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025"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<sst xmlns="http://schemas.openxmlformats.org/spreadsheetml/2006/main" count="1153" uniqueCount="637">
  <si>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</si>
  <si>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</si>
  <si>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</si>
  <si>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</si>
  <si>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</si>
  <si>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</si>
  <si>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</si>
  <si>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</si>
  <si>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</si>
  <si>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</si>
  <si>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</si>
  <si>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</si>
  <si>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</si>
  <si>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</si>
  <si>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</si>
  <si>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</si>
  <si>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</si>
  <si>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</si>
  <si>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</si>
  <si>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</si>
  <si>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</si>
  <si>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</si>
  <si>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</si>
  <si>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</si>
  <si>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</si>
  <si>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</si>
  <si>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</si>
  <si>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</si>
  <si>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</si>
  <si>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</si>
  <si>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</si>
  <si>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</si>
  <si>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</si>
  <si>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</si>
  <si>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</si>
  <si>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</si>
  <si>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</si>
  <si>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</si>
  <si>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</si>
  <si>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</si>
  <si>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</si>
  <si>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</si>
  <si>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</si>
  <si>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</si>
  <si>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</si>
  <si>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</si>
  <si>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</si>
  <si>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</si>
  <si>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</si>
  <si>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</si>
  <si>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</si>
  <si>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</si>
  <si>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</si>
  <si>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</si>
  <si>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</si>
  <si>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</si>
  <si>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</si>
  <si>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</si>
  <si>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</si>
  <si>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</si>
  <si>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</si>
  <si>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</si>
  <si>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</si>
  <si>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</si>
  <si>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</si>
  <si>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</si>
  <si>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</si>
  <si>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</si>
  <si>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</si>
  <si>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</si>
  <si>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</si>
  <si>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</si>
  <si>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</si>
  <si>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</si>
  <si>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</si>
  <si>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</si>
  <si>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</si>
  <si>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</si>
  <si>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</si>
  <si>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</si>
  <si>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</si>
  <si>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</si>
  <si>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</si>
  <si>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</si>
  <si>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</si>
  <si>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</si>
  <si>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</si>
  <si>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</si>
  <si>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</si>
  <si>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</si>
  <si>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</si>
  <si>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</si>
  <si>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</si>
  <si>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</si>
  <si>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</si>
  <si>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</si>
  <si>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</si>
  <si>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</si>
  <si>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</si>
  <si>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</si>
  <si>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</si>
  <si>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</si>
  <si>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</si>
  <si>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</si>
  <si>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</si>
  <si>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</si>
  <si>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</si>
  <si>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</si>
  <si>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</si>
  <si>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</si>
  <si>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</si>
  <si>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</si>
  <si>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</si>
  <si>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</si>
  <si>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</si>
  <si>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</si>
  <si>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</si>
  <si>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</si>
  <si>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</si>
  <si>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</si>
  <si>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</si>
  <si>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</si>
  <si>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</si>
  <si>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</si>
  <si>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</si>
  <si>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</si>
  <si>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</si>
  <si>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</si>
  <si>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</si>
  <si>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</si>
  <si>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</si>
  <si>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</si>
  <si>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</si>
  <si>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</si>
  <si>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</si>
  <si>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</si>
  <si>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</si>
  <si>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</si>
  <si>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</si>
  <si>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</si>
  <si>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</si>
  <si>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</si>
  <si>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</si>
  <si>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</si>
  <si>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</si>
  <si>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</si>
  <si>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</si>
  <si>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</si>
  <si>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</si>
  <si>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</si>
  <si>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</si>
  <si>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</si>
  <si>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</si>
  <si>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</si>
  <si>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</si>
  <si>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</si>
  <si>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</si>
  <si>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</si>
  <si>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</si>
  <si>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</si>
  <si>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</si>
  <si>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</si>
  <si>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</si>
  <si>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</si>
  <si>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</si>
  <si>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</si>
  <si>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</si>
  <si>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</si>
  <si>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</si>
  <si>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</si>
  <si>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</si>
  <si>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</si>
  <si>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</si>
  <si>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</si>
  <si>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</si>
  <si>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</si>
  <si>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</si>
  <si>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</si>
  <si>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</si>
  <si>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</si>
  <si>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</si>
  <si>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</si>
  <si>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</si>
  <si>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</si>
  <si>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</si>
  <si>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</si>
  <si>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</si>
  <si>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</si>
  <si>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</si>
  <si>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</si>
  <si>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</si>
  <si>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</si>
  <si>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</si>
  <si>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</si>
  <si>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</si>
  <si>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</si>
  <si>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</si>
  <si>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</si>
  <si>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</si>
  <si>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</si>
  <si>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</si>
  <si>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</si>
  <si>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</si>
  <si>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</si>
  <si>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</si>
  <si>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</si>
  <si>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</si>
  <si>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</si>
  <si>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</si>
  <si>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</si>
  <si>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</si>
  <si>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</si>
  <si>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</si>
  <si>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</si>
  <si>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</si>
  <si>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</si>
  <si>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</si>
  <si>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</si>
  <si>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</si>
  <si>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</si>
  <si>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</si>
  <si>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長野県軽井沢町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</si>
  <si>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</si>
  <si>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</si>
  <si>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</si>
  <si>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</si>
  <si>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</si>
  <si>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</si>
  <si>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</si>
  <si>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</si>
  <si>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</si>
  <si>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</si>
  <si>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</si>
  <si>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</si>
  <si>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</si>
  <si>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</si>
  <si>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</si>
  <si>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</si>
  <si>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</si>
  <si>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</si>
  <si>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</si>
  <si>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</si>
  <si>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</si>
  <si>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</si>
  <si>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</si>
  <si>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</si>
  <si>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</si>
  <si>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</si>
  <si>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</si>
  <si>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</si>
  <si>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</si>
  <si>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</si>
  <si>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</si>
  <si>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</si>
  <si>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</si>
  <si>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</si>
  <si>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</si>
  <si>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</si>
  <si>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</si>
  <si>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</si>
  <si>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</si>
  <si>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</si>
  <si>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</si>
  <si>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</si>
  <si>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</si>
  <si>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</si>
  <si>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</si>
  <si>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</si>
  <si>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</si>
  <si>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</si>
  <si>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</si>
  <si>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</si>
  <si>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</si>
  <si>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</si>
  <si>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</si>
  <si>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</si>
  <si>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</si>
  <si>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</si>
  <si>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</si>
  <si>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</si>
  <si>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</si>
  <si>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</si>
  <si>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</si>
  <si>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</si>
  <si>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</si>
  <si>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</si>
  <si>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</si>
  <si>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</si>
  <si>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</si>
  <si>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</si>
  <si>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</si>
  <si>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</si>
  <si>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</si>
  <si>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</si>
  <si>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</si>
  <si>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</si>
  <si>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</si>
  <si>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</si>
  <si>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</si>
  <si>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</si>
  <si>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</si>
  <si>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</si>
  <si>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</si>
  <si>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</si>
  <si>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</si>
  <si>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</si>
  <si>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</si>
  <si>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</si>
  <si>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</si>
  <si>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</si>
  <si>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</si>
  <si>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</si>
  <si>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</si>
  <si>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</si>
  <si>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</si>
  <si>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</si>
  <si>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</si>
  <si>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</si>
  <si>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</si>
  <si>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</si>
  <si>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</si>
  <si>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</si>
  <si>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</si>
  <si>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</si>
  <si>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</si>
  <si>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</si>
  <si>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</si>
  <si>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</si>
  <si>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</si>
  <si>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</si>
  <si>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</si>
  <si>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</si>
  <si>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</si>
  <si>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</si>
  <si>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</si>
  <si>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</si>
  <si>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</si>
  <si>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</si>
  <si>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</si>
  <si>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</si>
  <si>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</si>
  <si>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</si>
  <si>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</si>
  <si>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</si>
  <si>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</si>
  <si>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</si>
  <si>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</si>
  <si>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</si>
  <si>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</si>
  <si>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</si>
  <si>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</si>
  <si>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</si>
  <si>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</si>
  <si>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</si>
  <si>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</si>
  <si>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</si>
  <si>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</si>
  <si>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</si>
  <si>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</si>
  <si>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</si>
  <si>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</si>
  <si>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</si>
  <si>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</si>
  <si>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</si>
  <si>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</si>
  <si>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</si>
  <si>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</si>
  <si>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</si>
  <si>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</si>
  <si>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</si>
  <si>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</si>
  <si>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</si>
  <si>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</si>
  <si>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長野県軽井沢町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</si>
  <si>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</si>
  <si>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</si>
  <si>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</si>
  <si>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</si>
  <si>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</si>
  <si>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</si>
  <si>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</si>
  <si>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</si>
  <si>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</si>
  <si>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</si>
  <si>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</si>
  <si>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</si>
  <si>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</si>
  <si>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</si>
  <si>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</si>
  <si>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</si>
  <si>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</si>
  <si>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</si>
  <si>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</si>
  <si>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</si>
  <si>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</si>
  <si>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</si>
  <si>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</si>
  <si>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</si>
  <si>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</si>
  <si>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</si>
  <si>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</si>
  <si>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</si>
  <si>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</si>
  <si>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</si>
  <si>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</si>
  <si>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</si>
  <si>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</si>
  <si>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</si>
  <si>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</si>
  <si>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</si>
  <si>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</si>
  <si>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</si>
  <si>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</si>
  <si>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</si>
  <si>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</si>
  <si>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</si>
  <si>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</si>
  <si>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</si>
  <si>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</si>
  <si>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</si>
  <si>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</si>
  <si>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</si>
  <si>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</si>
  <si>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</si>
  <si>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</si>
  <si>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</si>
  <si>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</si>
  <si>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</si>
  <si>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</si>
  <si>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</si>
  <si>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</si>
  <si>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</si>
  <si>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</si>
  <si>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</si>
  <si>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</si>
  <si>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</si>
  <si>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</si>
  <si>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</si>
  <si>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</si>
  <si>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</si>
  <si>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</si>
  <si>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</si>
  <si>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</si>
  <si>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</si>
  <si>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</si>
  <si>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</si>
  <si>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</si>
  <si>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</si>
  <si>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</si>
  <si>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</si>
  <si>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</si>
  <si>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</si>
  <si>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</si>
  <si>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</si>
  <si>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</si>
  <si>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</si>
  <si>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</si>
  <si>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</si>
  <si>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</si>
  <si>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</si>
  <si>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</si>
  <si>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</si>
  <si>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</si>
  <si>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</si>
  <si>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</si>
  <si>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</si>
  <si>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</si>
  <si>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</si>
  <si>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</si>
  <si>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</si>
  <si>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</si>
  <si>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</si>
  <si>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</si>
  <si>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</si>
  <si>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</si>
  <si>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</si>
  <si>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</si>
  <si>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</si>
  <si>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</si>
  <si>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</si>
  <si>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</si>
  <si>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</si>
  <si>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</si>
  <si>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軽井沢町公共下水道事業特別会計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</si>
  <si>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</si>
  <si>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</si>
  <si>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</si>
  <si>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</si>
  <si>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軽井沢町農業集落排水事業特別会計</t>
    <phoneticPr fontId="5"/>
  </si>
  <si>
    <t>-</t>
    <phoneticPr fontId="5"/>
  </si>
  <si>
    <t>(Ｆ)</t>
    <phoneticPr fontId="5"/>
  </si>
  <si>
    <t>軽井沢町介護保険特別会計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</si>
  <si>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</si>
  <si>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</si>
  <si>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</si>
  <si>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</si>
  <si>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</si>
  <si>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</si>
  <si>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</si>
  <si>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</si>
  <si>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</si>
  <si>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</si>
  <si>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</si>
  <si>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</si>
  <si>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</si>
  <si>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</si>
  <si>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</si>
  <si>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</si>
  <si>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</si>
  <si>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</si>
  <si>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</si>
  <si>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</si>
  <si>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</si>
  <si>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</si>
  <si>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</si>
  <si>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</si>
  <si>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</si>
  <si>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</si>
  <si>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</si>
  <si>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</si>
  <si>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</si>
  <si>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</si>
  <si>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</si>
  <si>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</si>
  <si>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</si>
  <si>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</si>
  <si>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</si>
  <si>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</si>
  <si>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</si>
  <si>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</si>
  <si>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</si>
  <si>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</si>
  <si>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</si>
  <si>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</si>
  <si>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</si>
  <si>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</si>
  <si>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</si>
  <si>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</si>
  <si>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</si>
  <si>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</si>
  <si>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</si>
  <si>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</si>
  <si>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</si>
  <si>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</si>
  <si>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</si>
  <si>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</si>
  <si>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</si>
  <si>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</si>
  <si>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</si>
  <si>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</si>
  <si>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</si>
  <si>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</si>
  <si>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</si>
  <si>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</si>
  <si>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</si>
  <si>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</si>
  <si>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</si>
  <si>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</si>
  <si>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</si>
  <si>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</si>
  <si>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</si>
  <si>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</si>
  <si>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</si>
  <si>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</si>
  <si>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</si>
  <si>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</si>
  <si>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</si>
  <si>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</si>
  <si>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</si>
  <si>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</si>
  <si>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</si>
  <si>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</si>
  <si>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</si>
  <si>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</si>
  <si>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</si>
  <si>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</si>
  <si>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</si>
  <si>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</si>
  <si>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6.82</t>
  </si>
  <si>
    <t>▲ 0.42</t>
  </si>
  <si>
    <t>軽井沢町水道事業会計</t>
  </si>
  <si>
    <t>一般会計</t>
  </si>
  <si>
    <t>軽井沢町国民健康保険軽井沢病院事業会計</t>
  </si>
  <si>
    <t>軽井沢町介護保険特別会計</t>
  </si>
  <si>
    <t>軽井沢町公共下水道事業特別会計</t>
  </si>
  <si>
    <t>軽井沢町国民健康保険事業勘定特別会計</t>
  </si>
  <si>
    <t>軽井沢町訪問看護事業特別会計</t>
  </si>
  <si>
    <t>軽井沢町駐車場特別会計</t>
  </si>
  <si>
    <t>その他会計（赤字）</t>
  </si>
  <si>
    <t>その他会計（黒字）</t>
  </si>
  <si>
    <t>H25末</t>
    <phoneticPr fontId="5"/>
  </si>
  <si>
    <t>H26末</t>
    <phoneticPr fontId="5"/>
  </si>
  <si>
    <t>H27末</t>
    <phoneticPr fontId="5"/>
  </si>
  <si>
    <t>H28末</t>
    <phoneticPr fontId="5"/>
  </si>
  <si>
    <t>H29末</t>
    <phoneticPr fontId="5"/>
  </si>
  <si>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</si>
  <si>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</si>
  <si>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</si>
  <si>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</si>
  <si>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</si>
  <si>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</si>
  <si>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</si>
  <si>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</si>
  <si>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</si>
  <si>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</si>
  <si>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</si>
  <si>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</si>
  <si>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</si>
  <si>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</si>
  <si>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</si>
  <si>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</si>
  <si>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</si>
  <si>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</si>
  <si>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t>
    <phoneticPr fontId="2"/>
  </si>
  <si>
    <t>-</t>
    <phoneticPr fontId="2"/>
  </si>
  <si>
    <t>-</t>
    <phoneticPr fontId="2"/>
  </si>
  <si>
    <t>-</t>
    <phoneticPr fontId="2"/>
  </si>
  <si>
    <t>-</t>
    <phoneticPr fontId="2"/>
  </si>
  <si>
    <t>-</t>
    <phoneticPr fontId="2"/>
  </si>
  <si>
    <t>軽井沢町振興公社</t>
  </si>
  <si>
    <t>(庁舎改築周辺整備基金)</t>
    <rPh sb="1" eb="3">
      <t>チョウシャ</t>
    </rPh>
    <rPh sb="3" eb="5">
      <t>カイチク</t>
    </rPh>
    <rPh sb="5" eb="7">
      <t>シュウヘン</t>
    </rPh>
    <rPh sb="7" eb="9">
      <t>セイビ</t>
    </rPh>
    <rPh sb="9" eb="11">
      <t>キキン</t>
    </rPh>
    <phoneticPr fontId="11"/>
  </si>
  <si>
    <t>(下水道建設工事基金)</t>
    <rPh sb="1" eb="4">
      <t>ゲスイドウ</t>
    </rPh>
    <rPh sb="4" eb="6">
      <t>ケンセツ</t>
    </rPh>
    <rPh sb="6" eb="8">
      <t>コウジ</t>
    </rPh>
    <rPh sb="8" eb="10">
      <t>キキン</t>
    </rPh>
    <phoneticPr fontId="11"/>
  </si>
  <si>
    <t>(さわやか軽井沢ふるさと基金)</t>
    <rPh sb="5" eb="8">
      <t>カルイザワ</t>
    </rPh>
    <rPh sb="12" eb="14">
      <t>キキン</t>
    </rPh>
    <phoneticPr fontId="11"/>
  </si>
  <si>
    <t>(芸術・文化振興基金)</t>
    <rPh sb="1" eb="3">
      <t>ゲイジュツ</t>
    </rPh>
    <rPh sb="4" eb="6">
      <t>ブンカ</t>
    </rPh>
    <rPh sb="6" eb="8">
      <t>シンコウ</t>
    </rPh>
    <rPh sb="8" eb="10">
      <t>キキン</t>
    </rPh>
    <phoneticPr fontId="11"/>
  </si>
  <si>
    <t>(町民福祉施設建設基金)</t>
    <rPh sb="1" eb="3">
      <t>チョウミン</t>
    </rPh>
    <rPh sb="3" eb="5">
      <t>フクシ</t>
    </rPh>
    <rPh sb="5" eb="7">
      <t>シセツ</t>
    </rPh>
    <rPh sb="7" eb="9">
      <t>ケンセツ</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</si>
  <si>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</si>
  <si>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</si>
  <si>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</si>
  <si>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</si>
  <si>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</si>
  <si>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</si>
  <si>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</si>
  <si>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</si>
  <si>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</si>
  <si>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</si>
  <si>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将来の負担額を充当可能財源等が上回っているため、将来負担比率は算出されず良好な状態にあると言える。
有形固定資産減価償却率は前述でも記載のとおり増加傾向となっている。</t>
    <rPh sb="0" eb="2">
      <t>ショウライ</t>
    </rPh>
    <rPh sb="3" eb="5">
      <t>フタン</t>
    </rPh>
    <rPh sb="5" eb="6">
      <t>ガク</t>
    </rPh>
    <rPh sb="7" eb="9">
      <t>ジュウトウ</t>
    </rPh>
    <rPh sb="9" eb="11">
      <t>カノウ</t>
    </rPh>
    <rPh sb="11" eb="13">
      <t>ザイゲン</t>
    </rPh>
    <rPh sb="13" eb="14">
      <t>トウ</t>
    </rPh>
    <rPh sb="15" eb="17">
      <t>ウワマワ</t>
    </rPh>
    <rPh sb="24" eb="26">
      <t>ショウライ</t>
    </rPh>
    <rPh sb="26" eb="28">
      <t>フタン</t>
    </rPh>
    <rPh sb="28" eb="30">
      <t>ヒリツ</t>
    </rPh>
    <rPh sb="31" eb="33">
      <t>サンシュツ</t>
    </rPh>
    <rPh sb="36" eb="38">
      <t>リョウコウ</t>
    </rPh>
    <rPh sb="39" eb="41">
      <t>ジョウタイ</t>
    </rPh>
    <rPh sb="45" eb="46">
      <t>イ</t>
    </rPh>
    <rPh sb="50" eb="52">
      <t>ユウケイ</t>
    </rPh>
    <rPh sb="52" eb="54">
      <t>コテイ</t>
    </rPh>
    <rPh sb="54" eb="56">
      <t>シサン</t>
    </rPh>
    <rPh sb="56" eb="58">
      <t>ゲンカ</t>
    </rPh>
    <rPh sb="58" eb="60">
      <t>ショウキャク</t>
    </rPh>
    <rPh sb="60" eb="61">
      <t>リツ</t>
    </rPh>
    <rPh sb="62" eb="64">
      <t>ゼンジュツ</t>
    </rPh>
    <rPh sb="66" eb="68">
      <t>キサイ</t>
    </rPh>
    <rPh sb="72" eb="74">
      <t>ゾウカ</t>
    </rPh>
    <rPh sb="74" eb="76">
      <t>ケイコウ</t>
    </rPh>
    <phoneticPr fontId="5"/>
  </si>
  <si>
    <t>将来の負担額を充当可能財源等が上回っているため、将来負担比率は算出されず良好な状態にあると言える。
実質公債費比率の上昇については、軽井沢中学校校舎建設及びグラウンド建設が完成し、償還据置期間が終了し元金償還が開始されたためである。</t>
    <rPh sb="0" eb="2">
      <t>ショウライ</t>
    </rPh>
    <rPh sb="3" eb="5">
      <t>フタン</t>
    </rPh>
    <rPh sb="5" eb="6">
      <t>ガク</t>
    </rPh>
    <rPh sb="7" eb="9">
      <t>ジュウトウ</t>
    </rPh>
    <rPh sb="9" eb="11">
      <t>カノウ</t>
    </rPh>
    <rPh sb="11" eb="13">
      <t>ザイゲン</t>
    </rPh>
    <rPh sb="13" eb="14">
      <t>トウ</t>
    </rPh>
    <rPh sb="15" eb="17">
      <t>ウワマワ</t>
    </rPh>
    <rPh sb="24" eb="26">
      <t>ショウライ</t>
    </rPh>
    <rPh sb="26" eb="28">
      <t>フタン</t>
    </rPh>
    <rPh sb="28" eb="30">
      <t>ヒリツ</t>
    </rPh>
    <rPh sb="31" eb="33">
      <t>サンシュツ</t>
    </rPh>
    <rPh sb="36" eb="38">
      <t>リョウコウ</t>
    </rPh>
    <rPh sb="39" eb="41">
      <t>ジョウタイ</t>
    </rPh>
    <rPh sb="45" eb="46">
      <t>イ</t>
    </rPh>
    <rPh sb="50" eb="52">
      <t>ジッシツ</t>
    </rPh>
    <rPh sb="52" eb="55">
      <t>コウサイヒ</t>
    </rPh>
    <rPh sb="55" eb="57">
      <t>ヒリツ</t>
    </rPh>
    <rPh sb="58" eb="60">
      <t>ジョウショウ</t>
    </rPh>
    <rPh sb="66" eb="69">
      <t>カルイザワ</t>
    </rPh>
    <rPh sb="69" eb="72">
      <t>チュウガッコウ</t>
    </rPh>
    <rPh sb="72" eb="74">
      <t>コウシャ</t>
    </rPh>
    <rPh sb="74" eb="76">
      <t>ケンセツ</t>
    </rPh>
    <rPh sb="76" eb="77">
      <t>オヨ</t>
    </rPh>
    <rPh sb="83" eb="85">
      <t>ケンセツ</t>
    </rPh>
    <rPh sb="86" eb="88">
      <t>カンセイ</t>
    </rPh>
    <rPh sb="90" eb="92">
      <t>ショウカン</t>
    </rPh>
    <rPh sb="92" eb="94">
      <t>スエオキ</t>
    </rPh>
    <rPh sb="94" eb="96">
      <t>キカン</t>
    </rPh>
    <rPh sb="97" eb="99">
      <t>シュウリョウ</t>
    </rPh>
    <rPh sb="100" eb="102">
      <t>ガンキン</t>
    </rPh>
    <rPh sb="102" eb="104">
      <t>ショウカン</t>
    </rPh>
    <rPh sb="105" eb="107">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</si>
</sst>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143A-41BF-B48B-99C43F045A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268614</c:v>
                </c:pt>
                <c:pt idx="1">
                  <c:v>353918</c:v>
                </c:pt>
                <c:pt idx="2">
                  <c:v>92440</c:v>
                </c:pt>
                <c:pt idx="3">
                  <c:v>86540</c:v>
                </c:pt>
                <c:pt idx="4">
                  <c:v>88238</c:v>
                </c:pt>
              </c:numCache>
            </c:numRef>
          </c:val>
          <c:smooth val="0"/>
          <c:extLst>
            <c:ext xmlns:c16="http://schemas.microsoft.com/office/drawing/2014/chart" uri="{C3380CC4-5D6E-409C-BE32-E72D297353CC}">
              <c16:uniqueId val="{00000001-143A-41BF-B48B-99C43F045A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13.46</c:v>
                </c:pt>
                <c:pt idx="1">
                  <c:v>13.36</c:v>
                </c:pt>
                <c:pt idx="2">
                  <c:v>12.6</c:v>
                </c:pt>
                <c:pt idx="3">
                  <c:v>7.67</c:v>
                </c:pt>
                <c:pt idx="4">
                  <c:v>9.56</c:v>
                </c:pt>
              </c:numCache>
            </c:numRef>
          </c:val>
          <c:extLst>
            <c:ext xmlns:c16="http://schemas.microsoft.com/office/drawing/2014/chart" uri="{C3380CC4-5D6E-409C-BE32-E72D297353CC}">
              <c16:uniqueId val="{00000000-9D35-49A3-A640-238904D2E7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44.48</c:v>
                </c:pt>
                <c:pt idx="1">
                  <c:v>39.06</c:v>
                </c:pt>
                <c:pt idx="2">
                  <c:v>40.94</c:v>
                </c:pt>
                <c:pt idx="3">
                  <c:v>44.56</c:v>
                </c:pt>
                <c:pt idx="4">
                  <c:v>45.26</c:v>
                </c:pt>
              </c:numCache>
            </c:numRef>
          </c:val>
          <c:extLst>
            <c:ext xmlns:c16="http://schemas.microsoft.com/office/drawing/2014/chart" uri="{C3380CC4-5D6E-409C-BE32-E72D297353CC}">
              <c16:uniqueId val="{00000001-9D35-49A3-A640-238904D2E7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4.0199999999999996</c:v>
                </c:pt>
                <c:pt idx="1">
                  <c:v>-6.82</c:v>
                </c:pt>
                <c:pt idx="2">
                  <c:v>2.72</c:v>
                </c:pt>
                <c:pt idx="3">
                  <c:v>-0.42</c:v>
                </c:pt>
                <c:pt idx="4">
                  <c:v>3.32</c:v>
                </c:pt>
              </c:numCache>
            </c:numRef>
          </c:val>
          <c:smooth val="0"/>
          <c:extLst>
            <c:ext xmlns:c16="http://schemas.microsoft.com/office/drawing/2014/chart" uri="{C3380CC4-5D6E-409C-BE32-E72D297353CC}">
              <c16:uniqueId val="{00000002-9D35-49A3-A640-238904D2E7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0.1</c:v>
                </c:pt>
                <c:pt idx="4">
                  <c:v>#N/A</c:v>
                </c:pt>
                <c:pt idx="5">
                  <c:v>0.26</c:v>
                </c:pt>
                <c:pt idx="6">
                  <c:v>#N/A</c:v>
                </c:pt>
                <c:pt idx="7">
                  <c:v>0.12</c:v>
                </c:pt>
                <c:pt idx="8">
                  <c:v>#N/A</c:v>
                </c:pt>
                <c:pt idx="9">
                  <c:v>0.13</c:v>
                </c:pt>
              </c:numCache>
            </c:numRef>
          </c:val>
          <c:extLst>
            <c:ext xmlns:c16="http://schemas.microsoft.com/office/drawing/2014/chart" uri="{C3380CC4-5D6E-409C-BE32-E72D297353CC}">
              <c16:uniqueId val="{00000000-6E5F-4E29-A0F8-F88790D8A5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5F-4E29-A0F8-F88790D8A51D}"/>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0.37</c:v>
                </c:pt>
                <c:pt idx="2">
                  <c:v>#N/A</c:v>
                </c:pt>
                <c:pt idx="3">
                  <c:v>0.41</c:v>
                </c:pt>
                <c:pt idx="4">
                  <c:v>#N/A</c:v>
                </c:pt>
                <c:pt idx="5">
                  <c:v>0.18</c:v>
                </c:pt>
                <c:pt idx="6">
                  <c:v>#N/A</c:v>
                </c:pt>
                <c:pt idx="7">
                  <c:v>0.13</c:v>
                </c:pt>
                <c:pt idx="8">
                  <c:v>#N/A</c:v>
                </c:pt>
                <c:pt idx="9">
                  <c:v>0.09</c:v>
                </c:pt>
              </c:numCache>
            </c:numRef>
          </c:val>
          <c:extLst>
            <c:ext xmlns:c16="http://schemas.microsoft.com/office/drawing/2014/chart" uri="{C3380CC4-5D6E-409C-BE32-E72D297353CC}">
              <c16:uniqueId val="{00000002-6E5F-4E29-A0F8-F88790D8A51D}"/>
            </c:ext>
          </c:extLst>
        </c:ser>
        <c:ser>
          <c:idx val="3"/>
          <c:order val="3"/>
          <c:tx>
            <c:strRef>
              <c:f>データシート!$A$30</c:f>
              <c:strCache>
                <c:ptCount val="1"/>
                <c:pt idx="0">
                  <c:v>軽井沢町訪問看護事業特別会計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c:v>
                </c:pt>
                <c:pt idx="2">
                  <c:v>#N/A</c:v>
                </c:pt>
                <c:pt idx="3">
                  <c:v>0.3</c:v>
                </c:pt>
                <c:pt idx="4">
                  <c:v>#N/A</c:v>
                </c:pt>
                <c:pt idx="5">
                  <c:v>0.31</c:v>
                </c:pt>
                <c:pt idx="6">
                  <c:v>#N/A</c:v>
                </c:pt>
                <c:pt idx="7">
                  <c:v>0.31</c:v>
                </c:pt>
                <c:pt idx="8">
                  <c:v>#N/A</c:v>
                </c:pt>
                <c:pt idx="9">
                  <c:v>0.27</c:v>
                </c:pt>
              </c:numCache>
            </c:numRef>
          </c:val>
          <c:extLst>
            <c:ext xmlns:c16="http://schemas.microsoft.com/office/drawing/2014/chart" uri="{C3380CC4-5D6E-409C-BE32-E72D297353CC}">
              <c16:uniqueId val="{00000003-6E5F-4E29-A0F8-F88790D8A51D}"/>
            </c:ext>
          </c:extLst>
        </c:ser>
        <c:ser>
          <c:idx val="4"/>
          <c:order val="4"/>
          <c:tx>
            <c:strRef>
              <c:f>データシート!$A$31</c:f>
              <c:strCache>
                <c:ptCount val="1"/>
                <c:pt idx="0">
                  <c:v>軽井沢町国民健康保険事業勘定特別会計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0.62</c:v>
                </c:pt>
                <c:pt idx="2">
                  <c:v>#N/A</c:v>
                </c:pt>
                <c:pt idx="3">
                  <c:v>1.1000000000000001</c:v>
                </c:pt>
                <c:pt idx="4">
                  <c:v>#N/A</c:v>
                </c:pt>
                <c:pt idx="5">
                  <c:v>0.64</c:v>
                </c:pt>
                <c:pt idx="6">
                  <c:v>#N/A</c:v>
                </c:pt>
                <c:pt idx="7">
                  <c:v>0.41</c:v>
                </c:pt>
                <c:pt idx="8">
                  <c:v>#N/A</c:v>
                </c:pt>
                <c:pt idx="9">
                  <c:v>0.3</c:v>
                </c:pt>
              </c:numCache>
            </c:numRef>
          </c:val>
          <c:extLst>
            <c:ext xmlns:c16="http://schemas.microsoft.com/office/drawing/2014/chart" uri="{C3380CC4-5D6E-409C-BE32-E72D297353CC}">
              <c16:uniqueId val="{00000004-6E5F-4E29-A0F8-F88790D8A51D}"/>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c:v>
                </c:pt>
                <c:pt idx="2">
                  <c:v>#N/A</c:v>
                </c:pt>
                <c:pt idx="3">
                  <c:v>0.5</c:v>
                </c:pt>
                <c:pt idx="4">
                  <c:v>#N/A</c:v>
                </c:pt>
                <c:pt idx="5">
                  <c:v>0.4</c:v>
                </c:pt>
                <c:pt idx="6">
                  <c:v>#N/A</c:v>
                </c:pt>
                <c:pt idx="7">
                  <c:v>0.4</c:v>
                </c:pt>
                <c:pt idx="8">
                  <c:v>#N/A</c:v>
                </c:pt>
                <c:pt idx="9">
                  <c:v>0.45</c:v>
                </c:pt>
              </c:numCache>
            </c:numRef>
          </c:val>
          <c:extLst>
            <c:ext xmlns:c16="http://schemas.microsoft.com/office/drawing/2014/chart" uri="{C3380CC4-5D6E-409C-BE32-E72D297353CC}">
              <c16:uniqueId val="{00000005-6E5F-4E29-A0F8-F88790D8A51D}"/>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0.81</c:v>
                </c:pt>
                <c:pt idx="4">
                  <c:v>#N/A</c:v>
                </c:pt>
                <c:pt idx="5">
                  <c:v>1.05</c:v>
                </c:pt>
                <c:pt idx="6">
                  <c:v>#N/A</c:v>
                </c:pt>
                <c:pt idx="7">
                  <c:v>1.06</c:v>
                </c:pt>
                <c:pt idx="8">
                  <c:v>#N/A</c:v>
                </c:pt>
                <c:pt idx="9">
                  <c:v>0.81</c:v>
                </c:pt>
              </c:numCache>
            </c:numRef>
          </c:val>
          <c:extLst>
            <c:ext xmlns:c16="http://schemas.microsoft.com/office/drawing/2014/chart" uri="{C3380CC4-5D6E-409C-BE32-E72D297353CC}">
              <c16:uniqueId val="{00000006-6E5F-4E29-A0F8-F88790D8A51D}"/>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7.52</c:v>
                </c:pt>
                <c:pt idx="2">
                  <c:v>#N/A</c:v>
                </c:pt>
                <c:pt idx="3">
                  <c:v>6.51</c:v>
                </c:pt>
                <c:pt idx="4">
                  <c:v>#N/A</c:v>
                </c:pt>
                <c:pt idx="5">
                  <c:v>5.68</c:v>
                </c:pt>
                <c:pt idx="6">
                  <c:v>#N/A</c:v>
                </c:pt>
                <c:pt idx="7">
                  <c:v>4.66</c:v>
                </c:pt>
                <c:pt idx="8">
                  <c:v>#N/A</c:v>
                </c:pt>
                <c:pt idx="9">
                  <c:v>5.35</c:v>
                </c:pt>
              </c:numCache>
            </c:numRef>
          </c:val>
          <c:extLst>
            <c:ext xmlns:c16="http://schemas.microsoft.com/office/drawing/2014/chart" uri="{C3380CC4-5D6E-409C-BE32-E72D297353CC}">
              <c16:uniqueId val="{00000007-6E5F-4E29-A0F8-F88790D8A5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13.46</c:v>
                </c:pt>
                <c:pt idx="2">
                  <c:v>#N/A</c:v>
                </c:pt>
                <c:pt idx="3">
                  <c:v>13.35</c:v>
                </c:pt>
                <c:pt idx="4">
                  <c:v>#N/A</c:v>
                </c:pt>
                <c:pt idx="5">
                  <c:v>12.6</c:v>
                </c:pt>
                <c:pt idx="6">
                  <c:v>#N/A</c:v>
                </c:pt>
                <c:pt idx="7">
                  <c:v>7.97</c:v>
                </c:pt>
                <c:pt idx="8">
                  <c:v>#N/A</c:v>
                </c:pt>
                <c:pt idx="9">
                  <c:v>9.5500000000000007</c:v>
                </c:pt>
              </c:numCache>
            </c:numRef>
          </c:val>
          <c:extLst>
            <c:ext xmlns:c16="http://schemas.microsoft.com/office/drawing/2014/chart" uri="{C3380CC4-5D6E-409C-BE32-E72D297353CC}">
              <c16:uniqueId val="{00000008-6E5F-4E29-A0F8-F88790D8A51D}"/>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14.83</c:v>
                </c:pt>
                <c:pt idx="2">
                  <c:v>#N/A</c:v>
                </c:pt>
                <c:pt idx="3">
                  <c:v>15.07</c:v>
                </c:pt>
                <c:pt idx="4">
                  <c:v>#N/A</c:v>
                </c:pt>
                <c:pt idx="5">
                  <c:v>13.8</c:v>
                </c:pt>
                <c:pt idx="6">
                  <c:v>#N/A</c:v>
                </c:pt>
                <c:pt idx="7">
                  <c:v>13.1</c:v>
                </c:pt>
                <c:pt idx="8">
                  <c:v>#N/A</c:v>
                </c:pt>
                <c:pt idx="9">
                  <c:v>13.49</c:v>
                </c:pt>
              </c:numCache>
            </c:numRef>
          </c:val>
          <c:extLst>
            <c:ext xmlns:c16="http://schemas.microsoft.com/office/drawing/2014/chart" uri="{C3380CC4-5D6E-409C-BE32-E72D297353CC}">
              <c16:uniqueId val="{00000009-6E5F-4E29-A0F8-F88790D8A5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737</c:v>
                </c:pt>
                <c:pt idx="5">
                  <c:v>896</c:v>
                </c:pt>
                <c:pt idx="8">
                  <c:v>816</c:v>
                </c:pt>
                <c:pt idx="11">
                  <c:v>816</c:v>
                </c:pt>
                <c:pt idx="14">
                  <c:v>826</c:v>
                </c:pt>
              </c:numCache>
            </c:numRef>
          </c:val>
          <c:extLst>
            <c:ext xmlns:c16="http://schemas.microsoft.com/office/drawing/2014/chart" uri="{C3380CC4-5D6E-409C-BE32-E72D297353CC}">
              <c16:uniqueId val="{00000000-DFC4-46A4-A91E-AD9DAC400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C4-46A4-A91E-AD9DAC400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FC4-46A4-A91E-AD9DAC400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82</c:v>
                </c:pt>
                <c:pt idx="6">
                  <c:v>82</c:v>
                </c:pt>
                <c:pt idx="9">
                  <c:v>83</c:v>
                </c:pt>
                <c:pt idx="12">
                  <c:v>77</c:v>
                </c:pt>
              </c:numCache>
            </c:numRef>
          </c:val>
          <c:extLst>
            <c:ext xmlns:c16="http://schemas.microsoft.com/office/drawing/2014/chart" uri="{C3380CC4-5D6E-409C-BE32-E72D297353CC}">
              <c16:uniqueId val="{00000003-DFC4-46A4-A91E-AD9DAC400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332</c:v>
                </c:pt>
                <c:pt idx="3">
                  <c:v>353</c:v>
                </c:pt>
                <c:pt idx="6">
                  <c:v>326</c:v>
                </c:pt>
                <c:pt idx="9">
                  <c:v>382</c:v>
                </c:pt>
                <c:pt idx="12">
                  <c:v>389</c:v>
                </c:pt>
              </c:numCache>
            </c:numRef>
          </c:val>
          <c:extLst>
            <c:ext xmlns:c16="http://schemas.microsoft.com/office/drawing/2014/chart" uri="{C3380CC4-5D6E-409C-BE32-E72D297353CC}">
              <c16:uniqueId val="{00000004-DFC4-46A4-A91E-AD9DAC400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c:v>
                </c:pt>
                <c:pt idx="3">
                  <c:v>17</c:v>
                </c:pt>
                <c:pt idx="6">
                  <c:v>13</c:v>
                </c:pt>
                <c:pt idx="9">
                  <c:v>10</c:v>
                </c:pt>
                <c:pt idx="12">
                  <c:v>7</c:v>
                </c:pt>
              </c:numCache>
            </c:numRef>
          </c:val>
          <c:extLst>
            <c:ext xmlns:c16="http://schemas.microsoft.com/office/drawing/2014/chart" uri="{C3380CC4-5D6E-409C-BE32-E72D297353CC}">
              <c16:uniqueId val="{00000005-DFC4-46A4-A91E-AD9DAC400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C4-46A4-A91E-AD9DAC400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409</c:v>
                </c:pt>
                <c:pt idx="3">
                  <c:v>401</c:v>
                </c:pt>
                <c:pt idx="6">
                  <c:v>427</c:v>
                </c:pt>
                <c:pt idx="9">
                  <c:v>460</c:v>
                </c:pt>
                <c:pt idx="12">
                  <c:v>474</c:v>
                </c:pt>
              </c:numCache>
            </c:numRef>
          </c:val>
          <c:extLst>
            <c:ext xmlns:c16="http://schemas.microsoft.com/office/drawing/2014/chart" uri="{C3380CC4-5D6E-409C-BE32-E72D297353CC}">
              <c16:uniqueId val="{00000007-DFC4-46A4-A91E-AD9DAC400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99</c:v>
                </c:pt>
                <c:pt idx="2">
                  <c:v>#N/A</c:v>
                </c:pt>
                <c:pt idx="3">
                  <c:v>#N/A</c:v>
                </c:pt>
                <c:pt idx="4">
                  <c:v>-43</c:v>
                </c:pt>
                <c:pt idx="5">
                  <c:v>#N/A</c:v>
                </c:pt>
                <c:pt idx="6">
                  <c:v>#N/A</c:v>
                </c:pt>
                <c:pt idx="7">
                  <c:v>32</c:v>
                </c:pt>
                <c:pt idx="8">
                  <c:v>#N/A</c:v>
                </c:pt>
                <c:pt idx="9">
                  <c:v>#N/A</c:v>
                </c:pt>
                <c:pt idx="10">
                  <c:v>119</c:v>
                </c:pt>
                <c:pt idx="11">
                  <c:v>#N/A</c:v>
                </c:pt>
                <c:pt idx="12">
                  <c:v>#N/A</c:v>
                </c:pt>
                <c:pt idx="13">
                  <c:v>121</c:v>
                </c:pt>
                <c:pt idx="14">
                  <c:v>#N/A</c:v>
                </c:pt>
              </c:numCache>
            </c:numRef>
          </c:val>
          <c:smooth val="0"/>
          <c:extLst>
            <c:ext xmlns:c16="http://schemas.microsoft.com/office/drawing/2014/chart" uri="{C3380CC4-5D6E-409C-BE32-E72D297353CC}">
              <c16:uniqueId val="{00000008-DFC4-46A4-A91E-AD9DAC400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5733</c:v>
                </c:pt>
                <c:pt idx="5">
                  <c:v>5304</c:v>
                </c:pt>
                <c:pt idx="8">
                  <c:v>4869</c:v>
                </c:pt>
                <c:pt idx="11">
                  <c:v>3874</c:v>
                </c:pt>
                <c:pt idx="14">
                  <c:v>3964</c:v>
                </c:pt>
              </c:numCache>
            </c:numRef>
          </c:val>
          <c:extLst>
            <c:ext xmlns:c16="http://schemas.microsoft.com/office/drawing/2014/chart" uri="{C3380CC4-5D6E-409C-BE32-E72D297353CC}">
              <c16:uniqueId val="{00000000-6912-4A8F-9ED9-82C2597D09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1163</c:v>
                </c:pt>
                <c:pt idx="5">
                  <c:v>1959</c:v>
                </c:pt>
                <c:pt idx="8">
                  <c:v>2119</c:v>
                </c:pt>
                <c:pt idx="11">
                  <c:v>2212</c:v>
                </c:pt>
                <c:pt idx="14">
                  <c:v>1946</c:v>
                </c:pt>
              </c:numCache>
            </c:numRef>
          </c:val>
          <c:extLst>
            <c:ext xmlns:c16="http://schemas.microsoft.com/office/drawing/2014/chart" uri="{C3380CC4-5D6E-409C-BE32-E72D297353CC}">
              <c16:uniqueId val="{00000001-6912-4A8F-9ED9-82C2597D09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7644</c:v>
                </c:pt>
                <c:pt idx="5">
                  <c:v>5854</c:v>
                </c:pt>
                <c:pt idx="8">
                  <c:v>6859</c:v>
                </c:pt>
                <c:pt idx="11">
                  <c:v>7757</c:v>
                </c:pt>
                <c:pt idx="14">
                  <c:v>8318</c:v>
                </c:pt>
              </c:numCache>
            </c:numRef>
          </c:val>
          <c:extLst>
            <c:ext xmlns:c16="http://schemas.microsoft.com/office/drawing/2014/chart" uri="{C3380CC4-5D6E-409C-BE32-E72D297353CC}">
              <c16:uniqueId val="{00000002-6912-4A8F-9ED9-82C2597D09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12-4A8F-9ED9-82C2597D09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12-4A8F-9ED9-82C2597D09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2-4A8F-9ED9-82C2597D09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1406</c:v>
                </c:pt>
                <c:pt idx="3">
                  <c:v>1248</c:v>
                </c:pt>
                <c:pt idx="6">
                  <c:v>1185</c:v>
                </c:pt>
                <c:pt idx="9">
                  <c:v>1694</c:v>
                </c:pt>
                <c:pt idx="12">
                  <c:v>1683</c:v>
                </c:pt>
              </c:numCache>
            </c:numRef>
          </c:val>
          <c:extLst>
            <c:ext xmlns:c16="http://schemas.microsoft.com/office/drawing/2014/chart" uri="{C3380CC4-5D6E-409C-BE32-E72D297353CC}">
              <c16:uniqueId val="{00000006-6912-4A8F-9ED9-82C2597D09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385</c:v>
                </c:pt>
                <c:pt idx="3">
                  <c:v>349</c:v>
                </c:pt>
                <c:pt idx="6">
                  <c:v>333</c:v>
                </c:pt>
                <c:pt idx="9">
                  <c:v>353</c:v>
                </c:pt>
                <c:pt idx="12">
                  <c:v>450</c:v>
                </c:pt>
              </c:numCache>
            </c:numRef>
          </c:val>
          <c:extLst>
            <c:ext xmlns:c16="http://schemas.microsoft.com/office/drawing/2014/chart" uri="{C3380CC4-5D6E-409C-BE32-E72D297353CC}">
              <c16:uniqueId val="{00000007-6912-4A8F-9ED9-82C2597D09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3896</c:v>
                </c:pt>
                <c:pt idx="3">
                  <c:v>3593</c:v>
                </c:pt>
                <c:pt idx="6">
                  <c:v>3307</c:v>
                </c:pt>
                <c:pt idx="9">
                  <c:v>2750</c:v>
                </c:pt>
                <c:pt idx="12">
                  <c:v>2584</c:v>
                </c:pt>
              </c:numCache>
            </c:numRef>
          </c:val>
          <c:extLst>
            <c:ext xmlns:c16="http://schemas.microsoft.com/office/drawing/2014/chart" uri="{C3380CC4-5D6E-409C-BE32-E72D297353CC}">
              <c16:uniqueId val="{00000008-6912-4A8F-9ED9-82C2597D09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5</c:v>
                </c:pt>
                <c:pt idx="6">
                  <c:v>2</c:v>
                </c:pt>
                <c:pt idx="9">
                  <c:v>0</c:v>
                </c:pt>
                <c:pt idx="12">
                  <c:v>0</c:v>
                </c:pt>
              </c:numCache>
            </c:numRef>
          </c:val>
          <c:extLst>
            <c:ext xmlns:c16="http://schemas.microsoft.com/office/drawing/2014/chart" uri="{C3380CC4-5D6E-409C-BE32-E72D297353CC}">
              <c16:uniqueId val="{00000009-6912-4A8F-9ED9-82C2597D09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3468</c:v>
                </c:pt>
                <c:pt idx="3">
                  <c:v>4458</c:v>
                </c:pt>
                <c:pt idx="6">
                  <c:v>4476</c:v>
                </c:pt>
                <c:pt idx="9">
                  <c:v>3818</c:v>
                </c:pt>
                <c:pt idx="12">
                  <c:v>3521</c:v>
                </c:pt>
              </c:numCache>
            </c:numRef>
          </c:val>
          <c:extLst>
            <c:ext xmlns:c16="http://schemas.microsoft.com/office/drawing/2014/chart" uri="{C3380CC4-5D6E-409C-BE32-E72D297353CC}">
              <c16:uniqueId val="{0000000A-6912-4A8F-9ED9-82C2597D09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12-4A8F-9ED9-82C2597D09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3552</c:v>
                </c:pt>
                <c:pt idx="1">
                  <c:v>3931</c:v>
                </c:pt>
                <c:pt idx="2">
                  <c:v>4050</c:v>
                </c:pt>
              </c:numCache>
            </c:numRef>
          </c:val>
          <c:extLst>
            <c:ext xmlns:c16="http://schemas.microsoft.com/office/drawing/2014/chart" uri="{C3380CC4-5D6E-409C-BE32-E72D297353CC}">
              <c16:uniqueId val="{00000000-CEA0-4929-A5B0-24DD700E4F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88</c:v>
                </c:pt>
                <c:pt idx="1">
                  <c:v>90</c:v>
                </c:pt>
                <c:pt idx="2">
                  <c:v>89</c:v>
                </c:pt>
              </c:numCache>
            </c:numRef>
          </c:val>
          <c:extLst>
            <c:ext xmlns:c16="http://schemas.microsoft.com/office/drawing/2014/chart" uri="{C3380CC4-5D6E-409C-BE32-E72D297353CC}">
              <c16:uniqueId val="{00000001-CEA0-4929-A5B0-24DD700E4F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2111</c:v>
                </c:pt>
                <c:pt idx="1">
                  <c:v>2517</c:v>
                </c:pt>
                <c:pt idx="2">
                  <c:v>2906</c:v>
                </c:pt>
              </c:numCache>
            </c:numRef>
          </c:val>
          <c:extLst>
            <c:ext xmlns:c16="http://schemas.microsoft.com/office/drawing/2014/chart" uri="{C3380CC4-5D6E-409C-BE32-E72D297353CC}">
              <c16:uniqueId val="{00000002-CEA0-4929-A5B0-24DD700E4F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{E37F259C-BEDE-4327-A59A-29D167FED718}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07-4728-8043-03A65F8C45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{004E73B8-AD78-489D-8F76-288197E5E099}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07-4728-8043-03A65F8C45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{5AEC7FF7-ED62-4095-8928-A70659885FAC}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07-4728-8043-03A65F8C45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{3E9C95B7-7C62-47AB-9025-F2F0AD6CD6C6}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07-4728-8043-03A65F8C45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{873AED9E-3506-4D86-84E9-5CE1CEA2371A}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07-4728-8043-03A65F8C45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{C99946E0-4619-43CF-A3E9-AD16B393C173}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07-4728-8043-03A65F8C45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{144D0BCD-AFBA-4105-9FFE-2C4450B5F2EC}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07-4728-8043-03A65F8C45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{FC92315C-2B03-4D85-BA4C-9E2DA883836F}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07-4728-8043-03A65F8C45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{CF087BF0-DA27-472B-9654-6A15C2B4E143}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07-4728-8043-03A65F8C45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41.4</c:v>
                </c:pt>
                <c:pt idx="16">
                  <c:v>43.8</c:v>
                </c:pt>
                <c:pt idx="24">
                  <c:v>65.7</c:v>
                </c:pt>
                <c:pt idx="32">
                  <c:v>49.7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107-4728-8043-03A65F8C45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{35F12C8F-9F0B-47E7-A7F0-55B3034BEE52}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07-4728-8043-03A65F8C45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{073A3F14-15C2-4FC8-B115-0AA6C2900B81}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07-4728-8043-03A65F8C45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{1407D52E-C04A-4792-A199-3FC2908C5575}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07-4728-8043-03A65F8C45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{B81FE54C-9101-49F4-93D2-868453CC3889}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07-4728-8043-03A65F8C45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{43272DED-8383-44D0-B3F8-A22193046FAA}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07-4728-8043-03A65F8C45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{227D9B5F-C539-402C-9B53-BAB5AD0F4AFB}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07-4728-8043-03A65F8C45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{6D794F30-2CEB-4B27-9ACD-73C7E05D3964}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07-4728-8043-03A65F8C45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{3B53CCF0-9501-4863-BD06-F0491D0A3BA5}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07-4728-8043-03A65F8C45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{AA8D2D59-8D5A-4860-9C71-EE5626BFCA76}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07-4728-8043-03A65F8C45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C107-4728-8043-03A65F8C459A}"/>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{32473D1E-A877-4A62-896A-0693FB807D2D}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67-47A4-8B6A-222C107484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{D06B9DE2-F80D-4387-988B-95D182456997}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67-47A4-8B6A-222C107484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{C1496286-E273-4222-993B-8EB73449999C}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67-47A4-8B6A-222C107484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{741A4372-9E88-4CF6-8D0E-537E78E9974E}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67-47A4-8B6A-222C107484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{1EF030CF-0213-4E4E-821D-EA175DCB301D}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67-47A4-8B6A-222C107484C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{159D5771-CBA4-470E-8427-DC414B2BE978}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67-47A4-8B6A-222C107484C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{B68F1E1A-BDA4-4B03-8684-C8BAA789D824}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67-47A4-8B6A-222C107484C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{C961D2CF-0986-4D1E-95B5-973685DD0AAB}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67-47A4-8B6A-222C107484C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{CBB8D12B-56FD-4BB4-8D01-A2E66100D345}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67-47A4-8B6A-222C107484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0.6</c:v>
                </c:pt>
                <c:pt idx="16">
                  <c:v>0.3</c:v>
                </c:pt>
                <c:pt idx="24">
                  <c:v>0.4</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67-47A4-8B6A-222C107484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{BDBAC39C-1434-40C4-B2B7-A0F57286C864}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67-47A4-8B6A-222C107484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{E96FFC8D-F2EE-4BAC-9564-E67FB517C32C}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67-47A4-8B6A-222C107484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{55F2DCCD-B51D-4D49-8AC6-2D157E8A683F}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67-47A4-8B6A-222C107484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{6082D893-0B2B-4E72-9852-4A6218AD88F2}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67-47A4-8B6A-222C107484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{257227C7-003E-47A3-89B4-68E5392AB916}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67-47A4-8B6A-222C107484C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{ABB5C195-C6F3-435E-8D37-4DF71F8F4399}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67-47A4-8B6A-222C107484C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{1A403B90-EE28-4568-A3A0-5A917D2B1FBB}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67-47A4-8B6A-222C107484C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{B937CFCE-3E18-48AA-9B7D-838370140E8F}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67-47A4-8B6A-222C107484C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{FF0F6DFB-083E-4990-A9B3-696C856BF433}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67-47A4-8B6A-222C107484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6267-47A4-8B6A-222C107484CB}"/>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については、地方債抑制による効果や償還終了に伴う減額傾向がみられる一方、一般会計では数年来継続してきた大型事業に係る多額の借入が続き、借入に対する償還金払いが開始されたことから、元利償還金が増額傾向にある。</a:t>
          </a:r>
        </a:p>
        <a:p>
          <a:r>
            <a:rPr kumimoji="1" lang="ja-JP" altLang="en-US" sz="1400">
              <a:latin typeface="ＭＳ ゴシック" pitchFamily="49" charset="-128"/>
              <a:ea typeface="ＭＳ ゴシック" pitchFamily="49" charset="-128"/>
            </a:rPr>
            <a:t>算入公債費等は特定財源及び基準財政需要額に算入された公債費等であるが、元利償還金に比べ割合が大きいため、実質公債費比率の分子は大変低い数値となっている。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平成２３年度から「さわやか軽井沢債（住民参加型市場公募債）」を５年間発行し、平成２８年度から満期一括償還が開始されている。令和２年度までで満期一括償還が全て終わり、その後の発行等は計画されていないことから減債基金への積み立ても令和元年度で終了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将来の負担額を充当可能財源等が上回っているため、将来負担比率は算出されず良好な状態にあるといえる。</a:t>
          </a:r>
        </a:p>
        <a:p>
          <a:r>
            <a:rPr kumimoji="1" lang="ja-JP" altLang="en-US" sz="1400">
              <a:latin typeface="ＭＳ ゴシック" pitchFamily="49" charset="-128"/>
              <a:ea typeface="ＭＳ ゴシック" pitchFamily="49" charset="-128"/>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p>
        <a:p>
          <a:r>
            <a:rPr kumimoji="1" lang="ja-JP" altLang="en-US" sz="1400">
              <a:latin typeface="ＭＳ ゴシック" pitchFamily="49" charset="-128"/>
              <a:ea typeface="ＭＳ ゴシック" pitchFamily="49" charset="-128"/>
            </a:rPr>
            <a:t>充当可能財源の大半は、財政調整基金やその他特定目的基金が占めており、大型事業に係る取崩により減少してきたが、中学校建設事業の完了により平成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年度以降は上昇に転じており、庁舎改築周辺整備事業基金の積立も開始されたため、今後も各基金に沿った積立と取崩を計画的に実施していく。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続いてきた大型公共施設建設事業が終了し、財政調整基金残高も大型事業前と比較すると減少しているが、計画的に積立を行うことで増加傾向にある。今後も都市基盤及び公共施設の維持管理・老朽化対策また、庁舎改築にも財源を必要とする見込みである。また、近年異常気象による大規模災害が各地で発生し、突発的な災害に緊急対応するための財政調整基金の重要性が増しており、今後も計画的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・下水道建設工事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・町民福祉施設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事業を行うための自主財源を確保するため、今後予定されている庁舎改築、下水道事業の大型整備事業等を控えて、計画的に基金を積み立てたことによる増加。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特に庁舎改築周辺整備事業については令和６年度まで、１０年間で毎年３億円程度積み立てを行っていく。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大型事業の財源とするため、取崩しを行ってきた財政調整基金を、大型工事開始前の水準まで戻すことを目標に、積み立てを行った。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地方債償還金に充当する取崩額の増加に伴う減少。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当初の平成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年度から比較すると平成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年度は増加傾向にある。その理由として長寿命化計画の策定に伴い事業計画の見直しにより公共施設が減少していることが要因と言える。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80"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90" name="楕円 89"/>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91" name="有形固定資産減価償却率該当値テキスト"/>
        <xdr:cNvSpPr txBox="1"/>
      </xdr:nvSpPr>
      <xdr:spPr>
        <a:xfrm>
          <a:off x="4813300" y="612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92" name="楕円 91"/>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31</xdr:row>
      <xdr:rowOff>109492</xdr:rowOff>
    </xdr:to>
    <xdr:cxnSp macro="">
      <xdr:nvCxnSpPr>
        <xdr:cNvPr id="93" name="直線コネクタ 92"/>
        <xdr:cNvCxnSpPr/>
      </xdr:nvCxnSpPr>
      <xdr:spPr>
        <a:xfrm>
          <a:off x="4051300" y="5702481"/>
          <a:ext cx="711200" cy="4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94" name="楕円 93"/>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130356</xdr:rowOff>
    </xdr:from>
    <xdr:to>
      <xdr:col>19</xdr:col>
      <xdr:colOff>136525</xdr:colOff>
      <xdr:row>32</xdr:row>
      <xdr:rowOff>120015</xdr:rowOff>
    </xdr:to>
    <xdr:cxnSp macro="">
      <xdr:nvCxnSpPr>
        <xdr:cNvPr id="95" name="直線コネクタ 94"/>
        <xdr:cNvCxnSpPr/>
      </xdr:nvCxnSpPr>
      <xdr:spPr>
        <a:xfrm flipV="1">
          <a:off x="3289300" y="5702481"/>
          <a:ext cx="762000" cy="6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143238</xdr:rowOff>
    </xdr:from>
    <xdr:to>
      <xdr:col>11</xdr:col>
      <xdr:colOff>187325</xdr:colOff>
      <xdr:row>33</xdr:row>
      <xdr:rowOff>73388</xdr:rowOff>
    </xdr:to>
    <xdr:sp macro="" textlink="">
      <xdr:nvSpPr>
        <xdr:cNvPr id="96" name="楕円 95"/>
        <xdr:cNvSpPr/>
      </xdr:nvSpPr>
      <xdr:spPr>
        <a:xfrm>
          <a:off x="2476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33</xdr:row>
      <xdr:rowOff>22588</xdr:rowOff>
    </xdr:to>
    <xdr:cxnSp macro="">
      <xdr:nvCxnSpPr>
        <xdr:cNvPr id="97" name="直線コネクタ 96"/>
        <xdr:cNvCxnSpPr/>
      </xdr:nvCxnSpPr>
      <xdr:spPr>
        <a:xfrm flipV="1">
          <a:off x="2527300" y="6377940"/>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8"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9"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0"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101" name="n_1mainValue有形固定資産減価償却率"/>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102" name="n_2mainValue有形固定資産減価償却率"/>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64515</xdr:rowOff>
    </xdr:from>
    <xdr:ext cx="405111" cy="259045"/>
    <xdr:sp macro="" textlink="">
      <xdr:nvSpPr>
        <xdr:cNvPr id="103" name="n_3mainValue有形固定資産減価償却率"/>
        <xdr:cNvSpPr txBox="1"/>
      </xdr:nvSpPr>
      <xdr:spPr>
        <a:xfrm>
          <a:off x="2324744"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健全化判断比率及び資金不足率においてマイナス面が無く、長野県平均も上回っている。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類似団体内順位においても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位となっており、不交付団体であることや財政力指数が高いことが要因と言える。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163273</xdr:rowOff>
    </xdr:from>
    <xdr:ext cx="469744" cy="259045"/>
    <xdr:sp macro="" textlink="">
      <xdr:nvSpPr>
        <xdr:cNvPr id="143"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71" name="楕円 70"/>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37482</xdr:rowOff>
    </xdr:from>
    <xdr:ext cx="405111" cy="259045"/>
    <xdr:sp macro="" textlink="">
      <xdr:nvSpPr>
        <xdr:cNvPr id="72" name="【道路】&#10;有形固定資産減価償却率該当値テキスト"/>
        <xdr:cNvSpPr txBox="1"/>
      </xdr:nvSpPr>
      <xdr:spPr>
        <a:xfrm>
          <a:off x="4673600" y="569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92075</xdr:rowOff>
    </xdr:from>
    <xdr:to>
      <xdr:col>20</xdr:col>
      <xdr:colOff>38100</xdr:colOff>
      <xdr:row>34</xdr:row>
      <xdr:rowOff>22225</xdr:rowOff>
    </xdr:to>
    <xdr:sp macro="" textlink="">
      <xdr:nvSpPr>
        <xdr:cNvPr id="73" name="楕円 72"/>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135255</xdr:rowOff>
    </xdr:from>
    <xdr:to>
      <xdr:col>24</xdr:col>
      <xdr:colOff>63500</xdr:colOff>
      <xdr:row>33</xdr:row>
      <xdr:rowOff>142875</xdr:rowOff>
    </xdr:to>
    <xdr:cxnSp macro="">
      <xdr:nvCxnSpPr>
        <xdr:cNvPr id="74" name="直線コネクタ 73"/>
        <xdr:cNvCxnSpPr/>
      </xdr:nvCxnSpPr>
      <xdr:spPr>
        <a:xfrm flipV="1">
          <a:off x="3797300" y="57931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57785</xdr:rowOff>
    </xdr:from>
    <xdr:to>
      <xdr:col>15</xdr:col>
      <xdr:colOff>101600</xdr:colOff>
      <xdr:row>33</xdr:row>
      <xdr:rowOff>159385</xdr:rowOff>
    </xdr:to>
    <xdr:sp macro="" textlink="">
      <xdr:nvSpPr>
        <xdr:cNvPr id="75" name="楕円 74"/>
        <xdr:cNvSpPr/>
      </xdr:nvSpPr>
      <xdr:spPr>
        <a:xfrm>
          <a:off x="2857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108585</xdr:rowOff>
    </xdr:from>
    <xdr:to>
      <xdr:col>19</xdr:col>
      <xdr:colOff>177800</xdr:colOff>
      <xdr:row>33</xdr:row>
      <xdr:rowOff>142875</xdr:rowOff>
    </xdr:to>
    <xdr:cxnSp macro="">
      <xdr:nvCxnSpPr>
        <xdr:cNvPr id="76" name="直線コネクタ 75"/>
        <xdr:cNvCxnSpPr/>
      </xdr:nvCxnSpPr>
      <xdr:spPr>
        <a:xfrm>
          <a:off x="2908300" y="5766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40640</xdr:rowOff>
    </xdr:from>
    <xdr:to>
      <xdr:col>10</xdr:col>
      <xdr:colOff>165100</xdr:colOff>
      <xdr:row>40</xdr:row>
      <xdr:rowOff>142240</xdr:rowOff>
    </xdr:to>
    <xdr:sp macro="" textlink="">
      <xdr:nvSpPr>
        <xdr:cNvPr id="77" name="楕円 76"/>
        <xdr:cNvSpPr/>
      </xdr:nvSpPr>
      <xdr:spPr>
        <a:xfrm>
          <a:off x="196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108585</xdr:rowOff>
    </xdr:from>
    <xdr:to>
      <xdr:col>15</xdr:col>
      <xdr:colOff>50800</xdr:colOff>
      <xdr:row>40</xdr:row>
      <xdr:rowOff>91440</xdr:rowOff>
    </xdr:to>
    <xdr:cxnSp macro="">
      <xdr:nvCxnSpPr>
        <xdr:cNvPr id="78" name="直線コネクタ 77"/>
        <xdr:cNvCxnSpPr/>
      </xdr:nvCxnSpPr>
      <xdr:spPr>
        <a:xfrm flipV="1">
          <a:off x="2019300" y="5766435"/>
          <a:ext cx="889000" cy="11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38752</xdr:rowOff>
    </xdr:from>
    <xdr:ext cx="405111" cy="259045"/>
    <xdr:sp macro="" textlink="">
      <xdr:nvSpPr>
        <xdr:cNvPr id="82" name="n_1mainValue【道路】&#10;有形固定資産減価償却率"/>
        <xdr:cNvSpPr txBox="1"/>
      </xdr:nvSpPr>
      <xdr:spPr>
        <a:xfrm>
          <a:off x="3582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4462</xdr:rowOff>
    </xdr:from>
    <xdr:ext cx="405111" cy="259045"/>
    <xdr:sp macro="" textlink="">
      <xdr:nvSpPr>
        <xdr:cNvPr id="83" name="n_2mainValue【道路】&#10;有形固定資産減価償却率"/>
        <xdr:cNvSpPr txBox="1"/>
      </xdr:nvSpPr>
      <xdr:spPr>
        <a:xfrm>
          <a:off x="2705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133367</xdr:rowOff>
    </xdr:from>
    <xdr:ext cx="405111" cy="259045"/>
    <xdr:sp macro="" textlink="">
      <xdr:nvSpPr>
        <xdr:cNvPr id="84" name="n_3mainValue【道路】&#10;有形固定資産減価償却率"/>
        <xdr:cNvSpPr txBox="1"/>
      </xdr:nvSpPr>
      <xdr:spPr>
        <a:xfrm>
          <a:off x="1816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24512</xdr:rowOff>
    </xdr:from>
    <xdr:to>
      <xdr:col>55</xdr:col>
      <xdr:colOff>50800</xdr:colOff>
      <xdr:row>42</xdr:row>
      <xdr:rowOff>126112</xdr:rowOff>
    </xdr:to>
    <xdr:sp macro="" textlink="">
      <xdr:nvSpPr>
        <xdr:cNvPr id="125" name="楕円 124"/>
        <xdr:cNvSpPr/>
      </xdr:nvSpPr>
      <xdr:spPr>
        <a:xfrm>
          <a:off x="10426700" y="72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140389</xdr:rowOff>
    </xdr:from>
    <xdr:ext cx="534377" cy="259045"/>
    <xdr:sp macro="" textlink="">
      <xdr:nvSpPr>
        <xdr:cNvPr id="126" name="【道路】&#10;一人当たり延長該当値テキスト"/>
        <xdr:cNvSpPr txBox="1"/>
      </xdr:nvSpPr>
      <xdr:spPr>
        <a:xfrm>
          <a:off x="10515600" y="7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19946</xdr:rowOff>
    </xdr:from>
    <xdr:to>
      <xdr:col>50</xdr:col>
      <xdr:colOff>165100</xdr:colOff>
      <xdr:row>42</xdr:row>
      <xdr:rowOff>121546</xdr:rowOff>
    </xdr:to>
    <xdr:sp macro="" textlink="">
      <xdr:nvSpPr>
        <xdr:cNvPr id="127" name="楕円 126"/>
        <xdr:cNvSpPr/>
      </xdr:nvSpPr>
      <xdr:spPr>
        <a:xfrm>
          <a:off x="9588500" y="72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70746</xdr:rowOff>
    </xdr:from>
    <xdr:to>
      <xdr:col>55</xdr:col>
      <xdr:colOff>0</xdr:colOff>
      <xdr:row>42</xdr:row>
      <xdr:rowOff>75312</xdr:rowOff>
    </xdr:to>
    <xdr:cxnSp macro="">
      <xdr:nvCxnSpPr>
        <xdr:cNvPr id="128" name="直線コネクタ 127"/>
        <xdr:cNvCxnSpPr/>
      </xdr:nvCxnSpPr>
      <xdr:spPr>
        <a:xfrm>
          <a:off x="9639300" y="7271646"/>
          <a:ext cx="8382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16036</xdr:rowOff>
    </xdr:from>
    <xdr:to>
      <xdr:col>46</xdr:col>
      <xdr:colOff>38100</xdr:colOff>
      <xdr:row>42</xdr:row>
      <xdr:rowOff>117636</xdr:rowOff>
    </xdr:to>
    <xdr:sp macro="" textlink="">
      <xdr:nvSpPr>
        <xdr:cNvPr id="129" name="楕円 128"/>
        <xdr:cNvSpPr/>
      </xdr:nvSpPr>
      <xdr:spPr>
        <a:xfrm>
          <a:off x="8699500" y="72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66836</xdr:rowOff>
    </xdr:from>
    <xdr:to>
      <xdr:col>50</xdr:col>
      <xdr:colOff>114300</xdr:colOff>
      <xdr:row>42</xdr:row>
      <xdr:rowOff>70746</xdr:rowOff>
    </xdr:to>
    <xdr:cxnSp macro="">
      <xdr:nvCxnSpPr>
        <xdr:cNvPr id="130" name="直線コネクタ 129"/>
        <xdr:cNvCxnSpPr/>
      </xdr:nvCxnSpPr>
      <xdr:spPr>
        <a:xfrm>
          <a:off x="8750300" y="7267736"/>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15886</xdr:rowOff>
    </xdr:from>
    <xdr:to>
      <xdr:col>41</xdr:col>
      <xdr:colOff>101600</xdr:colOff>
      <xdr:row>42</xdr:row>
      <xdr:rowOff>117486</xdr:rowOff>
    </xdr:to>
    <xdr:sp macro="" textlink="">
      <xdr:nvSpPr>
        <xdr:cNvPr id="131" name="楕円 130"/>
        <xdr:cNvSpPr/>
      </xdr:nvSpPr>
      <xdr:spPr>
        <a:xfrm>
          <a:off x="7810500" y="72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66686</xdr:rowOff>
    </xdr:from>
    <xdr:to>
      <xdr:col>45</xdr:col>
      <xdr:colOff>177800</xdr:colOff>
      <xdr:row>42</xdr:row>
      <xdr:rowOff>66836</xdr:rowOff>
    </xdr:to>
    <xdr:cxnSp macro="">
      <xdr:nvCxnSpPr>
        <xdr:cNvPr id="132" name="直線コネクタ 131"/>
        <xdr:cNvCxnSpPr/>
      </xdr:nvCxnSpPr>
      <xdr:spPr>
        <a:xfrm>
          <a:off x="7861300" y="7267586"/>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112673</xdr:rowOff>
    </xdr:from>
    <xdr:ext cx="534377" cy="259045"/>
    <xdr:sp macro="" textlink="">
      <xdr:nvSpPr>
        <xdr:cNvPr id="136" name="n_1mainValue【道路】&#10;一人当たり延長"/>
        <xdr:cNvSpPr txBox="1"/>
      </xdr:nvSpPr>
      <xdr:spPr>
        <a:xfrm>
          <a:off x="9359411" y="73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134163</xdr:rowOff>
    </xdr:from>
    <xdr:ext cx="534377" cy="259045"/>
    <xdr:sp macro="" textlink="">
      <xdr:nvSpPr>
        <xdr:cNvPr id="137" name="n_2mainValue【道路】&#10;一人当たり延長"/>
        <xdr:cNvSpPr txBox="1"/>
      </xdr:nvSpPr>
      <xdr:spPr>
        <a:xfrm>
          <a:off x="8483111" y="69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108613</xdr:rowOff>
    </xdr:from>
    <xdr:ext cx="534377" cy="259045"/>
    <xdr:sp macro="" textlink="">
      <xdr:nvSpPr>
        <xdr:cNvPr id="138" name="n_3mainValue【道路】&#10;一人当たり延長"/>
        <xdr:cNvSpPr txBox="1"/>
      </xdr:nvSpPr>
      <xdr:spPr>
        <a:xfrm>
          <a:off x="7594111" y="730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9" name="楕円 178"/>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80" name="【橋りょう・トンネル】&#10;有形固定資産減価償却率該当値テキスト"/>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81" name="楕円 180"/>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52251</xdr:rowOff>
    </xdr:to>
    <xdr:cxnSp macro="">
      <xdr:nvCxnSpPr>
        <xdr:cNvPr id="182" name="直線コネクタ 181"/>
        <xdr:cNvCxnSpPr/>
      </xdr:nvCxnSpPr>
      <xdr:spPr>
        <a:xfrm flipV="1">
          <a:off x="3797300" y="103147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83" name="楕円 182"/>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52251</xdr:rowOff>
    </xdr:to>
    <xdr:cxnSp macro="">
      <xdr:nvCxnSpPr>
        <xdr:cNvPr id="184" name="直線コネクタ 183"/>
        <xdr:cNvCxnSpPr/>
      </xdr:nvCxnSpPr>
      <xdr:spPr>
        <a:xfrm>
          <a:off x="2908300" y="10329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5" name="楕円 184"/>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57150</xdr:rowOff>
    </xdr:to>
    <xdr:cxnSp macro="">
      <xdr:nvCxnSpPr>
        <xdr:cNvPr id="186" name="直線コネクタ 185"/>
        <xdr:cNvCxnSpPr/>
      </xdr:nvCxnSpPr>
      <xdr:spPr>
        <a:xfrm flipV="1">
          <a:off x="2019300" y="103294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90" name="n_1mainValue【橋りょう・トンネル】&#10;有形固定資産減価償却率"/>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84381</xdr:rowOff>
    </xdr:from>
    <xdr:ext cx="405111" cy="259045"/>
    <xdr:sp macro="" textlink="">
      <xdr:nvSpPr>
        <xdr:cNvPr id="191" name="n_2mainValue【橋りょう・トンネル】&#10;有形固定資産減価償却率"/>
        <xdr:cNvSpPr txBox="1"/>
      </xdr:nvSpPr>
      <xdr:spPr>
        <a:xfrm>
          <a:off x="2705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99077</xdr:rowOff>
    </xdr:from>
    <xdr:ext cx="405111" cy="259045"/>
    <xdr:sp macro="" textlink="">
      <xdr:nvSpPr>
        <xdr:cNvPr id="192" name="n_3mainValue【橋りょう・トンネル】&#10;有形固定資産減価償却率"/>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160776</xdr:rowOff>
    </xdr:from>
    <xdr:to>
      <xdr:col>55</xdr:col>
      <xdr:colOff>50800</xdr:colOff>
      <xdr:row>64</xdr:row>
      <xdr:rowOff>90926</xdr:rowOff>
    </xdr:to>
    <xdr:sp macro="" textlink="">
      <xdr:nvSpPr>
        <xdr:cNvPr id="233" name="楕円 232"/>
        <xdr:cNvSpPr/>
      </xdr:nvSpPr>
      <xdr:spPr>
        <a:xfrm>
          <a:off x="10426700" y="109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34" name="【橋りょう・トンネル】&#10;一人当たり有形固定資産（償却資産）額該当値テキスト"/>
        <xdr:cNvSpPr txBox="1"/>
      </xdr:nvSpPr>
      <xdr:spPr>
        <a:xfrm>
          <a:off x="10515600" y="108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160618</xdr:rowOff>
    </xdr:from>
    <xdr:to>
      <xdr:col>50</xdr:col>
      <xdr:colOff>165100</xdr:colOff>
      <xdr:row>64</xdr:row>
      <xdr:rowOff>90768</xdr:rowOff>
    </xdr:to>
    <xdr:sp macro="" textlink="">
      <xdr:nvSpPr>
        <xdr:cNvPr id="235" name="楕円 234"/>
        <xdr:cNvSpPr/>
      </xdr:nvSpPr>
      <xdr:spPr>
        <a:xfrm>
          <a:off x="9588500" y="109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39968</xdr:rowOff>
    </xdr:from>
    <xdr:to>
      <xdr:col>55</xdr:col>
      <xdr:colOff>0</xdr:colOff>
      <xdr:row>64</xdr:row>
      <xdr:rowOff>40126</xdr:rowOff>
    </xdr:to>
    <xdr:cxnSp macro="">
      <xdr:nvCxnSpPr>
        <xdr:cNvPr id="236" name="直線コネクタ 235"/>
        <xdr:cNvCxnSpPr/>
      </xdr:nvCxnSpPr>
      <xdr:spPr>
        <a:xfrm>
          <a:off x="9639300" y="11012768"/>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162440</xdr:rowOff>
    </xdr:from>
    <xdr:to>
      <xdr:col>46</xdr:col>
      <xdr:colOff>38100</xdr:colOff>
      <xdr:row>64</xdr:row>
      <xdr:rowOff>92590</xdr:rowOff>
    </xdr:to>
    <xdr:sp macro="" textlink="">
      <xdr:nvSpPr>
        <xdr:cNvPr id="237" name="楕円 236"/>
        <xdr:cNvSpPr/>
      </xdr:nvSpPr>
      <xdr:spPr>
        <a:xfrm>
          <a:off x="8699500" y="109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39968</xdr:rowOff>
    </xdr:from>
    <xdr:to>
      <xdr:col>50</xdr:col>
      <xdr:colOff>114300</xdr:colOff>
      <xdr:row>64</xdr:row>
      <xdr:rowOff>41790</xdr:rowOff>
    </xdr:to>
    <xdr:cxnSp macro="">
      <xdr:nvCxnSpPr>
        <xdr:cNvPr id="238" name="直線コネクタ 237"/>
        <xdr:cNvCxnSpPr/>
      </xdr:nvCxnSpPr>
      <xdr:spPr>
        <a:xfrm flipV="1">
          <a:off x="8750300" y="1101276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162226</xdr:rowOff>
    </xdr:from>
    <xdr:to>
      <xdr:col>41</xdr:col>
      <xdr:colOff>101600</xdr:colOff>
      <xdr:row>64</xdr:row>
      <xdr:rowOff>92376</xdr:rowOff>
    </xdr:to>
    <xdr:sp macro="" textlink="">
      <xdr:nvSpPr>
        <xdr:cNvPr id="239" name="楕円 238"/>
        <xdr:cNvSpPr/>
      </xdr:nvSpPr>
      <xdr:spPr>
        <a:xfrm>
          <a:off x="7810500" y="10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41576</xdr:rowOff>
    </xdr:from>
    <xdr:to>
      <xdr:col>45</xdr:col>
      <xdr:colOff>177800</xdr:colOff>
      <xdr:row>64</xdr:row>
      <xdr:rowOff>41790</xdr:rowOff>
    </xdr:to>
    <xdr:cxnSp macro="">
      <xdr:nvCxnSpPr>
        <xdr:cNvPr id="240" name="直線コネクタ 239"/>
        <xdr:cNvCxnSpPr/>
      </xdr:nvCxnSpPr>
      <xdr:spPr>
        <a:xfrm>
          <a:off x="7861300" y="1101437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81895</xdr:rowOff>
    </xdr:from>
    <xdr:ext cx="599010" cy="259045"/>
    <xdr:sp macro="" textlink="">
      <xdr:nvSpPr>
        <xdr:cNvPr id="244" name="n_1mainValue【橋りょう・トンネル】&#10;一人当たり有形固定資産（償却資産）額"/>
        <xdr:cNvSpPr txBox="1"/>
      </xdr:nvSpPr>
      <xdr:spPr>
        <a:xfrm>
          <a:off x="9327095" y="1105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83717</xdr:rowOff>
    </xdr:from>
    <xdr:ext cx="599010" cy="259045"/>
    <xdr:sp macro="" textlink="">
      <xdr:nvSpPr>
        <xdr:cNvPr id="245" name="n_2mainValue【橋りょう・トンネル】&#10;一人当たり有形固定資産（償却資産）額"/>
        <xdr:cNvSpPr txBox="1"/>
      </xdr:nvSpPr>
      <xdr:spPr>
        <a:xfrm>
          <a:off x="8450795" y="110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83503</xdr:rowOff>
    </xdr:from>
    <xdr:ext cx="599010" cy="259045"/>
    <xdr:sp macro="" textlink="">
      <xdr:nvSpPr>
        <xdr:cNvPr id="246" name="n_3mainValue【橋りょう・トンネル】&#10;一人当たり有形固定資産（償却資産）額"/>
        <xdr:cNvSpPr txBox="1"/>
      </xdr:nvSpPr>
      <xdr:spPr>
        <a:xfrm>
          <a:off x="7561795" y="110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69214</xdr:rowOff>
    </xdr:from>
    <xdr:to>
      <xdr:col>24</xdr:col>
      <xdr:colOff>114300</xdr:colOff>
      <xdr:row>79</xdr:row>
      <xdr:rowOff>170814</xdr:rowOff>
    </xdr:to>
    <xdr:sp macro="" textlink="">
      <xdr:nvSpPr>
        <xdr:cNvPr id="286" name="楕円 285"/>
        <xdr:cNvSpPr/>
      </xdr:nvSpPr>
      <xdr:spPr>
        <a:xfrm>
          <a:off x="4584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92091</xdr:rowOff>
    </xdr:from>
    <xdr:ext cx="405111" cy="259045"/>
    <xdr:sp macro="" textlink="">
      <xdr:nvSpPr>
        <xdr:cNvPr id="287" name="【公営住宅】&#10;有形固定資産減価償却率該当値テキスト"/>
        <xdr:cNvSpPr txBox="1"/>
      </xdr:nvSpPr>
      <xdr:spPr>
        <a:xfrm>
          <a:off x="4673600"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69214</xdr:rowOff>
    </xdr:from>
    <xdr:to>
      <xdr:col>20</xdr:col>
      <xdr:colOff>38100</xdr:colOff>
      <xdr:row>79</xdr:row>
      <xdr:rowOff>170814</xdr:rowOff>
    </xdr:to>
    <xdr:sp macro="" textlink="">
      <xdr:nvSpPr>
        <xdr:cNvPr id="288" name="楕円 287"/>
        <xdr:cNvSpPr/>
      </xdr:nvSpPr>
      <xdr:spPr>
        <a:xfrm>
          <a:off x="3746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120014</xdr:rowOff>
    </xdr:from>
    <xdr:to>
      <xdr:col>24</xdr:col>
      <xdr:colOff>63500</xdr:colOff>
      <xdr:row>79</xdr:row>
      <xdr:rowOff>120014</xdr:rowOff>
    </xdr:to>
    <xdr:cxnSp macro="">
      <xdr:nvCxnSpPr>
        <xdr:cNvPr id="289" name="直線コネクタ 288"/>
        <xdr:cNvCxnSpPr/>
      </xdr:nvCxnSpPr>
      <xdr:spPr>
        <a:xfrm>
          <a:off x="3797300" y="13664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23495</xdr:rowOff>
    </xdr:from>
    <xdr:to>
      <xdr:col>15</xdr:col>
      <xdr:colOff>101600</xdr:colOff>
      <xdr:row>78</xdr:row>
      <xdr:rowOff>125095</xdr:rowOff>
    </xdr:to>
    <xdr:sp macro="" textlink="">
      <xdr:nvSpPr>
        <xdr:cNvPr id="290" name="楕円 289"/>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74295</xdr:rowOff>
    </xdr:from>
    <xdr:to>
      <xdr:col>19</xdr:col>
      <xdr:colOff>177800</xdr:colOff>
      <xdr:row>79</xdr:row>
      <xdr:rowOff>120014</xdr:rowOff>
    </xdr:to>
    <xdr:cxnSp macro="">
      <xdr:nvCxnSpPr>
        <xdr:cNvPr id="291" name="直線コネクタ 290"/>
        <xdr:cNvCxnSpPr/>
      </xdr:nvCxnSpPr>
      <xdr:spPr>
        <a:xfrm>
          <a:off x="2908300" y="13447395"/>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164464</xdr:rowOff>
    </xdr:from>
    <xdr:to>
      <xdr:col>10</xdr:col>
      <xdr:colOff>165100</xdr:colOff>
      <xdr:row>79</xdr:row>
      <xdr:rowOff>94614</xdr:rowOff>
    </xdr:to>
    <xdr:sp macro="" textlink="">
      <xdr:nvSpPr>
        <xdr:cNvPr id="292" name="楕円 291"/>
        <xdr:cNvSpPr/>
      </xdr:nvSpPr>
      <xdr:spPr>
        <a:xfrm>
          <a:off x="196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74295</xdr:rowOff>
    </xdr:from>
    <xdr:to>
      <xdr:col>15</xdr:col>
      <xdr:colOff>50800</xdr:colOff>
      <xdr:row>79</xdr:row>
      <xdr:rowOff>43814</xdr:rowOff>
    </xdr:to>
    <xdr:cxnSp macro="">
      <xdr:nvCxnSpPr>
        <xdr:cNvPr id="293" name="直線コネクタ 292"/>
        <xdr:cNvCxnSpPr/>
      </xdr:nvCxnSpPr>
      <xdr:spPr>
        <a:xfrm flipV="1">
          <a:off x="2019300" y="13447395"/>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15891</xdr:rowOff>
    </xdr:from>
    <xdr:ext cx="405111" cy="259045"/>
    <xdr:sp macro="" textlink="">
      <xdr:nvSpPr>
        <xdr:cNvPr id="297" name="n_1mainValue【公営住宅】&#10;有形固定資産減価償却率"/>
        <xdr:cNvSpPr txBox="1"/>
      </xdr:nvSpPr>
      <xdr:spPr>
        <a:xfrm>
          <a:off x="3582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141622</xdr:rowOff>
    </xdr:from>
    <xdr:ext cx="405111" cy="259045"/>
    <xdr:sp macro="" textlink="">
      <xdr:nvSpPr>
        <xdr:cNvPr id="298" name="n_2mainValue【公営住宅】&#10;有形固定資産減価償却率"/>
        <xdr:cNvSpPr txBox="1"/>
      </xdr:nvSpPr>
      <xdr:spPr>
        <a:xfrm>
          <a:off x="2705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111141</xdr:rowOff>
    </xdr:from>
    <xdr:ext cx="405111" cy="259045"/>
    <xdr:sp macro="" textlink="">
      <xdr:nvSpPr>
        <xdr:cNvPr id="299" name="n_3mainValue【公営住宅】&#10;有形固定資産減価償却率"/>
        <xdr:cNvSpPr txBox="1"/>
      </xdr:nvSpPr>
      <xdr:spPr>
        <a:xfrm>
          <a:off x="1816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49936</xdr:rowOff>
    </xdr:from>
    <xdr:to>
      <xdr:col>55</xdr:col>
      <xdr:colOff>50800</xdr:colOff>
      <xdr:row>81</xdr:row>
      <xdr:rowOff>151536</xdr:rowOff>
    </xdr:to>
    <xdr:sp macro="" textlink="">
      <xdr:nvSpPr>
        <xdr:cNvPr id="336" name="楕円 335"/>
        <xdr:cNvSpPr/>
      </xdr:nvSpPr>
      <xdr:spPr>
        <a:xfrm>
          <a:off x="10426700" y="139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72813</xdr:rowOff>
    </xdr:from>
    <xdr:ext cx="469744" cy="259045"/>
    <xdr:sp macro="" textlink="">
      <xdr:nvSpPr>
        <xdr:cNvPr id="337" name="【公営住宅】&#10;一人当たり面積該当値テキスト"/>
        <xdr:cNvSpPr txBox="1"/>
      </xdr:nvSpPr>
      <xdr:spPr>
        <a:xfrm>
          <a:off x="10515600" y="1378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45822</xdr:rowOff>
    </xdr:from>
    <xdr:to>
      <xdr:col>50</xdr:col>
      <xdr:colOff>165100</xdr:colOff>
      <xdr:row>81</xdr:row>
      <xdr:rowOff>147422</xdr:rowOff>
    </xdr:to>
    <xdr:sp macro="" textlink="">
      <xdr:nvSpPr>
        <xdr:cNvPr id="338" name="楕円 337"/>
        <xdr:cNvSpPr/>
      </xdr:nvSpPr>
      <xdr:spPr>
        <a:xfrm>
          <a:off x="9588500" y="139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96622</xdr:rowOff>
    </xdr:from>
    <xdr:to>
      <xdr:col>55</xdr:col>
      <xdr:colOff>0</xdr:colOff>
      <xdr:row>81</xdr:row>
      <xdr:rowOff>100736</xdr:rowOff>
    </xdr:to>
    <xdr:cxnSp macro="">
      <xdr:nvCxnSpPr>
        <xdr:cNvPr id="339" name="直線コネクタ 338"/>
        <xdr:cNvCxnSpPr/>
      </xdr:nvCxnSpPr>
      <xdr:spPr>
        <a:xfrm>
          <a:off x="9639300" y="1398407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137719</xdr:rowOff>
    </xdr:from>
    <xdr:to>
      <xdr:col>46</xdr:col>
      <xdr:colOff>38100</xdr:colOff>
      <xdr:row>84</xdr:row>
      <xdr:rowOff>67869</xdr:rowOff>
    </xdr:to>
    <xdr:sp macro="" textlink="">
      <xdr:nvSpPr>
        <xdr:cNvPr id="340" name="楕円 339"/>
        <xdr:cNvSpPr/>
      </xdr:nvSpPr>
      <xdr:spPr>
        <a:xfrm>
          <a:off x="86995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96622</xdr:rowOff>
    </xdr:from>
    <xdr:to>
      <xdr:col>50</xdr:col>
      <xdr:colOff>114300</xdr:colOff>
      <xdr:row>84</xdr:row>
      <xdr:rowOff>17069</xdr:rowOff>
    </xdr:to>
    <xdr:cxnSp macro="">
      <xdr:nvCxnSpPr>
        <xdr:cNvPr id="341" name="直線コネクタ 340"/>
        <xdr:cNvCxnSpPr/>
      </xdr:nvCxnSpPr>
      <xdr:spPr>
        <a:xfrm flipV="1">
          <a:off x="8750300" y="13984072"/>
          <a:ext cx="889000" cy="4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42" name="楕円 341"/>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17069</xdr:rowOff>
    </xdr:to>
    <xdr:cxnSp macro="">
      <xdr:nvCxnSpPr>
        <xdr:cNvPr id="343" name="直線コネクタ 342"/>
        <xdr:cNvCxnSpPr/>
      </xdr:nvCxnSpPr>
      <xdr:spPr>
        <a:xfrm>
          <a:off x="7861300" y="1441703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163949</xdr:rowOff>
    </xdr:from>
    <xdr:ext cx="469744" cy="259045"/>
    <xdr:sp macro="" textlink="">
      <xdr:nvSpPr>
        <xdr:cNvPr id="347" name="n_1mainValue【公営住宅】&#10;一人当たり面積"/>
        <xdr:cNvSpPr txBox="1"/>
      </xdr:nvSpPr>
      <xdr:spPr>
        <a:xfrm>
          <a:off x="9391727" y="137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58996</xdr:rowOff>
    </xdr:from>
    <xdr:ext cx="469744" cy="259045"/>
    <xdr:sp macro="" textlink="">
      <xdr:nvSpPr>
        <xdr:cNvPr id="348" name="n_2mainValue【公営住宅】&#10;一人当たり面積"/>
        <xdr:cNvSpPr txBox="1"/>
      </xdr:nvSpPr>
      <xdr:spPr>
        <a:xfrm>
          <a:off x="8515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49" name="n_3mainValue【公営住宅】&#10;一人当たり面積"/>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05" name="楕円 404"/>
        <xdr:cNvSpPr/>
      </xdr:nvSpPr>
      <xdr:spPr>
        <a:xfrm>
          <a:off x="16268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06" name="【認定こども園・幼稚園・保育所】&#10;有形固定資産減価償却率該当値テキスト"/>
        <xdr:cNvSpPr txBox="1"/>
      </xdr:nvSpPr>
      <xdr:spPr>
        <a:xfrm>
          <a:off x="16357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407" name="楕円 406"/>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154305</xdr:rowOff>
    </xdr:to>
    <xdr:cxnSp macro="">
      <xdr:nvCxnSpPr>
        <xdr:cNvPr id="408" name="直線コネクタ 407"/>
        <xdr:cNvCxnSpPr/>
      </xdr:nvCxnSpPr>
      <xdr:spPr>
        <a:xfrm flipV="1">
          <a:off x="15481300" y="658558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09" name="楕円 408"/>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39</xdr:row>
      <xdr:rowOff>53340</xdr:rowOff>
    </xdr:to>
    <xdr:cxnSp macro="">
      <xdr:nvCxnSpPr>
        <xdr:cNvPr id="410" name="直線コネクタ 409"/>
        <xdr:cNvCxnSpPr/>
      </xdr:nvCxnSpPr>
      <xdr:spPr>
        <a:xfrm flipV="1">
          <a:off x="14592300" y="666940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11" name="楕円 410"/>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110490</xdr:rowOff>
    </xdr:to>
    <xdr:cxnSp macro="">
      <xdr:nvCxnSpPr>
        <xdr:cNvPr id="412" name="直線コネクタ 411"/>
        <xdr:cNvCxnSpPr/>
      </xdr:nvCxnSpPr>
      <xdr:spPr>
        <a:xfrm flipV="1">
          <a:off x="13703300" y="67398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415"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416" name="n_1mainValue【認定こども園・幼稚園・保育所】&#10;有形固定資産減価償却率"/>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120667</xdr:rowOff>
    </xdr:from>
    <xdr:ext cx="405111" cy="259045"/>
    <xdr:sp macro="" textlink="">
      <xdr:nvSpPr>
        <xdr:cNvPr id="417" name="n_2mainValue【認定こども園・幼稚園・保育所】&#10;有形固定資産減価償却率"/>
        <xdr:cNvSpPr txBox="1"/>
      </xdr:nvSpPr>
      <xdr:spPr>
        <a:xfrm>
          <a:off x="14389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18" name="n_3mainValue【認定こども園・幼稚園・保育所】&#10;有形固定資産減価償却率"/>
        <xdr:cNvSpPr txBox="1"/>
      </xdr:nvSpPr>
      <xdr:spPr>
        <a:xfrm>
          <a:off x="13500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459" name="楕円 458"/>
        <xdr:cNvSpPr/>
      </xdr:nvSpPr>
      <xdr:spPr>
        <a:xfrm>
          <a:off x="22110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31949</xdr:rowOff>
    </xdr:from>
    <xdr:ext cx="469744" cy="259045"/>
    <xdr:sp macro="" textlink="">
      <xdr:nvSpPr>
        <xdr:cNvPr id="460" name="【認定こども園・幼稚園・保育所】&#10;一人当たり面積該当値テキスト"/>
        <xdr:cNvSpPr txBox="1"/>
      </xdr:nvSpPr>
      <xdr:spPr>
        <a:xfrm>
          <a:off x="22199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5806</xdr:rowOff>
    </xdr:from>
    <xdr:to>
      <xdr:col>112</xdr:col>
      <xdr:colOff>38100</xdr:colOff>
      <xdr:row>38</xdr:row>
      <xdr:rowOff>107406</xdr:rowOff>
    </xdr:to>
    <xdr:sp macro="" textlink="">
      <xdr:nvSpPr>
        <xdr:cNvPr id="461" name="楕円 460"/>
        <xdr:cNvSpPr/>
      </xdr:nvSpPr>
      <xdr:spPr>
        <a:xfrm>
          <a:off x="2127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56606</xdr:rowOff>
    </xdr:from>
    <xdr:to>
      <xdr:col>116</xdr:col>
      <xdr:colOff>63500</xdr:colOff>
      <xdr:row>38</xdr:row>
      <xdr:rowOff>59872</xdr:rowOff>
    </xdr:to>
    <xdr:cxnSp macro="">
      <xdr:nvCxnSpPr>
        <xdr:cNvPr id="462" name="直線コネクタ 461"/>
        <xdr:cNvCxnSpPr/>
      </xdr:nvCxnSpPr>
      <xdr:spPr>
        <a:xfrm>
          <a:off x="21323300" y="65717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5806</xdr:rowOff>
    </xdr:from>
    <xdr:to>
      <xdr:col>107</xdr:col>
      <xdr:colOff>101600</xdr:colOff>
      <xdr:row>38</xdr:row>
      <xdr:rowOff>107406</xdr:rowOff>
    </xdr:to>
    <xdr:sp macro="" textlink="">
      <xdr:nvSpPr>
        <xdr:cNvPr id="463" name="楕円 462"/>
        <xdr:cNvSpPr/>
      </xdr:nvSpPr>
      <xdr:spPr>
        <a:xfrm>
          <a:off x="2038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38</xdr:row>
      <xdr:rowOff>56606</xdr:rowOff>
    </xdr:to>
    <xdr:cxnSp macro="">
      <xdr:nvCxnSpPr>
        <xdr:cNvPr id="464" name="直線コネクタ 463"/>
        <xdr:cNvCxnSpPr/>
      </xdr:nvCxnSpPr>
      <xdr:spPr>
        <a:xfrm>
          <a:off x="20434300" y="6571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65" name="楕円 464"/>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56606</xdr:rowOff>
    </xdr:to>
    <xdr:cxnSp macro="">
      <xdr:nvCxnSpPr>
        <xdr:cNvPr id="466" name="直線コネクタ 465"/>
        <xdr:cNvCxnSpPr/>
      </xdr:nvCxnSpPr>
      <xdr:spPr>
        <a:xfrm>
          <a:off x="19545300" y="65684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123933</xdr:rowOff>
    </xdr:from>
    <xdr:ext cx="469744" cy="259045"/>
    <xdr:sp macro="" textlink="">
      <xdr:nvSpPr>
        <xdr:cNvPr id="470" name="n_1mainValue【認定こども園・幼稚園・保育所】&#10;一人当たり面積"/>
        <xdr:cNvSpPr txBox="1"/>
      </xdr:nvSpPr>
      <xdr:spPr>
        <a:xfrm>
          <a:off x="210757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123933</xdr:rowOff>
    </xdr:from>
    <xdr:ext cx="469744" cy="259045"/>
    <xdr:sp macro="" textlink="">
      <xdr:nvSpPr>
        <xdr:cNvPr id="471" name="n_2mainValue【認定こども園・幼稚園・保育所】&#10;一人当たり面積"/>
        <xdr:cNvSpPr txBox="1"/>
      </xdr:nvSpPr>
      <xdr:spPr>
        <a:xfrm>
          <a:off x="20199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472" name="n_3mainValue【認定こども園・幼稚園・保育所】&#10;一人当たり面積"/>
        <xdr:cNvSpPr txBox="1"/>
      </xdr:nvSpPr>
      <xdr:spPr>
        <a:xfrm>
          <a:off x="19310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02"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141605</xdr:rowOff>
    </xdr:from>
    <xdr:to>
      <xdr:col>85</xdr:col>
      <xdr:colOff>177800</xdr:colOff>
      <xdr:row>62</xdr:row>
      <xdr:rowOff>71755</xdr:rowOff>
    </xdr:to>
    <xdr:sp macro="" textlink="">
      <xdr:nvSpPr>
        <xdr:cNvPr id="512" name="楕円 511"/>
        <xdr:cNvSpPr/>
      </xdr:nvSpPr>
      <xdr:spPr>
        <a:xfrm>
          <a:off x="16268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120032</xdr:rowOff>
    </xdr:from>
    <xdr:ext cx="405111" cy="259045"/>
    <xdr:sp macro="" textlink="">
      <xdr:nvSpPr>
        <xdr:cNvPr id="513" name="【学校施設】&#10;有形固定資産減価償却率該当値テキスト"/>
        <xdr:cNvSpPr txBox="1"/>
      </xdr:nvSpPr>
      <xdr:spPr>
        <a:xfrm>
          <a:off x="16357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514" name="楕円 513"/>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20955</xdr:rowOff>
    </xdr:from>
    <xdr:to>
      <xdr:col>85</xdr:col>
      <xdr:colOff>127000</xdr:colOff>
      <xdr:row>62</xdr:row>
      <xdr:rowOff>36195</xdr:rowOff>
    </xdr:to>
    <xdr:cxnSp macro="">
      <xdr:nvCxnSpPr>
        <xdr:cNvPr id="515" name="直線コネクタ 514"/>
        <xdr:cNvCxnSpPr/>
      </xdr:nvCxnSpPr>
      <xdr:spPr>
        <a:xfrm flipV="1">
          <a:off x="15481300" y="10650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78740</xdr:rowOff>
    </xdr:from>
    <xdr:to>
      <xdr:col>76</xdr:col>
      <xdr:colOff>165100</xdr:colOff>
      <xdr:row>63</xdr:row>
      <xdr:rowOff>8890</xdr:rowOff>
    </xdr:to>
    <xdr:sp macro="" textlink="">
      <xdr:nvSpPr>
        <xdr:cNvPr id="516" name="楕円 515"/>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36195</xdr:rowOff>
    </xdr:from>
    <xdr:to>
      <xdr:col>81</xdr:col>
      <xdr:colOff>50800</xdr:colOff>
      <xdr:row>62</xdr:row>
      <xdr:rowOff>129540</xdr:rowOff>
    </xdr:to>
    <xdr:cxnSp macro="">
      <xdr:nvCxnSpPr>
        <xdr:cNvPr id="517" name="直線コネクタ 516"/>
        <xdr:cNvCxnSpPr/>
      </xdr:nvCxnSpPr>
      <xdr:spPr>
        <a:xfrm flipV="1">
          <a:off x="14592300" y="106660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518" name="楕円 517"/>
        <xdr:cNvSpPr/>
      </xdr:nvSpPr>
      <xdr:spPr>
        <a:xfrm>
          <a:off x="1365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129540</xdr:rowOff>
    </xdr:from>
    <xdr:to>
      <xdr:col>76</xdr:col>
      <xdr:colOff>114300</xdr:colOff>
      <xdr:row>63</xdr:row>
      <xdr:rowOff>0</xdr:rowOff>
    </xdr:to>
    <xdr:cxnSp macro="">
      <xdr:nvCxnSpPr>
        <xdr:cNvPr id="519" name="直線コネクタ 518"/>
        <xdr:cNvCxnSpPr/>
      </xdr:nvCxnSpPr>
      <xdr:spPr>
        <a:xfrm flipV="1">
          <a:off x="13703300" y="10759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20"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78122</xdr:rowOff>
    </xdr:from>
    <xdr:ext cx="405111" cy="259045"/>
    <xdr:sp macro="" textlink="">
      <xdr:nvSpPr>
        <xdr:cNvPr id="523" name="n_1mainValue【学校施設】&#10;有形固定資産減価償却率"/>
        <xdr:cNvSpPr txBox="1"/>
      </xdr:nvSpPr>
      <xdr:spPr>
        <a:xfrm>
          <a:off x="15266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524" name="n_2mainValue【学校施設】&#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525" name="n_3mainValue【学校施設】&#10;有形固定資産減価償却率"/>
        <xdr:cNvSpPr txBox="1"/>
      </xdr:nvSpPr>
      <xdr:spPr>
        <a:xfrm>
          <a:off x="13500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95504</xdr:rowOff>
    </xdr:from>
    <xdr:to>
      <xdr:col>116</xdr:col>
      <xdr:colOff>114300</xdr:colOff>
      <xdr:row>61</xdr:row>
      <xdr:rowOff>25654</xdr:rowOff>
    </xdr:to>
    <xdr:sp macro="" textlink="">
      <xdr:nvSpPr>
        <xdr:cNvPr id="565" name="楕円 564"/>
        <xdr:cNvSpPr/>
      </xdr:nvSpPr>
      <xdr:spPr>
        <a:xfrm>
          <a:off x="22110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118381</xdr:rowOff>
    </xdr:from>
    <xdr:ext cx="469744" cy="259045"/>
    <xdr:sp macro="" textlink="">
      <xdr:nvSpPr>
        <xdr:cNvPr id="566" name="【学校施設】&#10;一人当たり面積該当値テキスト"/>
        <xdr:cNvSpPr txBox="1"/>
      </xdr:nvSpPr>
      <xdr:spPr>
        <a:xfrm>
          <a:off x="22199600"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67" name="楕円 566"/>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146304</xdr:rowOff>
    </xdr:from>
    <xdr:to>
      <xdr:col>116</xdr:col>
      <xdr:colOff>63500</xdr:colOff>
      <xdr:row>62</xdr:row>
      <xdr:rowOff>91440</xdr:rowOff>
    </xdr:to>
    <xdr:cxnSp macro="">
      <xdr:nvCxnSpPr>
        <xdr:cNvPr id="568" name="直線コネクタ 567"/>
        <xdr:cNvCxnSpPr/>
      </xdr:nvCxnSpPr>
      <xdr:spPr>
        <a:xfrm flipV="1">
          <a:off x="21323300" y="1043330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569" name="楕円 568"/>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169164</xdr:rowOff>
    </xdr:to>
    <xdr:cxnSp macro="">
      <xdr:nvCxnSpPr>
        <xdr:cNvPr id="570" name="直線コネクタ 569"/>
        <xdr:cNvCxnSpPr/>
      </xdr:nvCxnSpPr>
      <xdr:spPr>
        <a:xfrm flipV="1">
          <a:off x="20434300" y="10721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114554</xdr:rowOff>
    </xdr:from>
    <xdr:to>
      <xdr:col>102</xdr:col>
      <xdr:colOff>165100</xdr:colOff>
      <xdr:row>63</xdr:row>
      <xdr:rowOff>44704</xdr:rowOff>
    </xdr:to>
    <xdr:sp macro="" textlink="">
      <xdr:nvSpPr>
        <xdr:cNvPr id="571" name="楕円 570"/>
        <xdr:cNvSpPr/>
      </xdr:nvSpPr>
      <xdr:spPr>
        <a:xfrm>
          <a:off x="19494500" y="107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165354</xdr:rowOff>
    </xdr:from>
    <xdr:to>
      <xdr:col>107</xdr:col>
      <xdr:colOff>50800</xdr:colOff>
      <xdr:row>62</xdr:row>
      <xdr:rowOff>169164</xdr:rowOff>
    </xdr:to>
    <xdr:cxnSp macro="">
      <xdr:nvCxnSpPr>
        <xdr:cNvPr id="572" name="直線コネクタ 571"/>
        <xdr:cNvCxnSpPr/>
      </xdr:nvCxnSpPr>
      <xdr:spPr>
        <a:xfrm>
          <a:off x="19545300" y="1079525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76" name="n_1mainValue【学校施設】&#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577" name="n_2mainValue【学校施設】&#10;一人当たり面積"/>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35831</xdr:rowOff>
    </xdr:from>
    <xdr:ext cx="469744" cy="259045"/>
    <xdr:sp macro="" textlink="">
      <xdr:nvSpPr>
        <xdr:cNvPr id="578" name="n_3mainValue【学校施設】&#10;一人当たり面積"/>
        <xdr:cNvSpPr txBox="1"/>
      </xdr:nvSpPr>
      <xdr:spPr>
        <a:xfrm>
          <a:off x="19310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609"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619" name="楕円 618"/>
        <xdr:cNvSpPr/>
      </xdr:nvSpPr>
      <xdr:spPr>
        <a:xfrm>
          <a:off x="16268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620" name="【児童館】&#10;有形固定資産減価償却率該当値テキスト"/>
        <xdr:cNvSpPr txBox="1"/>
      </xdr:nvSpPr>
      <xdr:spPr>
        <a:xfrm>
          <a:off x="16357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621" name="楕円 620"/>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84</xdr:row>
      <xdr:rowOff>5443</xdr:rowOff>
    </xdr:to>
    <xdr:cxnSp macro="">
      <xdr:nvCxnSpPr>
        <xdr:cNvPr id="622" name="直線コネクタ 621"/>
        <xdr:cNvCxnSpPr/>
      </xdr:nvCxnSpPr>
      <xdr:spPr>
        <a:xfrm flipV="1">
          <a:off x="15481300" y="143386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623" name="楕円 622"/>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60961</xdr:rowOff>
    </xdr:to>
    <xdr:cxnSp macro="">
      <xdr:nvCxnSpPr>
        <xdr:cNvPr id="624" name="直線コネクタ 623"/>
        <xdr:cNvCxnSpPr/>
      </xdr:nvCxnSpPr>
      <xdr:spPr>
        <a:xfrm flipV="1">
          <a:off x="14592300" y="144072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78739</xdr:rowOff>
    </xdr:from>
    <xdr:to>
      <xdr:col>72</xdr:col>
      <xdr:colOff>38100</xdr:colOff>
      <xdr:row>85</xdr:row>
      <xdr:rowOff>8889</xdr:rowOff>
    </xdr:to>
    <xdr:sp macro="" textlink="">
      <xdr:nvSpPr>
        <xdr:cNvPr id="625" name="楕円 624"/>
        <xdr:cNvSpPr/>
      </xdr:nvSpPr>
      <xdr:spPr>
        <a:xfrm>
          <a:off x="1365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129539</xdr:rowOff>
    </xdr:to>
    <xdr:cxnSp macro="">
      <xdr:nvCxnSpPr>
        <xdr:cNvPr id="626" name="直線コネクタ 625"/>
        <xdr:cNvCxnSpPr/>
      </xdr:nvCxnSpPr>
      <xdr:spPr>
        <a:xfrm flipV="1">
          <a:off x="13703300" y="14462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28"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29"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630" name="n_1mainValue【児童館】&#10;有形固定資産減価償却率"/>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631" name="n_2mainValue【児童館】&#10;有形固定資産減価償却率"/>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xdr:rowOff>
    </xdr:from>
    <xdr:ext cx="405111" cy="259045"/>
    <xdr:sp macro="" textlink="">
      <xdr:nvSpPr>
        <xdr:cNvPr id="632" name="n_3mainValue【児童館】&#10;有形固定資産減価償却率"/>
        <xdr:cNvSpPr txBox="1"/>
      </xdr:nvSpPr>
      <xdr:spPr>
        <a:xfrm>
          <a:off x="13500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59"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669" name="楕円 668"/>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670" name="【児童館】&#10;一人当たり面積該当値テキスト"/>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71" name="楕円 670"/>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35813</xdr:rowOff>
    </xdr:to>
    <xdr:cxnSp macro="">
      <xdr:nvCxnSpPr>
        <xdr:cNvPr id="672" name="直線コネクタ 671"/>
        <xdr:cNvCxnSpPr/>
      </xdr:nvCxnSpPr>
      <xdr:spPr>
        <a:xfrm>
          <a:off x="21323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673" name="楕円 672"/>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674" name="直線コネクタ 673"/>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675" name="楕円 674"/>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676" name="直線コネクタ 675"/>
        <xdr:cNvCxnSpPr/>
      </xdr:nvCxnSpPr>
      <xdr:spPr>
        <a:xfrm>
          <a:off x="19545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7"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8"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79"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680" name="n_1mainValue【児童館】&#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681" name="n_2mainValue【児童館】&#10;一人当たり面積"/>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682" name="n_3mainValue【児童館】&#10;一人当たり面積"/>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0"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50546</xdr:rowOff>
    </xdr:from>
    <xdr:to>
      <xdr:col>85</xdr:col>
      <xdr:colOff>177800</xdr:colOff>
      <xdr:row>103</xdr:row>
      <xdr:rowOff>152146</xdr:rowOff>
    </xdr:to>
    <xdr:sp macro="" textlink="">
      <xdr:nvSpPr>
        <xdr:cNvPr id="720" name="楕円 719"/>
        <xdr:cNvSpPr/>
      </xdr:nvSpPr>
      <xdr:spPr>
        <a:xfrm>
          <a:off x="16268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73423</xdr:rowOff>
    </xdr:from>
    <xdr:ext cx="405111" cy="259045"/>
    <xdr:sp macro="" textlink="">
      <xdr:nvSpPr>
        <xdr:cNvPr id="721" name="【公民館】&#10;有形固定資産減価償却率該当値テキスト"/>
        <xdr:cNvSpPr txBox="1"/>
      </xdr:nvSpPr>
      <xdr:spPr>
        <a:xfrm>
          <a:off x="16357600" y="1756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98552</xdr:rowOff>
    </xdr:from>
    <xdr:to>
      <xdr:col>81</xdr:col>
      <xdr:colOff>101600</xdr:colOff>
      <xdr:row>104</xdr:row>
      <xdr:rowOff>28702</xdr:rowOff>
    </xdr:to>
    <xdr:sp macro="" textlink="">
      <xdr:nvSpPr>
        <xdr:cNvPr id="722" name="楕円 721"/>
        <xdr:cNvSpPr/>
      </xdr:nvSpPr>
      <xdr:spPr>
        <a:xfrm>
          <a:off x="154305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101346</xdr:rowOff>
    </xdr:from>
    <xdr:to>
      <xdr:col>85</xdr:col>
      <xdr:colOff>127000</xdr:colOff>
      <xdr:row>103</xdr:row>
      <xdr:rowOff>149352</xdr:rowOff>
    </xdr:to>
    <xdr:cxnSp macro="">
      <xdr:nvCxnSpPr>
        <xdr:cNvPr id="723" name="直線コネクタ 722"/>
        <xdr:cNvCxnSpPr/>
      </xdr:nvCxnSpPr>
      <xdr:spPr>
        <a:xfrm flipV="1">
          <a:off x="15481300" y="177606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24" name="楕円 723"/>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149352</xdr:rowOff>
    </xdr:to>
    <xdr:cxnSp macro="">
      <xdr:nvCxnSpPr>
        <xdr:cNvPr id="725" name="直線コネクタ 724"/>
        <xdr:cNvCxnSpPr/>
      </xdr:nvCxnSpPr>
      <xdr:spPr>
        <a:xfrm>
          <a:off x="14592300" y="177927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726" name="楕円 725"/>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103</xdr:row>
      <xdr:rowOff>156211</xdr:rowOff>
    </xdr:to>
    <xdr:cxnSp macro="">
      <xdr:nvCxnSpPr>
        <xdr:cNvPr id="727" name="直線コネクタ 726"/>
        <xdr:cNvCxnSpPr/>
      </xdr:nvCxnSpPr>
      <xdr:spPr>
        <a:xfrm flipV="1">
          <a:off x="13703300" y="17792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8"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729"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30" name="n_3aveValue【公民館】&#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45229</xdr:rowOff>
    </xdr:from>
    <xdr:ext cx="405111" cy="259045"/>
    <xdr:sp macro="" textlink="">
      <xdr:nvSpPr>
        <xdr:cNvPr id="731" name="n_1mainValue【公民館】&#10;有形固定資産減価償却率"/>
        <xdr:cNvSpPr txBox="1"/>
      </xdr:nvSpPr>
      <xdr:spPr>
        <a:xfrm>
          <a:off x="152660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32"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733" name="n_3mainValue【公民館】&#10;有形固定資産減価償却率"/>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64"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159294</xdr:rowOff>
    </xdr:from>
    <xdr:to>
      <xdr:col>116</xdr:col>
      <xdr:colOff>114300</xdr:colOff>
      <xdr:row>104</xdr:row>
      <xdr:rowOff>89444</xdr:rowOff>
    </xdr:to>
    <xdr:sp macro="" textlink="">
      <xdr:nvSpPr>
        <xdr:cNvPr id="774" name="楕円 773"/>
        <xdr:cNvSpPr/>
      </xdr:nvSpPr>
      <xdr:spPr>
        <a:xfrm>
          <a:off x="22110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10721</xdr:rowOff>
    </xdr:from>
    <xdr:ext cx="469744" cy="259045"/>
    <xdr:sp macro="" textlink="">
      <xdr:nvSpPr>
        <xdr:cNvPr id="775" name="【公民館】&#10;一人当たり面積該当値テキスト"/>
        <xdr:cNvSpPr txBox="1"/>
      </xdr:nvSpPr>
      <xdr:spPr>
        <a:xfrm>
          <a:off x="22199600" y="176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156029</xdr:rowOff>
    </xdr:from>
    <xdr:to>
      <xdr:col>112</xdr:col>
      <xdr:colOff>38100</xdr:colOff>
      <xdr:row>104</xdr:row>
      <xdr:rowOff>86179</xdr:rowOff>
    </xdr:to>
    <xdr:sp macro="" textlink="">
      <xdr:nvSpPr>
        <xdr:cNvPr id="776" name="楕円 775"/>
        <xdr:cNvSpPr/>
      </xdr:nvSpPr>
      <xdr:spPr>
        <a:xfrm>
          <a:off x="2127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35379</xdr:rowOff>
    </xdr:from>
    <xdr:to>
      <xdr:col>116</xdr:col>
      <xdr:colOff>63500</xdr:colOff>
      <xdr:row>104</xdr:row>
      <xdr:rowOff>38644</xdr:rowOff>
    </xdr:to>
    <xdr:cxnSp macro="">
      <xdr:nvCxnSpPr>
        <xdr:cNvPr id="777" name="直線コネクタ 776"/>
        <xdr:cNvCxnSpPr/>
      </xdr:nvCxnSpPr>
      <xdr:spPr>
        <a:xfrm>
          <a:off x="21323300" y="178661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7438</xdr:rowOff>
    </xdr:from>
    <xdr:to>
      <xdr:col>107</xdr:col>
      <xdr:colOff>101600</xdr:colOff>
      <xdr:row>104</xdr:row>
      <xdr:rowOff>109038</xdr:rowOff>
    </xdr:to>
    <xdr:sp macro="" textlink="">
      <xdr:nvSpPr>
        <xdr:cNvPr id="778" name="楕円 777"/>
        <xdr:cNvSpPr/>
      </xdr:nvSpPr>
      <xdr:spPr>
        <a:xfrm>
          <a:off x="20383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35379</xdr:rowOff>
    </xdr:from>
    <xdr:to>
      <xdr:col>111</xdr:col>
      <xdr:colOff>177800</xdr:colOff>
      <xdr:row>104</xdr:row>
      <xdr:rowOff>58238</xdr:rowOff>
    </xdr:to>
    <xdr:cxnSp macro="">
      <xdr:nvCxnSpPr>
        <xdr:cNvPr id="779" name="直線コネクタ 778"/>
        <xdr:cNvCxnSpPr/>
      </xdr:nvCxnSpPr>
      <xdr:spPr>
        <a:xfrm flipV="1">
          <a:off x="20434300" y="178661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80" name="楕円 779"/>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58238</xdr:rowOff>
    </xdr:to>
    <xdr:cxnSp macro="">
      <xdr:nvCxnSpPr>
        <xdr:cNvPr id="781" name="直線コネクタ 780"/>
        <xdr:cNvCxnSpPr/>
      </xdr:nvCxnSpPr>
      <xdr:spPr>
        <a:xfrm>
          <a:off x="19545300" y="178841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782"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83"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784"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102706</xdr:rowOff>
    </xdr:from>
    <xdr:ext cx="469744" cy="259045"/>
    <xdr:sp macro="" textlink="">
      <xdr:nvSpPr>
        <xdr:cNvPr id="785" name="n_1mainValue【公民館】&#10;一人当たり面積"/>
        <xdr:cNvSpPr txBox="1"/>
      </xdr:nvSpPr>
      <xdr:spPr>
        <a:xfrm>
          <a:off x="21075727" y="175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125565</xdr:rowOff>
    </xdr:from>
    <xdr:ext cx="469744" cy="259045"/>
    <xdr:sp macro="" textlink="">
      <xdr:nvSpPr>
        <xdr:cNvPr id="786" name="n_2mainValue【公民館】&#10;一人当たり面積"/>
        <xdr:cNvSpPr txBox="1"/>
      </xdr:nvSpPr>
      <xdr:spPr>
        <a:xfrm>
          <a:off x="201994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87" name="n_3mainValue【公民館】&#10;一人当たり面積"/>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全体的に道路及び公共住宅の減価償却率は例年に伴って全国平均及び長野県平均を大きく上回っている。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理由として、道路新設もあるが既存の道路維持補修が主な工事となっているため高い水準となっている。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また、公共住宅についても同様の傾向となっているため高い水準となっている。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学校施設及び児童館については個別施設計画を策定する予定であるため、減価償却率は横ばいし全国平均及び長野県平均を下回る水準を維持するものと考える。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61323</xdr:rowOff>
    </xdr:from>
    <xdr:to>
      <xdr:col>24</xdr:col>
      <xdr:colOff>114300</xdr:colOff>
      <xdr:row>40</xdr:row>
      <xdr:rowOff>162923</xdr:rowOff>
    </xdr:to>
    <xdr:sp macro="" textlink="">
      <xdr:nvSpPr>
        <xdr:cNvPr id="72" name="楕円 71"/>
        <xdr:cNvSpPr/>
      </xdr:nvSpPr>
      <xdr:spPr>
        <a:xfrm>
          <a:off x="4584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39750</xdr:rowOff>
    </xdr:from>
    <xdr:ext cx="405111" cy="259045"/>
    <xdr:sp macro="" textlink="">
      <xdr:nvSpPr>
        <xdr:cNvPr id="73" name="【図書館】&#10;有形固定資産減価償却率該当値テキスト"/>
        <xdr:cNvSpPr txBox="1"/>
      </xdr:nvSpPr>
      <xdr:spPr>
        <a:xfrm>
          <a:off x="4673600"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92347</xdr:rowOff>
    </xdr:from>
    <xdr:to>
      <xdr:col>20</xdr:col>
      <xdr:colOff>38100</xdr:colOff>
      <xdr:row>41</xdr:row>
      <xdr:rowOff>22497</xdr:rowOff>
    </xdr:to>
    <xdr:sp macro="" textlink="">
      <xdr:nvSpPr>
        <xdr:cNvPr id="74" name="楕円 73"/>
        <xdr:cNvSpPr/>
      </xdr:nvSpPr>
      <xdr:spPr>
        <a:xfrm>
          <a:off x="3746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112123</xdr:rowOff>
    </xdr:from>
    <xdr:to>
      <xdr:col>24</xdr:col>
      <xdr:colOff>63500</xdr:colOff>
      <xdr:row>40</xdr:row>
      <xdr:rowOff>143147</xdr:rowOff>
    </xdr:to>
    <xdr:cxnSp macro="">
      <xdr:nvCxnSpPr>
        <xdr:cNvPr id="75" name="直線コネクタ 74"/>
        <xdr:cNvCxnSpPr/>
      </xdr:nvCxnSpPr>
      <xdr:spPr>
        <a:xfrm flipV="1">
          <a:off x="3797300" y="69701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92347</xdr:rowOff>
    </xdr:from>
    <xdr:to>
      <xdr:col>15</xdr:col>
      <xdr:colOff>101600</xdr:colOff>
      <xdr:row>41</xdr:row>
      <xdr:rowOff>22497</xdr:rowOff>
    </xdr:to>
    <xdr:sp macro="" textlink="">
      <xdr:nvSpPr>
        <xdr:cNvPr id="76" name="楕円 75"/>
        <xdr:cNvSpPr/>
      </xdr:nvSpPr>
      <xdr:spPr>
        <a:xfrm>
          <a:off x="2857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143147</xdr:rowOff>
    </xdr:from>
    <xdr:to>
      <xdr:col>19</xdr:col>
      <xdr:colOff>177800</xdr:colOff>
      <xdr:row>40</xdr:row>
      <xdr:rowOff>143147</xdr:rowOff>
    </xdr:to>
    <xdr:cxnSp macro="">
      <xdr:nvCxnSpPr>
        <xdr:cNvPr id="77" name="直線コネクタ 76"/>
        <xdr:cNvCxnSpPr/>
      </xdr:nvCxnSpPr>
      <xdr:spPr>
        <a:xfrm>
          <a:off x="2908300" y="7001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125004</xdr:rowOff>
    </xdr:from>
    <xdr:to>
      <xdr:col>10</xdr:col>
      <xdr:colOff>165100</xdr:colOff>
      <xdr:row>41</xdr:row>
      <xdr:rowOff>55154</xdr:rowOff>
    </xdr:to>
    <xdr:sp macro="" textlink="">
      <xdr:nvSpPr>
        <xdr:cNvPr id="78" name="楕円 77"/>
        <xdr:cNvSpPr/>
      </xdr:nvSpPr>
      <xdr:spPr>
        <a:xfrm>
          <a:off x="1968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143147</xdr:rowOff>
    </xdr:from>
    <xdr:to>
      <xdr:col>15</xdr:col>
      <xdr:colOff>50800</xdr:colOff>
      <xdr:row>41</xdr:row>
      <xdr:rowOff>4354</xdr:rowOff>
    </xdr:to>
    <xdr:cxnSp macro="">
      <xdr:nvCxnSpPr>
        <xdr:cNvPr id="79" name="直線コネクタ 78"/>
        <xdr:cNvCxnSpPr/>
      </xdr:nvCxnSpPr>
      <xdr:spPr>
        <a:xfrm flipV="1">
          <a:off x="2019300" y="70011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80" name="n_1aveValue【図書館】&#10;有形固定資産減価償却率"/>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1"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2" name="n_3aveValue【図書館】&#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13624</xdr:rowOff>
    </xdr:from>
    <xdr:ext cx="405111" cy="259045"/>
    <xdr:sp macro="" textlink="">
      <xdr:nvSpPr>
        <xdr:cNvPr id="83" name="n_1mainValue【図書館】&#10;有形固定資産減価償却率"/>
        <xdr:cNvSpPr txBox="1"/>
      </xdr:nvSpPr>
      <xdr:spPr>
        <a:xfrm>
          <a:off x="3582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13624</xdr:rowOff>
    </xdr:from>
    <xdr:ext cx="405111" cy="259045"/>
    <xdr:sp macro="" textlink="">
      <xdr:nvSpPr>
        <xdr:cNvPr id="84" name="n_2mainValue【図書館】&#10;有形固定資産減価償却率"/>
        <xdr:cNvSpPr txBox="1"/>
      </xdr:nvSpPr>
      <xdr:spPr>
        <a:xfrm>
          <a:off x="2705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46281</xdr:rowOff>
    </xdr:from>
    <xdr:ext cx="405111" cy="259045"/>
    <xdr:sp macro="" textlink="">
      <xdr:nvSpPr>
        <xdr:cNvPr id="85" name="n_3mainValue【図書館】&#10;有形固定資産減価償却率"/>
        <xdr:cNvSpPr txBox="1"/>
      </xdr:nvSpPr>
      <xdr:spPr>
        <a:xfrm>
          <a:off x="1816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24" name="楕円 123"/>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158767</xdr:rowOff>
    </xdr:from>
    <xdr:ext cx="469744" cy="259045"/>
    <xdr:sp macro="" textlink="">
      <xdr:nvSpPr>
        <xdr:cNvPr id="125" name="【図書館】&#10;一人当たり面積該当値テキスト"/>
        <xdr:cNvSpPr txBox="1"/>
      </xdr:nvSpPr>
      <xdr:spPr>
        <a:xfrm>
          <a:off x="10515600"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26" name="楕円 125"/>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57150</xdr:rowOff>
    </xdr:to>
    <xdr:cxnSp macro="">
      <xdr:nvCxnSpPr>
        <xdr:cNvPr id="127" name="直線コネクタ 126"/>
        <xdr:cNvCxnSpPr/>
      </xdr:nvCxnSpPr>
      <xdr:spPr>
        <a:xfrm flipV="1">
          <a:off x="9639300" y="6873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28" name="楕円 127"/>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57150</xdr:rowOff>
    </xdr:to>
    <xdr:cxnSp macro="">
      <xdr:nvCxnSpPr>
        <xdr:cNvPr id="129" name="直線コネクタ 128"/>
        <xdr:cNvCxnSpPr/>
      </xdr:nvCxnSpPr>
      <xdr:spPr>
        <a:xfrm>
          <a:off x="8750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xdr:rowOff>
    </xdr:from>
    <xdr:to>
      <xdr:col>41</xdr:col>
      <xdr:colOff>101600</xdr:colOff>
      <xdr:row>40</xdr:row>
      <xdr:rowOff>107950</xdr:rowOff>
    </xdr:to>
    <xdr:sp macro="" textlink="">
      <xdr:nvSpPr>
        <xdr:cNvPr id="130" name="楕円 129"/>
        <xdr:cNvSpPr/>
      </xdr:nvSpPr>
      <xdr:spPr>
        <a:xfrm>
          <a:off x="781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57150</xdr:rowOff>
    </xdr:to>
    <xdr:cxnSp macro="">
      <xdr:nvCxnSpPr>
        <xdr:cNvPr id="131" name="直線コネクタ 130"/>
        <xdr:cNvCxnSpPr/>
      </xdr:nvCxnSpPr>
      <xdr:spPr>
        <a:xfrm>
          <a:off x="7861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124477</xdr:rowOff>
    </xdr:from>
    <xdr:ext cx="469744" cy="259045"/>
    <xdr:sp macro="" textlink="">
      <xdr:nvSpPr>
        <xdr:cNvPr id="135" name="n_1mainValue【図書館】&#10;一人当たり面積"/>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36" name="n_2mainValue【図書館】&#10;一人当たり面積"/>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124477</xdr:rowOff>
    </xdr:from>
    <xdr:ext cx="469744" cy="259045"/>
    <xdr:sp macro="" textlink="">
      <xdr:nvSpPr>
        <xdr:cNvPr id="137" name="n_3mainValue【図書館】&#10;一人当たり面積"/>
        <xdr:cNvSpPr txBox="1"/>
      </xdr:nvSpPr>
      <xdr:spPr>
        <a:xfrm>
          <a:off x="7626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78" name="楕円 177"/>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79" name="【体育館・プール】&#10;有形固定資産減価償却率該当値テキスト"/>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80" name="楕円 179"/>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166551</xdr:rowOff>
    </xdr:to>
    <xdr:cxnSp macro="">
      <xdr:nvCxnSpPr>
        <xdr:cNvPr id="181" name="直線コネクタ 180"/>
        <xdr:cNvCxnSpPr/>
      </xdr:nvCxnSpPr>
      <xdr:spPr>
        <a:xfrm flipV="1">
          <a:off x="3797300" y="107605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146776</xdr:rowOff>
    </xdr:from>
    <xdr:to>
      <xdr:col>15</xdr:col>
      <xdr:colOff>101600</xdr:colOff>
      <xdr:row>63</xdr:row>
      <xdr:rowOff>76926</xdr:rowOff>
    </xdr:to>
    <xdr:sp macro="" textlink="">
      <xdr:nvSpPr>
        <xdr:cNvPr id="182" name="楕円 181"/>
        <xdr:cNvSpPr/>
      </xdr:nvSpPr>
      <xdr:spPr>
        <a:xfrm>
          <a:off x="2857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26126</xdr:rowOff>
    </xdr:to>
    <xdr:cxnSp macro="">
      <xdr:nvCxnSpPr>
        <xdr:cNvPr id="183" name="直線コネクタ 182"/>
        <xdr:cNvCxnSpPr/>
      </xdr:nvCxnSpPr>
      <xdr:spPr>
        <a:xfrm flipV="1">
          <a:off x="2908300" y="107964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11249</xdr:rowOff>
    </xdr:from>
    <xdr:to>
      <xdr:col>10</xdr:col>
      <xdr:colOff>165100</xdr:colOff>
      <xdr:row>63</xdr:row>
      <xdr:rowOff>112849</xdr:rowOff>
    </xdr:to>
    <xdr:sp macro="" textlink="">
      <xdr:nvSpPr>
        <xdr:cNvPr id="184" name="楕円 183"/>
        <xdr:cNvSpPr/>
      </xdr:nvSpPr>
      <xdr:spPr>
        <a:xfrm>
          <a:off x="1968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26126</xdr:rowOff>
    </xdr:from>
    <xdr:to>
      <xdr:col>15</xdr:col>
      <xdr:colOff>50800</xdr:colOff>
      <xdr:row>63</xdr:row>
      <xdr:rowOff>62049</xdr:rowOff>
    </xdr:to>
    <xdr:cxnSp macro="">
      <xdr:nvCxnSpPr>
        <xdr:cNvPr id="185" name="直線コネクタ 184"/>
        <xdr:cNvCxnSpPr/>
      </xdr:nvCxnSpPr>
      <xdr:spPr>
        <a:xfrm flipV="1">
          <a:off x="2019300" y="10827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6"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189" name="n_1mainValue【体育館・プール】&#10;有形固定資産減価償却率"/>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68053</xdr:rowOff>
    </xdr:from>
    <xdr:ext cx="405111" cy="259045"/>
    <xdr:sp macro="" textlink="">
      <xdr:nvSpPr>
        <xdr:cNvPr id="190" name="n_2mainValue【体育館・プール】&#10;有形固定資産減価償却率"/>
        <xdr:cNvSpPr txBox="1"/>
      </xdr:nvSpPr>
      <xdr:spPr>
        <a:xfrm>
          <a:off x="2705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103976</xdr:rowOff>
    </xdr:from>
    <xdr:ext cx="405111" cy="259045"/>
    <xdr:sp macro="" textlink="">
      <xdr:nvSpPr>
        <xdr:cNvPr id="191" name="n_3mainValue【体育館・プール】&#10;有形固定資産減価償却率"/>
        <xdr:cNvSpPr txBox="1"/>
      </xdr:nvSpPr>
      <xdr:spPr>
        <a:xfrm>
          <a:off x="18167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232" name="楕円 231"/>
        <xdr:cNvSpPr/>
      </xdr:nvSpPr>
      <xdr:spPr>
        <a:xfrm>
          <a:off x="104267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91820</xdr:rowOff>
    </xdr:from>
    <xdr:ext cx="469744" cy="259045"/>
    <xdr:sp macro="" textlink="">
      <xdr:nvSpPr>
        <xdr:cNvPr id="233" name="【体育館・プール】&#10;一人当たり面積該当値テキスト"/>
        <xdr:cNvSpPr txBox="1"/>
      </xdr:nvSpPr>
      <xdr:spPr>
        <a:xfrm>
          <a:off x="10515600"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65677</xdr:rowOff>
    </xdr:from>
    <xdr:to>
      <xdr:col>50</xdr:col>
      <xdr:colOff>165100</xdr:colOff>
      <xdr:row>60</xdr:row>
      <xdr:rowOff>167277</xdr:rowOff>
    </xdr:to>
    <xdr:sp macro="" textlink="">
      <xdr:nvSpPr>
        <xdr:cNvPr id="234" name="楕円 233"/>
        <xdr:cNvSpPr/>
      </xdr:nvSpPr>
      <xdr:spPr>
        <a:xfrm>
          <a:off x="9588500" y="10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116477</xdr:rowOff>
    </xdr:from>
    <xdr:to>
      <xdr:col>55</xdr:col>
      <xdr:colOff>0</xdr:colOff>
      <xdr:row>60</xdr:row>
      <xdr:rowOff>119743</xdr:rowOff>
    </xdr:to>
    <xdr:cxnSp macro="">
      <xdr:nvCxnSpPr>
        <xdr:cNvPr id="235" name="直線コネクタ 234"/>
        <xdr:cNvCxnSpPr/>
      </xdr:nvCxnSpPr>
      <xdr:spPr>
        <a:xfrm>
          <a:off x="9639300" y="104034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84727</xdr:rowOff>
    </xdr:from>
    <xdr:to>
      <xdr:col>46</xdr:col>
      <xdr:colOff>38100</xdr:colOff>
      <xdr:row>62</xdr:row>
      <xdr:rowOff>14877</xdr:rowOff>
    </xdr:to>
    <xdr:sp macro="" textlink="">
      <xdr:nvSpPr>
        <xdr:cNvPr id="236" name="楕円 235"/>
        <xdr:cNvSpPr/>
      </xdr:nvSpPr>
      <xdr:spPr>
        <a:xfrm>
          <a:off x="8699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116477</xdr:rowOff>
    </xdr:from>
    <xdr:to>
      <xdr:col>50</xdr:col>
      <xdr:colOff>114300</xdr:colOff>
      <xdr:row>61</xdr:row>
      <xdr:rowOff>135527</xdr:rowOff>
    </xdr:to>
    <xdr:cxnSp macro="">
      <xdr:nvCxnSpPr>
        <xdr:cNvPr id="237" name="直線コネクタ 236"/>
        <xdr:cNvCxnSpPr/>
      </xdr:nvCxnSpPr>
      <xdr:spPr>
        <a:xfrm flipV="1">
          <a:off x="8750300" y="10403477"/>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38" name="楕円 237"/>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135527</xdr:rowOff>
    </xdr:to>
    <xdr:cxnSp macro="">
      <xdr:nvCxnSpPr>
        <xdr:cNvPr id="239" name="直線コネクタ 238"/>
        <xdr:cNvCxnSpPr/>
      </xdr:nvCxnSpPr>
      <xdr:spPr>
        <a:xfrm>
          <a:off x="7861300" y="105918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40"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12354</xdr:rowOff>
    </xdr:from>
    <xdr:ext cx="469744" cy="259045"/>
    <xdr:sp macro="" textlink="">
      <xdr:nvSpPr>
        <xdr:cNvPr id="243" name="n_1mainValue【体育館・プール】&#10;一人当たり面積"/>
        <xdr:cNvSpPr txBox="1"/>
      </xdr:nvSpPr>
      <xdr:spPr>
        <a:xfrm>
          <a:off x="9391727" y="101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31404</xdr:rowOff>
    </xdr:from>
    <xdr:ext cx="469744" cy="259045"/>
    <xdr:sp macro="" textlink="">
      <xdr:nvSpPr>
        <xdr:cNvPr id="244" name="n_2mainValue【体育館・プール】&#10;一人当たり面積"/>
        <xdr:cNvSpPr txBox="1"/>
      </xdr:nvSpPr>
      <xdr:spPr>
        <a:xfrm>
          <a:off x="8515427" y="103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5" name="n_3main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85" name="楕円 284"/>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90822</xdr:rowOff>
    </xdr:from>
    <xdr:ext cx="405111" cy="259045"/>
    <xdr:sp macro="" textlink="">
      <xdr:nvSpPr>
        <xdr:cNvPr id="286" name="【福祉施設】&#10;有形固定資産減価償却率該当値テキスト"/>
        <xdr:cNvSpPr txBox="1"/>
      </xdr:nvSpPr>
      <xdr:spPr>
        <a:xfrm>
          <a:off x="4673600" y="1449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48261</xdr:rowOff>
    </xdr:from>
    <xdr:to>
      <xdr:col>20</xdr:col>
      <xdr:colOff>38100</xdr:colOff>
      <xdr:row>85</xdr:row>
      <xdr:rowOff>149861</xdr:rowOff>
    </xdr:to>
    <xdr:sp macro="" textlink="">
      <xdr:nvSpPr>
        <xdr:cNvPr id="287" name="楕円 286"/>
        <xdr:cNvSpPr/>
      </xdr:nvSpPr>
      <xdr:spPr>
        <a:xfrm>
          <a:off x="3746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99061</xdr:rowOff>
    </xdr:to>
    <xdr:cxnSp macro="">
      <xdr:nvCxnSpPr>
        <xdr:cNvPr id="288" name="直線コネクタ 287"/>
        <xdr:cNvCxnSpPr/>
      </xdr:nvCxnSpPr>
      <xdr:spPr>
        <a:xfrm flipV="1">
          <a:off x="3797300" y="1462849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73025</xdr:rowOff>
    </xdr:from>
    <xdr:to>
      <xdr:col>15</xdr:col>
      <xdr:colOff>101600</xdr:colOff>
      <xdr:row>86</xdr:row>
      <xdr:rowOff>3175</xdr:rowOff>
    </xdr:to>
    <xdr:sp macro="" textlink="">
      <xdr:nvSpPr>
        <xdr:cNvPr id="289" name="楕円 288"/>
        <xdr:cNvSpPr/>
      </xdr:nvSpPr>
      <xdr:spPr>
        <a:xfrm>
          <a:off x="2857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123825</xdr:rowOff>
    </xdr:to>
    <xdr:cxnSp macro="">
      <xdr:nvCxnSpPr>
        <xdr:cNvPr id="290" name="直線コネクタ 289"/>
        <xdr:cNvCxnSpPr/>
      </xdr:nvCxnSpPr>
      <xdr:spPr>
        <a:xfrm flipV="1">
          <a:off x="2908300" y="146723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291" name="楕円 290"/>
        <xdr:cNvSpPr/>
      </xdr:nvSpPr>
      <xdr:spPr>
        <a:xfrm>
          <a:off x="1968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123825</xdr:rowOff>
    </xdr:from>
    <xdr:to>
      <xdr:col>15</xdr:col>
      <xdr:colOff>50800</xdr:colOff>
      <xdr:row>85</xdr:row>
      <xdr:rowOff>161925</xdr:rowOff>
    </xdr:to>
    <xdr:cxnSp macro="">
      <xdr:nvCxnSpPr>
        <xdr:cNvPr id="292" name="直線コネクタ 291"/>
        <xdr:cNvCxnSpPr/>
      </xdr:nvCxnSpPr>
      <xdr:spPr>
        <a:xfrm flipV="1">
          <a:off x="2019300" y="14697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93" name="n_1ave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94"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95"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140988</xdr:rowOff>
    </xdr:from>
    <xdr:ext cx="405111" cy="259045"/>
    <xdr:sp macro="" textlink="">
      <xdr:nvSpPr>
        <xdr:cNvPr id="296" name="n_1mainValue【福祉施設】&#10;有形固定資産減価償却率"/>
        <xdr:cNvSpPr txBox="1"/>
      </xdr:nvSpPr>
      <xdr:spPr>
        <a:xfrm>
          <a:off x="3582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165752</xdr:rowOff>
    </xdr:from>
    <xdr:ext cx="405111" cy="259045"/>
    <xdr:sp macro="" textlink="">
      <xdr:nvSpPr>
        <xdr:cNvPr id="297" name="n_2mainValue【福祉施設】&#10;有形固定資産減価償却率"/>
        <xdr:cNvSpPr txBox="1"/>
      </xdr:nvSpPr>
      <xdr:spPr>
        <a:xfrm>
          <a:off x="27057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298" name="n_3mainValue【福祉施設】&#10;有形固定資産減価償却率"/>
        <xdr:cNvSpPr txBox="1"/>
      </xdr:nvSpPr>
      <xdr:spPr>
        <a:xfrm>
          <a:off x="18167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7"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129539</xdr:rowOff>
    </xdr:from>
    <xdr:to>
      <xdr:col>55</xdr:col>
      <xdr:colOff>50800</xdr:colOff>
      <xdr:row>84</xdr:row>
      <xdr:rowOff>59689</xdr:rowOff>
    </xdr:to>
    <xdr:sp macro="" textlink="">
      <xdr:nvSpPr>
        <xdr:cNvPr id="337" name="楕円 336"/>
        <xdr:cNvSpPr/>
      </xdr:nvSpPr>
      <xdr:spPr>
        <a:xfrm>
          <a:off x="10426700" y="143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152416</xdr:rowOff>
    </xdr:from>
    <xdr:ext cx="469744" cy="259045"/>
    <xdr:sp macro="" textlink="">
      <xdr:nvSpPr>
        <xdr:cNvPr id="338" name="【福祉施設】&#10;一人当たり面積該当値テキスト"/>
        <xdr:cNvSpPr txBox="1"/>
      </xdr:nvSpPr>
      <xdr:spPr>
        <a:xfrm>
          <a:off x="10515600" y="142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127000</xdr:rowOff>
    </xdr:from>
    <xdr:to>
      <xdr:col>50</xdr:col>
      <xdr:colOff>165100</xdr:colOff>
      <xdr:row>84</xdr:row>
      <xdr:rowOff>57150</xdr:rowOff>
    </xdr:to>
    <xdr:sp macro="" textlink="">
      <xdr:nvSpPr>
        <xdr:cNvPr id="339" name="楕円 338"/>
        <xdr:cNvSpPr/>
      </xdr:nvSpPr>
      <xdr:spPr>
        <a:xfrm>
          <a:off x="95885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xdr:rowOff>
    </xdr:from>
    <xdr:to>
      <xdr:col>55</xdr:col>
      <xdr:colOff>0</xdr:colOff>
      <xdr:row>84</xdr:row>
      <xdr:rowOff>8889</xdr:rowOff>
    </xdr:to>
    <xdr:cxnSp macro="">
      <xdr:nvCxnSpPr>
        <xdr:cNvPr id="340" name="直線コネクタ 339"/>
        <xdr:cNvCxnSpPr/>
      </xdr:nvCxnSpPr>
      <xdr:spPr>
        <a:xfrm>
          <a:off x="9639300" y="144081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125730</xdr:rowOff>
    </xdr:from>
    <xdr:to>
      <xdr:col>46</xdr:col>
      <xdr:colOff>38100</xdr:colOff>
      <xdr:row>84</xdr:row>
      <xdr:rowOff>55880</xdr:rowOff>
    </xdr:to>
    <xdr:sp macro="" textlink="">
      <xdr:nvSpPr>
        <xdr:cNvPr id="341" name="楕円 340"/>
        <xdr:cNvSpPr/>
      </xdr:nvSpPr>
      <xdr:spPr>
        <a:xfrm>
          <a:off x="8699500" y="143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5080</xdr:rowOff>
    </xdr:from>
    <xdr:to>
      <xdr:col>50</xdr:col>
      <xdr:colOff>114300</xdr:colOff>
      <xdr:row>84</xdr:row>
      <xdr:rowOff>6350</xdr:rowOff>
    </xdr:to>
    <xdr:cxnSp macro="">
      <xdr:nvCxnSpPr>
        <xdr:cNvPr id="342" name="直線コネクタ 341"/>
        <xdr:cNvCxnSpPr/>
      </xdr:nvCxnSpPr>
      <xdr:spPr>
        <a:xfrm>
          <a:off x="8750300" y="14406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43" name="楕円 342"/>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5080</xdr:rowOff>
    </xdr:to>
    <xdr:cxnSp macro="">
      <xdr:nvCxnSpPr>
        <xdr:cNvPr id="344" name="直線コネクタ 343"/>
        <xdr:cNvCxnSpPr/>
      </xdr:nvCxnSpPr>
      <xdr:spPr>
        <a:xfrm>
          <a:off x="7861300" y="14405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345" name="n_1aveValue【福祉施設】&#10;一人当たり面積"/>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105427</xdr:rowOff>
    </xdr:from>
    <xdr:ext cx="469744" cy="259045"/>
    <xdr:sp macro="" textlink="">
      <xdr:nvSpPr>
        <xdr:cNvPr id="346" name="n_2aveValue【福祉施設】&#10;一人当たり面積"/>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47" name="n_3aveValue【福祉施設】&#10;一人当たり面積"/>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73677</xdr:rowOff>
    </xdr:from>
    <xdr:ext cx="469744" cy="259045"/>
    <xdr:sp macro="" textlink="">
      <xdr:nvSpPr>
        <xdr:cNvPr id="348" name="n_1mainValue【福祉施設】&#10;一人当たり面積"/>
        <xdr:cNvSpPr txBox="1"/>
      </xdr:nvSpPr>
      <xdr:spPr>
        <a:xfrm>
          <a:off x="9391727"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72407</xdr:rowOff>
    </xdr:from>
    <xdr:ext cx="469744" cy="259045"/>
    <xdr:sp macro="" textlink="">
      <xdr:nvSpPr>
        <xdr:cNvPr id="349" name="n_2mainValue【福祉施設】&#10;一人当たり面積"/>
        <xdr:cNvSpPr txBox="1"/>
      </xdr:nvSpPr>
      <xdr:spPr>
        <a:xfrm>
          <a:off x="8515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50" name="n_3main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91" name="直線コネクタ 390"/>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92"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3" name="直線コネクタ 392"/>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5" name="直線コネクタ 39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96" name="【一般廃棄物処理施設】&#10;有形固定資産減価償却率平均値テキスト"/>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7" name="フローチャート: 判断 396"/>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8" name="フローチャート: 判断 39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99" name="フローチャート: 判断 398"/>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00" name="フローチャート: 判断 399"/>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406" name="楕円 405"/>
        <xdr:cNvSpPr/>
      </xdr:nvSpPr>
      <xdr:spPr>
        <a:xfrm>
          <a:off x="16268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91457</xdr:rowOff>
    </xdr:from>
    <xdr:ext cx="405111" cy="259045"/>
    <xdr:sp macro="" textlink="">
      <xdr:nvSpPr>
        <xdr:cNvPr id="407" name="【一般廃棄物処理施設】&#10;有形固定資産減価償却率該当値テキスト"/>
        <xdr:cNvSpPr txBox="1"/>
      </xdr:nvSpPr>
      <xdr:spPr>
        <a:xfrm>
          <a:off x="163576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164465</xdr:rowOff>
    </xdr:from>
    <xdr:to>
      <xdr:col>81</xdr:col>
      <xdr:colOff>101600</xdr:colOff>
      <xdr:row>38</xdr:row>
      <xdr:rowOff>94615</xdr:rowOff>
    </xdr:to>
    <xdr:sp macro="" textlink="">
      <xdr:nvSpPr>
        <xdr:cNvPr id="408" name="楕円 407"/>
        <xdr:cNvSpPr/>
      </xdr:nvSpPr>
      <xdr:spPr>
        <a:xfrm>
          <a:off x="15430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163830</xdr:rowOff>
    </xdr:from>
    <xdr:to>
      <xdr:col>85</xdr:col>
      <xdr:colOff>127000</xdr:colOff>
      <xdr:row>38</xdr:row>
      <xdr:rowOff>43815</xdr:rowOff>
    </xdr:to>
    <xdr:cxnSp macro="">
      <xdr:nvCxnSpPr>
        <xdr:cNvPr id="409" name="直線コネクタ 408"/>
        <xdr:cNvCxnSpPr/>
      </xdr:nvCxnSpPr>
      <xdr:spPr>
        <a:xfrm flipV="1">
          <a:off x="15481300" y="65074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33020</xdr:rowOff>
    </xdr:from>
    <xdr:to>
      <xdr:col>76</xdr:col>
      <xdr:colOff>165100</xdr:colOff>
      <xdr:row>41</xdr:row>
      <xdr:rowOff>134620</xdr:rowOff>
    </xdr:to>
    <xdr:sp macro="" textlink="">
      <xdr:nvSpPr>
        <xdr:cNvPr id="410" name="楕円 409"/>
        <xdr:cNvSpPr/>
      </xdr:nvSpPr>
      <xdr:spPr>
        <a:xfrm>
          <a:off x="14541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41</xdr:row>
      <xdr:rowOff>83820</xdr:rowOff>
    </xdr:to>
    <xdr:cxnSp macro="">
      <xdr:nvCxnSpPr>
        <xdr:cNvPr id="411" name="直線コネクタ 410"/>
        <xdr:cNvCxnSpPr/>
      </xdr:nvCxnSpPr>
      <xdr:spPr>
        <a:xfrm flipV="1">
          <a:off x="14592300" y="6558915"/>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29210</xdr:rowOff>
    </xdr:from>
    <xdr:to>
      <xdr:col>72</xdr:col>
      <xdr:colOff>38100</xdr:colOff>
      <xdr:row>41</xdr:row>
      <xdr:rowOff>130810</xdr:rowOff>
    </xdr:to>
    <xdr:sp macro="" textlink="">
      <xdr:nvSpPr>
        <xdr:cNvPr id="412" name="楕円 411"/>
        <xdr:cNvSpPr/>
      </xdr:nvSpPr>
      <xdr:spPr>
        <a:xfrm>
          <a:off x="1365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80010</xdr:rowOff>
    </xdr:from>
    <xdr:to>
      <xdr:col>76</xdr:col>
      <xdr:colOff>114300</xdr:colOff>
      <xdr:row>41</xdr:row>
      <xdr:rowOff>83820</xdr:rowOff>
    </xdr:to>
    <xdr:cxnSp macro="">
      <xdr:nvCxnSpPr>
        <xdr:cNvPr id="413" name="直線コネクタ 412"/>
        <xdr:cNvCxnSpPr/>
      </xdr:nvCxnSpPr>
      <xdr:spPr>
        <a:xfrm>
          <a:off x="13703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14"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15"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16"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85742</xdr:rowOff>
    </xdr:from>
    <xdr:ext cx="405111" cy="259045"/>
    <xdr:sp macro="" textlink="">
      <xdr:nvSpPr>
        <xdr:cNvPr id="417" name="n_1mainValue【一般廃棄物処理施設】&#10;有形固定資産減価償却率"/>
        <xdr:cNvSpPr txBox="1"/>
      </xdr:nvSpPr>
      <xdr:spPr>
        <a:xfrm>
          <a:off x="15266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125747</xdr:rowOff>
    </xdr:from>
    <xdr:ext cx="405111" cy="259045"/>
    <xdr:sp macro="" textlink="">
      <xdr:nvSpPr>
        <xdr:cNvPr id="418" name="n_2mainValue【一般廃棄物処理施設】&#10;有形固定資産減価償却率"/>
        <xdr:cNvSpPr txBox="1"/>
      </xdr:nvSpPr>
      <xdr:spPr>
        <a:xfrm>
          <a:off x="14389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121937</xdr:rowOff>
    </xdr:from>
    <xdr:ext cx="405111" cy="259045"/>
    <xdr:sp macro="" textlink="">
      <xdr:nvSpPr>
        <xdr:cNvPr id="419" name="n_3mainValue【一般廃棄物処理施設】&#10;有形固定資産減価償却率"/>
        <xdr:cNvSpPr txBox="1"/>
      </xdr:nvSpPr>
      <xdr:spPr>
        <a:xfrm>
          <a:off x="13500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0" name="直線コネクタ 4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1" name="テキスト ボックス 4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2" name="直線コネクタ 4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3" name="テキスト ボックス 4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4" name="直線コネクタ 4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5" name="テキスト ボックス 4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6" name="直線コネクタ 4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7" name="テキスト ボックス 4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8" name="直線コネクタ 4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9" name="テキスト ボックス 4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43" name="直線コネクタ 442"/>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44"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45" name="直線コネクタ 444"/>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6"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7" name="直線コネクタ 446"/>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8"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9" name="フローチャート: 判断 448"/>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50" name="フローチャート: 判断 449"/>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51" name="フローチャート: 判断 450"/>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52" name="フローチャート: 判断 451"/>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104442</xdr:rowOff>
    </xdr:from>
    <xdr:to>
      <xdr:col>116</xdr:col>
      <xdr:colOff>114300</xdr:colOff>
      <xdr:row>42</xdr:row>
      <xdr:rowOff>34592</xdr:rowOff>
    </xdr:to>
    <xdr:sp macro="" textlink="">
      <xdr:nvSpPr>
        <xdr:cNvPr id="458" name="楕円 457"/>
        <xdr:cNvSpPr/>
      </xdr:nvSpPr>
      <xdr:spPr>
        <a:xfrm>
          <a:off x="22110700" y="71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19369</xdr:rowOff>
    </xdr:from>
    <xdr:ext cx="534377" cy="259045"/>
    <xdr:sp macro="" textlink="">
      <xdr:nvSpPr>
        <xdr:cNvPr id="459" name="【一般廃棄物処理施設】&#10;一人当たり有形固定資産（償却資産）額該当値テキスト"/>
        <xdr:cNvSpPr txBox="1"/>
      </xdr:nvSpPr>
      <xdr:spPr>
        <a:xfrm>
          <a:off x="22199600" y="70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104156</xdr:rowOff>
    </xdr:from>
    <xdr:to>
      <xdr:col>112</xdr:col>
      <xdr:colOff>38100</xdr:colOff>
      <xdr:row>42</xdr:row>
      <xdr:rowOff>34306</xdr:rowOff>
    </xdr:to>
    <xdr:sp macro="" textlink="">
      <xdr:nvSpPr>
        <xdr:cNvPr id="460" name="楕円 459"/>
        <xdr:cNvSpPr/>
      </xdr:nvSpPr>
      <xdr:spPr>
        <a:xfrm>
          <a:off x="21272500" y="71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154956</xdr:rowOff>
    </xdr:from>
    <xdr:to>
      <xdr:col>116</xdr:col>
      <xdr:colOff>63500</xdr:colOff>
      <xdr:row>41</xdr:row>
      <xdr:rowOff>155242</xdr:rowOff>
    </xdr:to>
    <xdr:cxnSp macro="">
      <xdr:nvCxnSpPr>
        <xdr:cNvPr id="461" name="直線コネクタ 460"/>
        <xdr:cNvCxnSpPr/>
      </xdr:nvCxnSpPr>
      <xdr:spPr>
        <a:xfrm>
          <a:off x="21323300" y="7184406"/>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49140</xdr:rowOff>
    </xdr:from>
    <xdr:to>
      <xdr:col>107</xdr:col>
      <xdr:colOff>101600</xdr:colOff>
      <xdr:row>41</xdr:row>
      <xdr:rowOff>150740</xdr:rowOff>
    </xdr:to>
    <xdr:sp macro="" textlink="">
      <xdr:nvSpPr>
        <xdr:cNvPr id="462" name="楕円 461"/>
        <xdr:cNvSpPr/>
      </xdr:nvSpPr>
      <xdr:spPr>
        <a:xfrm>
          <a:off x="20383500" y="7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99940</xdr:rowOff>
    </xdr:from>
    <xdr:to>
      <xdr:col>111</xdr:col>
      <xdr:colOff>177800</xdr:colOff>
      <xdr:row>41</xdr:row>
      <xdr:rowOff>154956</xdr:rowOff>
    </xdr:to>
    <xdr:cxnSp macro="">
      <xdr:nvCxnSpPr>
        <xdr:cNvPr id="463" name="直線コネクタ 462"/>
        <xdr:cNvCxnSpPr/>
      </xdr:nvCxnSpPr>
      <xdr:spPr>
        <a:xfrm>
          <a:off x="20434300" y="7129390"/>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48248</xdr:rowOff>
    </xdr:from>
    <xdr:to>
      <xdr:col>102</xdr:col>
      <xdr:colOff>165100</xdr:colOff>
      <xdr:row>41</xdr:row>
      <xdr:rowOff>149848</xdr:rowOff>
    </xdr:to>
    <xdr:sp macro="" textlink="">
      <xdr:nvSpPr>
        <xdr:cNvPr id="464" name="楕円 463"/>
        <xdr:cNvSpPr/>
      </xdr:nvSpPr>
      <xdr:spPr>
        <a:xfrm>
          <a:off x="19494500" y="7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99048</xdr:rowOff>
    </xdr:from>
    <xdr:to>
      <xdr:col>107</xdr:col>
      <xdr:colOff>50800</xdr:colOff>
      <xdr:row>41</xdr:row>
      <xdr:rowOff>99940</xdr:rowOff>
    </xdr:to>
    <xdr:cxnSp macro="">
      <xdr:nvCxnSpPr>
        <xdr:cNvPr id="465" name="直線コネクタ 464"/>
        <xdr:cNvCxnSpPr/>
      </xdr:nvCxnSpPr>
      <xdr:spPr>
        <a:xfrm>
          <a:off x="19545300" y="712849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66"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67"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68"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25433</xdr:rowOff>
    </xdr:from>
    <xdr:ext cx="534377" cy="259045"/>
    <xdr:sp macro="" textlink="">
      <xdr:nvSpPr>
        <xdr:cNvPr id="469" name="n_1mainValue【一般廃棄物処理施設】&#10;一人当たり有形固定資産（償却資産）額"/>
        <xdr:cNvSpPr txBox="1"/>
      </xdr:nvSpPr>
      <xdr:spPr>
        <a:xfrm>
          <a:off x="21043411" y="72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141867</xdr:rowOff>
    </xdr:from>
    <xdr:ext cx="534377" cy="259045"/>
    <xdr:sp macro="" textlink="">
      <xdr:nvSpPr>
        <xdr:cNvPr id="470" name="n_2mainValue【一般廃棄物処理施設】&#10;一人当たり有形固定資産（償却資産）額"/>
        <xdr:cNvSpPr txBox="1"/>
      </xdr:nvSpPr>
      <xdr:spPr>
        <a:xfrm>
          <a:off x="20167111" y="71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140975</xdr:rowOff>
    </xdr:from>
    <xdr:ext cx="534377" cy="259045"/>
    <xdr:sp macro="" textlink="">
      <xdr:nvSpPr>
        <xdr:cNvPr id="471" name="n_3mainValue【一般廃棄物処理施設】&#10;一人当たり有形固定資産（償却資産）額"/>
        <xdr:cNvSpPr txBox="1"/>
      </xdr:nvSpPr>
      <xdr:spPr>
        <a:xfrm>
          <a:off x="19278111" y="71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13" name="直線コネクタ 512"/>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1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15" name="直線コネクタ 51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16"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7" name="直線コネクタ 516"/>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18"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9" name="フローチャート: 判断 518"/>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20" name="フローチャート: 判断 519"/>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21" name="フローチャート: 判断 52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22" name="フローチャート: 判断 521"/>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49349</xdr:rowOff>
    </xdr:from>
    <xdr:to>
      <xdr:col>85</xdr:col>
      <xdr:colOff>177800</xdr:colOff>
      <xdr:row>82</xdr:row>
      <xdr:rowOff>150949</xdr:rowOff>
    </xdr:to>
    <xdr:sp macro="" textlink="">
      <xdr:nvSpPr>
        <xdr:cNvPr id="528" name="楕円 527"/>
        <xdr:cNvSpPr/>
      </xdr:nvSpPr>
      <xdr:spPr>
        <a:xfrm>
          <a:off x="16268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27776</xdr:rowOff>
    </xdr:from>
    <xdr:ext cx="405111" cy="259045"/>
    <xdr:sp macro="" textlink="">
      <xdr:nvSpPr>
        <xdr:cNvPr id="529" name="【消防施設】&#10;有形固定資産減価償却率該当値テキスト"/>
        <xdr:cNvSpPr txBox="1"/>
      </xdr:nvSpPr>
      <xdr:spPr>
        <a:xfrm>
          <a:off x="16357600"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30" name="楕円 529"/>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100149</xdr:rowOff>
    </xdr:from>
    <xdr:to>
      <xdr:col>85</xdr:col>
      <xdr:colOff>127000</xdr:colOff>
      <xdr:row>82</xdr:row>
      <xdr:rowOff>131173</xdr:rowOff>
    </xdr:to>
    <xdr:cxnSp macro="">
      <xdr:nvCxnSpPr>
        <xdr:cNvPr id="531" name="直線コネクタ 530"/>
        <xdr:cNvCxnSpPr/>
      </xdr:nvCxnSpPr>
      <xdr:spPr>
        <a:xfrm flipV="1">
          <a:off x="15481300" y="1415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532" name="楕円 531"/>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131173</xdr:rowOff>
    </xdr:to>
    <xdr:cxnSp macro="">
      <xdr:nvCxnSpPr>
        <xdr:cNvPr id="533" name="直線コネクタ 532"/>
        <xdr:cNvCxnSpPr/>
      </xdr:nvCxnSpPr>
      <xdr:spPr>
        <a:xfrm>
          <a:off x="14592300" y="1418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534"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35"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36"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1650</xdr:rowOff>
    </xdr:from>
    <xdr:ext cx="405111" cy="259045"/>
    <xdr:sp macro="" textlink="">
      <xdr:nvSpPr>
        <xdr:cNvPr id="537" name="n_1mainValue【消防施設】&#10;有形固定資産減価償却率"/>
        <xdr:cNvSpPr txBox="1"/>
      </xdr:nvSpPr>
      <xdr:spPr>
        <a:xfrm>
          <a:off x="15266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38" name="n_2main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60" name="直線コネクタ 559"/>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1"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2" name="直線コネクタ 561"/>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63"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64" name="直線コネクタ 563"/>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65"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6" name="フローチャート: 判断 565"/>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7" name="フローチャート: 判断 566"/>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8" name="フローチャート: 判断 56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69" name="フローチャート: 判断 568"/>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575" name="楕円 574"/>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35323</xdr:rowOff>
    </xdr:from>
    <xdr:ext cx="469744" cy="259045"/>
    <xdr:sp macro="" textlink="">
      <xdr:nvSpPr>
        <xdr:cNvPr id="576" name="【消防施設】&#10;一人当たり面積該当値テキスト"/>
        <xdr:cNvSpPr txBox="1"/>
      </xdr:nvSpPr>
      <xdr:spPr>
        <a:xfrm>
          <a:off x="22199600"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26163</xdr:rowOff>
    </xdr:from>
    <xdr:to>
      <xdr:col>112</xdr:col>
      <xdr:colOff>38100</xdr:colOff>
      <xdr:row>84</xdr:row>
      <xdr:rowOff>127763</xdr:rowOff>
    </xdr:to>
    <xdr:sp macro="" textlink="">
      <xdr:nvSpPr>
        <xdr:cNvPr id="577" name="楕円 576"/>
        <xdr:cNvSpPr/>
      </xdr:nvSpPr>
      <xdr:spPr>
        <a:xfrm>
          <a:off x="21272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76963</xdr:rowOff>
    </xdr:to>
    <xdr:cxnSp macro="">
      <xdr:nvCxnSpPr>
        <xdr:cNvPr id="578" name="直線コネクタ 577"/>
        <xdr:cNvCxnSpPr/>
      </xdr:nvCxnSpPr>
      <xdr:spPr>
        <a:xfrm flipV="1">
          <a:off x="21323300" y="144650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xdr:rowOff>
    </xdr:from>
    <xdr:to>
      <xdr:col>107</xdr:col>
      <xdr:colOff>101600</xdr:colOff>
      <xdr:row>84</xdr:row>
      <xdr:rowOff>114046</xdr:rowOff>
    </xdr:to>
    <xdr:sp macro="" textlink="">
      <xdr:nvSpPr>
        <xdr:cNvPr id="579" name="楕円 578"/>
        <xdr:cNvSpPr/>
      </xdr:nvSpPr>
      <xdr:spPr>
        <a:xfrm>
          <a:off x="20383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63246</xdr:rowOff>
    </xdr:from>
    <xdr:to>
      <xdr:col>111</xdr:col>
      <xdr:colOff>177800</xdr:colOff>
      <xdr:row>84</xdr:row>
      <xdr:rowOff>76963</xdr:rowOff>
    </xdr:to>
    <xdr:cxnSp macro="">
      <xdr:nvCxnSpPr>
        <xdr:cNvPr id="580" name="直線コネクタ 579"/>
        <xdr:cNvCxnSpPr/>
      </xdr:nvCxnSpPr>
      <xdr:spPr>
        <a:xfrm>
          <a:off x="20434300" y="144650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581"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582"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583"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144290</xdr:rowOff>
    </xdr:from>
    <xdr:ext cx="469744" cy="259045"/>
    <xdr:sp macro="" textlink="">
      <xdr:nvSpPr>
        <xdr:cNvPr id="584" name="n_1mainValue【消防施設】&#10;一人当たり面積"/>
        <xdr:cNvSpPr txBox="1"/>
      </xdr:nvSpPr>
      <xdr:spPr>
        <a:xfrm>
          <a:off x="21075727" y="14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130573</xdr:rowOff>
    </xdr:from>
    <xdr:ext cx="469744" cy="259045"/>
    <xdr:sp macro="" textlink="">
      <xdr:nvSpPr>
        <xdr:cNvPr id="585" name="n_2mainValue【消防施設】&#10;一人当たり面積"/>
        <xdr:cNvSpPr txBox="1"/>
      </xdr:nvSpPr>
      <xdr:spPr>
        <a:xfrm>
          <a:off x="20199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11" name="直線コネクタ 610"/>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2"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3" name="直線コネクタ 612"/>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1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15" name="直線コネクタ 61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16"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7" name="フローチャート: 判断 616"/>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8" name="フローチャート: 判断 617"/>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19" name="フローチャート: 判断 618"/>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20" name="フローチャート: 判断 619"/>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154395</xdr:rowOff>
    </xdr:from>
    <xdr:to>
      <xdr:col>85</xdr:col>
      <xdr:colOff>177800</xdr:colOff>
      <xdr:row>107</xdr:row>
      <xdr:rowOff>84545</xdr:rowOff>
    </xdr:to>
    <xdr:sp macro="" textlink="">
      <xdr:nvSpPr>
        <xdr:cNvPr id="626" name="楕円 625"/>
        <xdr:cNvSpPr/>
      </xdr:nvSpPr>
      <xdr:spPr>
        <a:xfrm>
          <a:off x="16268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132822</xdr:rowOff>
    </xdr:from>
    <xdr:ext cx="405111" cy="259045"/>
    <xdr:sp macro="" textlink="">
      <xdr:nvSpPr>
        <xdr:cNvPr id="627" name="【庁舎】&#10;有形固定資産減価償却率該当値テキスト"/>
        <xdr:cNvSpPr txBox="1"/>
      </xdr:nvSpPr>
      <xdr:spPr>
        <a:xfrm>
          <a:off x="16357600"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84182</xdr:rowOff>
    </xdr:from>
    <xdr:to>
      <xdr:col>81</xdr:col>
      <xdr:colOff>101600</xdr:colOff>
      <xdr:row>106</xdr:row>
      <xdr:rowOff>14332</xdr:rowOff>
    </xdr:to>
    <xdr:sp macro="" textlink="">
      <xdr:nvSpPr>
        <xdr:cNvPr id="628" name="楕円 627"/>
        <xdr:cNvSpPr/>
      </xdr:nvSpPr>
      <xdr:spPr>
        <a:xfrm>
          <a:off x="15430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134982</xdr:rowOff>
    </xdr:from>
    <xdr:to>
      <xdr:col>85</xdr:col>
      <xdr:colOff>127000</xdr:colOff>
      <xdr:row>107</xdr:row>
      <xdr:rowOff>33745</xdr:rowOff>
    </xdr:to>
    <xdr:cxnSp macro="">
      <xdr:nvCxnSpPr>
        <xdr:cNvPr id="629" name="直線コネクタ 628"/>
        <xdr:cNvCxnSpPr/>
      </xdr:nvCxnSpPr>
      <xdr:spPr>
        <a:xfrm>
          <a:off x="15481300" y="18137232"/>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630" name="楕円 629"/>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105</xdr:row>
      <xdr:rowOff>134982</xdr:rowOff>
    </xdr:to>
    <xdr:cxnSp macro="">
      <xdr:nvCxnSpPr>
        <xdr:cNvPr id="631" name="直線コネクタ 630"/>
        <xdr:cNvCxnSpPr/>
      </xdr:nvCxnSpPr>
      <xdr:spPr>
        <a:xfrm>
          <a:off x="14592300" y="17524912"/>
          <a:ext cx="889000" cy="6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133169</xdr:rowOff>
    </xdr:from>
    <xdr:to>
      <xdr:col>72</xdr:col>
      <xdr:colOff>38100</xdr:colOff>
      <xdr:row>102</xdr:row>
      <xdr:rowOff>63319</xdr:rowOff>
    </xdr:to>
    <xdr:sp macro="" textlink="">
      <xdr:nvSpPr>
        <xdr:cNvPr id="632" name="楕円 631"/>
        <xdr:cNvSpPr/>
      </xdr:nvSpPr>
      <xdr:spPr>
        <a:xfrm>
          <a:off x="13652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12519</xdr:rowOff>
    </xdr:from>
    <xdr:to>
      <xdr:col>76</xdr:col>
      <xdr:colOff>114300</xdr:colOff>
      <xdr:row>102</xdr:row>
      <xdr:rowOff>37012</xdr:rowOff>
    </xdr:to>
    <xdr:cxnSp macro="">
      <xdr:nvCxnSpPr>
        <xdr:cNvPr id="633" name="直線コネクタ 632"/>
        <xdr:cNvCxnSpPr/>
      </xdr:nvCxnSpPr>
      <xdr:spPr>
        <a:xfrm>
          <a:off x="13703300" y="175004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34"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635"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636"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5459</xdr:rowOff>
    </xdr:from>
    <xdr:ext cx="405111" cy="259045"/>
    <xdr:sp macro="" textlink="">
      <xdr:nvSpPr>
        <xdr:cNvPr id="637" name="n_1mainValue【庁舎】&#10;有形固定資産減価償却率"/>
        <xdr:cNvSpPr txBox="1"/>
      </xdr:nvSpPr>
      <xdr:spPr>
        <a:xfrm>
          <a:off x="152660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638" name="n_2mainValue【庁舎】&#10;有形固定資産減価償却率"/>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79846</xdr:rowOff>
    </xdr:from>
    <xdr:ext cx="405111" cy="259045"/>
    <xdr:sp macro="" textlink="">
      <xdr:nvSpPr>
        <xdr:cNvPr id="639" name="n_3mainValue【庁舎】&#10;有形固定資産減価償却率"/>
        <xdr:cNvSpPr txBox="1"/>
      </xdr:nvSpPr>
      <xdr:spPr>
        <a:xfrm>
          <a:off x="13500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63" name="直線コネクタ 662"/>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64"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65" name="直線コネクタ 664"/>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6"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7" name="直線コネクタ 666"/>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668"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9" name="フローチャート: 判断 668"/>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70" name="フローチャート: 判断 669"/>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71" name="フローチャート: 判断 670"/>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672" name="フローチャート: 判断 671"/>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xdr:rowOff>
    </xdr:from>
    <xdr:to>
      <xdr:col>116</xdr:col>
      <xdr:colOff>114300</xdr:colOff>
      <xdr:row>108</xdr:row>
      <xdr:rowOff>117475</xdr:rowOff>
    </xdr:to>
    <xdr:sp macro="" textlink="">
      <xdr:nvSpPr>
        <xdr:cNvPr id="678" name="楕円 677"/>
        <xdr:cNvSpPr/>
      </xdr:nvSpPr>
      <xdr:spPr>
        <a:xfrm>
          <a:off x="22110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679"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680" name="楕円 679"/>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108</xdr:row>
      <xdr:rowOff>66675</xdr:rowOff>
    </xdr:to>
    <xdr:cxnSp macro="">
      <xdr:nvCxnSpPr>
        <xdr:cNvPr id="681" name="直線コネクタ 680"/>
        <xdr:cNvCxnSpPr/>
      </xdr:nvCxnSpPr>
      <xdr:spPr>
        <a:xfrm>
          <a:off x="21323300" y="18329911"/>
          <a:ext cx="8382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682" name="楕円 681"/>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108</xdr:row>
      <xdr:rowOff>79248</xdr:rowOff>
    </xdr:to>
    <xdr:cxnSp macro="">
      <xdr:nvCxnSpPr>
        <xdr:cNvPr id="683" name="直線コネクタ 682"/>
        <xdr:cNvCxnSpPr/>
      </xdr:nvCxnSpPr>
      <xdr:spPr>
        <a:xfrm flipV="1">
          <a:off x="20434300" y="18329911"/>
          <a:ext cx="889000" cy="2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28067</xdr:rowOff>
    </xdr:from>
    <xdr:to>
      <xdr:col>102</xdr:col>
      <xdr:colOff>165100</xdr:colOff>
      <xdr:row>108</xdr:row>
      <xdr:rowOff>129667</xdr:rowOff>
    </xdr:to>
    <xdr:sp macro="" textlink="">
      <xdr:nvSpPr>
        <xdr:cNvPr id="684" name="楕円 683"/>
        <xdr:cNvSpPr/>
      </xdr:nvSpPr>
      <xdr:spPr>
        <a:xfrm>
          <a:off x="19494500" y="185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78867</xdr:rowOff>
    </xdr:from>
    <xdr:to>
      <xdr:col>107</xdr:col>
      <xdr:colOff>50800</xdr:colOff>
      <xdr:row>108</xdr:row>
      <xdr:rowOff>79248</xdr:rowOff>
    </xdr:to>
    <xdr:cxnSp macro="">
      <xdr:nvCxnSpPr>
        <xdr:cNvPr id="685" name="直線コネクタ 684"/>
        <xdr:cNvCxnSpPr/>
      </xdr:nvCxnSpPr>
      <xdr:spPr>
        <a:xfrm>
          <a:off x="19545300" y="1859546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686"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687"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688"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689" name="n_1mainValue【庁舎】&#10;一人当たり面積"/>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690" name="n_2mainValue【庁舎】&#10;一人当たり面積"/>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120794</xdr:rowOff>
    </xdr:from>
    <xdr:ext cx="469744" cy="259045"/>
    <xdr:sp macro="" textlink="">
      <xdr:nvSpPr>
        <xdr:cNvPr id="691" name="n_3mainValue【庁舎】&#10;一人当たり面積"/>
        <xdr:cNvSpPr txBox="1"/>
      </xdr:nvSpPr>
      <xdr:spPr>
        <a:xfrm>
          <a:off x="19310427" y="186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図書館、体育館・プール、福祉施設とも、全国平均より減価償却率が低い結果となっているが、一人当たりの面積はそれぞれ全国平均より上回った数値となっている。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これは他の市町村より比較的新しい施設のため償却率が低いからと思われる。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一般廃棄物処理施設は、全国平均より減価償却率は低く新しい施設ではあるが、一人当たりの償却率は低くなっている。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これは建物の延べ床面積が少ないためと思われる。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財政力指数は類似単体を大きく上回ってはいるが、これは普通交付税の算定による数値であり、基準財政収入額は１万６千戸を超える別荘等の固定資産税等を含んで算定され、基準財政需要額は１万８９９４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53522</xdr:rowOff>
    </xdr:from>
    <xdr:to>
      <xdr:col>23</xdr:col>
      <xdr:colOff>133350</xdr:colOff>
      <xdr:row>35</xdr:row>
      <xdr:rowOff>87993</xdr:rowOff>
    </xdr:to>
    <xdr:cxnSp macro="">
      <xdr:nvCxnSpPr>
        <xdr:cNvPr id="70" name="直線コネクタ 69"/>
        <xdr:cNvCxnSpPr/>
      </xdr:nvCxnSpPr>
      <xdr:spPr>
        <a:xfrm flipV="1">
          <a:off x="4114800" y="60542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35</xdr:row>
      <xdr:rowOff>99483</xdr:rowOff>
    </xdr:to>
    <xdr:cxnSp macro="">
      <xdr:nvCxnSpPr>
        <xdr:cNvPr id="73" name="直線コネクタ 72"/>
        <xdr:cNvCxnSpPr/>
      </xdr:nvCxnSpPr>
      <xdr:spPr>
        <a:xfrm flipV="1">
          <a:off x="3225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133955</xdr:rowOff>
    </xdr:to>
    <xdr:cxnSp macro="">
      <xdr:nvCxnSpPr>
        <xdr:cNvPr id="76" name="直線コネクタ 75"/>
        <xdr:cNvCxnSpPr/>
      </xdr:nvCxnSpPr>
      <xdr:spPr>
        <a:xfrm flipV="1">
          <a:off x="2336800" y="61002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133955</xdr:rowOff>
    </xdr:from>
    <xdr:to>
      <xdr:col>11</xdr:col>
      <xdr:colOff>31750</xdr:colOff>
      <xdr:row>35</xdr:row>
      <xdr:rowOff>133955</xdr:rowOff>
    </xdr:to>
    <xdr:cxnSp macro="">
      <xdr:nvCxnSpPr>
        <xdr:cNvPr id="79" name="直線コネクタ 78"/>
        <xdr:cNvCxnSpPr/>
      </xdr:nvCxnSpPr>
      <xdr:spPr>
        <a:xfrm>
          <a:off x="1447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2722</xdr:rowOff>
    </xdr:from>
    <xdr:to>
      <xdr:col>23</xdr:col>
      <xdr:colOff>184150</xdr:colOff>
      <xdr:row>35</xdr:row>
      <xdr:rowOff>104322</xdr:rowOff>
    </xdr:to>
    <xdr:sp macro="" textlink="">
      <xdr:nvSpPr>
        <xdr:cNvPr id="89" name="楕円 88"/>
        <xdr:cNvSpPr/>
      </xdr:nvSpPr>
      <xdr:spPr>
        <a:xfrm>
          <a:off x="4902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95449</xdr:rowOff>
    </xdr:from>
    <xdr:ext cx="762000" cy="259045"/>
    <xdr:sp macro="" textlink="">
      <xdr:nvSpPr>
        <xdr:cNvPr id="90" name="財政力該当値テキスト"/>
        <xdr:cNvSpPr txBox="1"/>
      </xdr:nvSpPr>
      <xdr:spPr>
        <a:xfrm>
          <a:off x="5041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37193</xdr:rowOff>
    </xdr:from>
    <xdr:to>
      <xdr:col>19</xdr:col>
      <xdr:colOff>184150</xdr:colOff>
      <xdr:row>35</xdr:row>
      <xdr:rowOff>138793</xdr:rowOff>
    </xdr:to>
    <xdr:sp macro="" textlink="">
      <xdr:nvSpPr>
        <xdr:cNvPr id="91" name="楕円 90"/>
        <xdr:cNvSpPr/>
      </xdr:nvSpPr>
      <xdr:spPr>
        <a:xfrm>
          <a:off x="4064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148970</xdr:rowOff>
    </xdr:from>
    <xdr:ext cx="736600" cy="259045"/>
    <xdr:sp macro="" textlink="">
      <xdr:nvSpPr>
        <xdr:cNvPr id="92" name="テキスト ボックス 91"/>
        <xdr:cNvSpPr txBox="1"/>
      </xdr:nvSpPr>
      <xdr:spPr>
        <a:xfrm>
          <a:off x="3733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48683</xdr:rowOff>
    </xdr:from>
    <xdr:to>
      <xdr:col>15</xdr:col>
      <xdr:colOff>133350</xdr:colOff>
      <xdr:row>35</xdr:row>
      <xdr:rowOff>150283</xdr:rowOff>
    </xdr:to>
    <xdr:sp macro="" textlink="">
      <xdr:nvSpPr>
        <xdr:cNvPr id="93" name="楕円 92"/>
        <xdr:cNvSpPr/>
      </xdr:nvSpPr>
      <xdr:spPr>
        <a:xfrm>
          <a:off x="3175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160460</xdr:rowOff>
    </xdr:from>
    <xdr:ext cx="762000" cy="259045"/>
    <xdr:sp macro="" textlink="">
      <xdr:nvSpPr>
        <xdr:cNvPr id="94" name="テキスト ボックス 93"/>
        <xdr:cNvSpPr txBox="1"/>
      </xdr:nvSpPr>
      <xdr:spPr>
        <a:xfrm>
          <a:off x="2844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83155</xdr:rowOff>
    </xdr:from>
    <xdr:to>
      <xdr:col>11</xdr:col>
      <xdr:colOff>82550</xdr:colOff>
      <xdr:row>36</xdr:row>
      <xdr:rowOff>13305</xdr:rowOff>
    </xdr:to>
    <xdr:sp macro="" textlink="">
      <xdr:nvSpPr>
        <xdr:cNvPr id="95" name="楕円 94"/>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23482</xdr:rowOff>
    </xdr:from>
    <xdr:ext cx="762000" cy="259045"/>
    <xdr:sp macro="" textlink="">
      <xdr:nvSpPr>
        <xdr:cNvPr id="96" name="テキスト ボックス 95"/>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83155</xdr:rowOff>
    </xdr:from>
    <xdr:to>
      <xdr:col>7</xdr:col>
      <xdr:colOff>31750</xdr:colOff>
      <xdr:row>36</xdr:row>
      <xdr:rowOff>13305</xdr:rowOff>
    </xdr:to>
    <xdr:sp macro="" textlink="">
      <xdr:nvSpPr>
        <xdr:cNvPr id="97" name="楕円 96"/>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23482</xdr:rowOff>
    </xdr:from>
    <xdr:ext cx="762000" cy="259045"/>
    <xdr:sp macro="" textlink="">
      <xdr:nvSpPr>
        <xdr:cNvPr id="98" name="テキスト ボックス 97"/>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人件費については定数管理等による抑制、人件費から委託へのシフト等により減少傾向にはあるが、事務の電子化に伴う</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機器の更新等により物件費等の経常経費は増加傾向である。</a:t>
          </a:r>
        </a:p>
        <a:p>
          <a:r>
            <a:rPr kumimoji="1" lang="ja-JP" altLang="en-US" sz="1300">
              <a:latin typeface="ＭＳ Ｐゴシック" panose="020B0600070205080204" pitchFamily="50" charset="-128"/>
              <a:ea typeface="ＭＳ Ｐゴシック" panose="020B0600070205080204" pitchFamily="50" charset="-128"/>
            </a:rPr>
            <a:t>公債費については、大型事業に係る起債償還が始まっているため、当分の間高い数値で推移する見込みである。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75293</xdr:rowOff>
    </xdr:from>
    <xdr:to>
      <xdr:col>23</xdr:col>
      <xdr:colOff>133350</xdr:colOff>
      <xdr:row>58</xdr:row>
      <xdr:rowOff>140788</xdr:rowOff>
    </xdr:to>
    <xdr:cxnSp macro="">
      <xdr:nvCxnSpPr>
        <xdr:cNvPr id="135" name="直線コネクタ 134"/>
        <xdr:cNvCxnSpPr/>
      </xdr:nvCxnSpPr>
      <xdr:spPr>
        <a:xfrm>
          <a:off x="4114800" y="10019393"/>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58</xdr:row>
      <xdr:rowOff>85634</xdr:rowOff>
    </xdr:to>
    <xdr:cxnSp macro="">
      <xdr:nvCxnSpPr>
        <xdr:cNvPr id="138" name="直線コネクタ 137"/>
        <xdr:cNvCxnSpPr/>
      </xdr:nvCxnSpPr>
      <xdr:spPr>
        <a:xfrm flipV="1">
          <a:off x="3225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167459</xdr:rowOff>
    </xdr:from>
    <xdr:to>
      <xdr:col>15</xdr:col>
      <xdr:colOff>82550</xdr:colOff>
      <xdr:row>58</xdr:row>
      <xdr:rowOff>85634</xdr:rowOff>
    </xdr:to>
    <xdr:cxnSp macro="">
      <xdr:nvCxnSpPr>
        <xdr:cNvPr id="141" name="直線コネクタ 140"/>
        <xdr:cNvCxnSpPr/>
      </xdr:nvCxnSpPr>
      <xdr:spPr>
        <a:xfrm>
          <a:off x="2336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164012</xdr:rowOff>
    </xdr:from>
    <xdr:to>
      <xdr:col>11</xdr:col>
      <xdr:colOff>31750</xdr:colOff>
      <xdr:row>57</xdr:row>
      <xdr:rowOff>167459</xdr:rowOff>
    </xdr:to>
    <xdr:cxnSp macro="">
      <xdr:nvCxnSpPr>
        <xdr:cNvPr id="144" name="直線コネクタ 143"/>
        <xdr:cNvCxnSpPr/>
      </xdr:nvCxnSpPr>
      <xdr:spPr>
        <a:xfrm>
          <a:off x="1447800" y="99366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89988</xdr:rowOff>
    </xdr:from>
    <xdr:to>
      <xdr:col>23</xdr:col>
      <xdr:colOff>184150</xdr:colOff>
      <xdr:row>59</xdr:row>
      <xdr:rowOff>20138</xdr:rowOff>
    </xdr:to>
    <xdr:sp macro="" textlink="">
      <xdr:nvSpPr>
        <xdr:cNvPr id="154" name="楕円 153"/>
        <xdr:cNvSpPr/>
      </xdr:nvSpPr>
      <xdr:spPr>
        <a:xfrm>
          <a:off x="4902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11265</xdr:rowOff>
    </xdr:from>
    <xdr:ext cx="762000" cy="259045"/>
    <xdr:sp macro="" textlink="">
      <xdr:nvSpPr>
        <xdr:cNvPr id="155" name="財政構造の弾力性該当値テキスト"/>
        <xdr:cNvSpPr txBox="1"/>
      </xdr:nvSpPr>
      <xdr:spPr>
        <a:xfrm>
          <a:off x="5041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24493</xdr:rowOff>
    </xdr:from>
    <xdr:to>
      <xdr:col>19</xdr:col>
      <xdr:colOff>184150</xdr:colOff>
      <xdr:row>58</xdr:row>
      <xdr:rowOff>126093</xdr:rowOff>
    </xdr:to>
    <xdr:sp macro="" textlink="">
      <xdr:nvSpPr>
        <xdr:cNvPr id="156" name="楕円 155"/>
        <xdr:cNvSpPr/>
      </xdr:nvSpPr>
      <xdr:spPr>
        <a:xfrm>
          <a:off x="4064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136270</xdr:rowOff>
    </xdr:from>
    <xdr:ext cx="736600" cy="259045"/>
    <xdr:sp macro="" textlink="">
      <xdr:nvSpPr>
        <xdr:cNvPr id="157" name="テキスト ボックス 156"/>
        <xdr:cNvSpPr txBox="1"/>
      </xdr:nvSpPr>
      <xdr:spPr>
        <a:xfrm>
          <a:off x="3733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34834</xdr:rowOff>
    </xdr:from>
    <xdr:to>
      <xdr:col>15</xdr:col>
      <xdr:colOff>133350</xdr:colOff>
      <xdr:row>58</xdr:row>
      <xdr:rowOff>136434</xdr:rowOff>
    </xdr:to>
    <xdr:sp macro="" textlink="">
      <xdr:nvSpPr>
        <xdr:cNvPr id="158" name="楕円 157"/>
        <xdr:cNvSpPr/>
      </xdr:nvSpPr>
      <xdr:spPr>
        <a:xfrm>
          <a:off x="3175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146611</xdr:rowOff>
    </xdr:from>
    <xdr:ext cx="762000" cy="259045"/>
    <xdr:sp macro="" textlink="">
      <xdr:nvSpPr>
        <xdr:cNvPr id="159" name="テキスト ボックス 158"/>
        <xdr:cNvSpPr txBox="1"/>
      </xdr:nvSpPr>
      <xdr:spPr>
        <a:xfrm>
          <a:off x="2844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116659</xdr:rowOff>
    </xdr:from>
    <xdr:to>
      <xdr:col>11</xdr:col>
      <xdr:colOff>82550</xdr:colOff>
      <xdr:row>58</xdr:row>
      <xdr:rowOff>46809</xdr:rowOff>
    </xdr:to>
    <xdr:sp macro="" textlink="">
      <xdr:nvSpPr>
        <xdr:cNvPr id="160" name="楕円 159"/>
        <xdr:cNvSpPr/>
      </xdr:nvSpPr>
      <xdr:spPr>
        <a:xfrm>
          <a:off x="2286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56986</xdr:rowOff>
    </xdr:from>
    <xdr:ext cx="762000" cy="259045"/>
    <xdr:sp macro="" textlink="">
      <xdr:nvSpPr>
        <xdr:cNvPr id="161" name="テキスト ボックス 160"/>
        <xdr:cNvSpPr txBox="1"/>
      </xdr:nvSpPr>
      <xdr:spPr>
        <a:xfrm>
          <a:off x="1955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113212</xdr:rowOff>
    </xdr:from>
    <xdr:to>
      <xdr:col>7</xdr:col>
      <xdr:colOff>31750</xdr:colOff>
      <xdr:row>58</xdr:row>
      <xdr:rowOff>43362</xdr:rowOff>
    </xdr:to>
    <xdr:sp macro="" textlink="">
      <xdr:nvSpPr>
        <xdr:cNvPr id="162" name="楕円 161"/>
        <xdr:cNvSpPr/>
      </xdr:nvSpPr>
      <xdr:spPr>
        <a:xfrm>
          <a:off x="1397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53539</xdr:rowOff>
    </xdr:from>
    <xdr:ext cx="762000" cy="259045"/>
    <xdr:sp macro="" textlink="">
      <xdr:nvSpPr>
        <xdr:cNvPr id="163" name="テキスト ボックス 162"/>
        <xdr:cNvSpPr txBox="1"/>
      </xdr:nvSpPr>
      <xdr:spPr>
        <a:xfrm>
          <a:off x="1066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類似団体を上回っているのは、保健休養地として年間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万人の観光客や別荘滞在者に対する行政需要を基因とする部分が大である。</a:t>
          </a:r>
        </a:p>
        <a:p>
          <a:r>
            <a:rPr kumimoji="1" lang="ja-JP" altLang="en-US" sz="1300">
              <a:latin typeface="ＭＳ Ｐゴシック" panose="020B0600070205080204" pitchFamily="50" charset="-128"/>
              <a:ea typeface="ＭＳ Ｐゴシック" panose="020B0600070205080204" pitchFamily="50" charset="-128"/>
            </a:rPr>
            <a:t>人件費は定員適正化計画に基づいた管理により抑制を図っている。物件費については、指定管理料や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機器の維持管理費の増加が見込まれるが、指定管理制度の効果をより発現させるための検証実施や事務の効率化の徹底など、経費節減に努める。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79547</xdr:rowOff>
    </xdr:from>
    <xdr:to>
      <xdr:col>23</xdr:col>
      <xdr:colOff>133350</xdr:colOff>
      <xdr:row>82</xdr:row>
      <xdr:rowOff>93168</xdr:rowOff>
    </xdr:to>
    <xdr:cxnSp macro="">
      <xdr:nvCxnSpPr>
        <xdr:cNvPr id="199" name="直線コネクタ 198"/>
        <xdr:cNvCxnSpPr/>
      </xdr:nvCxnSpPr>
      <xdr:spPr>
        <a:xfrm>
          <a:off x="4114800" y="14138447"/>
          <a:ext cx="8382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73357</xdr:rowOff>
    </xdr:from>
    <xdr:to>
      <xdr:col>19</xdr:col>
      <xdr:colOff>133350</xdr:colOff>
      <xdr:row>82</xdr:row>
      <xdr:rowOff>79547</xdr:rowOff>
    </xdr:to>
    <xdr:cxnSp macro="">
      <xdr:nvCxnSpPr>
        <xdr:cNvPr id="202" name="直線コネクタ 201"/>
        <xdr:cNvCxnSpPr/>
      </xdr:nvCxnSpPr>
      <xdr:spPr>
        <a:xfrm>
          <a:off x="3225800" y="14132257"/>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70438</xdr:rowOff>
    </xdr:from>
    <xdr:to>
      <xdr:col>15</xdr:col>
      <xdr:colOff>82550</xdr:colOff>
      <xdr:row>82</xdr:row>
      <xdr:rowOff>73357</xdr:rowOff>
    </xdr:to>
    <xdr:cxnSp macro="">
      <xdr:nvCxnSpPr>
        <xdr:cNvPr id="205" name="直線コネクタ 204"/>
        <xdr:cNvCxnSpPr/>
      </xdr:nvCxnSpPr>
      <xdr:spPr>
        <a:xfrm>
          <a:off x="2336800" y="14129338"/>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56293</xdr:rowOff>
    </xdr:from>
    <xdr:to>
      <xdr:col>11</xdr:col>
      <xdr:colOff>31750</xdr:colOff>
      <xdr:row>82</xdr:row>
      <xdr:rowOff>70438</xdr:rowOff>
    </xdr:to>
    <xdr:cxnSp macro="">
      <xdr:nvCxnSpPr>
        <xdr:cNvPr id="208" name="直線コネクタ 207"/>
        <xdr:cNvCxnSpPr/>
      </xdr:nvCxnSpPr>
      <xdr:spPr>
        <a:xfrm>
          <a:off x="1447800" y="14115193"/>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42368</xdr:rowOff>
    </xdr:from>
    <xdr:to>
      <xdr:col>23</xdr:col>
      <xdr:colOff>184150</xdr:colOff>
      <xdr:row>82</xdr:row>
      <xdr:rowOff>143968</xdr:rowOff>
    </xdr:to>
    <xdr:sp macro="" textlink="">
      <xdr:nvSpPr>
        <xdr:cNvPr id="218" name="楕円 217"/>
        <xdr:cNvSpPr/>
      </xdr:nvSpPr>
      <xdr:spPr>
        <a:xfrm>
          <a:off x="4902200" y="141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14445</xdr:rowOff>
    </xdr:from>
    <xdr:ext cx="762000" cy="259045"/>
    <xdr:sp macro="" textlink="">
      <xdr:nvSpPr>
        <xdr:cNvPr id="219" name="人件費・物件費等の状況該当値テキスト"/>
        <xdr:cNvSpPr txBox="1"/>
      </xdr:nvSpPr>
      <xdr:spPr>
        <a:xfrm>
          <a:off x="5041900" y="140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28747</xdr:rowOff>
    </xdr:from>
    <xdr:to>
      <xdr:col>19</xdr:col>
      <xdr:colOff>184150</xdr:colOff>
      <xdr:row>82</xdr:row>
      <xdr:rowOff>130347</xdr:rowOff>
    </xdr:to>
    <xdr:sp macro="" textlink="">
      <xdr:nvSpPr>
        <xdr:cNvPr id="220" name="楕円 219"/>
        <xdr:cNvSpPr/>
      </xdr:nvSpPr>
      <xdr:spPr>
        <a:xfrm>
          <a:off x="4064000" y="140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115124</xdr:rowOff>
    </xdr:from>
    <xdr:ext cx="736600" cy="259045"/>
    <xdr:sp macro="" textlink="">
      <xdr:nvSpPr>
        <xdr:cNvPr id="221" name="テキスト ボックス 220"/>
        <xdr:cNvSpPr txBox="1"/>
      </xdr:nvSpPr>
      <xdr:spPr>
        <a:xfrm>
          <a:off x="3733800" y="1417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22557</xdr:rowOff>
    </xdr:from>
    <xdr:to>
      <xdr:col>15</xdr:col>
      <xdr:colOff>133350</xdr:colOff>
      <xdr:row>82</xdr:row>
      <xdr:rowOff>124157</xdr:rowOff>
    </xdr:to>
    <xdr:sp macro="" textlink="">
      <xdr:nvSpPr>
        <xdr:cNvPr id="222" name="楕円 221"/>
        <xdr:cNvSpPr/>
      </xdr:nvSpPr>
      <xdr:spPr>
        <a:xfrm>
          <a:off x="3175000" y="14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108934</xdr:rowOff>
    </xdr:from>
    <xdr:ext cx="762000" cy="259045"/>
    <xdr:sp macro="" textlink="">
      <xdr:nvSpPr>
        <xdr:cNvPr id="223" name="テキスト ボックス 222"/>
        <xdr:cNvSpPr txBox="1"/>
      </xdr:nvSpPr>
      <xdr:spPr>
        <a:xfrm>
          <a:off x="2844800" y="141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19638</xdr:rowOff>
    </xdr:from>
    <xdr:to>
      <xdr:col>11</xdr:col>
      <xdr:colOff>82550</xdr:colOff>
      <xdr:row>82</xdr:row>
      <xdr:rowOff>121238</xdr:rowOff>
    </xdr:to>
    <xdr:sp macro="" textlink="">
      <xdr:nvSpPr>
        <xdr:cNvPr id="224" name="楕円 223"/>
        <xdr:cNvSpPr/>
      </xdr:nvSpPr>
      <xdr:spPr>
        <a:xfrm>
          <a:off x="2286000" y="140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106015</xdr:rowOff>
    </xdr:from>
    <xdr:ext cx="762000" cy="259045"/>
    <xdr:sp macro="" textlink="">
      <xdr:nvSpPr>
        <xdr:cNvPr id="225" name="テキスト ボックス 224"/>
        <xdr:cNvSpPr txBox="1"/>
      </xdr:nvSpPr>
      <xdr:spPr>
        <a:xfrm>
          <a:off x="1955800" y="14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5493</xdr:rowOff>
    </xdr:from>
    <xdr:to>
      <xdr:col>7</xdr:col>
      <xdr:colOff>31750</xdr:colOff>
      <xdr:row>82</xdr:row>
      <xdr:rowOff>107093</xdr:rowOff>
    </xdr:to>
    <xdr:sp macro="" textlink="">
      <xdr:nvSpPr>
        <xdr:cNvPr id="226" name="楕円 225"/>
        <xdr:cNvSpPr/>
      </xdr:nvSpPr>
      <xdr:spPr>
        <a:xfrm>
          <a:off x="1397000" y="140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91870</xdr:rowOff>
    </xdr:from>
    <xdr:ext cx="762000" cy="259045"/>
    <xdr:sp macro="" textlink="">
      <xdr:nvSpPr>
        <xdr:cNvPr id="227" name="テキスト ボックス 226"/>
        <xdr:cNvSpPr txBox="1"/>
      </xdr:nvSpPr>
      <xdr:spPr>
        <a:xfrm>
          <a:off x="1066800" y="1415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類似団体平均値と同程度となっているが、今後も時代の流れに即した人員の適正化を図り、特殊能力や職責に応じた職給制度の取組を進めていく。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85513</xdr:rowOff>
    </xdr:to>
    <xdr:cxnSp macro="">
      <xdr:nvCxnSpPr>
        <xdr:cNvPr id="261" name="直線コネクタ 260"/>
        <xdr:cNvCxnSpPr/>
      </xdr:nvCxnSpPr>
      <xdr:spPr>
        <a:xfrm flipV="1">
          <a:off x="16179800" y="1481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85513</xdr:rowOff>
    </xdr:to>
    <xdr:cxnSp macro="">
      <xdr:nvCxnSpPr>
        <xdr:cNvPr id="264" name="直線コネクタ 263"/>
        <xdr:cNvCxnSpPr/>
      </xdr:nvCxnSpPr>
      <xdr:spPr>
        <a:xfrm>
          <a:off x="15290800" y="147980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93557</xdr:rowOff>
    </xdr:to>
    <xdr:cxnSp macro="">
      <xdr:nvCxnSpPr>
        <xdr:cNvPr id="267" name="直線コネクタ 266"/>
        <xdr:cNvCxnSpPr/>
      </xdr:nvCxnSpPr>
      <xdr:spPr>
        <a:xfrm flipV="1">
          <a:off x="14401800" y="147980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93557</xdr:rowOff>
    </xdr:to>
    <xdr:cxnSp macro="">
      <xdr:nvCxnSpPr>
        <xdr:cNvPr id="270" name="直線コネクタ 269"/>
        <xdr:cNvCxnSpPr/>
      </xdr:nvCxnSpPr>
      <xdr:spPr>
        <a:xfrm>
          <a:off x="13512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80" name="楕円 279"/>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81"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82" name="楕円 281"/>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83" name="テキスト ボックス 28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6" name="楕円 285"/>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7" name="テキスト ボックス 286"/>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8" name="楕円 287"/>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9" name="テキスト ボックス 288"/>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26730</xdr:rowOff>
    </xdr:to>
    <xdr:cxnSp macro="">
      <xdr:nvCxnSpPr>
        <xdr:cNvPr id="326" name="直線コネクタ 325"/>
        <xdr:cNvCxnSpPr/>
      </xdr:nvCxnSpPr>
      <xdr:spPr>
        <a:xfrm flipV="1">
          <a:off x="16179800" y="10991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26730</xdr:rowOff>
    </xdr:from>
    <xdr:to>
      <xdr:col>77</xdr:col>
      <xdr:colOff>44450</xdr:colOff>
      <xdr:row>64</xdr:row>
      <xdr:rowOff>42817</xdr:rowOff>
    </xdr:to>
    <xdr:cxnSp macro="">
      <xdr:nvCxnSpPr>
        <xdr:cNvPr id="329" name="直線コネクタ 328"/>
        <xdr:cNvCxnSpPr/>
      </xdr:nvCxnSpPr>
      <xdr:spPr>
        <a:xfrm flipV="1">
          <a:off x="15290800" y="10999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33625</xdr:rowOff>
    </xdr:from>
    <xdr:to>
      <xdr:col>72</xdr:col>
      <xdr:colOff>203200</xdr:colOff>
      <xdr:row>64</xdr:row>
      <xdr:rowOff>42817</xdr:rowOff>
    </xdr:to>
    <xdr:cxnSp macro="">
      <xdr:nvCxnSpPr>
        <xdr:cNvPr id="332" name="直線コネクタ 331"/>
        <xdr:cNvCxnSpPr/>
      </xdr:nvCxnSpPr>
      <xdr:spPr>
        <a:xfrm>
          <a:off x="14401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33625</xdr:rowOff>
    </xdr:from>
    <xdr:to>
      <xdr:col>68</xdr:col>
      <xdr:colOff>152400</xdr:colOff>
      <xdr:row>64</xdr:row>
      <xdr:rowOff>37072</xdr:rowOff>
    </xdr:to>
    <xdr:cxnSp macro="">
      <xdr:nvCxnSpPr>
        <xdr:cNvPr id="335" name="直線コネクタ 334"/>
        <xdr:cNvCxnSpPr/>
      </xdr:nvCxnSpPr>
      <xdr:spPr>
        <a:xfrm flipV="1">
          <a:off x="13512800" y="110064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139337</xdr:rowOff>
    </xdr:from>
    <xdr:to>
      <xdr:col>81</xdr:col>
      <xdr:colOff>95250</xdr:colOff>
      <xdr:row>64</xdr:row>
      <xdr:rowOff>69487</xdr:rowOff>
    </xdr:to>
    <xdr:sp macro="" textlink="">
      <xdr:nvSpPr>
        <xdr:cNvPr id="345" name="楕円 344"/>
        <xdr:cNvSpPr/>
      </xdr:nvSpPr>
      <xdr:spPr>
        <a:xfrm>
          <a:off x="169672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111414</xdr:rowOff>
    </xdr:from>
    <xdr:ext cx="762000" cy="259045"/>
    <xdr:sp macro="" textlink="">
      <xdr:nvSpPr>
        <xdr:cNvPr id="346" name="定員管理の状況該当値テキスト"/>
        <xdr:cNvSpPr txBox="1"/>
      </xdr:nvSpPr>
      <xdr:spPr>
        <a:xfrm>
          <a:off x="17106900" y="109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147380</xdr:rowOff>
    </xdr:from>
    <xdr:to>
      <xdr:col>77</xdr:col>
      <xdr:colOff>95250</xdr:colOff>
      <xdr:row>64</xdr:row>
      <xdr:rowOff>77530</xdr:rowOff>
    </xdr:to>
    <xdr:sp macro="" textlink="">
      <xdr:nvSpPr>
        <xdr:cNvPr id="347" name="楕円 346"/>
        <xdr:cNvSpPr/>
      </xdr:nvSpPr>
      <xdr:spPr>
        <a:xfrm>
          <a:off x="16129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62307</xdr:rowOff>
    </xdr:from>
    <xdr:ext cx="736600" cy="259045"/>
    <xdr:sp macro="" textlink="">
      <xdr:nvSpPr>
        <xdr:cNvPr id="348" name="テキスト ボックス 347"/>
        <xdr:cNvSpPr txBox="1"/>
      </xdr:nvSpPr>
      <xdr:spPr>
        <a:xfrm>
          <a:off x="15798800" y="1103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163467</xdr:rowOff>
    </xdr:from>
    <xdr:to>
      <xdr:col>73</xdr:col>
      <xdr:colOff>44450</xdr:colOff>
      <xdr:row>64</xdr:row>
      <xdr:rowOff>93617</xdr:rowOff>
    </xdr:to>
    <xdr:sp macro="" textlink="">
      <xdr:nvSpPr>
        <xdr:cNvPr id="349" name="楕円 348"/>
        <xdr:cNvSpPr/>
      </xdr:nvSpPr>
      <xdr:spPr>
        <a:xfrm>
          <a:off x="15240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78394</xdr:rowOff>
    </xdr:from>
    <xdr:ext cx="762000" cy="259045"/>
    <xdr:sp macro="" textlink="">
      <xdr:nvSpPr>
        <xdr:cNvPr id="350" name="テキスト ボックス 349"/>
        <xdr:cNvSpPr txBox="1"/>
      </xdr:nvSpPr>
      <xdr:spPr>
        <a:xfrm>
          <a:off x="14909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154275</xdr:rowOff>
    </xdr:from>
    <xdr:to>
      <xdr:col>68</xdr:col>
      <xdr:colOff>203200</xdr:colOff>
      <xdr:row>64</xdr:row>
      <xdr:rowOff>84425</xdr:rowOff>
    </xdr:to>
    <xdr:sp macro="" textlink="">
      <xdr:nvSpPr>
        <xdr:cNvPr id="351" name="楕円 350"/>
        <xdr:cNvSpPr/>
      </xdr:nvSpPr>
      <xdr:spPr>
        <a:xfrm>
          <a:off x="14351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69202</xdr:rowOff>
    </xdr:from>
    <xdr:ext cx="762000" cy="259045"/>
    <xdr:sp macro="" textlink="">
      <xdr:nvSpPr>
        <xdr:cNvPr id="352" name="テキスト ボックス 351"/>
        <xdr:cNvSpPr txBox="1"/>
      </xdr:nvSpPr>
      <xdr:spPr>
        <a:xfrm>
          <a:off x="14020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157722</xdr:rowOff>
    </xdr:from>
    <xdr:to>
      <xdr:col>64</xdr:col>
      <xdr:colOff>152400</xdr:colOff>
      <xdr:row>64</xdr:row>
      <xdr:rowOff>87872</xdr:rowOff>
    </xdr:to>
    <xdr:sp macro="" textlink="">
      <xdr:nvSpPr>
        <xdr:cNvPr id="353" name="楕円 352"/>
        <xdr:cNvSpPr/>
      </xdr:nvSpPr>
      <xdr:spPr>
        <a:xfrm>
          <a:off x="13462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72649</xdr:rowOff>
    </xdr:from>
    <xdr:ext cx="762000" cy="259045"/>
    <xdr:sp macro="" textlink="">
      <xdr:nvSpPr>
        <xdr:cNvPr id="354" name="テキスト ボックス 353"/>
        <xdr:cNvSpPr txBox="1"/>
      </xdr:nvSpPr>
      <xdr:spPr>
        <a:xfrm>
          <a:off x="13131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105410</xdr:rowOff>
    </xdr:to>
    <xdr:cxnSp macro="">
      <xdr:nvCxnSpPr>
        <xdr:cNvPr id="385" name="直線コネクタ 384"/>
        <xdr:cNvCxnSpPr/>
      </xdr:nvCxnSpPr>
      <xdr:spPr>
        <a:xfrm>
          <a:off x="16179800" y="67630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71628</xdr:rowOff>
    </xdr:from>
    <xdr:to>
      <xdr:col>77</xdr:col>
      <xdr:colOff>44450</xdr:colOff>
      <xdr:row>39</xdr:row>
      <xdr:rowOff>76454</xdr:rowOff>
    </xdr:to>
    <xdr:cxnSp macro="">
      <xdr:nvCxnSpPr>
        <xdr:cNvPr id="388" name="直線コネクタ 387"/>
        <xdr:cNvCxnSpPr/>
      </xdr:nvCxnSpPr>
      <xdr:spPr>
        <a:xfrm>
          <a:off x="15290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86106</xdr:rowOff>
    </xdr:to>
    <xdr:cxnSp macro="">
      <xdr:nvCxnSpPr>
        <xdr:cNvPr id="391" name="直線コネクタ 390"/>
        <xdr:cNvCxnSpPr/>
      </xdr:nvCxnSpPr>
      <xdr:spPr>
        <a:xfrm flipV="1">
          <a:off x="14401800" y="675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110236</xdr:rowOff>
    </xdr:to>
    <xdr:cxnSp macro="">
      <xdr:nvCxnSpPr>
        <xdr:cNvPr id="394" name="直線コネクタ 393"/>
        <xdr:cNvCxnSpPr/>
      </xdr:nvCxnSpPr>
      <xdr:spPr>
        <a:xfrm flipV="1">
          <a:off x="13512800" y="67726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6" name="楕円 405"/>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7" name="テキスト ボックス 406"/>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20828</xdr:rowOff>
    </xdr:from>
    <xdr:to>
      <xdr:col>73</xdr:col>
      <xdr:colOff>44450</xdr:colOff>
      <xdr:row>39</xdr:row>
      <xdr:rowOff>122428</xdr:rowOff>
    </xdr:to>
    <xdr:sp macro="" textlink="">
      <xdr:nvSpPr>
        <xdr:cNvPr id="408" name="楕円 407"/>
        <xdr:cNvSpPr/>
      </xdr:nvSpPr>
      <xdr:spPr>
        <a:xfrm>
          <a:off x="15240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132605</xdr:rowOff>
    </xdr:from>
    <xdr:ext cx="762000" cy="259045"/>
    <xdr:sp macro="" textlink="">
      <xdr:nvSpPr>
        <xdr:cNvPr id="409" name="テキスト ボックス 408"/>
        <xdr:cNvSpPr txBox="1"/>
      </xdr:nvSpPr>
      <xdr:spPr>
        <a:xfrm>
          <a:off x="14909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10" name="楕円 409"/>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11" name="テキスト ボックス 410"/>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59436</xdr:rowOff>
    </xdr:from>
    <xdr:to>
      <xdr:col>64</xdr:col>
      <xdr:colOff>152400</xdr:colOff>
      <xdr:row>39</xdr:row>
      <xdr:rowOff>161036</xdr:rowOff>
    </xdr:to>
    <xdr:sp macro="" textlink="">
      <xdr:nvSpPr>
        <xdr:cNvPr id="412" name="楕円 411"/>
        <xdr:cNvSpPr/>
      </xdr:nvSpPr>
      <xdr:spPr>
        <a:xfrm>
          <a:off x="13462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171213</xdr:rowOff>
    </xdr:from>
    <xdr:ext cx="762000" cy="259045"/>
    <xdr:sp macro="" textlink="">
      <xdr:nvSpPr>
        <xdr:cNvPr id="413" name="テキスト ボックス 412"/>
        <xdr:cNvSpPr txBox="1"/>
      </xdr:nvSpPr>
      <xdr:spPr>
        <a:xfrm>
          <a:off x="13131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p>
        <a:p>
          <a:r>
            <a:rPr kumimoji="1" lang="ja-JP" altLang="en-US" sz="1300">
              <a:latin typeface="ＭＳ Ｐゴシック" panose="020B0600070205080204" pitchFamily="50" charset="-128"/>
              <a:ea typeface="ＭＳ Ｐゴシック" panose="020B0600070205080204" pitchFamily="50" charset="-128"/>
            </a:rPr>
            <a:t>今後は財源確保の観点からも確実な事業計画を立てたうえで、実施事業の検討を行い、世代間の負担公平等を考慮しつつ起債発行の抑制を図る。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類似団体平均と比較して下回っているのは、定数管理による退職補充・技術職員の採用抑制、業務の民間委託化による人件費から物件費へのシフト等による効果である。前年比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％増加になった要因として、少子高齢化社会に向けた子育て・介護の環境整備や時代の流れに即した事業実施に伴う人員配置により職員数が増加したことによるが、引き続き人件費の抑制に努める。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35</xdr:row>
      <xdr:rowOff>156718</xdr:rowOff>
    </xdr:to>
    <xdr:cxnSp macro="">
      <xdr:nvCxnSpPr>
        <xdr:cNvPr id="64" name="直線コネクタ 63"/>
        <xdr:cNvCxnSpPr/>
      </xdr:nvCxnSpPr>
      <xdr:spPr>
        <a:xfrm>
          <a:off x="3987800" y="6134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147574</xdr:rowOff>
    </xdr:to>
    <xdr:cxnSp macro="">
      <xdr:nvCxnSpPr>
        <xdr:cNvPr id="67" name="直線コネクタ 66"/>
        <xdr:cNvCxnSpPr/>
      </xdr:nvCxnSpPr>
      <xdr:spPr>
        <a:xfrm flipV="1">
          <a:off x="3098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35</xdr:row>
      <xdr:rowOff>165862</xdr:rowOff>
    </xdr:to>
    <xdr:cxnSp macro="">
      <xdr:nvCxnSpPr>
        <xdr:cNvPr id="70" name="直線コネクタ 69"/>
        <xdr:cNvCxnSpPr/>
      </xdr:nvCxnSpPr>
      <xdr:spPr>
        <a:xfrm flipV="1">
          <a:off x="2209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35</xdr:row>
      <xdr:rowOff>165862</xdr:rowOff>
    </xdr:to>
    <xdr:cxnSp macro="">
      <xdr:nvCxnSpPr>
        <xdr:cNvPr id="73" name="直線コネクタ 72"/>
        <xdr:cNvCxnSpPr/>
      </xdr:nvCxnSpPr>
      <xdr:spPr>
        <a:xfrm>
          <a:off x="1320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物件費が類似団体平均を上回っているのは。業務の民間委託による人件費から物件費へのシフトによるもの、施設の維持管理や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機器の更新・管理等に起因するものと考えられる。特に、</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に関して、当町は独自システムを構築しており、国の制度改正等によるシステム改修等に関して、その都度多額の費用を要している。今後、汎用的なシステムへの移行等により経費の削減を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24130</xdr:rowOff>
    </xdr:to>
    <xdr:cxnSp macro="">
      <xdr:nvCxnSpPr>
        <xdr:cNvPr id="125" name="直線コネクタ 124"/>
        <xdr:cNvCxnSpPr/>
      </xdr:nvCxnSpPr>
      <xdr:spPr>
        <a:xfrm>
          <a:off x="15671800" y="3274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16510</xdr:rowOff>
    </xdr:to>
    <xdr:cxnSp macro="">
      <xdr:nvCxnSpPr>
        <xdr:cNvPr id="128" name="直線コネクタ 127"/>
        <xdr:cNvCxnSpPr/>
      </xdr:nvCxnSpPr>
      <xdr:spPr>
        <a:xfrm>
          <a:off x="14782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19</xdr:row>
      <xdr:rowOff>8890</xdr:rowOff>
    </xdr:to>
    <xdr:cxnSp macro="">
      <xdr:nvCxnSpPr>
        <xdr:cNvPr id="131" name="直線コネクタ 130"/>
        <xdr:cNvCxnSpPr/>
      </xdr:nvCxnSpPr>
      <xdr:spPr>
        <a:xfrm>
          <a:off x="13893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104140</xdr:rowOff>
    </xdr:to>
    <xdr:cxnSp macro="">
      <xdr:nvCxnSpPr>
        <xdr:cNvPr id="134" name="直線コネクタ 133"/>
        <xdr:cNvCxnSpPr/>
      </xdr:nvCxnSpPr>
      <xdr:spPr>
        <a:xfrm>
          <a:off x="13004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4" name="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6" name="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8" name="楕円 147"/>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9" name="テキスト ボックス 148"/>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0" name="楕円 149"/>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1" name="テキスト ボックス 150"/>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臨時福祉給付金の終了に伴い前年度に比べ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り、類似団体平均と比較しても下回ってはいるが、今後も少子高齢化が進む中高齢者福祉や障がい者福祉に係る経費の増加が見込まれる。保健福祉施設木もれ陽の里や風越公園運動施設を活用した健康増進・予防施策を推進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6350</xdr:rowOff>
    </xdr:from>
    <xdr:to>
      <xdr:col>24</xdr:col>
      <xdr:colOff>25400</xdr:colOff>
      <xdr:row>53</xdr:row>
      <xdr:rowOff>31750</xdr:rowOff>
    </xdr:to>
    <xdr:cxnSp macro="">
      <xdr:nvCxnSpPr>
        <xdr:cNvPr id="186" name="直線コネクタ 185"/>
        <xdr:cNvCxnSpPr/>
      </xdr:nvCxnSpPr>
      <xdr:spPr>
        <a:xfrm flipV="1">
          <a:off x="3987800" y="909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19050</xdr:rowOff>
    </xdr:from>
    <xdr:to>
      <xdr:col>19</xdr:col>
      <xdr:colOff>187325</xdr:colOff>
      <xdr:row>53</xdr:row>
      <xdr:rowOff>31750</xdr:rowOff>
    </xdr:to>
    <xdr:cxnSp macro="">
      <xdr:nvCxnSpPr>
        <xdr:cNvPr id="189" name="直線コネクタ 188"/>
        <xdr:cNvCxnSpPr/>
      </xdr:nvCxnSpPr>
      <xdr:spPr>
        <a:xfrm>
          <a:off x="3098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19050</xdr:rowOff>
    </xdr:to>
    <xdr:cxnSp macro="">
      <xdr:nvCxnSpPr>
        <xdr:cNvPr id="192" name="直線コネクタ 191"/>
        <xdr:cNvCxnSpPr/>
      </xdr:nvCxnSpPr>
      <xdr:spPr>
        <a:xfrm>
          <a:off x="2209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6350</xdr:rowOff>
    </xdr:to>
    <xdr:cxnSp macro="">
      <xdr:nvCxnSpPr>
        <xdr:cNvPr id="195" name="直線コネクタ 194"/>
        <xdr:cNvCxnSpPr/>
      </xdr:nvCxnSpPr>
      <xdr:spPr>
        <a:xfrm>
          <a:off x="1320800" y="908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127000</xdr:rowOff>
    </xdr:from>
    <xdr:to>
      <xdr:col>24</xdr:col>
      <xdr:colOff>76200</xdr:colOff>
      <xdr:row>53</xdr:row>
      <xdr:rowOff>57150</xdr:rowOff>
    </xdr:to>
    <xdr:sp macro="" textlink="">
      <xdr:nvSpPr>
        <xdr:cNvPr id="205" name="楕円 204"/>
        <xdr:cNvSpPr/>
      </xdr:nvSpPr>
      <xdr:spPr>
        <a:xfrm>
          <a:off x="47752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152400</xdr:rowOff>
    </xdr:from>
    <xdr:to>
      <xdr:col>20</xdr:col>
      <xdr:colOff>38100</xdr:colOff>
      <xdr:row>53</xdr:row>
      <xdr:rowOff>82550</xdr:rowOff>
    </xdr:to>
    <xdr:sp macro="" textlink="">
      <xdr:nvSpPr>
        <xdr:cNvPr id="207" name="楕円 206"/>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92727</xdr:rowOff>
    </xdr:from>
    <xdr:ext cx="736600" cy="259045"/>
    <xdr:sp macro="" textlink="">
      <xdr:nvSpPr>
        <xdr:cNvPr id="208" name="テキスト ボックス 207"/>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139700</xdr:rowOff>
    </xdr:from>
    <xdr:to>
      <xdr:col>15</xdr:col>
      <xdr:colOff>149225</xdr:colOff>
      <xdr:row>53</xdr:row>
      <xdr:rowOff>69850</xdr:rowOff>
    </xdr:to>
    <xdr:sp macro="" textlink="">
      <xdr:nvSpPr>
        <xdr:cNvPr id="209" name="楕円 208"/>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80027</xdr:rowOff>
    </xdr:from>
    <xdr:ext cx="762000" cy="259045"/>
    <xdr:sp macro="" textlink="">
      <xdr:nvSpPr>
        <xdr:cNvPr id="210" name="テキスト ボックス 209"/>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1" name="楕円 210"/>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2" name="テキスト ボックス 211"/>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3" name="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図っていく。また、国民健康保険事業会計への繰出金も増加傾向にあるが、計画的な保険料改定予定により一般会計の負担抑制が期待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168148</xdr:rowOff>
    </xdr:from>
    <xdr:to>
      <xdr:col>82</xdr:col>
      <xdr:colOff>107950</xdr:colOff>
      <xdr:row>55</xdr:row>
      <xdr:rowOff>42418</xdr:rowOff>
    </xdr:to>
    <xdr:cxnSp macro="">
      <xdr:nvCxnSpPr>
        <xdr:cNvPr id="244" name="直線コネクタ 243"/>
        <xdr:cNvCxnSpPr/>
      </xdr:nvCxnSpPr>
      <xdr:spPr>
        <a:xfrm>
          <a:off x="15671800" y="94264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154432</xdr:rowOff>
    </xdr:from>
    <xdr:to>
      <xdr:col>78</xdr:col>
      <xdr:colOff>69850</xdr:colOff>
      <xdr:row>54</xdr:row>
      <xdr:rowOff>168148</xdr:rowOff>
    </xdr:to>
    <xdr:cxnSp macro="">
      <xdr:nvCxnSpPr>
        <xdr:cNvPr id="247" name="直線コネクタ 246"/>
        <xdr:cNvCxnSpPr/>
      </xdr:nvCxnSpPr>
      <xdr:spPr>
        <a:xfrm>
          <a:off x="14782800" y="9412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54</xdr:row>
      <xdr:rowOff>154432</xdr:rowOff>
    </xdr:to>
    <xdr:cxnSp macro="">
      <xdr:nvCxnSpPr>
        <xdr:cNvPr id="250" name="直線コネクタ 249"/>
        <xdr:cNvCxnSpPr/>
      </xdr:nvCxnSpPr>
      <xdr:spPr>
        <a:xfrm>
          <a:off x="13893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54</xdr:row>
      <xdr:rowOff>159004</xdr:rowOff>
    </xdr:to>
    <xdr:cxnSp macro="">
      <xdr:nvCxnSpPr>
        <xdr:cNvPr id="253" name="直線コネクタ 252"/>
        <xdr:cNvCxnSpPr/>
      </xdr:nvCxnSpPr>
      <xdr:spPr>
        <a:xfrm flipV="1">
          <a:off x="13004800" y="9408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3" name="楕円 262"/>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71645</xdr:rowOff>
    </xdr:from>
    <xdr:ext cx="762000" cy="259045"/>
    <xdr:sp macro="" textlink="">
      <xdr:nvSpPr>
        <xdr:cNvPr id="264" name="その他該当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117348</xdr:rowOff>
    </xdr:from>
    <xdr:to>
      <xdr:col>78</xdr:col>
      <xdr:colOff>120650</xdr:colOff>
      <xdr:row>55</xdr:row>
      <xdr:rowOff>47498</xdr:rowOff>
    </xdr:to>
    <xdr:sp macro="" textlink="">
      <xdr:nvSpPr>
        <xdr:cNvPr id="265" name="楕円 264"/>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57675</xdr:rowOff>
    </xdr:from>
    <xdr:ext cx="736600" cy="259045"/>
    <xdr:sp macro="" textlink="">
      <xdr:nvSpPr>
        <xdr:cNvPr id="266" name="テキスト ボックス 265"/>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103632</xdr:rowOff>
    </xdr:from>
    <xdr:to>
      <xdr:col>74</xdr:col>
      <xdr:colOff>31750</xdr:colOff>
      <xdr:row>55</xdr:row>
      <xdr:rowOff>33782</xdr:rowOff>
    </xdr:to>
    <xdr:sp macro="" textlink="">
      <xdr:nvSpPr>
        <xdr:cNvPr id="267" name="楕円 266"/>
        <xdr:cNvSpPr/>
      </xdr:nvSpPr>
      <xdr:spPr>
        <a:xfrm>
          <a:off x="14732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43959</xdr:rowOff>
    </xdr:from>
    <xdr:ext cx="762000" cy="259045"/>
    <xdr:sp macro="" textlink="">
      <xdr:nvSpPr>
        <xdr:cNvPr id="268" name="テキスト ボックス 267"/>
        <xdr:cNvSpPr txBox="1"/>
      </xdr:nvSpPr>
      <xdr:spPr>
        <a:xfrm>
          <a:off x="14401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69" name="楕円 268"/>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0" name="テキスト ボックス 269"/>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108204</xdr:rowOff>
    </xdr:from>
    <xdr:to>
      <xdr:col>65</xdr:col>
      <xdr:colOff>53975</xdr:colOff>
      <xdr:row>55</xdr:row>
      <xdr:rowOff>38354</xdr:rowOff>
    </xdr:to>
    <xdr:sp macro="" textlink="">
      <xdr:nvSpPr>
        <xdr:cNvPr id="271" name="楕円 270"/>
        <xdr:cNvSpPr/>
      </xdr:nvSpPr>
      <xdr:spPr>
        <a:xfrm>
          <a:off x="12954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48531</xdr:rowOff>
    </xdr:from>
    <xdr:ext cx="762000" cy="259045"/>
    <xdr:sp macro="" textlink="">
      <xdr:nvSpPr>
        <xdr:cNvPr id="272" name="テキスト ボックス 271"/>
        <xdr:cNvSpPr txBox="1"/>
      </xdr:nvSpPr>
      <xdr:spPr>
        <a:xfrm>
          <a:off x="12623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類似団体平均をやや下回っているが、官学連携研究事業の補助や新クリーンセンター建設に係る一部事務組合分担金が増加となったことから前年比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補助金・負担金については妥当性や今後の方向性について十分検討しながら「交付に対する適正な事業」あるいは「基準に沿った適正な交付」の観点を持ち抑制を図る。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62992</xdr:rowOff>
    </xdr:to>
    <xdr:cxnSp macro="">
      <xdr:nvCxnSpPr>
        <xdr:cNvPr id="302" name="直線コネクタ 301"/>
        <xdr:cNvCxnSpPr/>
      </xdr:nvCxnSpPr>
      <xdr:spPr>
        <a:xfrm>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81280</xdr:rowOff>
    </xdr:to>
    <xdr:cxnSp macro="">
      <xdr:nvCxnSpPr>
        <xdr:cNvPr id="305" name="直線コネクタ 304"/>
        <xdr:cNvCxnSpPr/>
      </xdr:nvCxnSpPr>
      <xdr:spPr>
        <a:xfrm flipV="1">
          <a:off x="14782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81280</xdr:rowOff>
    </xdr:to>
    <xdr:cxnSp macro="">
      <xdr:nvCxnSpPr>
        <xdr:cNvPr id="308" name="直線コネクタ 307"/>
        <xdr:cNvCxnSpPr/>
      </xdr:nvCxnSpPr>
      <xdr:spPr>
        <a:xfrm>
          <a:off x="13893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40132</xdr:rowOff>
    </xdr:to>
    <xdr:cxnSp macro="">
      <xdr:nvCxnSpPr>
        <xdr:cNvPr id="311" name="直線コネクタ 310"/>
        <xdr:cNvCxnSpPr/>
      </xdr:nvCxnSpPr>
      <xdr:spPr>
        <a:xfrm flipV="1">
          <a:off x="13004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1" name="楕円 320"/>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2"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3" name="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5" name="楕円 32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6" name="テキスト ボックス 32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過去からの起債抑制策により、類似団体を大きく下回ってはいるが、数年来続いてきた大型事業に係る財源確保のための新規起債借入が続いたため、地方債現在高は増加し、その償還額も多額となっている。</a:t>
          </a:r>
        </a:p>
        <a:p>
          <a:r>
            <a:rPr kumimoji="1" lang="ja-JP" altLang="en-US" sz="1300">
              <a:latin typeface="ＭＳ Ｐゴシック" panose="020B0600070205080204" pitchFamily="50" charset="-128"/>
              <a:ea typeface="ＭＳ Ｐゴシック" panose="020B0600070205080204" pitchFamily="50" charset="-128"/>
            </a:rPr>
            <a:t>今後は、世代間の負担公平等にも配慮しながら、実施事業の検討を行い、起債発行を抑制することにより、引き続き財政の健全化に努める。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122428</xdr:rowOff>
    </xdr:from>
    <xdr:to>
      <xdr:col>24</xdr:col>
      <xdr:colOff>25400</xdr:colOff>
      <xdr:row>74</xdr:row>
      <xdr:rowOff>127000</xdr:rowOff>
    </xdr:to>
    <xdr:cxnSp macro="">
      <xdr:nvCxnSpPr>
        <xdr:cNvPr id="360" name="直線コネクタ 359"/>
        <xdr:cNvCxnSpPr/>
      </xdr:nvCxnSpPr>
      <xdr:spPr>
        <a:xfrm>
          <a:off x="3987800" y="128097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108712</xdr:rowOff>
    </xdr:from>
    <xdr:to>
      <xdr:col>19</xdr:col>
      <xdr:colOff>187325</xdr:colOff>
      <xdr:row>74</xdr:row>
      <xdr:rowOff>122428</xdr:rowOff>
    </xdr:to>
    <xdr:cxnSp macro="">
      <xdr:nvCxnSpPr>
        <xdr:cNvPr id="363" name="直線コネクタ 362"/>
        <xdr:cNvCxnSpPr/>
      </xdr:nvCxnSpPr>
      <xdr:spPr>
        <a:xfrm>
          <a:off x="3098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108712</xdr:rowOff>
    </xdr:to>
    <xdr:cxnSp macro="">
      <xdr:nvCxnSpPr>
        <xdr:cNvPr id="366" name="直線コネクタ 365"/>
        <xdr:cNvCxnSpPr/>
      </xdr:nvCxnSpPr>
      <xdr:spPr>
        <a:xfrm>
          <a:off x="2209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74</xdr:row>
      <xdr:rowOff>99568</xdr:rowOff>
    </xdr:to>
    <xdr:cxnSp macro="">
      <xdr:nvCxnSpPr>
        <xdr:cNvPr id="369" name="直線コネクタ 368"/>
        <xdr:cNvCxnSpPr/>
      </xdr:nvCxnSpPr>
      <xdr:spPr>
        <a:xfrm flipV="1">
          <a:off x="1320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9" name="楕円 37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0"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71628</xdr:rowOff>
    </xdr:from>
    <xdr:to>
      <xdr:col>20</xdr:col>
      <xdr:colOff>38100</xdr:colOff>
      <xdr:row>75</xdr:row>
      <xdr:rowOff>1778</xdr:rowOff>
    </xdr:to>
    <xdr:sp macro="" textlink="">
      <xdr:nvSpPr>
        <xdr:cNvPr id="381" name="楕円 380"/>
        <xdr:cNvSpPr/>
      </xdr:nvSpPr>
      <xdr:spPr>
        <a:xfrm>
          <a:off x="3937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11955</xdr:rowOff>
    </xdr:from>
    <xdr:ext cx="736600" cy="259045"/>
    <xdr:sp macro="" textlink="">
      <xdr:nvSpPr>
        <xdr:cNvPr id="382" name="テキスト ボックス 381"/>
        <xdr:cNvSpPr txBox="1"/>
      </xdr:nvSpPr>
      <xdr:spPr>
        <a:xfrm>
          <a:off x="3606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57912</xdr:rowOff>
    </xdr:from>
    <xdr:to>
      <xdr:col>15</xdr:col>
      <xdr:colOff>149225</xdr:colOff>
      <xdr:row>74</xdr:row>
      <xdr:rowOff>159512</xdr:rowOff>
    </xdr:to>
    <xdr:sp macro="" textlink="">
      <xdr:nvSpPr>
        <xdr:cNvPr id="383" name="楕円 382"/>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169689</xdr:rowOff>
    </xdr:from>
    <xdr:ext cx="762000" cy="259045"/>
    <xdr:sp macro="" textlink="">
      <xdr:nvSpPr>
        <xdr:cNvPr id="384" name="テキスト ボックス 383"/>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44196</xdr:rowOff>
    </xdr:from>
    <xdr:to>
      <xdr:col>11</xdr:col>
      <xdr:colOff>60325</xdr:colOff>
      <xdr:row>74</xdr:row>
      <xdr:rowOff>145796</xdr:rowOff>
    </xdr:to>
    <xdr:sp macro="" textlink="">
      <xdr:nvSpPr>
        <xdr:cNvPr id="385" name="楕円 384"/>
        <xdr:cNvSpPr/>
      </xdr:nvSpPr>
      <xdr:spPr>
        <a:xfrm>
          <a:off x="2159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155973</xdr:rowOff>
    </xdr:from>
    <xdr:ext cx="762000" cy="259045"/>
    <xdr:sp macro="" textlink="">
      <xdr:nvSpPr>
        <xdr:cNvPr id="386" name="テキスト ボックス 385"/>
        <xdr:cNvSpPr txBox="1"/>
      </xdr:nvSpPr>
      <xdr:spPr>
        <a:xfrm>
          <a:off x="1828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48768</xdr:rowOff>
    </xdr:from>
    <xdr:to>
      <xdr:col>6</xdr:col>
      <xdr:colOff>171450</xdr:colOff>
      <xdr:row>74</xdr:row>
      <xdr:rowOff>150368</xdr:rowOff>
    </xdr:to>
    <xdr:sp macro="" textlink="">
      <xdr:nvSpPr>
        <xdr:cNvPr id="387" name="楕円 386"/>
        <xdr:cNvSpPr/>
      </xdr:nvSpPr>
      <xdr:spPr>
        <a:xfrm>
          <a:off x="1270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160545</xdr:rowOff>
    </xdr:from>
    <xdr:ext cx="762000" cy="259045"/>
    <xdr:sp macro="" textlink="">
      <xdr:nvSpPr>
        <xdr:cNvPr id="388" name="テキスト ボックス 387"/>
        <xdr:cNvSpPr txBox="1"/>
      </xdr:nvSpPr>
      <xdr:spPr>
        <a:xfrm>
          <a:off x="939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物件費、扶助費、その他について微増しているものの、全体としてほぼ同程度の推移で類似団体の平均を大幅に下回っている。今後も、徹底した財政改革を行い、財政健全化に努める。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74749</xdr:rowOff>
    </xdr:from>
    <xdr:to>
      <xdr:col>82</xdr:col>
      <xdr:colOff>107950</xdr:colOff>
      <xdr:row>81</xdr:row>
      <xdr:rowOff>131899</xdr:rowOff>
    </xdr:to>
    <xdr:cxnSp macro="">
      <xdr:nvCxnSpPr>
        <xdr:cNvPr id="418" name="直線コネクタ 417"/>
        <xdr:cNvCxnSpPr/>
      </xdr:nvCxnSpPr>
      <xdr:spPr>
        <a:xfrm flipV="1">
          <a:off x="16510000" y="12762049"/>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103976</xdr:rowOff>
    </xdr:from>
    <xdr:ext cx="762000" cy="259045"/>
    <xdr:sp macro="" textlink="">
      <xdr:nvSpPr>
        <xdr:cNvPr id="419" name="公債費以外最小値テキスト"/>
        <xdr:cNvSpPr txBox="1"/>
      </xdr:nvSpPr>
      <xdr:spPr>
        <a:xfrm>
          <a:off x="16598900" y="1399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131899</xdr:rowOff>
    </xdr:from>
    <xdr:to>
      <xdr:col>82</xdr:col>
      <xdr:colOff>196850</xdr:colOff>
      <xdr:row>81</xdr:row>
      <xdr:rowOff>131899</xdr:rowOff>
    </xdr:to>
    <xdr:cxnSp macro="">
      <xdr:nvCxnSpPr>
        <xdr:cNvPr id="420" name="直線コネクタ 419"/>
        <xdr:cNvCxnSpPr/>
      </xdr:nvCxnSpPr>
      <xdr:spPr>
        <a:xfrm>
          <a:off x="16421100" y="14019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161126</xdr:rowOff>
    </xdr:from>
    <xdr:ext cx="762000" cy="259045"/>
    <xdr:sp macro="" textlink="">
      <xdr:nvSpPr>
        <xdr:cNvPr id="421" name="公債費以外最大値テキスト"/>
        <xdr:cNvSpPr txBox="1"/>
      </xdr:nvSpPr>
      <xdr:spPr>
        <a:xfrm>
          <a:off x="16598900" y="1250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74749</xdr:rowOff>
    </xdr:from>
    <xdr:to>
      <xdr:col>82</xdr:col>
      <xdr:colOff>196850</xdr:colOff>
      <xdr:row>74</xdr:row>
      <xdr:rowOff>74749</xdr:rowOff>
    </xdr:to>
    <xdr:cxnSp macro="">
      <xdr:nvCxnSpPr>
        <xdr:cNvPr id="422" name="直線コネクタ 421"/>
        <xdr:cNvCxnSpPr/>
      </xdr:nvCxnSpPr>
      <xdr:spPr>
        <a:xfrm>
          <a:off x="16421100" y="1276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15966</xdr:rowOff>
    </xdr:from>
    <xdr:to>
      <xdr:col>82</xdr:col>
      <xdr:colOff>107950</xdr:colOff>
      <xdr:row>74</xdr:row>
      <xdr:rowOff>74749</xdr:rowOff>
    </xdr:to>
    <xdr:cxnSp macro="">
      <xdr:nvCxnSpPr>
        <xdr:cNvPr id="423" name="直線コネクタ 422"/>
        <xdr:cNvCxnSpPr/>
      </xdr:nvCxnSpPr>
      <xdr:spPr>
        <a:xfrm>
          <a:off x="15671800" y="127032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152779</xdr:rowOff>
    </xdr:from>
    <xdr:ext cx="762000" cy="259045"/>
    <xdr:sp macro="" textlink="">
      <xdr:nvSpPr>
        <xdr:cNvPr id="424" name="公債費以外平均値テキスト"/>
        <xdr:cNvSpPr txBox="1"/>
      </xdr:nvSpPr>
      <xdr:spPr>
        <a:xfrm>
          <a:off x="16598900" y="13182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9252</xdr:rowOff>
    </xdr:from>
    <xdr:to>
      <xdr:col>82</xdr:col>
      <xdr:colOff>158750</xdr:colOff>
      <xdr:row>77</xdr:row>
      <xdr:rowOff>110852</xdr:rowOff>
    </xdr:to>
    <xdr:sp macro="" textlink="">
      <xdr:nvSpPr>
        <xdr:cNvPr id="425" name="フローチャート: 判断 424"/>
        <xdr:cNvSpPr/>
      </xdr:nvSpPr>
      <xdr:spPr>
        <a:xfrm>
          <a:off x="164592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15966</xdr:rowOff>
    </xdr:from>
    <xdr:to>
      <xdr:col>78</xdr:col>
      <xdr:colOff>69850</xdr:colOff>
      <xdr:row>74</xdr:row>
      <xdr:rowOff>35560</xdr:rowOff>
    </xdr:to>
    <xdr:cxnSp macro="">
      <xdr:nvCxnSpPr>
        <xdr:cNvPr id="426" name="直線コネクタ 425"/>
        <xdr:cNvCxnSpPr/>
      </xdr:nvCxnSpPr>
      <xdr:spPr>
        <a:xfrm flipV="1">
          <a:off x="14782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28" name="テキスト ボックス 427"/>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131899</xdr:rowOff>
    </xdr:from>
    <xdr:to>
      <xdr:col>73</xdr:col>
      <xdr:colOff>180975</xdr:colOff>
      <xdr:row>74</xdr:row>
      <xdr:rowOff>35560</xdr:rowOff>
    </xdr:to>
    <xdr:cxnSp macro="">
      <xdr:nvCxnSpPr>
        <xdr:cNvPr id="429" name="直線コネクタ 428"/>
        <xdr:cNvCxnSpPr/>
      </xdr:nvCxnSpPr>
      <xdr:spPr>
        <a:xfrm>
          <a:off x="13893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148045</xdr:rowOff>
    </xdr:from>
    <xdr:to>
      <xdr:col>74</xdr:col>
      <xdr:colOff>31750</xdr:colOff>
      <xdr:row>77</xdr:row>
      <xdr:rowOff>78195</xdr:rowOff>
    </xdr:to>
    <xdr:sp macro="" textlink="">
      <xdr:nvSpPr>
        <xdr:cNvPr id="430" name="フローチャート: 判断 429"/>
        <xdr:cNvSpPr/>
      </xdr:nvSpPr>
      <xdr:spPr>
        <a:xfrm>
          <a:off x="14732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62972</xdr:rowOff>
    </xdr:from>
    <xdr:ext cx="762000" cy="259045"/>
    <xdr:sp macro="" textlink="">
      <xdr:nvSpPr>
        <xdr:cNvPr id="431" name="テキスト ボックス 430"/>
        <xdr:cNvSpPr txBox="1"/>
      </xdr:nvSpPr>
      <xdr:spPr>
        <a:xfrm>
          <a:off x="14401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125367</xdr:rowOff>
    </xdr:from>
    <xdr:to>
      <xdr:col>69</xdr:col>
      <xdr:colOff>92075</xdr:colOff>
      <xdr:row>73</xdr:row>
      <xdr:rowOff>131899</xdr:rowOff>
    </xdr:to>
    <xdr:cxnSp macro="">
      <xdr:nvCxnSpPr>
        <xdr:cNvPr id="432" name="直線コネクタ 431"/>
        <xdr:cNvCxnSpPr/>
      </xdr:nvCxnSpPr>
      <xdr:spPr>
        <a:xfrm>
          <a:off x="13004800" y="12641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82731</xdr:rowOff>
    </xdr:from>
    <xdr:to>
      <xdr:col>69</xdr:col>
      <xdr:colOff>142875</xdr:colOff>
      <xdr:row>77</xdr:row>
      <xdr:rowOff>12881</xdr:rowOff>
    </xdr:to>
    <xdr:sp macro="" textlink="">
      <xdr:nvSpPr>
        <xdr:cNvPr id="433" name="フローチャート: 判断 432"/>
        <xdr:cNvSpPr/>
      </xdr:nvSpPr>
      <xdr:spPr>
        <a:xfrm>
          <a:off x="13843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169108</xdr:rowOff>
    </xdr:from>
    <xdr:ext cx="762000" cy="259045"/>
    <xdr:sp macro="" textlink="">
      <xdr:nvSpPr>
        <xdr:cNvPr id="434" name="テキスト ボックス 433"/>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5" name="フローチャート: 判断 434"/>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36" name="テキスト ボックス 43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23949</xdr:rowOff>
    </xdr:from>
    <xdr:to>
      <xdr:col>82</xdr:col>
      <xdr:colOff>158750</xdr:colOff>
      <xdr:row>74</xdr:row>
      <xdr:rowOff>125549</xdr:rowOff>
    </xdr:to>
    <xdr:sp macro="" textlink="">
      <xdr:nvSpPr>
        <xdr:cNvPr id="442" name="楕円 441"/>
        <xdr:cNvSpPr/>
      </xdr:nvSpPr>
      <xdr:spPr>
        <a:xfrm>
          <a:off x="164592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103976</xdr:rowOff>
    </xdr:from>
    <xdr:ext cx="762000" cy="259045"/>
    <xdr:sp macro="" textlink="">
      <xdr:nvSpPr>
        <xdr:cNvPr id="443" name="公債費以外該当値テキスト"/>
        <xdr:cNvSpPr txBox="1"/>
      </xdr:nvSpPr>
      <xdr:spPr>
        <a:xfrm>
          <a:off x="16598900" y="1261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136616</xdr:rowOff>
    </xdr:from>
    <xdr:to>
      <xdr:col>78</xdr:col>
      <xdr:colOff>120650</xdr:colOff>
      <xdr:row>74</xdr:row>
      <xdr:rowOff>66766</xdr:rowOff>
    </xdr:to>
    <xdr:sp macro="" textlink="">
      <xdr:nvSpPr>
        <xdr:cNvPr id="444" name="楕円 443"/>
        <xdr:cNvSpPr/>
      </xdr:nvSpPr>
      <xdr:spPr>
        <a:xfrm>
          <a:off x="15621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76943</xdr:rowOff>
    </xdr:from>
    <xdr:ext cx="736600" cy="259045"/>
    <xdr:sp macro="" textlink="">
      <xdr:nvSpPr>
        <xdr:cNvPr id="445" name="テキスト ボックス 444"/>
        <xdr:cNvSpPr txBox="1"/>
      </xdr:nvSpPr>
      <xdr:spPr>
        <a:xfrm>
          <a:off x="15290800" y="1242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6" name="楕円 445"/>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7" name="テキスト ボックス 446"/>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81099</xdr:rowOff>
    </xdr:from>
    <xdr:to>
      <xdr:col>69</xdr:col>
      <xdr:colOff>142875</xdr:colOff>
      <xdr:row>74</xdr:row>
      <xdr:rowOff>11249</xdr:rowOff>
    </xdr:to>
    <xdr:sp macro="" textlink="">
      <xdr:nvSpPr>
        <xdr:cNvPr id="448" name="楕円 447"/>
        <xdr:cNvSpPr/>
      </xdr:nvSpPr>
      <xdr:spPr>
        <a:xfrm>
          <a:off x="13843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21426</xdr:rowOff>
    </xdr:from>
    <xdr:ext cx="762000" cy="259045"/>
    <xdr:sp macro="" textlink="">
      <xdr:nvSpPr>
        <xdr:cNvPr id="449" name="テキスト ボックス 448"/>
        <xdr:cNvSpPr txBox="1"/>
      </xdr:nvSpPr>
      <xdr:spPr>
        <a:xfrm>
          <a:off x="13512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74567</xdr:rowOff>
    </xdr:from>
    <xdr:to>
      <xdr:col>65</xdr:col>
      <xdr:colOff>53975</xdr:colOff>
      <xdr:row>74</xdr:row>
      <xdr:rowOff>4717</xdr:rowOff>
    </xdr:to>
    <xdr:sp macro="" textlink="">
      <xdr:nvSpPr>
        <xdr:cNvPr id="450" name="楕円 449"/>
        <xdr:cNvSpPr/>
      </xdr:nvSpPr>
      <xdr:spPr>
        <a:xfrm>
          <a:off x="12954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14894</xdr:rowOff>
    </xdr:from>
    <xdr:ext cx="762000" cy="259045"/>
    <xdr:sp macro="" textlink="">
      <xdr:nvSpPr>
        <xdr:cNvPr id="451" name="テキスト ボックス 450"/>
        <xdr:cNvSpPr txBox="1"/>
      </xdr:nvSpPr>
      <xdr:spPr>
        <a:xfrm>
          <a:off x="12623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128644</xdr:rowOff>
    </xdr:from>
    <xdr:to>
      <xdr:col>29</xdr:col>
      <xdr:colOff>127000</xdr:colOff>
      <xdr:row>15</xdr:row>
      <xdr:rowOff>70938</xdr:rowOff>
    </xdr:to>
    <xdr:cxnSp macro="">
      <xdr:nvCxnSpPr>
        <xdr:cNvPr id="52" name="直線コネクタ 51"/>
        <xdr:cNvCxnSpPr/>
      </xdr:nvCxnSpPr>
      <xdr:spPr bwMode="auto">
        <a:xfrm flipV="1">
          <a:off x="5003800" y="2576569"/>
          <a:ext cx="647700" cy="1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45123</xdr:rowOff>
    </xdr:from>
    <xdr:to>
      <xdr:col>26</xdr:col>
      <xdr:colOff>50800</xdr:colOff>
      <xdr:row>15</xdr:row>
      <xdr:rowOff>70938</xdr:rowOff>
    </xdr:to>
    <xdr:cxnSp macro="">
      <xdr:nvCxnSpPr>
        <xdr:cNvPr id="55" name="直線コネクタ 54"/>
        <xdr:cNvCxnSpPr/>
      </xdr:nvCxnSpPr>
      <xdr:spPr bwMode="auto">
        <a:xfrm>
          <a:off x="4305300" y="2664498"/>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151340</xdr:rowOff>
    </xdr:from>
    <xdr:to>
      <xdr:col>22</xdr:col>
      <xdr:colOff>114300</xdr:colOff>
      <xdr:row>15</xdr:row>
      <xdr:rowOff>45123</xdr:rowOff>
    </xdr:to>
    <xdr:cxnSp macro="">
      <xdr:nvCxnSpPr>
        <xdr:cNvPr id="58" name="直線コネクタ 57"/>
        <xdr:cNvCxnSpPr/>
      </xdr:nvCxnSpPr>
      <xdr:spPr bwMode="auto">
        <a:xfrm>
          <a:off x="36068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151340</xdr:rowOff>
    </xdr:from>
    <xdr:to>
      <xdr:col>18</xdr:col>
      <xdr:colOff>177800</xdr:colOff>
      <xdr:row>14</xdr:row>
      <xdr:rowOff>153626</xdr:rowOff>
    </xdr:to>
    <xdr:cxnSp macro="">
      <xdr:nvCxnSpPr>
        <xdr:cNvPr id="61" name="直線コネクタ 60"/>
        <xdr:cNvCxnSpPr/>
      </xdr:nvCxnSpPr>
      <xdr:spPr bwMode="auto">
        <a:xfrm flipV="1">
          <a:off x="2908300" y="25992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77844</xdr:rowOff>
    </xdr:from>
    <xdr:to>
      <xdr:col>29</xdr:col>
      <xdr:colOff>177800</xdr:colOff>
      <xdr:row>15</xdr:row>
      <xdr:rowOff>7994</xdr:rowOff>
    </xdr:to>
    <xdr:sp macro="" textlink="">
      <xdr:nvSpPr>
        <xdr:cNvPr id="71" name="楕円 70"/>
        <xdr:cNvSpPr/>
      </xdr:nvSpPr>
      <xdr:spPr bwMode="auto">
        <a:xfrm>
          <a:off x="5600700" y="252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94371</xdr:rowOff>
    </xdr:from>
    <xdr:ext cx="762000" cy="259045"/>
    <xdr:sp macro="" textlink="">
      <xdr:nvSpPr>
        <xdr:cNvPr id="72" name="人口1人当たり決算額の推移該当値テキスト130"/>
        <xdr:cNvSpPr txBox="1"/>
      </xdr:nvSpPr>
      <xdr:spPr>
        <a:xfrm>
          <a:off x="5740400" y="237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20138</xdr:rowOff>
    </xdr:from>
    <xdr:to>
      <xdr:col>26</xdr:col>
      <xdr:colOff>101600</xdr:colOff>
      <xdr:row>15</xdr:row>
      <xdr:rowOff>121738</xdr:rowOff>
    </xdr:to>
    <xdr:sp macro="" textlink="">
      <xdr:nvSpPr>
        <xdr:cNvPr id="73" name="楕円 72"/>
        <xdr:cNvSpPr/>
      </xdr:nvSpPr>
      <xdr:spPr bwMode="auto">
        <a:xfrm>
          <a:off x="49530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131915</xdr:rowOff>
    </xdr:from>
    <xdr:ext cx="736600" cy="259045"/>
    <xdr:sp macro="" textlink="">
      <xdr:nvSpPr>
        <xdr:cNvPr id="74" name="テキスト ボックス 73"/>
        <xdr:cNvSpPr txBox="1"/>
      </xdr:nvSpPr>
      <xdr:spPr>
        <a:xfrm>
          <a:off x="4622800" y="240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165773</xdr:rowOff>
    </xdr:from>
    <xdr:to>
      <xdr:col>22</xdr:col>
      <xdr:colOff>165100</xdr:colOff>
      <xdr:row>15</xdr:row>
      <xdr:rowOff>95923</xdr:rowOff>
    </xdr:to>
    <xdr:sp macro="" textlink="">
      <xdr:nvSpPr>
        <xdr:cNvPr id="75" name="楕円 74"/>
        <xdr:cNvSpPr/>
      </xdr:nvSpPr>
      <xdr:spPr bwMode="auto">
        <a:xfrm>
          <a:off x="42545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106100</xdr:rowOff>
    </xdr:from>
    <xdr:ext cx="762000" cy="259045"/>
    <xdr:sp macro="" textlink="">
      <xdr:nvSpPr>
        <xdr:cNvPr id="76" name="テキスト ボックス 75"/>
        <xdr:cNvSpPr txBox="1"/>
      </xdr:nvSpPr>
      <xdr:spPr>
        <a:xfrm>
          <a:off x="39243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100540</xdr:rowOff>
    </xdr:from>
    <xdr:to>
      <xdr:col>19</xdr:col>
      <xdr:colOff>38100</xdr:colOff>
      <xdr:row>15</xdr:row>
      <xdr:rowOff>30690</xdr:rowOff>
    </xdr:to>
    <xdr:sp macro="" textlink="">
      <xdr:nvSpPr>
        <xdr:cNvPr id="77" name="楕円 76"/>
        <xdr:cNvSpPr/>
      </xdr:nvSpPr>
      <xdr:spPr bwMode="auto">
        <a:xfrm>
          <a:off x="35560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40867</xdr:rowOff>
    </xdr:from>
    <xdr:ext cx="762000" cy="259045"/>
    <xdr:sp macro="" textlink="">
      <xdr:nvSpPr>
        <xdr:cNvPr id="78" name="テキスト ボックス 77"/>
        <xdr:cNvSpPr txBox="1"/>
      </xdr:nvSpPr>
      <xdr:spPr>
        <a:xfrm>
          <a:off x="32258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102826</xdr:rowOff>
    </xdr:from>
    <xdr:to>
      <xdr:col>15</xdr:col>
      <xdr:colOff>101600</xdr:colOff>
      <xdr:row>15</xdr:row>
      <xdr:rowOff>32976</xdr:rowOff>
    </xdr:to>
    <xdr:sp macro="" textlink="">
      <xdr:nvSpPr>
        <xdr:cNvPr id="79" name="楕円 78"/>
        <xdr:cNvSpPr/>
      </xdr:nvSpPr>
      <xdr:spPr bwMode="auto">
        <a:xfrm>
          <a:off x="28575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43153</xdr:rowOff>
    </xdr:from>
    <xdr:ext cx="762000" cy="259045"/>
    <xdr:sp macro="" textlink="">
      <xdr:nvSpPr>
        <xdr:cNvPr id="80" name="テキスト ボックス 79"/>
        <xdr:cNvSpPr txBox="1"/>
      </xdr:nvSpPr>
      <xdr:spPr>
        <a:xfrm>
          <a:off x="25273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108541</xdr:rowOff>
    </xdr:from>
    <xdr:to>
      <xdr:col>29</xdr:col>
      <xdr:colOff>127000</xdr:colOff>
      <xdr:row>36</xdr:row>
      <xdr:rowOff>110027</xdr:rowOff>
    </xdr:to>
    <xdr:cxnSp macro="">
      <xdr:nvCxnSpPr>
        <xdr:cNvPr id="113" name="直線コネクタ 112"/>
        <xdr:cNvCxnSpPr/>
      </xdr:nvCxnSpPr>
      <xdr:spPr bwMode="auto">
        <a:xfrm flipV="1">
          <a:off x="5003800" y="7061791"/>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110027</xdr:rowOff>
    </xdr:from>
    <xdr:to>
      <xdr:col>26</xdr:col>
      <xdr:colOff>50800</xdr:colOff>
      <xdr:row>37</xdr:row>
      <xdr:rowOff>20358</xdr:rowOff>
    </xdr:to>
    <xdr:cxnSp macro="">
      <xdr:nvCxnSpPr>
        <xdr:cNvPr id="116" name="直線コネクタ 115"/>
        <xdr:cNvCxnSpPr/>
      </xdr:nvCxnSpPr>
      <xdr:spPr bwMode="auto">
        <a:xfrm flipV="1">
          <a:off x="43053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20358</xdr:rowOff>
    </xdr:from>
    <xdr:to>
      <xdr:col>22</xdr:col>
      <xdr:colOff>114300</xdr:colOff>
      <xdr:row>37</xdr:row>
      <xdr:rowOff>92157</xdr:rowOff>
    </xdr:to>
    <xdr:cxnSp macro="">
      <xdr:nvCxnSpPr>
        <xdr:cNvPr id="119" name="直線コネクタ 118"/>
        <xdr:cNvCxnSpPr/>
      </xdr:nvCxnSpPr>
      <xdr:spPr bwMode="auto">
        <a:xfrm flipV="1">
          <a:off x="36068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128905</xdr:rowOff>
    </xdr:from>
    <xdr:to>
      <xdr:col>18</xdr:col>
      <xdr:colOff>177800</xdr:colOff>
      <xdr:row>37</xdr:row>
      <xdr:rowOff>92157</xdr:rowOff>
    </xdr:to>
    <xdr:cxnSp macro="">
      <xdr:nvCxnSpPr>
        <xdr:cNvPr id="122" name="直線コネクタ 121"/>
        <xdr:cNvCxnSpPr/>
      </xdr:nvCxnSpPr>
      <xdr:spPr bwMode="auto">
        <a:xfrm>
          <a:off x="2908300" y="7082155"/>
          <a:ext cx="698500" cy="1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57741</xdr:rowOff>
    </xdr:from>
    <xdr:to>
      <xdr:col>29</xdr:col>
      <xdr:colOff>177800</xdr:colOff>
      <xdr:row>36</xdr:row>
      <xdr:rowOff>159341</xdr:rowOff>
    </xdr:to>
    <xdr:sp macro="" textlink="">
      <xdr:nvSpPr>
        <xdr:cNvPr id="132" name="楕円 131"/>
        <xdr:cNvSpPr/>
      </xdr:nvSpPr>
      <xdr:spPr bwMode="auto">
        <a:xfrm>
          <a:off x="56007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29818</xdr:rowOff>
    </xdr:from>
    <xdr:ext cx="762000" cy="259045"/>
    <xdr:sp macro="" textlink="">
      <xdr:nvSpPr>
        <xdr:cNvPr id="133" name="人口1人当たり決算額の推移該当値テキスト445"/>
        <xdr:cNvSpPr txBox="1"/>
      </xdr:nvSpPr>
      <xdr:spPr>
        <a:xfrm>
          <a:off x="5740400" y="698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59227</xdr:rowOff>
    </xdr:from>
    <xdr:to>
      <xdr:col>26</xdr:col>
      <xdr:colOff>101600</xdr:colOff>
      <xdr:row>36</xdr:row>
      <xdr:rowOff>160827</xdr:rowOff>
    </xdr:to>
    <xdr:sp macro="" textlink="">
      <xdr:nvSpPr>
        <xdr:cNvPr id="134" name="楕円 133"/>
        <xdr:cNvSpPr/>
      </xdr:nvSpPr>
      <xdr:spPr bwMode="auto">
        <a:xfrm>
          <a:off x="49530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145604</xdr:rowOff>
    </xdr:from>
    <xdr:ext cx="736600" cy="259045"/>
    <xdr:sp macro="" textlink="">
      <xdr:nvSpPr>
        <xdr:cNvPr id="135" name="テキスト ボックス 134"/>
        <xdr:cNvSpPr txBox="1"/>
      </xdr:nvSpPr>
      <xdr:spPr>
        <a:xfrm>
          <a:off x="4622800" y="709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141008</xdr:rowOff>
    </xdr:from>
    <xdr:to>
      <xdr:col>22</xdr:col>
      <xdr:colOff>165100</xdr:colOff>
      <xdr:row>37</xdr:row>
      <xdr:rowOff>71158</xdr:rowOff>
    </xdr:to>
    <xdr:sp macro="" textlink="">
      <xdr:nvSpPr>
        <xdr:cNvPr id="136" name="楕円 135"/>
        <xdr:cNvSpPr/>
      </xdr:nvSpPr>
      <xdr:spPr bwMode="auto">
        <a:xfrm>
          <a:off x="42545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55935</xdr:rowOff>
    </xdr:from>
    <xdr:ext cx="762000" cy="259045"/>
    <xdr:sp macro="" textlink="">
      <xdr:nvSpPr>
        <xdr:cNvPr id="137" name="テキスト ボックス 136"/>
        <xdr:cNvSpPr txBox="1"/>
      </xdr:nvSpPr>
      <xdr:spPr>
        <a:xfrm>
          <a:off x="39243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41357</xdr:rowOff>
    </xdr:from>
    <xdr:to>
      <xdr:col>19</xdr:col>
      <xdr:colOff>38100</xdr:colOff>
      <xdr:row>37</xdr:row>
      <xdr:rowOff>142957</xdr:rowOff>
    </xdr:to>
    <xdr:sp macro="" textlink="">
      <xdr:nvSpPr>
        <xdr:cNvPr id="138" name="楕円 137"/>
        <xdr:cNvSpPr/>
      </xdr:nvSpPr>
      <xdr:spPr bwMode="auto">
        <a:xfrm>
          <a:off x="35560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127734</xdr:rowOff>
    </xdr:from>
    <xdr:ext cx="762000" cy="259045"/>
    <xdr:sp macro="" textlink="">
      <xdr:nvSpPr>
        <xdr:cNvPr id="139" name="テキスト ボックス 138"/>
        <xdr:cNvSpPr txBox="1"/>
      </xdr:nvSpPr>
      <xdr:spPr>
        <a:xfrm>
          <a:off x="32258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78105</xdr:rowOff>
    </xdr:from>
    <xdr:to>
      <xdr:col>15</xdr:col>
      <xdr:colOff>101600</xdr:colOff>
      <xdr:row>37</xdr:row>
      <xdr:rowOff>8255</xdr:rowOff>
    </xdr:to>
    <xdr:sp macro="" textlink="">
      <xdr:nvSpPr>
        <xdr:cNvPr id="140" name="楕円 139"/>
        <xdr:cNvSpPr/>
      </xdr:nvSpPr>
      <xdr:spPr bwMode="auto">
        <a:xfrm>
          <a:off x="28575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164482</xdr:rowOff>
    </xdr:from>
    <xdr:ext cx="762000" cy="259045"/>
    <xdr:sp macro="" textlink="">
      <xdr:nvSpPr>
        <xdr:cNvPr id="141" name="テキスト ボックス 140"/>
        <xdr:cNvSpPr txBox="1"/>
      </xdr:nvSpPr>
      <xdr:spPr>
        <a:xfrm>
          <a:off x="25273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28905</xdr:rowOff>
    </xdr:from>
    <xdr:to>
      <xdr:col>24</xdr:col>
      <xdr:colOff>63500</xdr:colOff>
      <xdr:row>34</xdr:row>
      <xdr:rowOff>64707</xdr:rowOff>
    </xdr:to>
    <xdr:cxnSp macro="">
      <xdr:nvCxnSpPr>
        <xdr:cNvPr id="61" name="直線コネクタ 60"/>
        <xdr:cNvCxnSpPr/>
      </xdr:nvCxnSpPr>
      <xdr:spPr>
        <a:xfrm flipV="1">
          <a:off x="3797300" y="5858205"/>
          <a:ext cx="8382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64707</xdr:rowOff>
    </xdr:from>
    <xdr:to>
      <xdr:col>19</xdr:col>
      <xdr:colOff>177800</xdr:colOff>
      <xdr:row>34</xdr:row>
      <xdr:rowOff>72339</xdr:rowOff>
    </xdr:to>
    <xdr:cxnSp macro="">
      <xdr:nvCxnSpPr>
        <xdr:cNvPr id="64" name="直線コネクタ 63"/>
        <xdr:cNvCxnSpPr/>
      </xdr:nvCxnSpPr>
      <xdr:spPr>
        <a:xfrm flipV="1">
          <a:off x="2908300" y="5894007"/>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27496</xdr:rowOff>
    </xdr:from>
    <xdr:to>
      <xdr:col>15</xdr:col>
      <xdr:colOff>50800</xdr:colOff>
      <xdr:row>34</xdr:row>
      <xdr:rowOff>72339</xdr:rowOff>
    </xdr:to>
    <xdr:cxnSp macro="">
      <xdr:nvCxnSpPr>
        <xdr:cNvPr id="67" name="直線コネクタ 66"/>
        <xdr:cNvCxnSpPr/>
      </xdr:nvCxnSpPr>
      <xdr:spPr>
        <a:xfrm>
          <a:off x="2019300" y="5856796"/>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21577</xdr:rowOff>
    </xdr:from>
    <xdr:to>
      <xdr:col>10</xdr:col>
      <xdr:colOff>114300</xdr:colOff>
      <xdr:row>34</xdr:row>
      <xdr:rowOff>27496</xdr:rowOff>
    </xdr:to>
    <xdr:cxnSp macro="">
      <xdr:nvCxnSpPr>
        <xdr:cNvPr id="70" name="直線コネクタ 69"/>
        <xdr:cNvCxnSpPr/>
      </xdr:nvCxnSpPr>
      <xdr:spPr>
        <a:xfrm>
          <a:off x="1130300" y="5850877"/>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149555</xdr:rowOff>
    </xdr:from>
    <xdr:to>
      <xdr:col>24</xdr:col>
      <xdr:colOff>114300</xdr:colOff>
      <xdr:row>34</xdr:row>
      <xdr:rowOff>79705</xdr:rowOff>
    </xdr:to>
    <xdr:sp macro="" textlink="">
      <xdr:nvSpPr>
        <xdr:cNvPr id="80" name="楕円 79"/>
        <xdr:cNvSpPr/>
      </xdr:nvSpPr>
      <xdr:spPr>
        <a:xfrm>
          <a:off x="4584700" y="58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xdr:rowOff>
    </xdr:from>
    <xdr:ext cx="534377" cy="259045"/>
    <xdr:sp macro="" textlink="">
      <xdr:nvSpPr>
        <xdr:cNvPr id="81" name="人件費該当値テキスト"/>
        <xdr:cNvSpPr txBox="1"/>
      </xdr:nvSpPr>
      <xdr:spPr>
        <a:xfrm>
          <a:off x="4686300" y="56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13907</xdr:rowOff>
    </xdr:from>
    <xdr:to>
      <xdr:col>20</xdr:col>
      <xdr:colOff>38100</xdr:colOff>
      <xdr:row>34</xdr:row>
      <xdr:rowOff>115507</xdr:rowOff>
    </xdr:to>
    <xdr:sp macro="" textlink="">
      <xdr:nvSpPr>
        <xdr:cNvPr id="82" name="楕円 81"/>
        <xdr:cNvSpPr/>
      </xdr:nvSpPr>
      <xdr:spPr>
        <a:xfrm>
          <a:off x="3746500" y="58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132034</xdr:rowOff>
    </xdr:from>
    <xdr:ext cx="534377" cy="259045"/>
    <xdr:sp macro="" textlink="">
      <xdr:nvSpPr>
        <xdr:cNvPr id="83" name="テキスト ボックス 82"/>
        <xdr:cNvSpPr txBox="1"/>
      </xdr:nvSpPr>
      <xdr:spPr>
        <a:xfrm>
          <a:off x="3530111" y="56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21539</xdr:rowOff>
    </xdr:from>
    <xdr:to>
      <xdr:col>15</xdr:col>
      <xdr:colOff>101600</xdr:colOff>
      <xdr:row>34</xdr:row>
      <xdr:rowOff>123139</xdr:rowOff>
    </xdr:to>
    <xdr:sp macro="" textlink="">
      <xdr:nvSpPr>
        <xdr:cNvPr id="84" name="楕円 83"/>
        <xdr:cNvSpPr/>
      </xdr:nvSpPr>
      <xdr:spPr>
        <a:xfrm>
          <a:off x="2857500" y="58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139666</xdr:rowOff>
    </xdr:from>
    <xdr:ext cx="534377" cy="259045"/>
    <xdr:sp macro="" textlink="">
      <xdr:nvSpPr>
        <xdr:cNvPr id="85" name="テキスト ボックス 84"/>
        <xdr:cNvSpPr txBox="1"/>
      </xdr:nvSpPr>
      <xdr:spPr>
        <a:xfrm>
          <a:off x="2641111" y="56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148146</xdr:rowOff>
    </xdr:from>
    <xdr:to>
      <xdr:col>10</xdr:col>
      <xdr:colOff>165100</xdr:colOff>
      <xdr:row>34</xdr:row>
      <xdr:rowOff>78296</xdr:rowOff>
    </xdr:to>
    <xdr:sp macro="" textlink="">
      <xdr:nvSpPr>
        <xdr:cNvPr id="86" name="楕円 85"/>
        <xdr:cNvSpPr/>
      </xdr:nvSpPr>
      <xdr:spPr>
        <a:xfrm>
          <a:off x="1968500" y="58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94823</xdr:rowOff>
    </xdr:from>
    <xdr:ext cx="534377" cy="259045"/>
    <xdr:sp macro="" textlink="">
      <xdr:nvSpPr>
        <xdr:cNvPr id="87" name="テキスト ボックス 86"/>
        <xdr:cNvSpPr txBox="1"/>
      </xdr:nvSpPr>
      <xdr:spPr>
        <a:xfrm>
          <a:off x="1752111" y="5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142227</xdr:rowOff>
    </xdr:from>
    <xdr:to>
      <xdr:col>6</xdr:col>
      <xdr:colOff>38100</xdr:colOff>
      <xdr:row>34</xdr:row>
      <xdr:rowOff>72377</xdr:rowOff>
    </xdr:to>
    <xdr:sp macro="" textlink="">
      <xdr:nvSpPr>
        <xdr:cNvPr id="88" name="楕円 87"/>
        <xdr:cNvSpPr/>
      </xdr:nvSpPr>
      <xdr:spPr>
        <a:xfrm>
          <a:off x="1079500" y="58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88904</xdr:rowOff>
    </xdr:from>
    <xdr:ext cx="534377" cy="259045"/>
    <xdr:sp macro="" textlink="">
      <xdr:nvSpPr>
        <xdr:cNvPr id="89" name="テキスト ボックス 88"/>
        <xdr:cNvSpPr txBox="1"/>
      </xdr:nvSpPr>
      <xdr:spPr>
        <a:xfrm>
          <a:off x="863111" y="55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46511</xdr:rowOff>
    </xdr:from>
    <xdr:to>
      <xdr:col>24</xdr:col>
      <xdr:colOff>63500</xdr:colOff>
      <xdr:row>58</xdr:row>
      <xdr:rowOff>49132</xdr:rowOff>
    </xdr:to>
    <xdr:cxnSp macro="">
      <xdr:nvCxnSpPr>
        <xdr:cNvPr id="120" name="直線コネクタ 119"/>
        <xdr:cNvCxnSpPr/>
      </xdr:nvCxnSpPr>
      <xdr:spPr>
        <a:xfrm flipV="1">
          <a:off x="3797300" y="9990611"/>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49132</xdr:rowOff>
    </xdr:from>
    <xdr:to>
      <xdr:col>19</xdr:col>
      <xdr:colOff>177800</xdr:colOff>
      <xdr:row>58</xdr:row>
      <xdr:rowOff>51912</xdr:rowOff>
    </xdr:to>
    <xdr:cxnSp macro="">
      <xdr:nvCxnSpPr>
        <xdr:cNvPr id="123" name="直線コネクタ 122"/>
        <xdr:cNvCxnSpPr/>
      </xdr:nvCxnSpPr>
      <xdr:spPr>
        <a:xfrm flipV="1">
          <a:off x="2908300" y="9993232"/>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51912</xdr:rowOff>
    </xdr:from>
    <xdr:to>
      <xdr:col>15</xdr:col>
      <xdr:colOff>50800</xdr:colOff>
      <xdr:row>58</xdr:row>
      <xdr:rowOff>60657</xdr:rowOff>
    </xdr:to>
    <xdr:cxnSp macro="">
      <xdr:nvCxnSpPr>
        <xdr:cNvPr id="126" name="直線コネクタ 125"/>
        <xdr:cNvCxnSpPr/>
      </xdr:nvCxnSpPr>
      <xdr:spPr>
        <a:xfrm flipV="1">
          <a:off x="2019300" y="9996012"/>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60657</xdr:rowOff>
    </xdr:from>
    <xdr:to>
      <xdr:col>10</xdr:col>
      <xdr:colOff>114300</xdr:colOff>
      <xdr:row>58</xdr:row>
      <xdr:rowOff>74353</xdr:rowOff>
    </xdr:to>
    <xdr:cxnSp macro="">
      <xdr:nvCxnSpPr>
        <xdr:cNvPr id="129" name="直線コネクタ 128"/>
        <xdr:cNvCxnSpPr/>
      </xdr:nvCxnSpPr>
      <xdr:spPr>
        <a:xfrm flipV="1">
          <a:off x="1130300" y="10004757"/>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167161</xdr:rowOff>
    </xdr:from>
    <xdr:to>
      <xdr:col>24</xdr:col>
      <xdr:colOff>114300</xdr:colOff>
      <xdr:row>58</xdr:row>
      <xdr:rowOff>97311</xdr:rowOff>
    </xdr:to>
    <xdr:sp macro="" textlink="">
      <xdr:nvSpPr>
        <xdr:cNvPr id="139" name="楕円 138"/>
        <xdr:cNvSpPr/>
      </xdr:nvSpPr>
      <xdr:spPr>
        <a:xfrm>
          <a:off x="4584700" y="99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18588</xdr:rowOff>
    </xdr:from>
    <xdr:ext cx="599010" cy="259045"/>
    <xdr:sp macro="" textlink="">
      <xdr:nvSpPr>
        <xdr:cNvPr id="140" name="物件費該当値テキスト"/>
        <xdr:cNvSpPr txBox="1"/>
      </xdr:nvSpPr>
      <xdr:spPr>
        <a:xfrm>
          <a:off x="4686300" y="979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169782</xdr:rowOff>
    </xdr:from>
    <xdr:to>
      <xdr:col>20</xdr:col>
      <xdr:colOff>38100</xdr:colOff>
      <xdr:row>58</xdr:row>
      <xdr:rowOff>99932</xdr:rowOff>
    </xdr:to>
    <xdr:sp macro="" textlink="">
      <xdr:nvSpPr>
        <xdr:cNvPr id="141" name="楕円 140"/>
        <xdr:cNvSpPr/>
      </xdr:nvSpPr>
      <xdr:spPr>
        <a:xfrm>
          <a:off x="3746500" y="99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116459</xdr:rowOff>
    </xdr:from>
    <xdr:ext cx="599010" cy="259045"/>
    <xdr:sp macro="" textlink="">
      <xdr:nvSpPr>
        <xdr:cNvPr id="142" name="テキスト ボックス 141"/>
        <xdr:cNvSpPr txBox="1"/>
      </xdr:nvSpPr>
      <xdr:spPr>
        <a:xfrm>
          <a:off x="3497795" y="97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1112</xdr:rowOff>
    </xdr:from>
    <xdr:to>
      <xdr:col>15</xdr:col>
      <xdr:colOff>101600</xdr:colOff>
      <xdr:row>58</xdr:row>
      <xdr:rowOff>102712</xdr:rowOff>
    </xdr:to>
    <xdr:sp macro="" textlink="">
      <xdr:nvSpPr>
        <xdr:cNvPr id="143" name="楕円 142"/>
        <xdr:cNvSpPr/>
      </xdr:nvSpPr>
      <xdr:spPr>
        <a:xfrm>
          <a:off x="2857500" y="99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119239</xdr:rowOff>
    </xdr:from>
    <xdr:ext cx="599010" cy="259045"/>
    <xdr:sp macro="" textlink="">
      <xdr:nvSpPr>
        <xdr:cNvPr id="144" name="テキスト ボックス 143"/>
        <xdr:cNvSpPr txBox="1"/>
      </xdr:nvSpPr>
      <xdr:spPr>
        <a:xfrm>
          <a:off x="2608795" y="972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9857</xdr:rowOff>
    </xdr:from>
    <xdr:to>
      <xdr:col>10</xdr:col>
      <xdr:colOff>165100</xdr:colOff>
      <xdr:row>58</xdr:row>
      <xdr:rowOff>111457</xdr:rowOff>
    </xdr:to>
    <xdr:sp macro="" textlink="">
      <xdr:nvSpPr>
        <xdr:cNvPr id="145" name="楕円 144"/>
        <xdr:cNvSpPr/>
      </xdr:nvSpPr>
      <xdr:spPr>
        <a:xfrm>
          <a:off x="1968500" y="99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127984</xdr:rowOff>
    </xdr:from>
    <xdr:ext cx="599010" cy="259045"/>
    <xdr:sp macro="" textlink="">
      <xdr:nvSpPr>
        <xdr:cNvPr id="146" name="テキスト ボックス 145"/>
        <xdr:cNvSpPr txBox="1"/>
      </xdr:nvSpPr>
      <xdr:spPr>
        <a:xfrm>
          <a:off x="1719795" y="972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23553</xdr:rowOff>
    </xdr:from>
    <xdr:to>
      <xdr:col>6</xdr:col>
      <xdr:colOff>38100</xdr:colOff>
      <xdr:row>58</xdr:row>
      <xdr:rowOff>125153</xdr:rowOff>
    </xdr:to>
    <xdr:sp macro="" textlink="">
      <xdr:nvSpPr>
        <xdr:cNvPr id="147" name="楕円 146"/>
        <xdr:cNvSpPr/>
      </xdr:nvSpPr>
      <xdr:spPr>
        <a:xfrm>
          <a:off x="1079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141680</xdr:rowOff>
    </xdr:from>
    <xdr:ext cx="599010" cy="259045"/>
    <xdr:sp macro="" textlink="">
      <xdr:nvSpPr>
        <xdr:cNvPr id="148" name="テキスト ボックス 147"/>
        <xdr:cNvSpPr txBox="1"/>
      </xdr:nvSpPr>
      <xdr:spPr>
        <a:xfrm>
          <a:off x="830795" y="974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15036</xdr:rowOff>
    </xdr:from>
    <xdr:to>
      <xdr:col>24</xdr:col>
      <xdr:colOff>63500</xdr:colOff>
      <xdr:row>78</xdr:row>
      <xdr:rowOff>1130</xdr:rowOff>
    </xdr:to>
    <xdr:cxnSp macro="">
      <xdr:nvCxnSpPr>
        <xdr:cNvPr id="177" name="直線コネクタ 176"/>
        <xdr:cNvCxnSpPr/>
      </xdr:nvCxnSpPr>
      <xdr:spPr>
        <a:xfrm flipV="1">
          <a:off x="3797300" y="13216686"/>
          <a:ext cx="8382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xdr:rowOff>
    </xdr:from>
    <xdr:to>
      <xdr:col>19</xdr:col>
      <xdr:colOff>177800</xdr:colOff>
      <xdr:row>78</xdr:row>
      <xdr:rowOff>63309</xdr:rowOff>
    </xdr:to>
    <xdr:cxnSp macro="">
      <xdr:nvCxnSpPr>
        <xdr:cNvPr id="180" name="直線コネクタ 179"/>
        <xdr:cNvCxnSpPr/>
      </xdr:nvCxnSpPr>
      <xdr:spPr>
        <a:xfrm flipV="1">
          <a:off x="2908300" y="13374230"/>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54927</xdr:rowOff>
    </xdr:from>
    <xdr:to>
      <xdr:col>15</xdr:col>
      <xdr:colOff>50800</xdr:colOff>
      <xdr:row>78</xdr:row>
      <xdr:rowOff>63309</xdr:rowOff>
    </xdr:to>
    <xdr:cxnSp macro="">
      <xdr:nvCxnSpPr>
        <xdr:cNvPr id="183" name="直線コネクタ 182"/>
        <xdr:cNvCxnSpPr/>
      </xdr:nvCxnSpPr>
      <xdr:spPr>
        <a:xfrm>
          <a:off x="2019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54927</xdr:rowOff>
    </xdr:from>
    <xdr:to>
      <xdr:col>10</xdr:col>
      <xdr:colOff>114300</xdr:colOff>
      <xdr:row>78</xdr:row>
      <xdr:rowOff>64224</xdr:rowOff>
    </xdr:to>
    <xdr:cxnSp macro="">
      <xdr:nvCxnSpPr>
        <xdr:cNvPr id="186" name="直線コネクタ 185"/>
        <xdr:cNvCxnSpPr/>
      </xdr:nvCxnSpPr>
      <xdr:spPr>
        <a:xfrm flipV="1">
          <a:off x="1130300" y="1342802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135686</xdr:rowOff>
    </xdr:from>
    <xdr:to>
      <xdr:col>24</xdr:col>
      <xdr:colOff>114300</xdr:colOff>
      <xdr:row>77</xdr:row>
      <xdr:rowOff>65836</xdr:rowOff>
    </xdr:to>
    <xdr:sp macro="" textlink="">
      <xdr:nvSpPr>
        <xdr:cNvPr id="196" name="楕円 195"/>
        <xdr:cNvSpPr/>
      </xdr:nvSpPr>
      <xdr:spPr>
        <a:xfrm>
          <a:off x="45847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158563</xdr:rowOff>
    </xdr:from>
    <xdr:ext cx="469744" cy="259045"/>
    <xdr:sp macro="" textlink="">
      <xdr:nvSpPr>
        <xdr:cNvPr id="197" name="維持補修費該当値テキスト"/>
        <xdr:cNvSpPr txBox="1"/>
      </xdr:nvSpPr>
      <xdr:spPr>
        <a:xfrm>
          <a:off x="4686300"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121780</xdr:rowOff>
    </xdr:from>
    <xdr:to>
      <xdr:col>20</xdr:col>
      <xdr:colOff>38100</xdr:colOff>
      <xdr:row>78</xdr:row>
      <xdr:rowOff>51930</xdr:rowOff>
    </xdr:to>
    <xdr:sp macro="" textlink="">
      <xdr:nvSpPr>
        <xdr:cNvPr id="198" name="楕円 197"/>
        <xdr:cNvSpPr/>
      </xdr:nvSpPr>
      <xdr:spPr>
        <a:xfrm>
          <a:off x="3746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43057</xdr:rowOff>
    </xdr:from>
    <xdr:ext cx="469744" cy="259045"/>
    <xdr:sp macro="" textlink="">
      <xdr:nvSpPr>
        <xdr:cNvPr id="199" name="テキスト ボックス 198"/>
        <xdr:cNvSpPr txBox="1"/>
      </xdr:nvSpPr>
      <xdr:spPr>
        <a:xfrm>
          <a:off x="3562428" y="134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12509</xdr:rowOff>
    </xdr:from>
    <xdr:to>
      <xdr:col>15</xdr:col>
      <xdr:colOff>101600</xdr:colOff>
      <xdr:row>78</xdr:row>
      <xdr:rowOff>114109</xdr:rowOff>
    </xdr:to>
    <xdr:sp macro="" textlink="">
      <xdr:nvSpPr>
        <xdr:cNvPr id="200" name="楕円 199"/>
        <xdr:cNvSpPr/>
      </xdr:nvSpPr>
      <xdr:spPr>
        <a:xfrm>
          <a:off x="2857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105236</xdr:rowOff>
    </xdr:from>
    <xdr:ext cx="469744" cy="259045"/>
    <xdr:sp macro="" textlink="">
      <xdr:nvSpPr>
        <xdr:cNvPr id="201" name="テキスト ボックス 200"/>
        <xdr:cNvSpPr txBox="1"/>
      </xdr:nvSpPr>
      <xdr:spPr>
        <a:xfrm>
          <a:off x="2673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4127</xdr:rowOff>
    </xdr:from>
    <xdr:to>
      <xdr:col>10</xdr:col>
      <xdr:colOff>165100</xdr:colOff>
      <xdr:row>78</xdr:row>
      <xdr:rowOff>105727</xdr:rowOff>
    </xdr:to>
    <xdr:sp macro="" textlink="">
      <xdr:nvSpPr>
        <xdr:cNvPr id="202" name="楕円 201"/>
        <xdr:cNvSpPr/>
      </xdr:nvSpPr>
      <xdr:spPr>
        <a:xfrm>
          <a:off x="1968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96854</xdr:rowOff>
    </xdr:from>
    <xdr:ext cx="469744" cy="259045"/>
    <xdr:sp macro="" textlink="">
      <xdr:nvSpPr>
        <xdr:cNvPr id="203" name="テキスト ボックス 202"/>
        <xdr:cNvSpPr txBox="1"/>
      </xdr:nvSpPr>
      <xdr:spPr>
        <a:xfrm>
          <a:off x="1784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13424</xdr:rowOff>
    </xdr:from>
    <xdr:to>
      <xdr:col>6</xdr:col>
      <xdr:colOff>38100</xdr:colOff>
      <xdr:row>78</xdr:row>
      <xdr:rowOff>115024</xdr:rowOff>
    </xdr:to>
    <xdr:sp macro="" textlink="">
      <xdr:nvSpPr>
        <xdr:cNvPr id="204" name="楕円 203"/>
        <xdr:cNvSpPr/>
      </xdr:nvSpPr>
      <xdr:spPr>
        <a:xfrm>
          <a:off x="1079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106151</xdr:rowOff>
    </xdr:from>
    <xdr:ext cx="469744" cy="259045"/>
    <xdr:sp macro="" textlink="">
      <xdr:nvSpPr>
        <xdr:cNvPr id="205" name="テキスト ボックス 204"/>
        <xdr:cNvSpPr txBox="1"/>
      </xdr:nvSpPr>
      <xdr:spPr>
        <a:xfrm>
          <a:off x="895428"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114815</xdr:rowOff>
    </xdr:from>
    <xdr:to>
      <xdr:col>24</xdr:col>
      <xdr:colOff>63500</xdr:colOff>
      <xdr:row>97</xdr:row>
      <xdr:rowOff>157955</xdr:rowOff>
    </xdr:to>
    <xdr:cxnSp macro="">
      <xdr:nvCxnSpPr>
        <xdr:cNvPr id="237" name="直線コネクタ 236"/>
        <xdr:cNvCxnSpPr/>
      </xdr:nvCxnSpPr>
      <xdr:spPr>
        <a:xfrm>
          <a:off x="3797300" y="16745465"/>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114815</xdr:rowOff>
    </xdr:from>
    <xdr:to>
      <xdr:col>19</xdr:col>
      <xdr:colOff>177800</xdr:colOff>
      <xdr:row>97</xdr:row>
      <xdr:rowOff>119354</xdr:rowOff>
    </xdr:to>
    <xdr:cxnSp macro="">
      <xdr:nvCxnSpPr>
        <xdr:cNvPr id="240" name="直線コネクタ 239"/>
        <xdr:cNvCxnSpPr/>
      </xdr:nvCxnSpPr>
      <xdr:spPr>
        <a:xfrm flipV="1">
          <a:off x="2908300" y="1674546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119354</xdr:rowOff>
    </xdr:from>
    <xdr:to>
      <xdr:col>15</xdr:col>
      <xdr:colOff>50800</xdr:colOff>
      <xdr:row>98</xdr:row>
      <xdr:rowOff>13447</xdr:rowOff>
    </xdr:to>
    <xdr:cxnSp macro="">
      <xdr:nvCxnSpPr>
        <xdr:cNvPr id="243" name="直線コネクタ 242"/>
        <xdr:cNvCxnSpPr/>
      </xdr:nvCxnSpPr>
      <xdr:spPr>
        <a:xfrm flipV="1">
          <a:off x="2019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167720</xdr:rowOff>
    </xdr:from>
    <xdr:to>
      <xdr:col>10</xdr:col>
      <xdr:colOff>114300</xdr:colOff>
      <xdr:row>98</xdr:row>
      <xdr:rowOff>13447</xdr:rowOff>
    </xdr:to>
    <xdr:cxnSp macro="">
      <xdr:nvCxnSpPr>
        <xdr:cNvPr id="246" name="直線コネクタ 245"/>
        <xdr:cNvCxnSpPr/>
      </xdr:nvCxnSpPr>
      <xdr:spPr>
        <a:xfrm>
          <a:off x="1130300" y="16798370"/>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107155</xdr:rowOff>
    </xdr:from>
    <xdr:to>
      <xdr:col>24</xdr:col>
      <xdr:colOff>114300</xdr:colOff>
      <xdr:row>98</xdr:row>
      <xdr:rowOff>37305</xdr:rowOff>
    </xdr:to>
    <xdr:sp macro="" textlink="">
      <xdr:nvSpPr>
        <xdr:cNvPr id="256" name="楕円 255"/>
        <xdr:cNvSpPr/>
      </xdr:nvSpPr>
      <xdr:spPr>
        <a:xfrm>
          <a:off x="4584700" y="167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85582</xdr:rowOff>
    </xdr:from>
    <xdr:ext cx="534377" cy="259045"/>
    <xdr:sp macro="" textlink="">
      <xdr:nvSpPr>
        <xdr:cNvPr id="257" name="扶助費該当値テキスト"/>
        <xdr:cNvSpPr txBox="1"/>
      </xdr:nvSpPr>
      <xdr:spPr>
        <a:xfrm>
          <a:off x="4686300" y="167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64015</xdr:rowOff>
    </xdr:from>
    <xdr:to>
      <xdr:col>20</xdr:col>
      <xdr:colOff>38100</xdr:colOff>
      <xdr:row>97</xdr:row>
      <xdr:rowOff>165615</xdr:rowOff>
    </xdr:to>
    <xdr:sp macro="" textlink="">
      <xdr:nvSpPr>
        <xdr:cNvPr id="258" name="楕円 257"/>
        <xdr:cNvSpPr/>
      </xdr:nvSpPr>
      <xdr:spPr>
        <a:xfrm>
          <a:off x="37465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156742</xdr:rowOff>
    </xdr:from>
    <xdr:ext cx="534377" cy="259045"/>
    <xdr:sp macro="" textlink="">
      <xdr:nvSpPr>
        <xdr:cNvPr id="259" name="テキスト ボックス 258"/>
        <xdr:cNvSpPr txBox="1"/>
      </xdr:nvSpPr>
      <xdr:spPr>
        <a:xfrm>
          <a:off x="3530111" y="167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68554</xdr:rowOff>
    </xdr:from>
    <xdr:to>
      <xdr:col>15</xdr:col>
      <xdr:colOff>101600</xdr:colOff>
      <xdr:row>97</xdr:row>
      <xdr:rowOff>170154</xdr:rowOff>
    </xdr:to>
    <xdr:sp macro="" textlink="">
      <xdr:nvSpPr>
        <xdr:cNvPr id="260" name="楕円 259"/>
        <xdr:cNvSpPr/>
      </xdr:nvSpPr>
      <xdr:spPr>
        <a:xfrm>
          <a:off x="2857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161281</xdr:rowOff>
    </xdr:from>
    <xdr:ext cx="534377" cy="259045"/>
    <xdr:sp macro="" textlink="">
      <xdr:nvSpPr>
        <xdr:cNvPr id="261" name="テキスト ボックス 260"/>
        <xdr:cNvSpPr txBox="1"/>
      </xdr:nvSpPr>
      <xdr:spPr>
        <a:xfrm>
          <a:off x="2641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134097</xdr:rowOff>
    </xdr:from>
    <xdr:to>
      <xdr:col>10</xdr:col>
      <xdr:colOff>165100</xdr:colOff>
      <xdr:row>98</xdr:row>
      <xdr:rowOff>64247</xdr:rowOff>
    </xdr:to>
    <xdr:sp macro="" textlink="">
      <xdr:nvSpPr>
        <xdr:cNvPr id="262" name="楕円 261"/>
        <xdr:cNvSpPr/>
      </xdr:nvSpPr>
      <xdr:spPr>
        <a:xfrm>
          <a:off x="1968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55374</xdr:rowOff>
    </xdr:from>
    <xdr:ext cx="534377" cy="259045"/>
    <xdr:sp macro="" textlink="">
      <xdr:nvSpPr>
        <xdr:cNvPr id="263" name="テキスト ボックス 262"/>
        <xdr:cNvSpPr txBox="1"/>
      </xdr:nvSpPr>
      <xdr:spPr>
        <a:xfrm>
          <a:off x="1752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64" name="楕円 263"/>
        <xdr:cNvSpPr/>
      </xdr:nvSpPr>
      <xdr:spPr>
        <a:xfrm>
          <a:off x="1079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65" name="テキスト ボックス 264"/>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143556</xdr:rowOff>
    </xdr:from>
    <xdr:to>
      <xdr:col>55</xdr:col>
      <xdr:colOff>0</xdr:colOff>
      <xdr:row>34</xdr:row>
      <xdr:rowOff>41364</xdr:rowOff>
    </xdr:to>
    <xdr:cxnSp macro="">
      <xdr:nvCxnSpPr>
        <xdr:cNvPr id="294" name="直線コネクタ 293"/>
        <xdr:cNvCxnSpPr/>
      </xdr:nvCxnSpPr>
      <xdr:spPr>
        <a:xfrm>
          <a:off x="9639300" y="5801406"/>
          <a:ext cx="838200" cy="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92776</xdr:rowOff>
    </xdr:from>
    <xdr:to>
      <xdr:col>50</xdr:col>
      <xdr:colOff>114300</xdr:colOff>
      <xdr:row>33</xdr:row>
      <xdr:rowOff>143556</xdr:rowOff>
    </xdr:to>
    <xdr:cxnSp macro="">
      <xdr:nvCxnSpPr>
        <xdr:cNvPr id="297" name="直線コネクタ 296"/>
        <xdr:cNvCxnSpPr/>
      </xdr:nvCxnSpPr>
      <xdr:spPr>
        <a:xfrm>
          <a:off x="8750300" y="5750626"/>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92776</xdr:rowOff>
    </xdr:from>
    <xdr:to>
      <xdr:col>45</xdr:col>
      <xdr:colOff>177800</xdr:colOff>
      <xdr:row>34</xdr:row>
      <xdr:rowOff>147640</xdr:rowOff>
    </xdr:to>
    <xdr:cxnSp macro="">
      <xdr:nvCxnSpPr>
        <xdr:cNvPr id="300" name="直線コネクタ 299"/>
        <xdr:cNvCxnSpPr/>
      </xdr:nvCxnSpPr>
      <xdr:spPr>
        <a:xfrm flipV="1">
          <a:off x="7861300" y="575062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147640</xdr:rowOff>
    </xdr:from>
    <xdr:to>
      <xdr:col>41</xdr:col>
      <xdr:colOff>50800</xdr:colOff>
      <xdr:row>34</xdr:row>
      <xdr:rowOff>157973</xdr:rowOff>
    </xdr:to>
    <xdr:cxnSp macro="">
      <xdr:nvCxnSpPr>
        <xdr:cNvPr id="303" name="直線コネクタ 302"/>
        <xdr:cNvCxnSpPr/>
      </xdr:nvCxnSpPr>
      <xdr:spPr>
        <a:xfrm flipV="1">
          <a:off x="6972300" y="597694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162014</xdr:rowOff>
    </xdr:from>
    <xdr:to>
      <xdr:col>55</xdr:col>
      <xdr:colOff>50800</xdr:colOff>
      <xdr:row>34</xdr:row>
      <xdr:rowOff>92164</xdr:rowOff>
    </xdr:to>
    <xdr:sp macro="" textlink="">
      <xdr:nvSpPr>
        <xdr:cNvPr id="313" name="楕円 312"/>
        <xdr:cNvSpPr/>
      </xdr:nvSpPr>
      <xdr:spPr>
        <a:xfrm>
          <a:off x="10426700" y="58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13441</xdr:rowOff>
    </xdr:from>
    <xdr:ext cx="599010" cy="259045"/>
    <xdr:sp macro="" textlink="">
      <xdr:nvSpPr>
        <xdr:cNvPr id="314" name="補助費等該当値テキスト"/>
        <xdr:cNvSpPr txBox="1"/>
      </xdr:nvSpPr>
      <xdr:spPr>
        <a:xfrm>
          <a:off x="10528300" y="567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92756</xdr:rowOff>
    </xdr:from>
    <xdr:to>
      <xdr:col>50</xdr:col>
      <xdr:colOff>165100</xdr:colOff>
      <xdr:row>34</xdr:row>
      <xdr:rowOff>22906</xdr:rowOff>
    </xdr:to>
    <xdr:sp macro="" textlink="">
      <xdr:nvSpPr>
        <xdr:cNvPr id="315" name="楕円 314"/>
        <xdr:cNvSpPr/>
      </xdr:nvSpPr>
      <xdr:spPr>
        <a:xfrm>
          <a:off x="9588500" y="57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39433</xdr:rowOff>
    </xdr:from>
    <xdr:ext cx="599010" cy="259045"/>
    <xdr:sp macro="" textlink="">
      <xdr:nvSpPr>
        <xdr:cNvPr id="316" name="テキスト ボックス 315"/>
        <xdr:cNvSpPr txBox="1"/>
      </xdr:nvSpPr>
      <xdr:spPr>
        <a:xfrm>
          <a:off x="9339795" y="55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41976</xdr:rowOff>
    </xdr:from>
    <xdr:to>
      <xdr:col>46</xdr:col>
      <xdr:colOff>38100</xdr:colOff>
      <xdr:row>33</xdr:row>
      <xdr:rowOff>143576</xdr:rowOff>
    </xdr:to>
    <xdr:sp macro="" textlink="">
      <xdr:nvSpPr>
        <xdr:cNvPr id="317" name="楕円 316"/>
        <xdr:cNvSpPr/>
      </xdr:nvSpPr>
      <xdr:spPr>
        <a:xfrm>
          <a:off x="8699500" y="56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160103</xdr:rowOff>
    </xdr:from>
    <xdr:ext cx="599010" cy="259045"/>
    <xdr:sp macro="" textlink="">
      <xdr:nvSpPr>
        <xdr:cNvPr id="318" name="テキスト ボックス 317"/>
        <xdr:cNvSpPr txBox="1"/>
      </xdr:nvSpPr>
      <xdr:spPr>
        <a:xfrm>
          <a:off x="8450795" y="547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96840</xdr:rowOff>
    </xdr:from>
    <xdr:to>
      <xdr:col>41</xdr:col>
      <xdr:colOff>101600</xdr:colOff>
      <xdr:row>35</xdr:row>
      <xdr:rowOff>26990</xdr:rowOff>
    </xdr:to>
    <xdr:sp macro="" textlink="">
      <xdr:nvSpPr>
        <xdr:cNvPr id="319" name="楕円 318"/>
        <xdr:cNvSpPr/>
      </xdr:nvSpPr>
      <xdr:spPr>
        <a:xfrm>
          <a:off x="7810500" y="5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43517</xdr:rowOff>
    </xdr:from>
    <xdr:ext cx="534377" cy="259045"/>
    <xdr:sp macro="" textlink="">
      <xdr:nvSpPr>
        <xdr:cNvPr id="320" name="テキスト ボックス 319"/>
        <xdr:cNvSpPr txBox="1"/>
      </xdr:nvSpPr>
      <xdr:spPr>
        <a:xfrm>
          <a:off x="7594111" y="57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107173</xdr:rowOff>
    </xdr:from>
    <xdr:to>
      <xdr:col>36</xdr:col>
      <xdr:colOff>165100</xdr:colOff>
      <xdr:row>35</xdr:row>
      <xdr:rowOff>37323</xdr:rowOff>
    </xdr:to>
    <xdr:sp macro="" textlink="">
      <xdr:nvSpPr>
        <xdr:cNvPr id="321" name="楕円 320"/>
        <xdr:cNvSpPr/>
      </xdr:nvSpPr>
      <xdr:spPr>
        <a:xfrm>
          <a:off x="6921500" y="59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53850</xdr:rowOff>
    </xdr:from>
    <xdr:ext cx="534377" cy="259045"/>
    <xdr:sp macro="" textlink="">
      <xdr:nvSpPr>
        <xdr:cNvPr id="322" name="テキスト ボックス 321"/>
        <xdr:cNvSpPr txBox="1"/>
      </xdr:nvSpPr>
      <xdr:spPr>
        <a:xfrm>
          <a:off x="6705111" y="57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71565</xdr:rowOff>
    </xdr:from>
    <xdr:to>
      <xdr:col>54</xdr:col>
      <xdr:colOff>189865</xdr:colOff>
      <xdr:row>59</xdr:row>
      <xdr:rowOff>12435</xdr:rowOff>
    </xdr:to>
    <xdr:cxnSp macro="">
      <xdr:nvCxnSpPr>
        <xdr:cNvPr id="346" name="直線コネクタ 345"/>
        <xdr:cNvCxnSpPr/>
      </xdr:nvCxnSpPr>
      <xdr:spPr>
        <a:xfrm flipV="1">
          <a:off x="10475595" y="9158415"/>
          <a:ext cx="1270" cy="9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16262</xdr:rowOff>
    </xdr:from>
    <xdr:ext cx="469744" cy="259045"/>
    <xdr:sp macro="" textlink="">
      <xdr:nvSpPr>
        <xdr:cNvPr id="347" name="普通建設事業費最小値テキスト"/>
        <xdr:cNvSpPr txBox="1"/>
      </xdr:nvSpPr>
      <xdr:spPr>
        <a:xfrm>
          <a:off x="10528300" y="101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12435</xdr:rowOff>
    </xdr:from>
    <xdr:to>
      <xdr:col>55</xdr:col>
      <xdr:colOff>88900</xdr:colOff>
      <xdr:row>59</xdr:row>
      <xdr:rowOff>12435</xdr:rowOff>
    </xdr:to>
    <xdr:cxnSp macro="">
      <xdr:nvCxnSpPr>
        <xdr:cNvPr id="348" name="直線コネクタ 347"/>
        <xdr:cNvCxnSpPr/>
      </xdr:nvCxnSpPr>
      <xdr:spPr>
        <a:xfrm>
          <a:off x="10388600" y="1012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18242</xdr:rowOff>
    </xdr:from>
    <xdr:ext cx="599010" cy="259045"/>
    <xdr:sp macro="" textlink="">
      <xdr:nvSpPr>
        <xdr:cNvPr id="349" name="普通建設事業費最大値テキスト"/>
        <xdr:cNvSpPr txBox="1"/>
      </xdr:nvSpPr>
      <xdr:spPr>
        <a:xfrm>
          <a:off x="10528300" y="893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71565</xdr:rowOff>
    </xdr:from>
    <xdr:to>
      <xdr:col>55</xdr:col>
      <xdr:colOff>88900</xdr:colOff>
      <xdr:row>53</xdr:row>
      <xdr:rowOff>71565</xdr:rowOff>
    </xdr:to>
    <xdr:cxnSp macro="">
      <xdr:nvCxnSpPr>
        <xdr:cNvPr id="350" name="直線コネクタ 349"/>
        <xdr:cNvCxnSpPr/>
      </xdr:nvCxnSpPr>
      <xdr:spPr>
        <a:xfrm>
          <a:off x="10388600" y="915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51164</xdr:rowOff>
    </xdr:from>
    <xdr:to>
      <xdr:col>55</xdr:col>
      <xdr:colOff>0</xdr:colOff>
      <xdr:row>57</xdr:row>
      <xdr:rowOff>57633</xdr:rowOff>
    </xdr:to>
    <xdr:cxnSp macro="">
      <xdr:nvCxnSpPr>
        <xdr:cNvPr id="351" name="直線コネクタ 350"/>
        <xdr:cNvCxnSpPr/>
      </xdr:nvCxnSpPr>
      <xdr:spPr>
        <a:xfrm flipV="1">
          <a:off x="9639300" y="9823814"/>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35037</xdr:rowOff>
    </xdr:from>
    <xdr:ext cx="534377" cy="259045"/>
    <xdr:sp macro="" textlink="">
      <xdr:nvSpPr>
        <xdr:cNvPr id="352" name="普通建設事業費平均値テキスト"/>
        <xdr:cNvSpPr txBox="1"/>
      </xdr:nvSpPr>
      <xdr:spPr>
        <a:xfrm>
          <a:off x="10528300" y="980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56610</xdr:rowOff>
    </xdr:from>
    <xdr:to>
      <xdr:col>55</xdr:col>
      <xdr:colOff>50800</xdr:colOff>
      <xdr:row>57</xdr:row>
      <xdr:rowOff>158210</xdr:rowOff>
    </xdr:to>
    <xdr:sp macro="" textlink="">
      <xdr:nvSpPr>
        <xdr:cNvPr id="353" name="フローチャート: 判断 352"/>
        <xdr:cNvSpPr/>
      </xdr:nvSpPr>
      <xdr:spPr>
        <a:xfrm>
          <a:off x="104267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35154</xdr:rowOff>
    </xdr:from>
    <xdr:to>
      <xdr:col>50</xdr:col>
      <xdr:colOff>114300</xdr:colOff>
      <xdr:row>57</xdr:row>
      <xdr:rowOff>57633</xdr:rowOff>
    </xdr:to>
    <xdr:cxnSp macro="">
      <xdr:nvCxnSpPr>
        <xdr:cNvPr id="354" name="直線コネクタ 353"/>
        <xdr:cNvCxnSpPr/>
      </xdr:nvCxnSpPr>
      <xdr:spPr>
        <a:xfrm>
          <a:off x="8750300" y="980780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79973</xdr:rowOff>
    </xdr:from>
    <xdr:to>
      <xdr:col>50</xdr:col>
      <xdr:colOff>165100</xdr:colOff>
      <xdr:row>58</xdr:row>
      <xdr:rowOff>10123</xdr:rowOff>
    </xdr:to>
    <xdr:sp macro="" textlink="">
      <xdr:nvSpPr>
        <xdr:cNvPr id="355" name="フローチャート: 判断 354"/>
        <xdr:cNvSpPr/>
      </xdr:nvSpPr>
      <xdr:spPr>
        <a:xfrm>
          <a:off x="9588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xdr:rowOff>
    </xdr:from>
    <xdr:ext cx="534377" cy="259045"/>
    <xdr:sp macro="" textlink="">
      <xdr:nvSpPr>
        <xdr:cNvPr id="356" name="テキスト ボックス 355"/>
        <xdr:cNvSpPr txBox="1"/>
      </xdr:nvSpPr>
      <xdr:spPr>
        <a:xfrm>
          <a:off x="9372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67622</xdr:rowOff>
    </xdr:from>
    <xdr:to>
      <xdr:col>45</xdr:col>
      <xdr:colOff>177800</xdr:colOff>
      <xdr:row>57</xdr:row>
      <xdr:rowOff>35154</xdr:rowOff>
    </xdr:to>
    <xdr:cxnSp macro="">
      <xdr:nvCxnSpPr>
        <xdr:cNvPr id="357" name="直線コネクタ 356"/>
        <xdr:cNvCxnSpPr/>
      </xdr:nvCxnSpPr>
      <xdr:spPr>
        <a:xfrm>
          <a:off x="7861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80163</xdr:rowOff>
    </xdr:from>
    <xdr:to>
      <xdr:col>46</xdr:col>
      <xdr:colOff>38100</xdr:colOff>
      <xdr:row>58</xdr:row>
      <xdr:rowOff>10313</xdr:rowOff>
    </xdr:to>
    <xdr:sp macro="" textlink="">
      <xdr:nvSpPr>
        <xdr:cNvPr id="358" name="フローチャート: 判断 357"/>
        <xdr:cNvSpPr/>
      </xdr:nvSpPr>
      <xdr:spPr>
        <a:xfrm>
          <a:off x="8699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xdr:rowOff>
    </xdr:from>
    <xdr:ext cx="534377" cy="259045"/>
    <xdr:sp macro="" textlink="">
      <xdr:nvSpPr>
        <xdr:cNvPr id="359" name="テキスト ボックス 358"/>
        <xdr:cNvSpPr txBox="1"/>
      </xdr:nvSpPr>
      <xdr:spPr>
        <a:xfrm>
          <a:off x="8483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67622</xdr:rowOff>
    </xdr:from>
    <xdr:to>
      <xdr:col>41</xdr:col>
      <xdr:colOff>50800</xdr:colOff>
      <xdr:row>53</xdr:row>
      <xdr:rowOff>49730</xdr:rowOff>
    </xdr:to>
    <xdr:cxnSp macro="">
      <xdr:nvCxnSpPr>
        <xdr:cNvPr id="360" name="直線コネクタ 359"/>
        <xdr:cNvCxnSpPr/>
      </xdr:nvCxnSpPr>
      <xdr:spPr>
        <a:xfrm flipV="1">
          <a:off x="6972300" y="8811572"/>
          <a:ext cx="88900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71873</xdr:rowOff>
    </xdr:from>
    <xdr:to>
      <xdr:col>41</xdr:col>
      <xdr:colOff>101600</xdr:colOff>
      <xdr:row>58</xdr:row>
      <xdr:rowOff>2023</xdr:rowOff>
    </xdr:to>
    <xdr:sp macro="" textlink="">
      <xdr:nvSpPr>
        <xdr:cNvPr id="361" name="フローチャート: 判断 360"/>
        <xdr:cNvSpPr/>
      </xdr:nvSpPr>
      <xdr:spPr>
        <a:xfrm>
          <a:off x="7810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164600</xdr:rowOff>
    </xdr:from>
    <xdr:ext cx="534377" cy="259045"/>
    <xdr:sp macro="" textlink="">
      <xdr:nvSpPr>
        <xdr:cNvPr id="362" name="テキスト ボックス 361"/>
        <xdr:cNvSpPr txBox="1"/>
      </xdr:nvSpPr>
      <xdr:spPr>
        <a:xfrm>
          <a:off x="7594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63" name="フローチャート: 判断 362"/>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4" name="テキスト ボックス 363"/>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364</xdr:rowOff>
    </xdr:from>
    <xdr:to>
      <xdr:col>55</xdr:col>
      <xdr:colOff>50800</xdr:colOff>
      <xdr:row>57</xdr:row>
      <xdr:rowOff>101964</xdr:rowOff>
    </xdr:to>
    <xdr:sp macro="" textlink="">
      <xdr:nvSpPr>
        <xdr:cNvPr id="370" name="楕円 369"/>
        <xdr:cNvSpPr/>
      </xdr:nvSpPr>
      <xdr:spPr>
        <a:xfrm>
          <a:off x="104267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23241</xdr:rowOff>
    </xdr:from>
    <xdr:ext cx="534377" cy="259045"/>
    <xdr:sp macro="" textlink="">
      <xdr:nvSpPr>
        <xdr:cNvPr id="371" name="普通建設事業費該当値テキスト"/>
        <xdr:cNvSpPr txBox="1"/>
      </xdr:nvSpPr>
      <xdr:spPr>
        <a:xfrm>
          <a:off x="10528300" y="96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6833</xdr:rowOff>
    </xdr:from>
    <xdr:to>
      <xdr:col>50</xdr:col>
      <xdr:colOff>165100</xdr:colOff>
      <xdr:row>57</xdr:row>
      <xdr:rowOff>108433</xdr:rowOff>
    </xdr:to>
    <xdr:sp macro="" textlink="">
      <xdr:nvSpPr>
        <xdr:cNvPr id="372" name="楕円 371"/>
        <xdr:cNvSpPr/>
      </xdr:nvSpPr>
      <xdr:spPr>
        <a:xfrm>
          <a:off x="9588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124960</xdr:rowOff>
    </xdr:from>
    <xdr:ext cx="534377" cy="259045"/>
    <xdr:sp macro="" textlink="">
      <xdr:nvSpPr>
        <xdr:cNvPr id="373" name="テキスト ボックス 372"/>
        <xdr:cNvSpPr txBox="1"/>
      </xdr:nvSpPr>
      <xdr:spPr>
        <a:xfrm>
          <a:off x="9372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155804</xdr:rowOff>
    </xdr:from>
    <xdr:to>
      <xdr:col>46</xdr:col>
      <xdr:colOff>38100</xdr:colOff>
      <xdr:row>57</xdr:row>
      <xdr:rowOff>85954</xdr:rowOff>
    </xdr:to>
    <xdr:sp macro="" textlink="">
      <xdr:nvSpPr>
        <xdr:cNvPr id="374" name="楕円 373"/>
        <xdr:cNvSpPr/>
      </xdr:nvSpPr>
      <xdr:spPr>
        <a:xfrm>
          <a:off x="8699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102481</xdr:rowOff>
    </xdr:from>
    <xdr:ext cx="534377" cy="259045"/>
    <xdr:sp macro="" textlink="">
      <xdr:nvSpPr>
        <xdr:cNvPr id="375" name="テキスト ボックス 374"/>
        <xdr:cNvSpPr txBox="1"/>
      </xdr:nvSpPr>
      <xdr:spPr>
        <a:xfrm>
          <a:off x="8483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16822</xdr:rowOff>
    </xdr:from>
    <xdr:to>
      <xdr:col>41</xdr:col>
      <xdr:colOff>101600</xdr:colOff>
      <xdr:row>51</xdr:row>
      <xdr:rowOff>118422</xdr:rowOff>
    </xdr:to>
    <xdr:sp macro="" textlink="">
      <xdr:nvSpPr>
        <xdr:cNvPr id="376" name="楕円 375"/>
        <xdr:cNvSpPr/>
      </xdr:nvSpPr>
      <xdr:spPr>
        <a:xfrm>
          <a:off x="7810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134949</xdr:rowOff>
    </xdr:from>
    <xdr:ext cx="599010" cy="259045"/>
    <xdr:sp macro="" textlink="">
      <xdr:nvSpPr>
        <xdr:cNvPr id="377" name="テキスト ボックス 376"/>
        <xdr:cNvSpPr txBox="1"/>
      </xdr:nvSpPr>
      <xdr:spPr>
        <a:xfrm>
          <a:off x="7561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170380</xdr:rowOff>
    </xdr:from>
    <xdr:to>
      <xdr:col>36</xdr:col>
      <xdr:colOff>165100</xdr:colOff>
      <xdr:row>53</xdr:row>
      <xdr:rowOff>100530</xdr:rowOff>
    </xdr:to>
    <xdr:sp macro="" textlink="">
      <xdr:nvSpPr>
        <xdr:cNvPr id="378" name="楕円 377"/>
        <xdr:cNvSpPr/>
      </xdr:nvSpPr>
      <xdr:spPr>
        <a:xfrm>
          <a:off x="6921500" y="9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117057</xdr:rowOff>
    </xdr:from>
    <xdr:ext cx="599010" cy="259045"/>
    <xdr:sp macro="" textlink="">
      <xdr:nvSpPr>
        <xdr:cNvPr id="379" name="テキスト ボックス 378"/>
        <xdr:cNvSpPr txBox="1"/>
      </xdr:nvSpPr>
      <xdr:spPr>
        <a:xfrm>
          <a:off x="6672795"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5" name="直線コネクタ 404"/>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8"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9" name="直線コネクタ 408"/>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71534</xdr:rowOff>
    </xdr:from>
    <xdr:to>
      <xdr:col>55</xdr:col>
      <xdr:colOff>0</xdr:colOff>
      <xdr:row>77</xdr:row>
      <xdr:rowOff>124558</xdr:rowOff>
    </xdr:to>
    <xdr:cxnSp macro="">
      <xdr:nvCxnSpPr>
        <xdr:cNvPr id="410" name="直線コネクタ 409"/>
        <xdr:cNvCxnSpPr/>
      </xdr:nvCxnSpPr>
      <xdr:spPr>
        <a:xfrm flipV="1">
          <a:off x="9639300" y="13273184"/>
          <a:ext cx="8382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11"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2" name="フローチャート: 判断 411"/>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90311</xdr:rowOff>
    </xdr:from>
    <xdr:to>
      <xdr:col>50</xdr:col>
      <xdr:colOff>114300</xdr:colOff>
      <xdr:row>77</xdr:row>
      <xdr:rowOff>124558</xdr:rowOff>
    </xdr:to>
    <xdr:cxnSp macro="">
      <xdr:nvCxnSpPr>
        <xdr:cNvPr id="413" name="直線コネクタ 412"/>
        <xdr:cNvCxnSpPr/>
      </xdr:nvCxnSpPr>
      <xdr:spPr>
        <a:xfrm>
          <a:off x="8750300" y="13291961"/>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4" name="フローチャート: 判断 413"/>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5" name="テキスト ボックス 414"/>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108948</xdr:rowOff>
    </xdr:from>
    <xdr:to>
      <xdr:col>45</xdr:col>
      <xdr:colOff>177800</xdr:colOff>
      <xdr:row>77</xdr:row>
      <xdr:rowOff>90311</xdr:rowOff>
    </xdr:to>
    <xdr:cxnSp macro="">
      <xdr:nvCxnSpPr>
        <xdr:cNvPr id="416" name="直線コネクタ 415"/>
        <xdr:cNvCxnSpPr/>
      </xdr:nvCxnSpPr>
      <xdr:spPr>
        <a:xfrm>
          <a:off x="7861300" y="12967698"/>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7" name="フローチャート: 判断 416"/>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8" name="テキスト ボックス 417"/>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109754</xdr:rowOff>
    </xdr:from>
    <xdr:to>
      <xdr:col>41</xdr:col>
      <xdr:colOff>50800</xdr:colOff>
      <xdr:row>75</xdr:row>
      <xdr:rowOff>108948</xdr:rowOff>
    </xdr:to>
    <xdr:cxnSp macro="">
      <xdr:nvCxnSpPr>
        <xdr:cNvPr id="419" name="直線コネクタ 418"/>
        <xdr:cNvCxnSpPr/>
      </xdr:nvCxnSpPr>
      <xdr:spPr>
        <a:xfrm>
          <a:off x="6972300" y="12625604"/>
          <a:ext cx="889000" cy="3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20" name="フローチャート: 判断 419"/>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21" name="テキスト ボックス 420"/>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2" name="フローチャート: 判断 421"/>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3" name="テキスト ボックス 422"/>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20734</xdr:rowOff>
    </xdr:from>
    <xdr:to>
      <xdr:col>55</xdr:col>
      <xdr:colOff>50800</xdr:colOff>
      <xdr:row>77</xdr:row>
      <xdr:rowOff>122334</xdr:rowOff>
    </xdr:to>
    <xdr:sp macro="" textlink="">
      <xdr:nvSpPr>
        <xdr:cNvPr id="429" name="楕円 428"/>
        <xdr:cNvSpPr/>
      </xdr:nvSpPr>
      <xdr:spPr>
        <a:xfrm>
          <a:off x="10426700" y="13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43611</xdr:rowOff>
    </xdr:from>
    <xdr:ext cx="534377" cy="259045"/>
    <xdr:sp macro="" textlink="">
      <xdr:nvSpPr>
        <xdr:cNvPr id="430" name="普通建設事業費 （ うち新規整備　）該当値テキスト"/>
        <xdr:cNvSpPr txBox="1"/>
      </xdr:nvSpPr>
      <xdr:spPr>
        <a:xfrm>
          <a:off x="10528300" y="130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73758</xdr:rowOff>
    </xdr:from>
    <xdr:to>
      <xdr:col>50</xdr:col>
      <xdr:colOff>165100</xdr:colOff>
      <xdr:row>78</xdr:row>
      <xdr:rowOff>3908</xdr:rowOff>
    </xdr:to>
    <xdr:sp macro="" textlink="">
      <xdr:nvSpPr>
        <xdr:cNvPr id="431" name="楕円 430"/>
        <xdr:cNvSpPr/>
      </xdr:nvSpPr>
      <xdr:spPr>
        <a:xfrm>
          <a:off x="9588500" y="13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20435</xdr:rowOff>
    </xdr:from>
    <xdr:ext cx="534377" cy="259045"/>
    <xdr:sp macro="" textlink="">
      <xdr:nvSpPr>
        <xdr:cNvPr id="432" name="テキスト ボックス 431"/>
        <xdr:cNvSpPr txBox="1"/>
      </xdr:nvSpPr>
      <xdr:spPr>
        <a:xfrm>
          <a:off x="9372111" y="13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39511</xdr:rowOff>
    </xdr:from>
    <xdr:to>
      <xdr:col>46</xdr:col>
      <xdr:colOff>38100</xdr:colOff>
      <xdr:row>77</xdr:row>
      <xdr:rowOff>141111</xdr:rowOff>
    </xdr:to>
    <xdr:sp macro="" textlink="">
      <xdr:nvSpPr>
        <xdr:cNvPr id="433" name="楕円 432"/>
        <xdr:cNvSpPr/>
      </xdr:nvSpPr>
      <xdr:spPr>
        <a:xfrm>
          <a:off x="8699500" y="13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157638</xdr:rowOff>
    </xdr:from>
    <xdr:ext cx="534377" cy="259045"/>
    <xdr:sp macro="" textlink="">
      <xdr:nvSpPr>
        <xdr:cNvPr id="434" name="テキスト ボックス 433"/>
        <xdr:cNvSpPr txBox="1"/>
      </xdr:nvSpPr>
      <xdr:spPr>
        <a:xfrm>
          <a:off x="8483111" y="13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58148</xdr:rowOff>
    </xdr:from>
    <xdr:to>
      <xdr:col>41</xdr:col>
      <xdr:colOff>101600</xdr:colOff>
      <xdr:row>75</xdr:row>
      <xdr:rowOff>159748</xdr:rowOff>
    </xdr:to>
    <xdr:sp macro="" textlink="">
      <xdr:nvSpPr>
        <xdr:cNvPr id="435" name="楕円 434"/>
        <xdr:cNvSpPr/>
      </xdr:nvSpPr>
      <xdr:spPr>
        <a:xfrm>
          <a:off x="7810500" y="12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4825</xdr:rowOff>
    </xdr:from>
    <xdr:ext cx="534377" cy="259045"/>
    <xdr:sp macro="" textlink="">
      <xdr:nvSpPr>
        <xdr:cNvPr id="436" name="テキスト ボックス 435"/>
        <xdr:cNvSpPr txBox="1"/>
      </xdr:nvSpPr>
      <xdr:spPr>
        <a:xfrm>
          <a:off x="7594111" y="12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58954</xdr:rowOff>
    </xdr:from>
    <xdr:to>
      <xdr:col>36</xdr:col>
      <xdr:colOff>165100</xdr:colOff>
      <xdr:row>73</xdr:row>
      <xdr:rowOff>160554</xdr:rowOff>
    </xdr:to>
    <xdr:sp macro="" textlink="">
      <xdr:nvSpPr>
        <xdr:cNvPr id="437" name="楕円 436"/>
        <xdr:cNvSpPr/>
      </xdr:nvSpPr>
      <xdr:spPr>
        <a:xfrm>
          <a:off x="6921500" y="125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5631</xdr:rowOff>
    </xdr:from>
    <xdr:ext cx="534377" cy="259045"/>
    <xdr:sp macro="" textlink="">
      <xdr:nvSpPr>
        <xdr:cNvPr id="438" name="テキスト ボックス 437"/>
        <xdr:cNvSpPr txBox="1"/>
      </xdr:nvSpPr>
      <xdr:spPr>
        <a:xfrm>
          <a:off x="6705111" y="123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87812</xdr:rowOff>
    </xdr:from>
    <xdr:to>
      <xdr:col>54</xdr:col>
      <xdr:colOff>189865</xdr:colOff>
      <xdr:row>98</xdr:row>
      <xdr:rowOff>113219</xdr:rowOff>
    </xdr:to>
    <xdr:cxnSp macro="">
      <xdr:nvCxnSpPr>
        <xdr:cNvPr id="460" name="直線コネクタ 459"/>
        <xdr:cNvCxnSpPr/>
      </xdr:nvCxnSpPr>
      <xdr:spPr>
        <a:xfrm flipV="1">
          <a:off x="10475595" y="16032662"/>
          <a:ext cx="1270" cy="88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117046</xdr:rowOff>
    </xdr:from>
    <xdr:ext cx="469744" cy="259045"/>
    <xdr:sp macro="" textlink="">
      <xdr:nvSpPr>
        <xdr:cNvPr id="461" name="普通建設事業費 （ うち更新整備　）最小値テキスト"/>
        <xdr:cNvSpPr txBox="1"/>
      </xdr:nvSpPr>
      <xdr:spPr>
        <a:xfrm>
          <a:off x="10528300" y="169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113219</xdr:rowOff>
    </xdr:from>
    <xdr:to>
      <xdr:col>55</xdr:col>
      <xdr:colOff>88900</xdr:colOff>
      <xdr:row>98</xdr:row>
      <xdr:rowOff>113219</xdr:rowOff>
    </xdr:to>
    <xdr:cxnSp macro="">
      <xdr:nvCxnSpPr>
        <xdr:cNvPr id="462" name="直線コネクタ 461"/>
        <xdr:cNvCxnSpPr/>
      </xdr:nvCxnSpPr>
      <xdr:spPr>
        <a:xfrm>
          <a:off x="10388600" y="1691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34489</xdr:rowOff>
    </xdr:from>
    <xdr:ext cx="599010" cy="259045"/>
    <xdr:sp macro="" textlink="">
      <xdr:nvSpPr>
        <xdr:cNvPr id="463" name="普通建設事業費 （ うち更新整備　）最大値テキスト"/>
        <xdr:cNvSpPr txBox="1"/>
      </xdr:nvSpPr>
      <xdr:spPr>
        <a:xfrm>
          <a:off x="10528300" y="1580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87812</xdr:rowOff>
    </xdr:from>
    <xdr:to>
      <xdr:col>55</xdr:col>
      <xdr:colOff>88900</xdr:colOff>
      <xdr:row>93</xdr:row>
      <xdr:rowOff>87812</xdr:rowOff>
    </xdr:to>
    <xdr:cxnSp macro="">
      <xdr:nvCxnSpPr>
        <xdr:cNvPr id="464" name="直線コネクタ 463"/>
        <xdr:cNvCxnSpPr/>
      </xdr:nvCxnSpPr>
      <xdr:spPr>
        <a:xfrm>
          <a:off x="10388600" y="16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98543</xdr:rowOff>
    </xdr:from>
    <xdr:to>
      <xdr:col>55</xdr:col>
      <xdr:colOff>0</xdr:colOff>
      <xdr:row>97</xdr:row>
      <xdr:rowOff>114585</xdr:rowOff>
    </xdr:to>
    <xdr:cxnSp macro="">
      <xdr:nvCxnSpPr>
        <xdr:cNvPr id="465" name="直線コネクタ 464"/>
        <xdr:cNvCxnSpPr/>
      </xdr:nvCxnSpPr>
      <xdr:spPr>
        <a:xfrm>
          <a:off x="9639300" y="16729193"/>
          <a:ext cx="8382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66888</xdr:rowOff>
    </xdr:from>
    <xdr:ext cx="534377" cy="259045"/>
    <xdr:sp macro="" textlink="">
      <xdr:nvSpPr>
        <xdr:cNvPr id="466" name="普通建設事業費 （ うち更新整備　）平均値テキスト"/>
        <xdr:cNvSpPr txBox="1"/>
      </xdr:nvSpPr>
      <xdr:spPr>
        <a:xfrm>
          <a:off x="10528300" y="1669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88461</xdr:rowOff>
    </xdr:from>
    <xdr:to>
      <xdr:col>55</xdr:col>
      <xdr:colOff>50800</xdr:colOff>
      <xdr:row>98</xdr:row>
      <xdr:rowOff>18611</xdr:rowOff>
    </xdr:to>
    <xdr:sp macro="" textlink="">
      <xdr:nvSpPr>
        <xdr:cNvPr id="467" name="フローチャート: 判断 466"/>
        <xdr:cNvSpPr/>
      </xdr:nvSpPr>
      <xdr:spPr>
        <a:xfrm>
          <a:off x="104267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66968</xdr:rowOff>
    </xdr:from>
    <xdr:to>
      <xdr:col>50</xdr:col>
      <xdr:colOff>114300</xdr:colOff>
      <xdr:row>97</xdr:row>
      <xdr:rowOff>98543</xdr:rowOff>
    </xdr:to>
    <xdr:cxnSp macro="">
      <xdr:nvCxnSpPr>
        <xdr:cNvPr id="468" name="直線コネクタ 467"/>
        <xdr:cNvCxnSpPr/>
      </xdr:nvCxnSpPr>
      <xdr:spPr>
        <a:xfrm>
          <a:off x="8750300" y="1669761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90016</xdr:rowOff>
    </xdr:from>
    <xdr:to>
      <xdr:col>50</xdr:col>
      <xdr:colOff>165100</xdr:colOff>
      <xdr:row>98</xdr:row>
      <xdr:rowOff>20166</xdr:rowOff>
    </xdr:to>
    <xdr:sp macro="" textlink="">
      <xdr:nvSpPr>
        <xdr:cNvPr id="469" name="フローチャート: 判断 468"/>
        <xdr:cNvSpPr/>
      </xdr:nvSpPr>
      <xdr:spPr>
        <a:xfrm>
          <a:off x="9588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11293</xdr:rowOff>
    </xdr:from>
    <xdr:ext cx="534377" cy="259045"/>
    <xdr:sp macro="" textlink="">
      <xdr:nvSpPr>
        <xdr:cNvPr id="470" name="テキスト ボックス 469"/>
        <xdr:cNvSpPr txBox="1"/>
      </xdr:nvSpPr>
      <xdr:spPr>
        <a:xfrm>
          <a:off x="9372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26415</xdr:rowOff>
    </xdr:from>
    <xdr:to>
      <xdr:col>45</xdr:col>
      <xdr:colOff>177800</xdr:colOff>
      <xdr:row>97</xdr:row>
      <xdr:rowOff>66968</xdr:rowOff>
    </xdr:to>
    <xdr:cxnSp macro="">
      <xdr:nvCxnSpPr>
        <xdr:cNvPr id="471" name="直線コネクタ 470"/>
        <xdr:cNvCxnSpPr/>
      </xdr:nvCxnSpPr>
      <xdr:spPr>
        <a:xfrm>
          <a:off x="7861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105995</xdr:rowOff>
    </xdr:from>
    <xdr:to>
      <xdr:col>46</xdr:col>
      <xdr:colOff>38100</xdr:colOff>
      <xdr:row>98</xdr:row>
      <xdr:rowOff>36145</xdr:rowOff>
    </xdr:to>
    <xdr:sp macro="" textlink="">
      <xdr:nvSpPr>
        <xdr:cNvPr id="472" name="フローチャート: 判断 471"/>
        <xdr:cNvSpPr/>
      </xdr:nvSpPr>
      <xdr:spPr>
        <a:xfrm>
          <a:off x="8699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27272</xdr:rowOff>
    </xdr:from>
    <xdr:ext cx="534377" cy="259045"/>
    <xdr:sp macro="" textlink="">
      <xdr:nvSpPr>
        <xdr:cNvPr id="473" name="テキスト ボックス 472"/>
        <xdr:cNvSpPr txBox="1"/>
      </xdr:nvSpPr>
      <xdr:spPr>
        <a:xfrm>
          <a:off x="8483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26415</xdr:rowOff>
    </xdr:from>
    <xdr:to>
      <xdr:col>41</xdr:col>
      <xdr:colOff>50800</xdr:colOff>
      <xdr:row>95</xdr:row>
      <xdr:rowOff>129060</xdr:rowOff>
    </xdr:to>
    <xdr:cxnSp macro="">
      <xdr:nvCxnSpPr>
        <xdr:cNvPr id="474" name="直線コネクタ 473"/>
        <xdr:cNvCxnSpPr/>
      </xdr:nvCxnSpPr>
      <xdr:spPr>
        <a:xfrm flipV="1">
          <a:off x="6972300" y="15799815"/>
          <a:ext cx="88900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132183</xdr:rowOff>
    </xdr:from>
    <xdr:to>
      <xdr:col>41</xdr:col>
      <xdr:colOff>101600</xdr:colOff>
      <xdr:row>98</xdr:row>
      <xdr:rowOff>62333</xdr:rowOff>
    </xdr:to>
    <xdr:sp macro="" textlink="">
      <xdr:nvSpPr>
        <xdr:cNvPr id="475" name="フローチャート: 判断 474"/>
        <xdr:cNvSpPr/>
      </xdr:nvSpPr>
      <xdr:spPr>
        <a:xfrm>
          <a:off x="7810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53460</xdr:rowOff>
    </xdr:from>
    <xdr:ext cx="534377" cy="259045"/>
    <xdr:sp macro="" textlink="">
      <xdr:nvSpPr>
        <xdr:cNvPr id="476" name="テキスト ボックス 475"/>
        <xdr:cNvSpPr txBox="1"/>
      </xdr:nvSpPr>
      <xdr:spPr>
        <a:xfrm>
          <a:off x="7594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115601</xdr:rowOff>
    </xdr:from>
    <xdr:to>
      <xdr:col>36</xdr:col>
      <xdr:colOff>165100</xdr:colOff>
      <xdr:row>98</xdr:row>
      <xdr:rowOff>45751</xdr:rowOff>
    </xdr:to>
    <xdr:sp macro="" textlink="">
      <xdr:nvSpPr>
        <xdr:cNvPr id="477" name="フローチャート: 判断 476"/>
        <xdr:cNvSpPr/>
      </xdr:nvSpPr>
      <xdr:spPr>
        <a:xfrm>
          <a:off x="6921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36878</xdr:rowOff>
    </xdr:from>
    <xdr:ext cx="534377" cy="259045"/>
    <xdr:sp macro="" textlink="">
      <xdr:nvSpPr>
        <xdr:cNvPr id="478" name="テキスト ボックス 477"/>
        <xdr:cNvSpPr txBox="1"/>
      </xdr:nvSpPr>
      <xdr:spPr>
        <a:xfrm>
          <a:off x="6705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63785</xdr:rowOff>
    </xdr:from>
    <xdr:to>
      <xdr:col>55</xdr:col>
      <xdr:colOff>50800</xdr:colOff>
      <xdr:row>97</xdr:row>
      <xdr:rowOff>165385</xdr:rowOff>
    </xdr:to>
    <xdr:sp macro="" textlink="">
      <xdr:nvSpPr>
        <xdr:cNvPr id="484" name="楕円 483"/>
        <xdr:cNvSpPr/>
      </xdr:nvSpPr>
      <xdr:spPr>
        <a:xfrm>
          <a:off x="10426700" y="166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86662</xdr:rowOff>
    </xdr:from>
    <xdr:ext cx="534377" cy="259045"/>
    <xdr:sp macro="" textlink="">
      <xdr:nvSpPr>
        <xdr:cNvPr id="485" name="普通建設事業費 （ うち更新整備　）該当値テキスト"/>
        <xdr:cNvSpPr txBox="1"/>
      </xdr:nvSpPr>
      <xdr:spPr>
        <a:xfrm>
          <a:off x="10528300" y="165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47743</xdr:rowOff>
    </xdr:from>
    <xdr:to>
      <xdr:col>50</xdr:col>
      <xdr:colOff>165100</xdr:colOff>
      <xdr:row>97</xdr:row>
      <xdr:rowOff>149343</xdr:rowOff>
    </xdr:to>
    <xdr:sp macro="" textlink="">
      <xdr:nvSpPr>
        <xdr:cNvPr id="486" name="楕円 485"/>
        <xdr:cNvSpPr/>
      </xdr:nvSpPr>
      <xdr:spPr>
        <a:xfrm>
          <a:off x="95885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165870</xdr:rowOff>
    </xdr:from>
    <xdr:ext cx="534377" cy="259045"/>
    <xdr:sp macro="" textlink="">
      <xdr:nvSpPr>
        <xdr:cNvPr id="487" name="テキスト ボックス 486"/>
        <xdr:cNvSpPr txBox="1"/>
      </xdr:nvSpPr>
      <xdr:spPr>
        <a:xfrm>
          <a:off x="9372111" y="1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16168</xdr:rowOff>
    </xdr:from>
    <xdr:to>
      <xdr:col>46</xdr:col>
      <xdr:colOff>38100</xdr:colOff>
      <xdr:row>97</xdr:row>
      <xdr:rowOff>117768</xdr:rowOff>
    </xdr:to>
    <xdr:sp macro="" textlink="">
      <xdr:nvSpPr>
        <xdr:cNvPr id="488" name="楕円 487"/>
        <xdr:cNvSpPr/>
      </xdr:nvSpPr>
      <xdr:spPr>
        <a:xfrm>
          <a:off x="8699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134295</xdr:rowOff>
    </xdr:from>
    <xdr:ext cx="534377" cy="259045"/>
    <xdr:sp macro="" textlink="">
      <xdr:nvSpPr>
        <xdr:cNvPr id="489" name="テキスト ボックス 488"/>
        <xdr:cNvSpPr txBox="1"/>
      </xdr:nvSpPr>
      <xdr:spPr>
        <a:xfrm>
          <a:off x="8483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147065</xdr:rowOff>
    </xdr:from>
    <xdr:to>
      <xdr:col>41</xdr:col>
      <xdr:colOff>101600</xdr:colOff>
      <xdr:row>92</xdr:row>
      <xdr:rowOff>77215</xdr:rowOff>
    </xdr:to>
    <xdr:sp macro="" textlink="">
      <xdr:nvSpPr>
        <xdr:cNvPr id="490" name="楕円 489"/>
        <xdr:cNvSpPr/>
      </xdr:nvSpPr>
      <xdr:spPr>
        <a:xfrm>
          <a:off x="7810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93742</xdr:rowOff>
    </xdr:from>
    <xdr:ext cx="599010" cy="259045"/>
    <xdr:sp macro="" textlink="">
      <xdr:nvSpPr>
        <xdr:cNvPr id="491" name="テキスト ボックス 490"/>
        <xdr:cNvSpPr txBox="1"/>
      </xdr:nvSpPr>
      <xdr:spPr>
        <a:xfrm>
          <a:off x="7561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78260</xdr:rowOff>
    </xdr:from>
    <xdr:to>
      <xdr:col>36</xdr:col>
      <xdr:colOff>165100</xdr:colOff>
      <xdr:row>96</xdr:row>
      <xdr:rowOff>8410</xdr:rowOff>
    </xdr:to>
    <xdr:sp macro="" textlink="">
      <xdr:nvSpPr>
        <xdr:cNvPr id="492" name="楕円 491"/>
        <xdr:cNvSpPr/>
      </xdr:nvSpPr>
      <xdr:spPr>
        <a:xfrm>
          <a:off x="6921500" y="16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24937</xdr:rowOff>
    </xdr:from>
    <xdr:ext cx="599010" cy="259045"/>
    <xdr:sp macro="" textlink="">
      <xdr:nvSpPr>
        <xdr:cNvPr id="493" name="テキスト ボックス 492"/>
        <xdr:cNvSpPr txBox="1"/>
      </xdr:nvSpPr>
      <xdr:spPr>
        <a:xfrm>
          <a:off x="6672795"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22965</xdr:rowOff>
    </xdr:from>
    <xdr:to>
      <xdr:col>85</xdr:col>
      <xdr:colOff>127000</xdr:colOff>
      <xdr:row>38</xdr:row>
      <xdr:rowOff>24571</xdr:rowOff>
    </xdr:to>
    <xdr:cxnSp macro="">
      <xdr:nvCxnSpPr>
        <xdr:cNvPr id="518" name="直線コネクタ 517"/>
        <xdr:cNvCxnSpPr/>
      </xdr:nvCxnSpPr>
      <xdr:spPr>
        <a:xfrm flipV="1">
          <a:off x="15481300" y="6538065"/>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24571</xdr:rowOff>
    </xdr:from>
    <xdr:to>
      <xdr:col>81</xdr:col>
      <xdr:colOff>50800</xdr:colOff>
      <xdr:row>38</xdr:row>
      <xdr:rowOff>25400</xdr:rowOff>
    </xdr:to>
    <xdr:cxnSp macro="">
      <xdr:nvCxnSpPr>
        <xdr:cNvPr id="521" name="直線コネクタ 520"/>
        <xdr:cNvCxnSpPr/>
      </xdr:nvCxnSpPr>
      <xdr:spPr>
        <a:xfrm flipV="1">
          <a:off x="14592300" y="6539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18942</xdr:rowOff>
    </xdr:from>
    <xdr:to>
      <xdr:col>71</xdr:col>
      <xdr:colOff>177800</xdr:colOff>
      <xdr:row>38</xdr:row>
      <xdr:rowOff>25400</xdr:rowOff>
    </xdr:to>
    <xdr:cxnSp macro="">
      <xdr:nvCxnSpPr>
        <xdr:cNvPr id="527" name="直線コネクタ 526"/>
        <xdr:cNvCxnSpPr/>
      </xdr:nvCxnSpPr>
      <xdr:spPr>
        <a:xfrm>
          <a:off x="12814300" y="653404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143615</xdr:rowOff>
    </xdr:from>
    <xdr:to>
      <xdr:col>85</xdr:col>
      <xdr:colOff>177800</xdr:colOff>
      <xdr:row>38</xdr:row>
      <xdr:rowOff>73765</xdr:rowOff>
    </xdr:to>
    <xdr:sp macro="" textlink="">
      <xdr:nvSpPr>
        <xdr:cNvPr id="537" name="楕円 536"/>
        <xdr:cNvSpPr/>
      </xdr:nvSpPr>
      <xdr:spPr>
        <a:xfrm>
          <a:off x="16268700" y="6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145221</xdr:rowOff>
    </xdr:from>
    <xdr:to>
      <xdr:col>81</xdr:col>
      <xdr:colOff>101600</xdr:colOff>
      <xdr:row>38</xdr:row>
      <xdr:rowOff>75371</xdr:rowOff>
    </xdr:to>
    <xdr:sp macro="" textlink="">
      <xdr:nvSpPr>
        <xdr:cNvPr id="539" name="楕円 538"/>
        <xdr:cNvSpPr/>
      </xdr:nvSpPr>
      <xdr:spPr>
        <a:xfrm>
          <a:off x="154305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66498</xdr:rowOff>
    </xdr:from>
    <xdr:ext cx="378565" cy="259045"/>
    <xdr:sp macro="" textlink="">
      <xdr:nvSpPr>
        <xdr:cNvPr id="540" name="テキスト ボックス 539"/>
        <xdr:cNvSpPr txBox="1"/>
      </xdr:nvSpPr>
      <xdr:spPr>
        <a:xfrm>
          <a:off x="15292017" y="658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139592</xdr:rowOff>
    </xdr:from>
    <xdr:to>
      <xdr:col>67</xdr:col>
      <xdr:colOff>101600</xdr:colOff>
      <xdr:row>38</xdr:row>
      <xdr:rowOff>69741</xdr:rowOff>
    </xdr:to>
    <xdr:sp macro="" textlink="">
      <xdr:nvSpPr>
        <xdr:cNvPr id="545" name="楕円 544"/>
        <xdr:cNvSpPr/>
      </xdr:nvSpPr>
      <xdr:spPr>
        <a:xfrm>
          <a:off x="12763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60869</xdr:rowOff>
    </xdr:from>
    <xdr:ext cx="469744" cy="259045"/>
    <xdr:sp macro="" textlink="">
      <xdr:nvSpPr>
        <xdr:cNvPr id="546" name="テキスト ボックス 545"/>
        <xdr:cNvSpPr txBox="1"/>
      </xdr:nvSpPr>
      <xdr:spPr>
        <a:xfrm>
          <a:off x="12579428" y="65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50340</xdr:rowOff>
    </xdr:from>
    <xdr:to>
      <xdr:col>85</xdr:col>
      <xdr:colOff>127000</xdr:colOff>
      <xdr:row>77</xdr:row>
      <xdr:rowOff>52781</xdr:rowOff>
    </xdr:to>
    <xdr:cxnSp macro="">
      <xdr:nvCxnSpPr>
        <xdr:cNvPr id="628" name="直線コネクタ 627"/>
        <xdr:cNvCxnSpPr/>
      </xdr:nvCxnSpPr>
      <xdr:spPr>
        <a:xfrm>
          <a:off x="15481300" y="13251990"/>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50340</xdr:rowOff>
    </xdr:from>
    <xdr:to>
      <xdr:col>81</xdr:col>
      <xdr:colOff>50800</xdr:colOff>
      <xdr:row>77</xdr:row>
      <xdr:rowOff>54203</xdr:rowOff>
    </xdr:to>
    <xdr:cxnSp macro="">
      <xdr:nvCxnSpPr>
        <xdr:cNvPr id="631" name="直線コネクタ 630"/>
        <xdr:cNvCxnSpPr/>
      </xdr:nvCxnSpPr>
      <xdr:spPr>
        <a:xfrm flipV="1">
          <a:off x="14592300" y="1325199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54203</xdr:rowOff>
    </xdr:from>
    <xdr:to>
      <xdr:col>76</xdr:col>
      <xdr:colOff>114300</xdr:colOff>
      <xdr:row>77</xdr:row>
      <xdr:rowOff>55049</xdr:rowOff>
    </xdr:to>
    <xdr:cxnSp macro="">
      <xdr:nvCxnSpPr>
        <xdr:cNvPr id="634" name="直線コネクタ 633"/>
        <xdr:cNvCxnSpPr/>
      </xdr:nvCxnSpPr>
      <xdr:spPr>
        <a:xfrm flipV="1">
          <a:off x="13703300" y="13255853"/>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55049</xdr:rowOff>
    </xdr:from>
    <xdr:to>
      <xdr:col>71</xdr:col>
      <xdr:colOff>177800</xdr:colOff>
      <xdr:row>77</xdr:row>
      <xdr:rowOff>57490</xdr:rowOff>
    </xdr:to>
    <xdr:cxnSp macro="">
      <xdr:nvCxnSpPr>
        <xdr:cNvPr id="637" name="直線コネクタ 636"/>
        <xdr:cNvCxnSpPr/>
      </xdr:nvCxnSpPr>
      <xdr:spPr>
        <a:xfrm flipV="1">
          <a:off x="12814300" y="13256699"/>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1981</xdr:rowOff>
    </xdr:from>
    <xdr:to>
      <xdr:col>85</xdr:col>
      <xdr:colOff>177800</xdr:colOff>
      <xdr:row>77</xdr:row>
      <xdr:rowOff>103581</xdr:rowOff>
    </xdr:to>
    <xdr:sp macro="" textlink="">
      <xdr:nvSpPr>
        <xdr:cNvPr id="647" name="楕円 646"/>
        <xdr:cNvSpPr/>
      </xdr:nvSpPr>
      <xdr:spPr>
        <a:xfrm>
          <a:off x="162687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88358</xdr:rowOff>
    </xdr:from>
    <xdr:ext cx="534377" cy="259045"/>
    <xdr:sp macro="" textlink="">
      <xdr:nvSpPr>
        <xdr:cNvPr id="648" name="公債費該当値テキスト"/>
        <xdr:cNvSpPr txBox="1"/>
      </xdr:nvSpPr>
      <xdr:spPr>
        <a:xfrm>
          <a:off x="16370300" y="13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170990</xdr:rowOff>
    </xdr:from>
    <xdr:to>
      <xdr:col>81</xdr:col>
      <xdr:colOff>101600</xdr:colOff>
      <xdr:row>77</xdr:row>
      <xdr:rowOff>101140</xdr:rowOff>
    </xdr:to>
    <xdr:sp macro="" textlink="">
      <xdr:nvSpPr>
        <xdr:cNvPr id="649" name="楕円 648"/>
        <xdr:cNvSpPr/>
      </xdr:nvSpPr>
      <xdr:spPr>
        <a:xfrm>
          <a:off x="15430500" y="132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92267</xdr:rowOff>
    </xdr:from>
    <xdr:ext cx="534377" cy="259045"/>
    <xdr:sp macro="" textlink="">
      <xdr:nvSpPr>
        <xdr:cNvPr id="650" name="テキスト ボックス 649"/>
        <xdr:cNvSpPr txBox="1"/>
      </xdr:nvSpPr>
      <xdr:spPr>
        <a:xfrm>
          <a:off x="15214111" y="1329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3403</xdr:rowOff>
    </xdr:from>
    <xdr:to>
      <xdr:col>76</xdr:col>
      <xdr:colOff>165100</xdr:colOff>
      <xdr:row>77</xdr:row>
      <xdr:rowOff>105003</xdr:rowOff>
    </xdr:to>
    <xdr:sp macro="" textlink="">
      <xdr:nvSpPr>
        <xdr:cNvPr id="651" name="楕円 650"/>
        <xdr:cNvSpPr/>
      </xdr:nvSpPr>
      <xdr:spPr>
        <a:xfrm>
          <a:off x="14541500" y="132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96130</xdr:rowOff>
    </xdr:from>
    <xdr:ext cx="534377" cy="259045"/>
    <xdr:sp macro="" textlink="">
      <xdr:nvSpPr>
        <xdr:cNvPr id="652" name="テキスト ボックス 651"/>
        <xdr:cNvSpPr txBox="1"/>
      </xdr:nvSpPr>
      <xdr:spPr>
        <a:xfrm>
          <a:off x="14325111" y="132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4249</xdr:rowOff>
    </xdr:from>
    <xdr:to>
      <xdr:col>72</xdr:col>
      <xdr:colOff>38100</xdr:colOff>
      <xdr:row>77</xdr:row>
      <xdr:rowOff>105849</xdr:rowOff>
    </xdr:to>
    <xdr:sp macro="" textlink="">
      <xdr:nvSpPr>
        <xdr:cNvPr id="653" name="楕円 652"/>
        <xdr:cNvSpPr/>
      </xdr:nvSpPr>
      <xdr:spPr>
        <a:xfrm>
          <a:off x="13652500" y="132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96976</xdr:rowOff>
    </xdr:from>
    <xdr:ext cx="534377" cy="259045"/>
    <xdr:sp macro="" textlink="">
      <xdr:nvSpPr>
        <xdr:cNvPr id="654" name="テキスト ボックス 653"/>
        <xdr:cNvSpPr txBox="1"/>
      </xdr:nvSpPr>
      <xdr:spPr>
        <a:xfrm>
          <a:off x="13436111" y="132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6690</xdr:rowOff>
    </xdr:from>
    <xdr:to>
      <xdr:col>67</xdr:col>
      <xdr:colOff>101600</xdr:colOff>
      <xdr:row>77</xdr:row>
      <xdr:rowOff>108290</xdr:rowOff>
    </xdr:to>
    <xdr:sp macro="" textlink="">
      <xdr:nvSpPr>
        <xdr:cNvPr id="655" name="楕円 654"/>
        <xdr:cNvSpPr/>
      </xdr:nvSpPr>
      <xdr:spPr>
        <a:xfrm>
          <a:off x="12763500" y="132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99417</xdr:rowOff>
    </xdr:from>
    <xdr:ext cx="534377" cy="259045"/>
    <xdr:sp macro="" textlink="">
      <xdr:nvSpPr>
        <xdr:cNvPr id="656" name="テキスト ボックス 655"/>
        <xdr:cNvSpPr txBox="1"/>
      </xdr:nvSpPr>
      <xdr:spPr>
        <a:xfrm>
          <a:off x="12547111" y="1330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86116</xdr:rowOff>
    </xdr:from>
    <xdr:to>
      <xdr:col>85</xdr:col>
      <xdr:colOff>127000</xdr:colOff>
      <xdr:row>97</xdr:row>
      <xdr:rowOff>123039</xdr:rowOff>
    </xdr:to>
    <xdr:cxnSp macro="">
      <xdr:nvCxnSpPr>
        <xdr:cNvPr id="683" name="直線コネクタ 682"/>
        <xdr:cNvCxnSpPr/>
      </xdr:nvCxnSpPr>
      <xdr:spPr>
        <a:xfrm>
          <a:off x="15481300" y="16716766"/>
          <a:ext cx="8382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86116</xdr:rowOff>
    </xdr:from>
    <xdr:to>
      <xdr:col>81</xdr:col>
      <xdr:colOff>50800</xdr:colOff>
      <xdr:row>97</xdr:row>
      <xdr:rowOff>106930</xdr:rowOff>
    </xdr:to>
    <xdr:cxnSp macro="">
      <xdr:nvCxnSpPr>
        <xdr:cNvPr id="686" name="直線コネクタ 685"/>
        <xdr:cNvCxnSpPr/>
      </xdr:nvCxnSpPr>
      <xdr:spPr>
        <a:xfrm flipV="1">
          <a:off x="14592300" y="16716766"/>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106930</xdr:rowOff>
    </xdr:from>
    <xdr:to>
      <xdr:col>76</xdr:col>
      <xdr:colOff>114300</xdr:colOff>
      <xdr:row>97</xdr:row>
      <xdr:rowOff>144315</xdr:rowOff>
    </xdr:to>
    <xdr:cxnSp macro="">
      <xdr:nvCxnSpPr>
        <xdr:cNvPr id="689" name="直線コネクタ 688"/>
        <xdr:cNvCxnSpPr/>
      </xdr:nvCxnSpPr>
      <xdr:spPr>
        <a:xfrm flipV="1">
          <a:off x="13703300" y="16737580"/>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144315</xdr:rowOff>
    </xdr:from>
    <xdr:to>
      <xdr:col>71</xdr:col>
      <xdr:colOff>177800</xdr:colOff>
      <xdr:row>97</xdr:row>
      <xdr:rowOff>160130</xdr:rowOff>
    </xdr:to>
    <xdr:cxnSp macro="">
      <xdr:nvCxnSpPr>
        <xdr:cNvPr id="692" name="直線コネクタ 691"/>
        <xdr:cNvCxnSpPr/>
      </xdr:nvCxnSpPr>
      <xdr:spPr>
        <a:xfrm flipV="1">
          <a:off x="12814300" y="16774965"/>
          <a:ext cx="8890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72239</xdr:rowOff>
    </xdr:from>
    <xdr:to>
      <xdr:col>85</xdr:col>
      <xdr:colOff>177800</xdr:colOff>
      <xdr:row>98</xdr:row>
      <xdr:rowOff>2389</xdr:rowOff>
    </xdr:to>
    <xdr:sp macro="" textlink="">
      <xdr:nvSpPr>
        <xdr:cNvPr id="702" name="楕円 701"/>
        <xdr:cNvSpPr/>
      </xdr:nvSpPr>
      <xdr:spPr>
        <a:xfrm>
          <a:off x="16268700" y="167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95116</xdr:rowOff>
    </xdr:from>
    <xdr:ext cx="534377" cy="259045"/>
    <xdr:sp macro="" textlink="">
      <xdr:nvSpPr>
        <xdr:cNvPr id="703" name="積立金該当値テキスト"/>
        <xdr:cNvSpPr txBox="1"/>
      </xdr:nvSpPr>
      <xdr:spPr>
        <a:xfrm>
          <a:off x="16370300"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35316</xdr:rowOff>
    </xdr:from>
    <xdr:to>
      <xdr:col>81</xdr:col>
      <xdr:colOff>101600</xdr:colOff>
      <xdr:row>97</xdr:row>
      <xdr:rowOff>136916</xdr:rowOff>
    </xdr:to>
    <xdr:sp macro="" textlink="">
      <xdr:nvSpPr>
        <xdr:cNvPr id="704" name="楕円 703"/>
        <xdr:cNvSpPr/>
      </xdr:nvSpPr>
      <xdr:spPr>
        <a:xfrm>
          <a:off x="15430500" y="166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153443</xdr:rowOff>
    </xdr:from>
    <xdr:ext cx="534377" cy="259045"/>
    <xdr:sp macro="" textlink="">
      <xdr:nvSpPr>
        <xdr:cNvPr id="705" name="テキスト ボックス 704"/>
        <xdr:cNvSpPr txBox="1"/>
      </xdr:nvSpPr>
      <xdr:spPr>
        <a:xfrm>
          <a:off x="15214111" y="164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56130</xdr:rowOff>
    </xdr:from>
    <xdr:to>
      <xdr:col>76</xdr:col>
      <xdr:colOff>165100</xdr:colOff>
      <xdr:row>97</xdr:row>
      <xdr:rowOff>157730</xdr:rowOff>
    </xdr:to>
    <xdr:sp macro="" textlink="">
      <xdr:nvSpPr>
        <xdr:cNvPr id="706" name="楕円 705"/>
        <xdr:cNvSpPr/>
      </xdr:nvSpPr>
      <xdr:spPr>
        <a:xfrm>
          <a:off x="14541500" y="16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2807</xdr:rowOff>
    </xdr:from>
    <xdr:ext cx="534377" cy="259045"/>
    <xdr:sp macro="" textlink="">
      <xdr:nvSpPr>
        <xdr:cNvPr id="707" name="テキスト ボックス 706"/>
        <xdr:cNvSpPr txBox="1"/>
      </xdr:nvSpPr>
      <xdr:spPr>
        <a:xfrm>
          <a:off x="14325111" y="16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93515</xdr:rowOff>
    </xdr:from>
    <xdr:to>
      <xdr:col>72</xdr:col>
      <xdr:colOff>38100</xdr:colOff>
      <xdr:row>98</xdr:row>
      <xdr:rowOff>23665</xdr:rowOff>
    </xdr:to>
    <xdr:sp macro="" textlink="">
      <xdr:nvSpPr>
        <xdr:cNvPr id="708" name="楕円 707"/>
        <xdr:cNvSpPr/>
      </xdr:nvSpPr>
      <xdr:spPr>
        <a:xfrm>
          <a:off x="136525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40192</xdr:rowOff>
    </xdr:from>
    <xdr:ext cx="534377" cy="259045"/>
    <xdr:sp macro="" textlink="">
      <xdr:nvSpPr>
        <xdr:cNvPr id="709" name="テキスト ボックス 708"/>
        <xdr:cNvSpPr txBox="1"/>
      </xdr:nvSpPr>
      <xdr:spPr>
        <a:xfrm>
          <a:off x="13436111" y="164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109330</xdr:rowOff>
    </xdr:from>
    <xdr:to>
      <xdr:col>67</xdr:col>
      <xdr:colOff>101600</xdr:colOff>
      <xdr:row>98</xdr:row>
      <xdr:rowOff>39480</xdr:rowOff>
    </xdr:to>
    <xdr:sp macro="" textlink="">
      <xdr:nvSpPr>
        <xdr:cNvPr id="710" name="楕円 709"/>
        <xdr:cNvSpPr/>
      </xdr:nvSpPr>
      <xdr:spPr>
        <a:xfrm>
          <a:off x="12763500" y="167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56007</xdr:rowOff>
    </xdr:from>
    <xdr:ext cx="534377" cy="259045"/>
    <xdr:sp macro="" textlink="">
      <xdr:nvSpPr>
        <xdr:cNvPr id="711" name="テキスト ボックス 710"/>
        <xdr:cNvSpPr txBox="1"/>
      </xdr:nvSpPr>
      <xdr:spPr>
        <a:xfrm>
          <a:off x="12547111" y="165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85568</xdr:rowOff>
    </xdr:from>
    <xdr:to>
      <xdr:col>116</xdr:col>
      <xdr:colOff>63500</xdr:colOff>
      <xdr:row>57</xdr:row>
      <xdr:rowOff>86756</xdr:rowOff>
    </xdr:to>
    <xdr:cxnSp macro="">
      <xdr:nvCxnSpPr>
        <xdr:cNvPr id="795" name="直線コネクタ 794"/>
        <xdr:cNvCxnSpPr/>
      </xdr:nvCxnSpPr>
      <xdr:spPr>
        <a:xfrm>
          <a:off x="21323300" y="9858218"/>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85568</xdr:rowOff>
    </xdr:from>
    <xdr:to>
      <xdr:col>111</xdr:col>
      <xdr:colOff>177800</xdr:colOff>
      <xdr:row>57</xdr:row>
      <xdr:rowOff>85888</xdr:rowOff>
    </xdr:to>
    <xdr:cxnSp macro="">
      <xdr:nvCxnSpPr>
        <xdr:cNvPr id="798" name="直線コネクタ 797"/>
        <xdr:cNvCxnSpPr/>
      </xdr:nvCxnSpPr>
      <xdr:spPr>
        <a:xfrm flipV="1">
          <a:off x="20434300" y="985821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84562</xdr:rowOff>
    </xdr:from>
    <xdr:to>
      <xdr:col>107</xdr:col>
      <xdr:colOff>50800</xdr:colOff>
      <xdr:row>57</xdr:row>
      <xdr:rowOff>85888</xdr:rowOff>
    </xdr:to>
    <xdr:cxnSp macro="">
      <xdr:nvCxnSpPr>
        <xdr:cNvPr id="801" name="直線コネクタ 800"/>
        <xdr:cNvCxnSpPr/>
      </xdr:nvCxnSpPr>
      <xdr:spPr>
        <a:xfrm>
          <a:off x="19545300" y="985721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83053</xdr:rowOff>
    </xdr:from>
    <xdr:to>
      <xdr:col>102</xdr:col>
      <xdr:colOff>114300</xdr:colOff>
      <xdr:row>57</xdr:row>
      <xdr:rowOff>84562</xdr:rowOff>
    </xdr:to>
    <xdr:cxnSp macro="">
      <xdr:nvCxnSpPr>
        <xdr:cNvPr id="804" name="直線コネクタ 803"/>
        <xdr:cNvCxnSpPr/>
      </xdr:nvCxnSpPr>
      <xdr:spPr>
        <a:xfrm>
          <a:off x="18656300" y="985570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35956</xdr:rowOff>
    </xdr:from>
    <xdr:to>
      <xdr:col>116</xdr:col>
      <xdr:colOff>114300</xdr:colOff>
      <xdr:row>57</xdr:row>
      <xdr:rowOff>137556</xdr:rowOff>
    </xdr:to>
    <xdr:sp macro="" textlink="">
      <xdr:nvSpPr>
        <xdr:cNvPr id="814" name="楕円 813"/>
        <xdr:cNvSpPr/>
      </xdr:nvSpPr>
      <xdr:spPr>
        <a:xfrm>
          <a:off x="22110700" y="98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58833</xdr:rowOff>
    </xdr:from>
    <xdr:ext cx="469744" cy="259045"/>
    <xdr:sp macro="" textlink="">
      <xdr:nvSpPr>
        <xdr:cNvPr id="815" name="貸付金該当値テキスト"/>
        <xdr:cNvSpPr txBox="1"/>
      </xdr:nvSpPr>
      <xdr:spPr>
        <a:xfrm>
          <a:off x="22212300" y="966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34768</xdr:rowOff>
    </xdr:from>
    <xdr:to>
      <xdr:col>112</xdr:col>
      <xdr:colOff>38100</xdr:colOff>
      <xdr:row>57</xdr:row>
      <xdr:rowOff>136368</xdr:rowOff>
    </xdr:to>
    <xdr:sp macro="" textlink="">
      <xdr:nvSpPr>
        <xdr:cNvPr id="816" name="楕円 815"/>
        <xdr:cNvSpPr/>
      </xdr:nvSpPr>
      <xdr:spPr>
        <a:xfrm>
          <a:off x="21272500" y="9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152895</xdr:rowOff>
    </xdr:from>
    <xdr:ext cx="469744" cy="259045"/>
    <xdr:sp macro="" textlink="">
      <xdr:nvSpPr>
        <xdr:cNvPr id="817" name="テキスト ボックス 816"/>
        <xdr:cNvSpPr txBox="1"/>
      </xdr:nvSpPr>
      <xdr:spPr>
        <a:xfrm>
          <a:off x="21088428" y="95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35088</xdr:rowOff>
    </xdr:from>
    <xdr:to>
      <xdr:col>107</xdr:col>
      <xdr:colOff>101600</xdr:colOff>
      <xdr:row>57</xdr:row>
      <xdr:rowOff>136688</xdr:rowOff>
    </xdr:to>
    <xdr:sp macro="" textlink="">
      <xdr:nvSpPr>
        <xdr:cNvPr id="818" name="楕円 817"/>
        <xdr:cNvSpPr/>
      </xdr:nvSpPr>
      <xdr:spPr>
        <a:xfrm>
          <a:off x="203835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153215</xdr:rowOff>
    </xdr:from>
    <xdr:ext cx="469744" cy="259045"/>
    <xdr:sp macro="" textlink="">
      <xdr:nvSpPr>
        <xdr:cNvPr id="819" name="テキスト ボックス 818"/>
        <xdr:cNvSpPr txBox="1"/>
      </xdr:nvSpPr>
      <xdr:spPr>
        <a:xfrm>
          <a:off x="20199428" y="95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33762</xdr:rowOff>
    </xdr:from>
    <xdr:to>
      <xdr:col>102</xdr:col>
      <xdr:colOff>165100</xdr:colOff>
      <xdr:row>57</xdr:row>
      <xdr:rowOff>135362</xdr:rowOff>
    </xdr:to>
    <xdr:sp macro="" textlink="">
      <xdr:nvSpPr>
        <xdr:cNvPr id="820" name="楕円 819"/>
        <xdr:cNvSpPr/>
      </xdr:nvSpPr>
      <xdr:spPr>
        <a:xfrm>
          <a:off x="19494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151889</xdr:rowOff>
    </xdr:from>
    <xdr:ext cx="469744" cy="259045"/>
    <xdr:sp macro="" textlink="">
      <xdr:nvSpPr>
        <xdr:cNvPr id="821" name="テキスト ボックス 820"/>
        <xdr:cNvSpPr txBox="1"/>
      </xdr:nvSpPr>
      <xdr:spPr>
        <a:xfrm>
          <a:off x="19310428" y="958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32253</xdr:rowOff>
    </xdr:from>
    <xdr:to>
      <xdr:col>98</xdr:col>
      <xdr:colOff>38100</xdr:colOff>
      <xdr:row>57</xdr:row>
      <xdr:rowOff>133853</xdr:rowOff>
    </xdr:to>
    <xdr:sp macro="" textlink="">
      <xdr:nvSpPr>
        <xdr:cNvPr id="822" name="楕円 821"/>
        <xdr:cNvSpPr/>
      </xdr:nvSpPr>
      <xdr:spPr>
        <a:xfrm>
          <a:off x="18605500" y="98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150380</xdr:rowOff>
    </xdr:from>
    <xdr:ext cx="469744" cy="259045"/>
    <xdr:sp macro="" textlink="">
      <xdr:nvSpPr>
        <xdr:cNvPr id="823" name="テキスト ボックス 822"/>
        <xdr:cNvSpPr txBox="1"/>
      </xdr:nvSpPr>
      <xdr:spPr>
        <a:xfrm>
          <a:off x="18421428" y="958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73082</xdr:rowOff>
    </xdr:from>
    <xdr:to>
      <xdr:col>116</xdr:col>
      <xdr:colOff>63500</xdr:colOff>
      <xdr:row>75</xdr:row>
      <xdr:rowOff>141453</xdr:rowOff>
    </xdr:to>
    <xdr:cxnSp macro="">
      <xdr:nvCxnSpPr>
        <xdr:cNvPr id="853" name="直線コネクタ 852"/>
        <xdr:cNvCxnSpPr/>
      </xdr:nvCxnSpPr>
      <xdr:spPr>
        <a:xfrm>
          <a:off x="21323300" y="12931832"/>
          <a:ext cx="8382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73082</xdr:rowOff>
    </xdr:from>
    <xdr:to>
      <xdr:col>111</xdr:col>
      <xdr:colOff>177800</xdr:colOff>
      <xdr:row>76</xdr:row>
      <xdr:rowOff>13170</xdr:rowOff>
    </xdr:to>
    <xdr:cxnSp macro="">
      <xdr:nvCxnSpPr>
        <xdr:cNvPr id="856" name="直線コネクタ 855"/>
        <xdr:cNvCxnSpPr/>
      </xdr:nvCxnSpPr>
      <xdr:spPr>
        <a:xfrm flipV="1">
          <a:off x="20434300" y="12931832"/>
          <a:ext cx="889000" cy="1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110268</xdr:rowOff>
    </xdr:from>
    <xdr:to>
      <xdr:col>107</xdr:col>
      <xdr:colOff>50800</xdr:colOff>
      <xdr:row>76</xdr:row>
      <xdr:rowOff>13170</xdr:rowOff>
    </xdr:to>
    <xdr:cxnSp macro="">
      <xdr:nvCxnSpPr>
        <xdr:cNvPr id="859" name="直線コネクタ 858"/>
        <xdr:cNvCxnSpPr/>
      </xdr:nvCxnSpPr>
      <xdr:spPr>
        <a:xfrm>
          <a:off x="19545300" y="12969018"/>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110268</xdr:rowOff>
    </xdr:from>
    <xdr:to>
      <xdr:col>102</xdr:col>
      <xdr:colOff>114300</xdr:colOff>
      <xdr:row>76</xdr:row>
      <xdr:rowOff>47307</xdr:rowOff>
    </xdr:to>
    <xdr:cxnSp macro="">
      <xdr:nvCxnSpPr>
        <xdr:cNvPr id="862" name="直線コネクタ 861"/>
        <xdr:cNvCxnSpPr/>
      </xdr:nvCxnSpPr>
      <xdr:spPr>
        <a:xfrm flipV="1">
          <a:off x="18656300" y="12969018"/>
          <a:ext cx="889000" cy="10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90653</xdr:rowOff>
    </xdr:from>
    <xdr:to>
      <xdr:col>116</xdr:col>
      <xdr:colOff>114300</xdr:colOff>
      <xdr:row>76</xdr:row>
      <xdr:rowOff>20802</xdr:rowOff>
    </xdr:to>
    <xdr:sp macro="" textlink="">
      <xdr:nvSpPr>
        <xdr:cNvPr id="872" name="楕円 871"/>
        <xdr:cNvSpPr/>
      </xdr:nvSpPr>
      <xdr:spPr>
        <a:xfrm>
          <a:off x="221107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69080</xdr:rowOff>
    </xdr:from>
    <xdr:ext cx="534377" cy="259045"/>
    <xdr:sp macro="" textlink="">
      <xdr:nvSpPr>
        <xdr:cNvPr id="873" name="繰出金該当値テキスト"/>
        <xdr:cNvSpPr txBox="1"/>
      </xdr:nvSpPr>
      <xdr:spPr>
        <a:xfrm>
          <a:off x="22212300" y="129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22282</xdr:rowOff>
    </xdr:from>
    <xdr:to>
      <xdr:col>112</xdr:col>
      <xdr:colOff>38100</xdr:colOff>
      <xdr:row>75</xdr:row>
      <xdr:rowOff>123882</xdr:rowOff>
    </xdr:to>
    <xdr:sp macro="" textlink="">
      <xdr:nvSpPr>
        <xdr:cNvPr id="874" name="楕円 873"/>
        <xdr:cNvSpPr/>
      </xdr:nvSpPr>
      <xdr:spPr>
        <a:xfrm>
          <a:off x="21272500" y="1288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115009</xdr:rowOff>
    </xdr:from>
    <xdr:ext cx="534377" cy="259045"/>
    <xdr:sp macro="" textlink="">
      <xdr:nvSpPr>
        <xdr:cNvPr id="875" name="テキスト ボックス 874"/>
        <xdr:cNvSpPr txBox="1"/>
      </xdr:nvSpPr>
      <xdr:spPr>
        <a:xfrm>
          <a:off x="21056111" y="129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133820</xdr:rowOff>
    </xdr:from>
    <xdr:to>
      <xdr:col>107</xdr:col>
      <xdr:colOff>101600</xdr:colOff>
      <xdr:row>76</xdr:row>
      <xdr:rowOff>63970</xdr:rowOff>
    </xdr:to>
    <xdr:sp macro="" textlink="">
      <xdr:nvSpPr>
        <xdr:cNvPr id="876" name="楕円 875"/>
        <xdr:cNvSpPr/>
      </xdr:nvSpPr>
      <xdr:spPr>
        <a:xfrm>
          <a:off x="20383500" y="12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55097</xdr:rowOff>
    </xdr:from>
    <xdr:ext cx="534377" cy="259045"/>
    <xdr:sp macro="" textlink="">
      <xdr:nvSpPr>
        <xdr:cNvPr id="877" name="テキスト ボックス 876"/>
        <xdr:cNvSpPr txBox="1"/>
      </xdr:nvSpPr>
      <xdr:spPr>
        <a:xfrm>
          <a:off x="20167111" y="130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59468</xdr:rowOff>
    </xdr:from>
    <xdr:to>
      <xdr:col>102</xdr:col>
      <xdr:colOff>165100</xdr:colOff>
      <xdr:row>75</xdr:row>
      <xdr:rowOff>161068</xdr:rowOff>
    </xdr:to>
    <xdr:sp macro="" textlink="">
      <xdr:nvSpPr>
        <xdr:cNvPr id="878" name="楕円 877"/>
        <xdr:cNvSpPr/>
      </xdr:nvSpPr>
      <xdr:spPr>
        <a:xfrm>
          <a:off x="19494500" y="129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152195</xdr:rowOff>
    </xdr:from>
    <xdr:ext cx="534377" cy="259045"/>
    <xdr:sp macro="" textlink="">
      <xdr:nvSpPr>
        <xdr:cNvPr id="879" name="テキスト ボックス 878"/>
        <xdr:cNvSpPr txBox="1"/>
      </xdr:nvSpPr>
      <xdr:spPr>
        <a:xfrm>
          <a:off x="19278111" y="130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167957</xdr:rowOff>
    </xdr:from>
    <xdr:to>
      <xdr:col>98</xdr:col>
      <xdr:colOff>38100</xdr:colOff>
      <xdr:row>76</xdr:row>
      <xdr:rowOff>98107</xdr:rowOff>
    </xdr:to>
    <xdr:sp macro="" textlink="">
      <xdr:nvSpPr>
        <xdr:cNvPr id="880" name="楕円 879"/>
        <xdr:cNvSpPr/>
      </xdr:nvSpPr>
      <xdr:spPr>
        <a:xfrm>
          <a:off x="18605500" y="130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89234</xdr:rowOff>
    </xdr:from>
    <xdr:ext cx="534377" cy="259045"/>
    <xdr:sp macro="" textlink="">
      <xdr:nvSpPr>
        <xdr:cNvPr id="881" name="テキスト ボックス 880"/>
        <xdr:cNvSpPr txBox="1"/>
      </xdr:nvSpPr>
      <xdr:spPr>
        <a:xfrm>
          <a:off x="18389111" y="131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近年の普通建設事業費の大幅な減少については、数年来続いてきたまちづくり交付金事業、風越公園整備事業、軽井沢中学校建設事業といった大型事業が終了したことが主な要因である。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年度には増加に転じているが、主な要因として二酸化炭素排出抑制対策事業や、町道借宿バイパス線新設改良の継続事業によるものである。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都市基盤や公共施設の維持管理費の比重が大きくなっていく中で、個別施設毎の長寿命化計画により、公共施設等の適正管理をを行い、事後保全から予防保全にシフトしていることから、維持補修費も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人件費、物件費等が類似団体を上回っているのは、保健休養地としての特質上、常住者のみでなく年間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万人の観光客や別荘滞在者にに対する行政需要を基因とする部分が多い。</a:t>
          </a:r>
        </a:p>
        <a:p>
          <a:r>
            <a:rPr kumimoji="1" lang="ja-JP" altLang="en-US" sz="1300">
              <a:latin typeface="ＭＳ Ｐゴシック" panose="020B0600070205080204" pitchFamily="50" charset="-128"/>
              <a:ea typeface="ＭＳ Ｐゴシック" panose="020B0600070205080204" pitchFamily="50" charset="-128"/>
            </a:rPr>
            <a:t>人件費については、管理計画に基づき更なる抑制を図り、物件費については、施設の維持管理や</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機器の更新・管理等の増加が見込まれるが今後、汎用的なシステムへの移行等により経費の削減を図る。</a:t>
          </a:r>
        </a:p>
        <a:p>
          <a:r>
            <a:rPr kumimoji="1" lang="ja-JP" altLang="en-US" sz="1300">
              <a:latin typeface="ＭＳ Ｐゴシック" panose="020B0600070205080204" pitchFamily="50" charset="-128"/>
              <a:ea typeface="ＭＳ Ｐゴシック" panose="020B0600070205080204" pitchFamily="50" charset="-128"/>
            </a:rPr>
            <a:t>積立金の減小は、繰越金の減少に伴うものであるが、今後予定している庁舎改築周辺整備基金等の事業資金を計画的に積み立てていく。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20,389
19,820
156.03
14,252,857
13,208,660
855,385
8,947,646
3,340,796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56098</xdr:rowOff>
    </xdr:from>
    <xdr:to>
      <xdr:col>24</xdr:col>
      <xdr:colOff>63500</xdr:colOff>
      <xdr:row>31</xdr:row>
      <xdr:rowOff>160274</xdr:rowOff>
    </xdr:to>
    <xdr:cxnSp macro="">
      <xdr:nvCxnSpPr>
        <xdr:cNvPr id="63" name="直線コネクタ 62"/>
        <xdr:cNvCxnSpPr/>
      </xdr:nvCxnSpPr>
      <xdr:spPr>
        <a:xfrm>
          <a:off x="3797300" y="5371048"/>
          <a:ext cx="8382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56098</xdr:rowOff>
    </xdr:from>
    <xdr:to>
      <xdr:col>19</xdr:col>
      <xdr:colOff>177800</xdr:colOff>
      <xdr:row>31</xdr:row>
      <xdr:rowOff>95939</xdr:rowOff>
    </xdr:to>
    <xdr:cxnSp macro="">
      <xdr:nvCxnSpPr>
        <xdr:cNvPr id="66" name="直線コネクタ 65"/>
        <xdr:cNvCxnSpPr/>
      </xdr:nvCxnSpPr>
      <xdr:spPr>
        <a:xfrm flipV="1">
          <a:off x="2908300" y="537104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114228</xdr:rowOff>
    </xdr:from>
    <xdr:to>
      <xdr:col>15</xdr:col>
      <xdr:colOff>50800</xdr:colOff>
      <xdr:row>31</xdr:row>
      <xdr:rowOff>95939</xdr:rowOff>
    </xdr:to>
    <xdr:cxnSp macro="">
      <xdr:nvCxnSpPr>
        <xdr:cNvPr id="69" name="直線コネクタ 68"/>
        <xdr:cNvCxnSpPr/>
      </xdr:nvCxnSpPr>
      <xdr:spPr>
        <a:xfrm>
          <a:off x="2019300" y="5257728"/>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62956</xdr:rowOff>
    </xdr:from>
    <xdr:to>
      <xdr:col>10</xdr:col>
      <xdr:colOff>114300</xdr:colOff>
      <xdr:row>30</xdr:row>
      <xdr:rowOff>114228</xdr:rowOff>
    </xdr:to>
    <xdr:cxnSp macro="">
      <xdr:nvCxnSpPr>
        <xdr:cNvPr id="72" name="直線コネクタ 71"/>
        <xdr:cNvCxnSpPr/>
      </xdr:nvCxnSpPr>
      <xdr:spPr>
        <a:xfrm>
          <a:off x="1130300" y="520645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109474</xdr:rowOff>
    </xdr:from>
    <xdr:to>
      <xdr:col>24</xdr:col>
      <xdr:colOff>114300</xdr:colOff>
      <xdr:row>32</xdr:row>
      <xdr:rowOff>39624</xdr:rowOff>
    </xdr:to>
    <xdr:sp macro="" textlink="">
      <xdr:nvSpPr>
        <xdr:cNvPr id="82" name="楕円 81"/>
        <xdr:cNvSpPr/>
      </xdr:nvSpPr>
      <xdr:spPr>
        <a:xfrm>
          <a:off x="45847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132351</xdr:rowOff>
    </xdr:from>
    <xdr:ext cx="469744" cy="259045"/>
    <xdr:sp macro="" textlink="">
      <xdr:nvSpPr>
        <xdr:cNvPr id="83" name="議会費該当値テキスト"/>
        <xdr:cNvSpPr txBox="1"/>
      </xdr:nvSpPr>
      <xdr:spPr>
        <a:xfrm>
          <a:off x="4686300" y="52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5298</xdr:rowOff>
    </xdr:from>
    <xdr:to>
      <xdr:col>20</xdr:col>
      <xdr:colOff>38100</xdr:colOff>
      <xdr:row>31</xdr:row>
      <xdr:rowOff>106898</xdr:rowOff>
    </xdr:to>
    <xdr:sp macro="" textlink="">
      <xdr:nvSpPr>
        <xdr:cNvPr id="84" name="楕円 83"/>
        <xdr:cNvSpPr/>
      </xdr:nvSpPr>
      <xdr:spPr>
        <a:xfrm>
          <a:off x="3746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123425</xdr:rowOff>
    </xdr:from>
    <xdr:ext cx="469744" cy="259045"/>
    <xdr:sp macro="" textlink="">
      <xdr:nvSpPr>
        <xdr:cNvPr id="85" name="テキスト ボックス 84"/>
        <xdr:cNvSpPr txBox="1"/>
      </xdr:nvSpPr>
      <xdr:spPr>
        <a:xfrm>
          <a:off x="3562428" y="50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45139</xdr:rowOff>
    </xdr:from>
    <xdr:to>
      <xdr:col>15</xdr:col>
      <xdr:colOff>101600</xdr:colOff>
      <xdr:row>31</xdr:row>
      <xdr:rowOff>146739</xdr:rowOff>
    </xdr:to>
    <xdr:sp macro="" textlink="">
      <xdr:nvSpPr>
        <xdr:cNvPr id="86" name="楕円 85"/>
        <xdr:cNvSpPr/>
      </xdr:nvSpPr>
      <xdr:spPr>
        <a:xfrm>
          <a:off x="2857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163266</xdr:rowOff>
    </xdr:from>
    <xdr:ext cx="469744" cy="259045"/>
    <xdr:sp macro="" textlink="">
      <xdr:nvSpPr>
        <xdr:cNvPr id="87" name="テキスト ボックス 86"/>
        <xdr:cNvSpPr txBox="1"/>
      </xdr:nvSpPr>
      <xdr:spPr>
        <a:xfrm>
          <a:off x="2673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63428</xdr:rowOff>
    </xdr:from>
    <xdr:to>
      <xdr:col>10</xdr:col>
      <xdr:colOff>165100</xdr:colOff>
      <xdr:row>30</xdr:row>
      <xdr:rowOff>165028</xdr:rowOff>
    </xdr:to>
    <xdr:sp macro="" textlink="">
      <xdr:nvSpPr>
        <xdr:cNvPr id="88" name="楕円 87"/>
        <xdr:cNvSpPr/>
      </xdr:nvSpPr>
      <xdr:spPr>
        <a:xfrm>
          <a:off x="1968500" y="52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10105</xdr:rowOff>
    </xdr:from>
    <xdr:ext cx="469744" cy="259045"/>
    <xdr:sp macro="" textlink="">
      <xdr:nvSpPr>
        <xdr:cNvPr id="89" name="テキスト ボックス 88"/>
        <xdr:cNvSpPr txBox="1"/>
      </xdr:nvSpPr>
      <xdr:spPr>
        <a:xfrm>
          <a:off x="1784428" y="4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12156</xdr:rowOff>
    </xdr:from>
    <xdr:to>
      <xdr:col>6</xdr:col>
      <xdr:colOff>38100</xdr:colOff>
      <xdr:row>30</xdr:row>
      <xdr:rowOff>113756</xdr:rowOff>
    </xdr:to>
    <xdr:sp macro="" textlink="">
      <xdr:nvSpPr>
        <xdr:cNvPr id="90" name="楕円 89"/>
        <xdr:cNvSpPr/>
      </xdr:nvSpPr>
      <xdr:spPr>
        <a:xfrm>
          <a:off x="1079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130283</xdr:rowOff>
    </xdr:from>
    <xdr:ext cx="469744" cy="259045"/>
    <xdr:sp macro="" textlink="">
      <xdr:nvSpPr>
        <xdr:cNvPr id="91" name="テキスト ボックス 90"/>
        <xdr:cNvSpPr txBox="1"/>
      </xdr:nvSpPr>
      <xdr:spPr>
        <a:xfrm>
          <a:off x="895428"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3404</xdr:rowOff>
    </xdr:from>
    <xdr:to>
      <xdr:col>24</xdr:col>
      <xdr:colOff>63500</xdr:colOff>
      <xdr:row>58</xdr:row>
      <xdr:rowOff>19547</xdr:rowOff>
    </xdr:to>
    <xdr:cxnSp macro="">
      <xdr:nvCxnSpPr>
        <xdr:cNvPr id="120" name="直線コネクタ 119"/>
        <xdr:cNvCxnSpPr/>
      </xdr:nvCxnSpPr>
      <xdr:spPr>
        <a:xfrm>
          <a:off x="3797300" y="9947504"/>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3404</xdr:rowOff>
    </xdr:from>
    <xdr:to>
      <xdr:col>19</xdr:col>
      <xdr:colOff>177800</xdr:colOff>
      <xdr:row>58</xdr:row>
      <xdr:rowOff>11627</xdr:rowOff>
    </xdr:to>
    <xdr:cxnSp macro="">
      <xdr:nvCxnSpPr>
        <xdr:cNvPr id="123" name="直線コネクタ 122"/>
        <xdr:cNvCxnSpPr/>
      </xdr:nvCxnSpPr>
      <xdr:spPr>
        <a:xfrm flipV="1">
          <a:off x="2908300" y="9947504"/>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11627</xdr:rowOff>
    </xdr:from>
    <xdr:to>
      <xdr:col>15</xdr:col>
      <xdr:colOff>50800</xdr:colOff>
      <xdr:row>58</xdr:row>
      <xdr:rowOff>26298</xdr:rowOff>
    </xdr:to>
    <xdr:cxnSp macro="">
      <xdr:nvCxnSpPr>
        <xdr:cNvPr id="126" name="直線コネクタ 125"/>
        <xdr:cNvCxnSpPr/>
      </xdr:nvCxnSpPr>
      <xdr:spPr>
        <a:xfrm flipV="1">
          <a:off x="2019300" y="9955727"/>
          <a:ext cx="889000" cy="1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26298</xdr:rowOff>
    </xdr:from>
    <xdr:to>
      <xdr:col>10</xdr:col>
      <xdr:colOff>114300</xdr:colOff>
      <xdr:row>58</xdr:row>
      <xdr:rowOff>45423</xdr:rowOff>
    </xdr:to>
    <xdr:cxnSp macro="">
      <xdr:nvCxnSpPr>
        <xdr:cNvPr id="129" name="直線コネクタ 128"/>
        <xdr:cNvCxnSpPr/>
      </xdr:nvCxnSpPr>
      <xdr:spPr>
        <a:xfrm flipV="1">
          <a:off x="1130300" y="9970398"/>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140197</xdr:rowOff>
    </xdr:from>
    <xdr:to>
      <xdr:col>24</xdr:col>
      <xdr:colOff>114300</xdr:colOff>
      <xdr:row>58</xdr:row>
      <xdr:rowOff>70347</xdr:rowOff>
    </xdr:to>
    <xdr:sp macro="" textlink="">
      <xdr:nvSpPr>
        <xdr:cNvPr id="139" name="楕円 138"/>
        <xdr:cNvSpPr/>
      </xdr:nvSpPr>
      <xdr:spPr>
        <a:xfrm>
          <a:off x="4584700" y="9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163074</xdr:rowOff>
    </xdr:from>
    <xdr:ext cx="599010" cy="259045"/>
    <xdr:sp macro="" textlink="">
      <xdr:nvSpPr>
        <xdr:cNvPr id="140" name="総務費該当値テキスト"/>
        <xdr:cNvSpPr txBox="1"/>
      </xdr:nvSpPr>
      <xdr:spPr>
        <a:xfrm>
          <a:off x="4686300" y="97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124054</xdr:rowOff>
    </xdr:from>
    <xdr:to>
      <xdr:col>20</xdr:col>
      <xdr:colOff>38100</xdr:colOff>
      <xdr:row>58</xdr:row>
      <xdr:rowOff>54204</xdr:rowOff>
    </xdr:to>
    <xdr:sp macro="" textlink="">
      <xdr:nvSpPr>
        <xdr:cNvPr id="141" name="楕円 140"/>
        <xdr:cNvSpPr/>
      </xdr:nvSpPr>
      <xdr:spPr>
        <a:xfrm>
          <a:off x="3746500" y="98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70731</xdr:rowOff>
    </xdr:from>
    <xdr:ext cx="599010" cy="259045"/>
    <xdr:sp macro="" textlink="">
      <xdr:nvSpPr>
        <xdr:cNvPr id="142" name="テキスト ボックス 141"/>
        <xdr:cNvSpPr txBox="1"/>
      </xdr:nvSpPr>
      <xdr:spPr>
        <a:xfrm>
          <a:off x="3497795" y="967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132277</xdr:rowOff>
    </xdr:from>
    <xdr:to>
      <xdr:col>15</xdr:col>
      <xdr:colOff>101600</xdr:colOff>
      <xdr:row>58</xdr:row>
      <xdr:rowOff>62427</xdr:rowOff>
    </xdr:to>
    <xdr:sp macro="" textlink="">
      <xdr:nvSpPr>
        <xdr:cNvPr id="143" name="楕円 142"/>
        <xdr:cNvSpPr/>
      </xdr:nvSpPr>
      <xdr:spPr>
        <a:xfrm>
          <a:off x="2857500" y="99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78954</xdr:rowOff>
    </xdr:from>
    <xdr:ext cx="599010" cy="259045"/>
    <xdr:sp macro="" textlink="">
      <xdr:nvSpPr>
        <xdr:cNvPr id="144" name="テキスト ボックス 143"/>
        <xdr:cNvSpPr txBox="1"/>
      </xdr:nvSpPr>
      <xdr:spPr>
        <a:xfrm>
          <a:off x="2608795" y="968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146948</xdr:rowOff>
    </xdr:from>
    <xdr:to>
      <xdr:col>10</xdr:col>
      <xdr:colOff>165100</xdr:colOff>
      <xdr:row>58</xdr:row>
      <xdr:rowOff>77098</xdr:rowOff>
    </xdr:to>
    <xdr:sp macro="" textlink="">
      <xdr:nvSpPr>
        <xdr:cNvPr id="145" name="楕円 144"/>
        <xdr:cNvSpPr/>
      </xdr:nvSpPr>
      <xdr:spPr>
        <a:xfrm>
          <a:off x="1968500" y="99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93625</xdr:rowOff>
    </xdr:from>
    <xdr:ext cx="599010" cy="259045"/>
    <xdr:sp macro="" textlink="">
      <xdr:nvSpPr>
        <xdr:cNvPr id="146" name="テキスト ボックス 145"/>
        <xdr:cNvSpPr txBox="1"/>
      </xdr:nvSpPr>
      <xdr:spPr>
        <a:xfrm>
          <a:off x="1719795" y="96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166073</xdr:rowOff>
    </xdr:from>
    <xdr:to>
      <xdr:col>6</xdr:col>
      <xdr:colOff>38100</xdr:colOff>
      <xdr:row>58</xdr:row>
      <xdr:rowOff>96223</xdr:rowOff>
    </xdr:to>
    <xdr:sp macro="" textlink="">
      <xdr:nvSpPr>
        <xdr:cNvPr id="147" name="楕円 146"/>
        <xdr:cNvSpPr/>
      </xdr:nvSpPr>
      <xdr:spPr>
        <a:xfrm>
          <a:off x="1079500" y="99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112750</xdr:rowOff>
    </xdr:from>
    <xdr:ext cx="599010" cy="259045"/>
    <xdr:sp macro="" textlink="">
      <xdr:nvSpPr>
        <xdr:cNvPr id="148" name="テキスト ボックス 147"/>
        <xdr:cNvSpPr txBox="1"/>
      </xdr:nvSpPr>
      <xdr:spPr>
        <a:xfrm>
          <a:off x="830795" y="971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57197</xdr:rowOff>
    </xdr:from>
    <xdr:to>
      <xdr:col>24</xdr:col>
      <xdr:colOff>63500</xdr:colOff>
      <xdr:row>77</xdr:row>
      <xdr:rowOff>135846</xdr:rowOff>
    </xdr:to>
    <xdr:cxnSp macro="">
      <xdr:nvCxnSpPr>
        <xdr:cNvPr id="180" name="直線コネクタ 179"/>
        <xdr:cNvCxnSpPr/>
      </xdr:nvCxnSpPr>
      <xdr:spPr>
        <a:xfrm>
          <a:off x="3797300" y="13258847"/>
          <a:ext cx="8382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57197</xdr:rowOff>
    </xdr:from>
    <xdr:to>
      <xdr:col>19</xdr:col>
      <xdr:colOff>177800</xdr:colOff>
      <xdr:row>77</xdr:row>
      <xdr:rowOff>106031</xdr:rowOff>
    </xdr:to>
    <xdr:cxnSp macro="">
      <xdr:nvCxnSpPr>
        <xdr:cNvPr id="183" name="直線コネクタ 182"/>
        <xdr:cNvCxnSpPr/>
      </xdr:nvCxnSpPr>
      <xdr:spPr>
        <a:xfrm flipV="1">
          <a:off x="2908300" y="13258847"/>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106031</xdr:rowOff>
    </xdr:from>
    <xdr:to>
      <xdr:col>15</xdr:col>
      <xdr:colOff>50800</xdr:colOff>
      <xdr:row>78</xdr:row>
      <xdr:rowOff>9452</xdr:rowOff>
    </xdr:to>
    <xdr:cxnSp macro="">
      <xdr:nvCxnSpPr>
        <xdr:cNvPr id="186" name="直線コネクタ 185"/>
        <xdr:cNvCxnSpPr/>
      </xdr:nvCxnSpPr>
      <xdr:spPr>
        <a:xfrm flipV="1">
          <a:off x="2019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59865</xdr:rowOff>
    </xdr:from>
    <xdr:to>
      <xdr:col>10</xdr:col>
      <xdr:colOff>114300</xdr:colOff>
      <xdr:row>78</xdr:row>
      <xdr:rowOff>9452</xdr:rowOff>
    </xdr:to>
    <xdr:cxnSp macro="">
      <xdr:nvCxnSpPr>
        <xdr:cNvPr id="189" name="直線コネクタ 188"/>
        <xdr:cNvCxnSpPr/>
      </xdr:nvCxnSpPr>
      <xdr:spPr>
        <a:xfrm>
          <a:off x="1130300" y="13261515"/>
          <a:ext cx="889000" cy="1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85046</xdr:rowOff>
    </xdr:from>
    <xdr:to>
      <xdr:col>24</xdr:col>
      <xdr:colOff>114300</xdr:colOff>
      <xdr:row>78</xdr:row>
      <xdr:rowOff>15196</xdr:rowOff>
    </xdr:to>
    <xdr:sp macro="" textlink="">
      <xdr:nvSpPr>
        <xdr:cNvPr id="199" name="楕円 198"/>
        <xdr:cNvSpPr/>
      </xdr:nvSpPr>
      <xdr:spPr>
        <a:xfrm>
          <a:off x="45847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63473</xdr:rowOff>
    </xdr:from>
    <xdr:ext cx="599010" cy="259045"/>
    <xdr:sp macro="" textlink="">
      <xdr:nvSpPr>
        <xdr:cNvPr id="200" name="民生費該当値テキスト"/>
        <xdr:cNvSpPr txBox="1"/>
      </xdr:nvSpPr>
      <xdr:spPr>
        <a:xfrm>
          <a:off x="4686300" y="132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6397</xdr:rowOff>
    </xdr:from>
    <xdr:to>
      <xdr:col>20</xdr:col>
      <xdr:colOff>38100</xdr:colOff>
      <xdr:row>77</xdr:row>
      <xdr:rowOff>107997</xdr:rowOff>
    </xdr:to>
    <xdr:sp macro="" textlink="">
      <xdr:nvSpPr>
        <xdr:cNvPr id="201" name="楕円 200"/>
        <xdr:cNvSpPr/>
      </xdr:nvSpPr>
      <xdr:spPr>
        <a:xfrm>
          <a:off x="37465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99124</xdr:rowOff>
    </xdr:from>
    <xdr:ext cx="599010" cy="259045"/>
    <xdr:sp macro="" textlink="">
      <xdr:nvSpPr>
        <xdr:cNvPr id="202" name="テキスト ボックス 201"/>
        <xdr:cNvSpPr txBox="1"/>
      </xdr:nvSpPr>
      <xdr:spPr>
        <a:xfrm>
          <a:off x="3497795" y="1330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55231</xdr:rowOff>
    </xdr:from>
    <xdr:to>
      <xdr:col>15</xdr:col>
      <xdr:colOff>101600</xdr:colOff>
      <xdr:row>77</xdr:row>
      <xdr:rowOff>156831</xdr:rowOff>
    </xdr:to>
    <xdr:sp macro="" textlink="">
      <xdr:nvSpPr>
        <xdr:cNvPr id="203" name="楕円 202"/>
        <xdr:cNvSpPr/>
      </xdr:nvSpPr>
      <xdr:spPr>
        <a:xfrm>
          <a:off x="2857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147958</xdr:rowOff>
    </xdr:from>
    <xdr:ext cx="599010" cy="259045"/>
    <xdr:sp macro="" textlink="">
      <xdr:nvSpPr>
        <xdr:cNvPr id="204" name="テキスト ボックス 203"/>
        <xdr:cNvSpPr txBox="1"/>
      </xdr:nvSpPr>
      <xdr:spPr>
        <a:xfrm>
          <a:off x="2608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130102</xdr:rowOff>
    </xdr:from>
    <xdr:to>
      <xdr:col>10</xdr:col>
      <xdr:colOff>165100</xdr:colOff>
      <xdr:row>78</xdr:row>
      <xdr:rowOff>60252</xdr:rowOff>
    </xdr:to>
    <xdr:sp macro="" textlink="">
      <xdr:nvSpPr>
        <xdr:cNvPr id="205" name="楕円 204"/>
        <xdr:cNvSpPr/>
      </xdr:nvSpPr>
      <xdr:spPr>
        <a:xfrm>
          <a:off x="1968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51379</xdr:rowOff>
    </xdr:from>
    <xdr:ext cx="599010" cy="259045"/>
    <xdr:sp macro="" textlink="">
      <xdr:nvSpPr>
        <xdr:cNvPr id="206" name="テキスト ボックス 205"/>
        <xdr:cNvSpPr txBox="1"/>
      </xdr:nvSpPr>
      <xdr:spPr>
        <a:xfrm>
          <a:off x="1719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9065</xdr:rowOff>
    </xdr:from>
    <xdr:to>
      <xdr:col>6</xdr:col>
      <xdr:colOff>38100</xdr:colOff>
      <xdr:row>77</xdr:row>
      <xdr:rowOff>110665</xdr:rowOff>
    </xdr:to>
    <xdr:sp macro="" textlink="">
      <xdr:nvSpPr>
        <xdr:cNvPr id="207" name="楕円 206"/>
        <xdr:cNvSpPr/>
      </xdr:nvSpPr>
      <xdr:spPr>
        <a:xfrm>
          <a:off x="1079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101792</xdr:rowOff>
    </xdr:from>
    <xdr:ext cx="599010" cy="259045"/>
    <xdr:sp macro="" textlink="">
      <xdr:nvSpPr>
        <xdr:cNvPr id="208" name="テキスト ボックス 207"/>
        <xdr:cNvSpPr txBox="1"/>
      </xdr:nvSpPr>
      <xdr:spPr>
        <a:xfrm>
          <a:off x="830795" y="1330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8386</xdr:rowOff>
    </xdr:from>
    <xdr:to>
      <xdr:col>24</xdr:col>
      <xdr:colOff>63500</xdr:colOff>
      <xdr:row>93</xdr:row>
      <xdr:rowOff>36161</xdr:rowOff>
    </xdr:to>
    <xdr:cxnSp macro="">
      <xdr:nvCxnSpPr>
        <xdr:cNvPr id="240" name="直線コネクタ 239"/>
        <xdr:cNvCxnSpPr/>
      </xdr:nvCxnSpPr>
      <xdr:spPr>
        <a:xfrm flipV="1">
          <a:off x="3797300" y="15953236"/>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34919</xdr:rowOff>
    </xdr:from>
    <xdr:to>
      <xdr:col>19</xdr:col>
      <xdr:colOff>177800</xdr:colOff>
      <xdr:row>93</xdr:row>
      <xdr:rowOff>36161</xdr:rowOff>
    </xdr:to>
    <xdr:cxnSp macro="">
      <xdr:nvCxnSpPr>
        <xdr:cNvPr id="243" name="直線コネクタ 242"/>
        <xdr:cNvCxnSpPr/>
      </xdr:nvCxnSpPr>
      <xdr:spPr>
        <a:xfrm>
          <a:off x="2908300" y="15636869"/>
          <a:ext cx="889000" cy="3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34919</xdr:rowOff>
    </xdr:from>
    <xdr:to>
      <xdr:col>15</xdr:col>
      <xdr:colOff>50800</xdr:colOff>
      <xdr:row>92</xdr:row>
      <xdr:rowOff>31344</xdr:rowOff>
    </xdr:to>
    <xdr:cxnSp macro="">
      <xdr:nvCxnSpPr>
        <xdr:cNvPr id="246" name="直線コネクタ 245"/>
        <xdr:cNvCxnSpPr/>
      </xdr:nvCxnSpPr>
      <xdr:spPr>
        <a:xfrm flipV="1">
          <a:off x="2019300" y="15636869"/>
          <a:ext cx="889000" cy="1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31344</xdr:rowOff>
    </xdr:from>
    <xdr:to>
      <xdr:col>10</xdr:col>
      <xdr:colOff>114300</xdr:colOff>
      <xdr:row>93</xdr:row>
      <xdr:rowOff>21955</xdr:rowOff>
    </xdr:to>
    <xdr:cxnSp macro="">
      <xdr:nvCxnSpPr>
        <xdr:cNvPr id="249" name="直線コネクタ 248"/>
        <xdr:cNvCxnSpPr/>
      </xdr:nvCxnSpPr>
      <xdr:spPr>
        <a:xfrm flipV="1">
          <a:off x="1130300" y="15804744"/>
          <a:ext cx="889000" cy="16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129036</xdr:rowOff>
    </xdr:from>
    <xdr:to>
      <xdr:col>24</xdr:col>
      <xdr:colOff>114300</xdr:colOff>
      <xdr:row>93</xdr:row>
      <xdr:rowOff>59186</xdr:rowOff>
    </xdr:to>
    <xdr:sp macro="" textlink="">
      <xdr:nvSpPr>
        <xdr:cNvPr id="259" name="楕円 258"/>
        <xdr:cNvSpPr/>
      </xdr:nvSpPr>
      <xdr:spPr>
        <a:xfrm>
          <a:off x="4584700" y="159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151913</xdr:rowOff>
    </xdr:from>
    <xdr:ext cx="534377" cy="259045"/>
    <xdr:sp macro="" textlink="">
      <xdr:nvSpPr>
        <xdr:cNvPr id="260" name="衛生費該当値テキスト"/>
        <xdr:cNvSpPr txBox="1"/>
      </xdr:nvSpPr>
      <xdr:spPr>
        <a:xfrm>
          <a:off x="4686300" y="1575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156811</xdr:rowOff>
    </xdr:from>
    <xdr:to>
      <xdr:col>20</xdr:col>
      <xdr:colOff>38100</xdr:colOff>
      <xdr:row>93</xdr:row>
      <xdr:rowOff>86961</xdr:rowOff>
    </xdr:to>
    <xdr:sp macro="" textlink="">
      <xdr:nvSpPr>
        <xdr:cNvPr id="261" name="楕円 260"/>
        <xdr:cNvSpPr/>
      </xdr:nvSpPr>
      <xdr:spPr>
        <a:xfrm>
          <a:off x="3746500" y="15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103488</xdr:rowOff>
    </xdr:from>
    <xdr:ext cx="534377" cy="259045"/>
    <xdr:sp macro="" textlink="">
      <xdr:nvSpPr>
        <xdr:cNvPr id="262" name="テキスト ボックス 261"/>
        <xdr:cNvSpPr txBox="1"/>
      </xdr:nvSpPr>
      <xdr:spPr>
        <a:xfrm>
          <a:off x="3530111" y="157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155569</xdr:rowOff>
    </xdr:from>
    <xdr:to>
      <xdr:col>15</xdr:col>
      <xdr:colOff>101600</xdr:colOff>
      <xdr:row>91</xdr:row>
      <xdr:rowOff>85719</xdr:rowOff>
    </xdr:to>
    <xdr:sp macro="" textlink="">
      <xdr:nvSpPr>
        <xdr:cNvPr id="263" name="楕円 262"/>
        <xdr:cNvSpPr/>
      </xdr:nvSpPr>
      <xdr:spPr>
        <a:xfrm>
          <a:off x="2857500" y="155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102246</xdr:rowOff>
    </xdr:from>
    <xdr:ext cx="599010" cy="259045"/>
    <xdr:sp macro="" textlink="">
      <xdr:nvSpPr>
        <xdr:cNvPr id="264" name="テキスト ボックス 263"/>
        <xdr:cNvSpPr txBox="1"/>
      </xdr:nvSpPr>
      <xdr:spPr>
        <a:xfrm>
          <a:off x="2608795" y="153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151994</xdr:rowOff>
    </xdr:from>
    <xdr:to>
      <xdr:col>10</xdr:col>
      <xdr:colOff>165100</xdr:colOff>
      <xdr:row>92</xdr:row>
      <xdr:rowOff>82144</xdr:rowOff>
    </xdr:to>
    <xdr:sp macro="" textlink="">
      <xdr:nvSpPr>
        <xdr:cNvPr id="265" name="楕円 264"/>
        <xdr:cNvSpPr/>
      </xdr:nvSpPr>
      <xdr:spPr>
        <a:xfrm>
          <a:off x="1968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98671</xdr:rowOff>
    </xdr:from>
    <xdr:ext cx="534377" cy="259045"/>
    <xdr:sp macro="" textlink="">
      <xdr:nvSpPr>
        <xdr:cNvPr id="266" name="テキスト ボックス 265"/>
        <xdr:cNvSpPr txBox="1"/>
      </xdr:nvSpPr>
      <xdr:spPr>
        <a:xfrm>
          <a:off x="1752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142605</xdr:rowOff>
    </xdr:from>
    <xdr:to>
      <xdr:col>6</xdr:col>
      <xdr:colOff>38100</xdr:colOff>
      <xdr:row>93</xdr:row>
      <xdr:rowOff>72755</xdr:rowOff>
    </xdr:to>
    <xdr:sp macro="" textlink="">
      <xdr:nvSpPr>
        <xdr:cNvPr id="267" name="楕円 266"/>
        <xdr:cNvSpPr/>
      </xdr:nvSpPr>
      <xdr:spPr>
        <a:xfrm>
          <a:off x="1079500" y="159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89282</xdr:rowOff>
    </xdr:from>
    <xdr:ext cx="534377" cy="259045"/>
    <xdr:sp macro="" textlink="">
      <xdr:nvSpPr>
        <xdr:cNvPr id="268" name="テキスト ボックス 267"/>
        <xdr:cNvSpPr txBox="1"/>
      </xdr:nvSpPr>
      <xdr:spPr>
        <a:xfrm>
          <a:off x="863111" y="156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86795</xdr:rowOff>
    </xdr:from>
    <xdr:to>
      <xdr:col>55</xdr:col>
      <xdr:colOff>0</xdr:colOff>
      <xdr:row>39</xdr:row>
      <xdr:rowOff>86795</xdr:rowOff>
    </xdr:to>
    <xdr:cxnSp macro="">
      <xdr:nvCxnSpPr>
        <xdr:cNvPr id="299" name="直線コネクタ 298"/>
        <xdr:cNvCxnSpPr/>
      </xdr:nvCxnSpPr>
      <xdr:spPr>
        <a:xfrm>
          <a:off x="9639300" y="6773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86795</xdr:rowOff>
    </xdr:to>
    <xdr:cxnSp macro="">
      <xdr:nvCxnSpPr>
        <xdr:cNvPr id="302" name="直線コネクタ 301"/>
        <xdr:cNvCxnSpPr/>
      </xdr:nvCxnSpPr>
      <xdr:spPr>
        <a:xfrm>
          <a:off x="8750300" y="677269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85816</xdr:rowOff>
    </xdr:from>
    <xdr:to>
      <xdr:col>45</xdr:col>
      <xdr:colOff>177800</xdr:colOff>
      <xdr:row>39</xdr:row>
      <xdr:rowOff>86142</xdr:rowOff>
    </xdr:to>
    <xdr:cxnSp macro="">
      <xdr:nvCxnSpPr>
        <xdr:cNvPr id="305" name="直線コネクタ 304"/>
        <xdr:cNvCxnSpPr/>
      </xdr:nvCxnSpPr>
      <xdr:spPr>
        <a:xfrm>
          <a:off x="7861300" y="677236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85816</xdr:rowOff>
    </xdr:from>
    <xdr:to>
      <xdr:col>41</xdr:col>
      <xdr:colOff>50800</xdr:colOff>
      <xdr:row>39</xdr:row>
      <xdr:rowOff>85816</xdr:rowOff>
    </xdr:to>
    <xdr:cxnSp macro="">
      <xdr:nvCxnSpPr>
        <xdr:cNvPr id="308" name="直線コネクタ 307"/>
        <xdr:cNvCxnSpPr/>
      </xdr:nvCxnSpPr>
      <xdr:spPr>
        <a:xfrm>
          <a:off x="6972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35995</xdr:rowOff>
    </xdr:from>
    <xdr:to>
      <xdr:col>55</xdr:col>
      <xdr:colOff>50800</xdr:colOff>
      <xdr:row>39</xdr:row>
      <xdr:rowOff>137595</xdr:rowOff>
    </xdr:to>
    <xdr:sp macro="" textlink="">
      <xdr:nvSpPr>
        <xdr:cNvPr id="318" name="楕円 317"/>
        <xdr:cNvSpPr/>
      </xdr:nvSpPr>
      <xdr:spPr>
        <a:xfrm>
          <a:off x="10426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122372</xdr:rowOff>
    </xdr:from>
    <xdr:ext cx="313932" cy="259045"/>
    <xdr:sp macro="" textlink="">
      <xdr:nvSpPr>
        <xdr:cNvPr id="319" name="労働費該当値テキスト"/>
        <xdr:cNvSpPr txBox="1"/>
      </xdr:nvSpPr>
      <xdr:spPr>
        <a:xfrm>
          <a:off x="10528300" y="6637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35995</xdr:rowOff>
    </xdr:from>
    <xdr:to>
      <xdr:col>50</xdr:col>
      <xdr:colOff>165100</xdr:colOff>
      <xdr:row>39</xdr:row>
      <xdr:rowOff>137595</xdr:rowOff>
    </xdr:to>
    <xdr:sp macro="" textlink="">
      <xdr:nvSpPr>
        <xdr:cNvPr id="320" name="楕円 319"/>
        <xdr:cNvSpPr/>
      </xdr:nvSpPr>
      <xdr:spPr>
        <a:xfrm>
          <a:off x="9588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128722</xdr:rowOff>
    </xdr:from>
    <xdr:ext cx="313932" cy="259045"/>
    <xdr:sp macro="" textlink="">
      <xdr:nvSpPr>
        <xdr:cNvPr id="321" name="テキスト ボックス 320"/>
        <xdr:cNvSpPr txBox="1"/>
      </xdr:nvSpPr>
      <xdr:spPr>
        <a:xfrm>
          <a:off x="9482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35342</xdr:rowOff>
    </xdr:from>
    <xdr:to>
      <xdr:col>46</xdr:col>
      <xdr:colOff>38100</xdr:colOff>
      <xdr:row>39</xdr:row>
      <xdr:rowOff>136942</xdr:rowOff>
    </xdr:to>
    <xdr:sp macro="" textlink="">
      <xdr:nvSpPr>
        <xdr:cNvPr id="322" name="楕円 321"/>
        <xdr:cNvSpPr/>
      </xdr:nvSpPr>
      <xdr:spPr>
        <a:xfrm>
          <a:off x="8699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128069</xdr:rowOff>
    </xdr:from>
    <xdr:ext cx="313932" cy="259045"/>
    <xdr:sp macro="" textlink="">
      <xdr:nvSpPr>
        <xdr:cNvPr id="323" name="テキスト ボックス 322"/>
        <xdr:cNvSpPr txBox="1"/>
      </xdr:nvSpPr>
      <xdr:spPr>
        <a:xfrm>
          <a:off x="8593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35016</xdr:rowOff>
    </xdr:from>
    <xdr:to>
      <xdr:col>41</xdr:col>
      <xdr:colOff>101600</xdr:colOff>
      <xdr:row>39</xdr:row>
      <xdr:rowOff>136616</xdr:rowOff>
    </xdr:to>
    <xdr:sp macro="" textlink="">
      <xdr:nvSpPr>
        <xdr:cNvPr id="324" name="楕円 323"/>
        <xdr:cNvSpPr/>
      </xdr:nvSpPr>
      <xdr:spPr>
        <a:xfrm>
          <a:off x="7810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127743</xdr:rowOff>
    </xdr:from>
    <xdr:ext cx="313932" cy="259045"/>
    <xdr:sp macro="" textlink="">
      <xdr:nvSpPr>
        <xdr:cNvPr id="325" name="テキスト ボックス 324"/>
        <xdr:cNvSpPr txBox="1"/>
      </xdr:nvSpPr>
      <xdr:spPr>
        <a:xfrm>
          <a:off x="7704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35016</xdr:rowOff>
    </xdr:from>
    <xdr:to>
      <xdr:col>36</xdr:col>
      <xdr:colOff>165100</xdr:colOff>
      <xdr:row>39</xdr:row>
      <xdr:rowOff>136616</xdr:rowOff>
    </xdr:to>
    <xdr:sp macro="" textlink="">
      <xdr:nvSpPr>
        <xdr:cNvPr id="326" name="楕円 325"/>
        <xdr:cNvSpPr/>
      </xdr:nvSpPr>
      <xdr:spPr>
        <a:xfrm>
          <a:off x="6921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127743</xdr:rowOff>
    </xdr:from>
    <xdr:ext cx="313932" cy="259045"/>
    <xdr:sp macro="" textlink="">
      <xdr:nvSpPr>
        <xdr:cNvPr id="327" name="テキスト ボックス 326"/>
        <xdr:cNvSpPr txBox="1"/>
      </xdr:nvSpPr>
      <xdr:spPr>
        <a:xfrm>
          <a:off x="6815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96189</xdr:rowOff>
    </xdr:from>
    <xdr:to>
      <xdr:col>55</xdr:col>
      <xdr:colOff>0</xdr:colOff>
      <xdr:row>57</xdr:row>
      <xdr:rowOff>114154</xdr:rowOff>
    </xdr:to>
    <xdr:cxnSp macro="">
      <xdr:nvCxnSpPr>
        <xdr:cNvPr id="356" name="直線コネクタ 355"/>
        <xdr:cNvCxnSpPr/>
      </xdr:nvCxnSpPr>
      <xdr:spPr>
        <a:xfrm>
          <a:off x="9639300" y="9868839"/>
          <a:ext cx="8382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66681</xdr:rowOff>
    </xdr:from>
    <xdr:to>
      <xdr:col>50</xdr:col>
      <xdr:colOff>114300</xdr:colOff>
      <xdr:row>57</xdr:row>
      <xdr:rowOff>96189</xdr:rowOff>
    </xdr:to>
    <xdr:cxnSp macro="">
      <xdr:nvCxnSpPr>
        <xdr:cNvPr id="359" name="直線コネクタ 358"/>
        <xdr:cNvCxnSpPr/>
      </xdr:nvCxnSpPr>
      <xdr:spPr>
        <a:xfrm>
          <a:off x="8750300" y="983933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38964</xdr:rowOff>
    </xdr:from>
    <xdr:to>
      <xdr:col>45</xdr:col>
      <xdr:colOff>177800</xdr:colOff>
      <xdr:row>57</xdr:row>
      <xdr:rowOff>66681</xdr:rowOff>
    </xdr:to>
    <xdr:cxnSp macro="">
      <xdr:nvCxnSpPr>
        <xdr:cNvPr id="362" name="直線コネクタ 361"/>
        <xdr:cNvCxnSpPr/>
      </xdr:nvCxnSpPr>
      <xdr:spPr>
        <a:xfrm>
          <a:off x="7861300" y="8954364"/>
          <a:ext cx="889000" cy="88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38964</xdr:rowOff>
    </xdr:from>
    <xdr:to>
      <xdr:col>41</xdr:col>
      <xdr:colOff>50800</xdr:colOff>
      <xdr:row>55</xdr:row>
      <xdr:rowOff>69177</xdr:rowOff>
    </xdr:to>
    <xdr:cxnSp macro="">
      <xdr:nvCxnSpPr>
        <xdr:cNvPr id="365" name="直線コネクタ 364"/>
        <xdr:cNvCxnSpPr/>
      </xdr:nvCxnSpPr>
      <xdr:spPr>
        <a:xfrm flipV="1">
          <a:off x="6972300" y="8954364"/>
          <a:ext cx="889000" cy="5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63354</xdr:rowOff>
    </xdr:from>
    <xdr:to>
      <xdr:col>55</xdr:col>
      <xdr:colOff>50800</xdr:colOff>
      <xdr:row>57</xdr:row>
      <xdr:rowOff>164954</xdr:rowOff>
    </xdr:to>
    <xdr:sp macro="" textlink="">
      <xdr:nvSpPr>
        <xdr:cNvPr id="375" name="楕円 374"/>
        <xdr:cNvSpPr/>
      </xdr:nvSpPr>
      <xdr:spPr>
        <a:xfrm>
          <a:off x="104267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41781</xdr:rowOff>
    </xdr:from>
    <xdr:ext cx="534377" cy="259045"/>
    <xdr:sp macro="" textlink="">
      <xdr:nvSpPr>
        <xdr:cNvPr id="376" name="農林水産業費該当値テキスト"/>
        <xdr:cNvSpPr txBox="1"/>
      </xdr:nvSpPr>
      <xdr:spPr>
        <a:xfrm>
          <a:off x="10528300" y="98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45389</xdr:rowOff>
    </xdr:from>
    <xdr:to>
      <xdr:col>50</xdr:col>
      <xdr:colOff>165100</xdr:colOff>
      <xdr:row>57</xdr:row>
      <xdr:rowOff>146989</xdr:rowOff>
    </xdr:to>
    <xdr:sp macro="" textlink="">
      <xdr:nvSpPr>
        <xdr:cNvPr id="377" name="楕円 376"/>
        <xdr:cNvSpPr/>
      </xdr:nvSpPr>
      <xdr:spPr>
        <a:xfrm>
          <a:off x="9588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138116</xdr:rowOff>
    </xdr:from>
    <xdr:ext cx="534377" cy="259045"/>
    <xdr:sp macro="" textlink="">
      <xdr:nvSpPr>
        <xdr:cNvPr id="378" name="テキスト ボックス 377"/>
        <xdr:cNvSpPr txBox="1"/>
      </xdr:nvSpPr>
      <xdr:spPr>
        <a:xfrm>
          <a:off x="9372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15881</xdr:rowOff>
    </xdr:from>
    <xdr:to>
      <xdr:col>46</xdr:col>
      <xdr:colOff>38100</xdr:colOff>
      <xdr:row>57</xdr:row>
      <xdr:rowOff>117481</xdr:rowOff>
    </xdr:to>
    <xdr:sp macro="" textlink="">
      <xdr:nvSpPr>
        <xdr:cNvPr id="379" name="楕円 378"/>
        <xdr:cNvSpPr/>
      </xdr:nvSpPr>
      <xdr:spPr>
        <a:xfrm>
          <a:off x="8699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108608</xdr:rowOff>
    </xdr:from>
    <xdr:ext cx="534377" cy="259045"/>
    <xdr:sp macro="" textlink="">
      <xdr:nvSpPr>
        <xdr:cNvPr id="380" name="テキスト ボックス 379"/>
        <xdr:cNvSpPr txBox="1"/>
      </xdr:nvSpPr>
      <xdr:spPr>
        <a:xfrm>
          <a:off x="8483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159614</xdr:rowOff>
    </xdr:from>
    <xdr:to>
      <xdr:col>41</xdr:col>
      <xdr:colOff>101600</xdr:colOff>
      <xdr:row>52</xdr:row>
      <xdr:rowOff>89764</xdr:rowOff>
    </xdr:to>
    <xdr:sp macro="" textlink="">
      <xdr:nvSpPr>
        <xdr:cNvPr id="381" name="楕円 380"/>
        <xdr:cNvSpPr/>
      </xdr:nvSpPr>
      <xdr:spPr>
        <a:xfrm>
          <a:off x="7810500" y="89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106291</xdr:rowOff>
    </xdr:from>
    <xdr:ext cx="534377" cy="259045"/>
    <xdr:sp macro="" textlink="">
      <xdr:nvSpPr>
        <xdr:cNvPr id="382" name="テキスト ボックス 381"/>
        <xdr:cNvSpPr txBox="1"/>
      </xdr:nvSpPr>
      <xdr:spPr>
        <a:xfrm>
          <a:off x="7594111" y="86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83" name="楕円 382"/>
        <xdr:cNvSpPr/>
      </xdr:nvSpPr>
      <xdr:spPr>
        <a:xfrm>
          <a:off x="69215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84" name="テキスト ボックス 383"/>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157093</xdr:rowOff>
    </xdr:from>
    <xdr:to>
      <xdr:col>55</xdr:col>
      <xdr:colOff>0</xdr:colOff>
      <xdr:row>76</xdr:row>
      <xdr:rowOff>96513</xdr:rowOff>
    </xdr:to>
    <xdr:cxnSp macro="">
      <xdr:nvCxnSpPr>
        <xdr:cNvPr id="413" name="直線コネクタ 412"/>
        <xdr:cNvCxnSpPr/>
      </xdr:nvCxnSpPr>
      <xdr:spPr>
        <a:xfrm>
          <a:off x="9639300" y="13015843"/>
          <a:ext cx="8382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157093</xdr:rowOff>
    </xdr:from>
    <xdr:to>
      <xdr:col>50</xdr:col>
      <xdr:colOff>114300</xdr:colOff>
      <xdr:row>76</xdr:row>
      <xdr:rowOff>157169</xdr:rowOff>
    </xdr:to>
    <xdr:cxnSp macro="">
      <xdr:nvCxnSpPr>
        <xdr:cNvPr id="416" name="直線コネクタ 415"/>
        <xdr:cNvCxnSpPr/>
      </xdr:nvCxnSpPr>
      <xdr:spPr>
        <a:xfrm flipV="1">
          <a:off x="8750300" y="13015843"/>
          <a:ext cx="889000" cy="1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32810</xdr:rowOff>
    </xdr:from>
    <xdr:to>
      <xdr:col>45</xdr:col>
      <xdr:colOff>177800</xdr:colOff>
      <xdr:row>76</xdr:row>
      <xdr:rowOff>157169</xdr:rowOff>
    </xdr:to>
    <xdr:cxnSp macro="">
      <xdr:nvCxnSpPr>
        <xdr:cNvPr id="419" name="直線コネクタ 418"/>
        <xdr:cNvCxnSpPr/>
      </xdr:nvCxnSpPr>
      <xdr:spPr>
        <a:xfrm>
          <a:off x="7861300" y="12891560"/>
          <a:ext cx="889000" cy="2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32810</xdr:rowOff>
    </xdr:from>
    <xdr:to>
      <xdr:col>41</xdr:col>
      <xdr:colOff>50800</xdr:colOff>
      <xdr:row>75</xdr:row>
      <xdr:rowOff>103048</xdr:rowOff>
    </xdr:to>
    <xdr:cxnSp macro="">
      <xdr:nvCxnSpPr>
        <xdr:cNvPr id="422" name="直線コネクタ 421"/>
        <xdr:cNvCxnSpPr/>
      </xdr:nvCxnSpPr>
      <xdr:spPr>
        <a:xfrm flipV="1">
          <a:off x="6972300" y="12891560"/>
          <a:ext cx="889000" cy="7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45713</xdr:rowOff>
    </xdr:from>
    <xdr:to>
      <xdr:col>55</xdr:col>
      <xdr:colOff>50800</xdr:colOff>
      <xdr:row>76</xdr:row>
      <xdr:rowOff>147313</xdr:rowOff>
    </xdr:to>
    <xdr:sp macro="" textlink="">
      <xdr:nvSpPr>
        <xdr:cNvPr id="432" name="楕円 431"/>
        <xdr:cNvSpPr/>
      </xdr:nvSpPr>
      <xdr:spPr>
        <a:xfrm>
          <a:off x="10426700" y="130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68590</xdr:rowOff>
    </xdr:from>
    <xdr:ext cx="534377" cy="259045"/>
    <xdr:sp macro="" textlink="">
      <xdr:nvSpPr>
        <xdr:cNvPr id="433" name="商工費該当値テキスト"/>
        <xdr:cNvSpPr txBox="1"/>
      </xdr:nvSpPr>
      <xdr:spPr>
        <a:xfrm>
          <a:off x="10528300" y="129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106293</xdr:rowOff>
    </xdr:from>
    <xdr:to>
      <xdr:col>50</xdr:col>
      <xdr:colOff>165100</xdr:colOff>
      <xdr:row>76</xdr:row>
      <xdr:rowOff>36443</xdr:rowOff>
    </xdr:to>
    <xdr:sp macro="" textlink="">
      <xdr:nvSpPr>
        <xdr:cNvPr id="434" name="楕円 433"/>
        <xdr:cNvSpPr/>
      </xdr:nvSpPr>
      <xdr:spPr>
        <a:xfrm>
          <a:off x="9588500" y="12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52970</xdr:rowOff>
    </xdr:from>
    <xdr:ext cx="534377" cy="259045"/>
    <xdr:sp macro="" textlink="">
      <xdr:nvSpPr>
        <xdr:cNvPr id="435" name="テキスト ボックス 434"/>
        <xdr:cNvSpPr txBox="1"/>
      </xdr:nvSpPr>
      <xdr:spPr>
        <a:xfrm>
          <a:off x="9372111" y="127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106369</xdr:rowOff>
    </xdr:from>
    <xdr:to>
      <xdr:col>46</xdr:col>
      <xdr:colOff>38100</xdr:colOff>
      <xdr:row>77</xdr:row>
      <xdr:rowOff>36519</xdr:rowOff>
    </xdr:to>
    <xdr:sp macro="" textlink="">
      <xdr:nvSpPr>
        <xdr:cNvPr id="436" name="楕円 435"/>
        <xdr:cNvSpPr/>
      </xdr:nvSpPr>
      <xdr:spPr>
        <a:xfrm>
          <a:off x="8699500" y="1313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53046</xdr:rowOff>
    </xdr:from>
    <xdr:ext cx="534377" cy="259045"/>
    <xdr:sp macro="" textlink="">
      <xdr:nvSpPr>
        <xdr:cNvPr id="437" name="テキスト ボックス 436"/>
        <xdr:cNvSpPr txBox="1"/>
      </xdr:nvSpPr>
      <xdr:spPr>
        <a:xfrm>
          <a:off x="8483111" y="129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153460</xdr:rowOff>
    </xdr:from>
    <xdr:to>
      <xdr:col>41</xdr:col>
      <xdr:colOff>101600</xdr:colOff>
      <xdr:row>75</xdr:row>
      <xdr:rowOff>83610</xdr:rowOff>
    </xdr:to>
    <xdr:sp macro="" textlink="">
      <xdr:nvSpPr>
        <xdr:cNvPr id="438" name="楕円 437"/>
        <xdr:cNvSpPr/>
      </xdr:nvSpPr>
      <xdr:spPr>
        <a:xfrm>
          <a:off x="7810500" y="128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100137</xdr:rowOff>
    </xdr:from>
    <xdr:ext cx="534377" cy="259045"/>
    <xdr:sp macro="" textlink="">
      <xdr:nvSpPr>
        <xdr:cNvPr id="439" name="テキスト ボックス 438"/>
        <xdr:cNvSpPr txBox="1"/>
      </xdr:nvSpPr>
      <xdr:spPr>
        <a:xfrm>
          <a:off x="7594111" y="126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52248</xdr:rowOff>
    </xdr:from>
    <xdr:to>
      <xdr:col>36</xdr:col>
      <xdr:colOff>165100</xdr:colOff>
      <xdr:row>75</xdr:row>
      <xdr:rowOff>153848</xdr:rowOff>
    </xdr:to>
    <xdr:sp macro="" textlink="">
      <xdr:nvSpPr>
        <xdr:cNvPr id="440" name="楕円 439"/>
        <xdr:cNvSpPr/>
      </xdr:nvSpPr>
      <xdr:spPr>
        <a:xfrm>
          <a:off x="69215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170375</xdr:rowOff>
    </xdr:from>
    <xdr:ext cx="534377" cy="259045"/>
    <xdr:sp macro="" textlink="">
      <xdr:nvSpPr>
        <xdr:cNvPr id="441" name="テキスト ボックス 440"/>
        <xdr:cNvSpPr txBox="1"/>
      </xdr:nvSpPr>
      <xdr:spPr>
        <a:xfrm>
          <a:off x="6705111" y="126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93253</xdr:rowOff>
    </xdr:from>
    <xdr:to>
      <xdr:col>55</xdr:col>
      <xdr:colOff>0</xdr:colOff>
      <xdr:row>95</xdr:row>
      <xdr:rowOff>127904</xdr:rowOff>
    </xdr:to>
    <xdr:cxnSp macro="">
      <xdr:nvCxnSpPr>
        <xdr:cNvPr id="468" name="直線コネクタ 467"/>
        <xdr:cNvCxnSpPr/>
      </xdr:nvCxnSpPr>
      <xdr:spPr>
        <a:xfrm flipV="1">
          <a:off x="9639300" y="16381003"/>
          <a:ext cx="8382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127904</xdr:rowOff>
    </xdr:from>
    <xdr:to>
      <xdr:col>50</xdr:col>
      <xdr:colOff>114300</xdr:colOff>
      <xdr:row>96</xdr:row>
      <xdr:rowOff>59947</xdr:rowOff>
    </xdr:to>
    <xdr:cxnSp macro="">
      <xdr:nvCxnSpPr>
        <xdr:cNvPr id="471" name="直線コネクタ 470"/>
        <xdr:cNvCxnSpPr/>
      </xdr:nvCxnSpPr>
      <xdr:spPr>
        <a:xfrm flipV="1">
          <a:off x="8750300" y="16415654"/>
          <a:ext cx="889000" cy="1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59947</xdr:rowOff>
    </xdr:from>
    <xdr:to>
      <xdr:col>45</xdr:col>
      <xdr:colOff>177800</xdr:colOff>
      <xdr:row>96</xdr:row>
      <xdr:rowOff>106900</xdr:rowOff>
    </xdr:to>
    <xdr:cxnSp macro="">
      <xdr:nvCxnSpPr>
        <xdr:cNvPr id="474" name="直線コネクタ 473"/>
        <xdr:cNvCxnSpPr/>
      </xdr:nvCxnSpPr>
      <xdr:spPr>
        <a:xfrm flipV="1">
          <a:off x="7861300" y="16519147"/>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138237</xdr:rowOff>
    </xdr:from>
    <xdr:to>
      <xdr:col>41</xdr:col>
      <xdr:colOff>50800</xdr:colOff>
      <xdr:row>96</xdr:row>
      <xdr:rowOff>106900</xdr:rowOff>
    </xdr:to>
    <xdr:cxnSp macro="">
      <xdr:nvCxnSpPr>
        <xdr:cNvPr id="477" name="直線コネクタ 476"/>
        <xdr:cNvCxnSpPr/>
      </xdr:nvCxnSpPr>
      <xdr:spPr>
        <a:xfrm>
          <a:off x="6972300" y="16083087"/>
          <a:ext cx="889000" cy="48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42453</xdr:rowOff>
    </xdr:from>
    <xdr:to>
      <xdr:col>55</xdr:col>
      <xdr:colOff>50800</xdr:colOff>
      <xdr:row>95</xdr:row>
      <xdr:rowOff>144053</xdr:rowOff>
    </xdr:to>
    <xdr:sp macro="" textlink="">
      <xdr:nvSpPr>
        <xdr:cNvPr id="487" name="楕円 486"/>
        <xdr:cNvSpPr/>
      </xdr:nvSpPr>
      <xdr:spPr>
        <a:xfrm>
          <a:off x="10426700" y="163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65330</xdr:rowOff>
    </xdr:from>
    <xdr:ext cx="599010" cy="259045"/>
    <xdr:sp macro="" textlink="">
      <xdr:nvSpPr>
        <xdr:cNvPr id="488" name="土木費該当値テキスト"/>
        <xdr:cNvSpPr txBox="1"/>
      </xdr:nvSpPr>
      <xdr:spPr>
        <a:xfrm>
          <a:off x="10528300" y="1618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77104</xdr:rowOff>
    </xdr:from>
    <xdr:to>
      <xdr:col>50</xdr:col>
      <xdr:colOff>165100</xdr:colOff>
      <xdr:row>96</xdr:row>
      <xdr:rowOff>7254</xdr:rowOff>
    </xdr:to>
    <xdr:sp macro="" textlink="">
      <xdr:nvSpPr>
        <xdr:cNvPr id="489" name="楕円 488"/>
        <xdr:cNvSpPr/>
      </xdr:nvSpPr>
      <xdr:spPr>
        <a:xfrm>
          <a:off x="9588500" y="163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23781</xdr:rowOff>
    </xdr:from>
    <xdr:ext cx="599010" cy="259045"/>
    <xdr:sp macro="" textlink="">
      <xdr:nvSpPr>
        <xdr:cNvPr id="490" name="テキスト ボックス 489"/>
        <xdr:cNvSpPr txBox="1"/>
      </xdr:nvSpPr>
      <xdr:spPr>
        <a:xfrm>
          <a:off x="9339795" y="161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9147</xdr:rowOff>
    </xdr:from>
    <xdr:to>
      <xdr:col>46</xdr:col>
      <xdr:colOff>38100</xdr:colOff>
      <xdr:row>96</xdr:row>
      <xdr:rowOff>110747</xdr:rowOff>
    </xdr:to>
    <xdr:sp macro="" textlink="">
      <xdr:nvSpPr>
        <xdr:cNvPr id="491" name="楕円 490"/>
        <xdr:cNvSpPr/>
      </xdr:nvSpPr>
      <xdr:spPr>
        <a:xfrm>
          <a:off x="8699500" y="164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127274</xdr:rowOff>
    </xdr:from>
    <xdr:ext cx="534377" cy="259045"/>
    <xdr:sp macro="" textlink="">
      <xdr:nvSpPr>
        <xdr:cNvPr id="492" name="テキスト ボックス 491"/>
        <xdr:cNvSpPr txBox="1"/>
      </xdr:nvSpPr>
      <xdr:spPr>
        <a:xfrm>
          <a:off x="8483111" y="162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56100</xdr:rowOff>
    </xdr:from>
    <xdr:to>
      <xdr:col>41</xdr:col>
      <xdr:colOff>101600</xdr:colOff>
      <xdr:row>96</xdr:row>
      <xdr:rowOff>157700</xdr:rowOff>
    </xdr:to>
    <xdr:sp macro="" textlink="">
      <xdr:nvSpPr>
        <xdr:cNvPr id="493" name="楕円 492"/>
        <xdr:cNvSpPr/>
      </xdr:nvSpPr>
      <xdr:spPr>
        <a:xfrm>
          <a:off x="7810500" y="165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2777</xdr:rowOff>
    </xdr:from>
    <xdr:ext cx="534377" cy="259045"/>
    <xdr:sp macro="" textlink="">
      <xdr:nvSpPr>
        <xdr:cNvPr id="494" name="テキスト ボックス 493"/>
        <xdr:cNvSpPr txBox="1"/>
      </xdr:nvSpPr>
      <xdr:spPr>
        <a:xfrm>
          <a:off x="7594111" y="162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87437</xdr:rowOff>
    </xdr:from>
    <xdr:to>
      <xdr:col>36</xdr:col>
      <xdr:colOff>165100</xdr:colOff>
      <xdr:row>94</xdr:row>
      <xdr:rowOff>17587</xdr:rowOff>
    </xdr:to>
    <xdr:sp macro="" textlink="">
      <xdr:nvSpPr>
        <xdr:cNvPr id="495" name="楕円 494"/>
        <xdr:cNvSpPr/>
      </xdr:nvSpPr>
      <xdr:spPr>
        <a:xfrm>
          <a:off x="6921500" y="160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34114</xdr:rowOff>
    </xdr:from>
    <xdr:ext cx="599010" cy="259045"/>
    <xdr:sp macro="" textlink="">
      <xdr:nvSpPr>
        <xdr:cNvPr id="496" name="テキスト ボックス 495"/>
        <xdr:cNvSpPr txBox="1"/>
      </xdr:nvSpPr>
      <xdr:spPr>
        <a:xfrm>
          <a:off x="6672795" y="1580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164332</xdr:rowOff>
    </xdr:from>
    <xdr:to>
      <xdr:col>85</xdr:col>
      <xdr:colOff>127000</xdr:colOff>
      <xdr:row>37</xdr:row>
      <xdr:rowOff>17761</xdr:rowOff>
    </xdr:to>
    <xdr:cxnSp macro="">
      <xdr:nvCxnSpPr>
        <xdr:cNvPr id="525" name="直線コネクタ 524"/>
        <xdr:cNvCxnSpPr/>
      </xdr:nvCxnSpPr>
      <xdr:spPr>
        <a:xfrm flipV="1">
          <a:off x="15481300" y="6336532"/>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9112</xdr:rowOff>
    </xdr:from>
    <xdr:to>
      <xdr:col>81</xdr:col>
      <xdr:colOff>50800</xdr:colOff>
      <xdr:row>37</xdr:row>
      <xdr:rowOff>17761</xdr:rowOff>
    </xdr:to>
    <xdr:cxnSp macro="">
      <xdr:nvCxnSpPr>
        <xdr:cNvPr id="528" name="直線コネクタ 527"/>
        <xdr:cNvCxnSpPr/>
      </xdr:nvCxnSpPr>
      <xdr:spPr>
        <a:xfrm>
          <a:off x="14592300" y="635276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9112</xdr:rowOff>
    </xdr:from>
    <xdr:to>
      <xdr:col>76</xdr:col>
      <xdr:colOff>114300</xdr:colOff>
      <xdr:row>37</xdr:row>
      <xdr:rowOff>96704</xdr:rowOff>
    </xdr:to>
    <xdr:cxnSp macro="">
      <xdr:nvCxnSpPr>
        <xdr:cNvPr id="531" name="直線コネクタ 530"/>
        <xdr:cNvCxnSpPr/>
      </xdr:nvCxnSpPr>
      <xdr:spPr>
        <a:xfrm flipV="1">
          <a:off x="13703300" y="6352762"/>
          <a:ext cx="8890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88989</xdr:rowOff>
    </xdr:from>
    <xdr:to>
      <xdr:col>71</xdr:col>
      <xdr:colOff>177800</xdr:colOff>
      <xdr:row>37</xdr:row>
      <xdr:rowOff>96704</xdr:rowOff>
    </xdr:to>
    <xdr:cxnSp macro="">
      <xdr:nvCxnSpPr>
        <xdr:cNvPr id="534" name="直線コネクタ 533"/>
        <xdr:cNvCxnSpPr/>
      </xdr:nvCxnSpPr>
      <xdr:spPr>
        <a:xfrm>
          <a:off x="12814300" y="6432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113532</xdr:rowOff>
    </xdr:from>
    <xdr:to>
      <xdr:col>85</xdr:col>
      <xdr:colOff>177800</xdr:colOff>
      <xdr:row>37</xdr:row>
      <xdr:rowOff>43682</xdr:rowOff>
    </xdr:to>
    <xdr:sp macro="" textlink="">
      <xdr:nvSpPr>
        <xdr:cNvPr id="544" name="楕円 543"/>
        <xdr:cNvSpPr/>
      </xdr:nvSpPr>
      <xdr:spPr>
        <a:xfrm>
          <a:off x="16268700" y="62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91959</xdr:rowOff>
    </xdr:from>
    <xdr:ext cx="534377" cy="259045"/>
    <xdr:sp macro="" textlink="">
      <xdr:nvSpPr>
        <xdr:cNvPr id="545" name="消防費該当値テキスト"/>
        <xdr:cNvSpPr txBox="1"/>
      </xdr:nvSpPr>
      <xdr:spPr>
        <a:xfrm>
          <a:off x="16370300" y="626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138411</xdr:rowOff>
    </xdr:from>
    <xdr:to>
      <xdr:col>81</xdr:col>
      <xdr:colOff>101600</xdr:colOff>
      <xdr:row>37</xdr:row>
      <xdr:rowOff>68561</xdr:rowOff>
    </xdr:to>
    <xdr:sp macro="" textlink="">
      <xdr:nvSpPr>
        <xdr:cNvPr id="546" name="楕円 545"/>
        <xdr:cNvSpPr/>
      </xdr:nvSpPr>
      <xdr:spPr>
        <a:xfrm>
          <a:off x="154305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59688</xdr:rowOff>
    </xdr:from>
    <xdr:ext cx="534377" cy="259045"/>
    <xdr:sp macro="" textlink="">
      <xdr:nvSpPr>
        <xdr:cNvPr id="547" name="テキスト ボックス 546"/>
        <xdr:cNvSpPr txBox="1"/>
      </xdr:nvSpPr>
      <xdr:spPr>
        <a:xfrm>
          <a:off x="15214111" y="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129762</xdr:rowOff>
    </xdr:from>
    <xdr:to>
      <xdr:col>76</xdr:col>
      <xdr:colOff>165100</xdr:colOff>
      <xdr:row>37</xdr:row>
      <xdr:rowOff>59912</xdr:rowOff>
    </xdr:to>
    <xdr:sp macro="" textlink="">
      <xdr:nvSpPr>
        <xdr:cNvPr id="548" name="楕円 547"/>
        <xdr:cNvSpPr/>
      </xdr:nvSpPr>
      <xdr:spPr>
        <a:xfrm>
          <a:off x="14541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51039</xdr:rowOff>
    </xdr:from>
    <xdr:ext cx="534377" cy="259045"/>
    <xdr:sp macro="" textlink="">
      <xdr:nvSpPr>
        <xdr:cNvPr id="549" name="テキスト ボックス 548"/>
        <xdr:cNvSpPr txBox="1"/>
      </xdr:nvSpPr>
      <xdr:spPr>
        <a:xfrm>
          <a:off x="14325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45904</xdr:rowOff>
    </xdr:from>
    <xdr:to>
      <xdr:col>72</xdr:col>
      <xdr:colOff>38100</xdr:colOff>
      <xdr:row>37</xdr:row>
      <xdr:rowOff>147504</xdr:rowOff>
    </xdr:to>
    <xdr:sp macro="" textlink="">
      <xdr:nvSpPr>
        <xdr:cNvPr id="550" name="楕円 549"/>
        <xdr:cNvSpPr/>
      </xdr:nvSpPr>
      <xdr:spPr>
        <a:xfrm>
          <a:off x="13652500" y="63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138631</xdr:rowOff>
    </xdr:from>
    <xdr:ext cx="534377" cy="259045"/>
    <xdr:sp macro="" textlink="">
      <xdr:nvSpPr>
        <xdr:cNvPr id="551" name="テキスト ボックス 550"/>
        <xdr:cNvSpPr txBox="1"/>
      </xdr:nvSpPr>
      <xdr:spPr>
        <a:xfrm>
          <a:off x="13436111" y="64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38189</xdr:rowOff>
    </xdr:from>
    <xdr:to>
      <xdr:col>67</xdr:col>
      <xdr:colOff>101600</xdr:colOff>
      <xdr:row>37</xdr:row>
      <xdr:rowOff>139789</xdr:rowOff>
    </xdr:to>
    <xdr:sp macro="" textlink="">
      <xdr:nvSpPr>
        <xdr:cNvPr id="552" name="楕円 551"/>
        <xdr:cNvSpPr/>
      </xdr:nvSpPr>
      <xdr:spPr>
        <a:xfrm>
          <a:off x="12763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130916</xdr:rowOff>
    </xdr:from>
    <xdr:ext cx="534377" cy="259045"/>
    <xdr:sp macro="" textlink="">
      <xdr:nvSpPr>
        <xdr:cNvPr id="553" name="テキスト ボックス 552"/>
        <xdr:cNvSpPr txBox="1"/>
      </xdr:nvSpPr>
      <xdr:spPr>
        <a:xfrm>
          <a:off x="12547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131804</xdr:rowOff>
    </xdr:from>
    <xdr:to>
      <xdr:col>85</xdr:col>
      <xdr:colOff>127000</xdr:colOff>
      <xdr:row>56</xdr:row>
      <xdr:rowOff>153786</xdr:rowOff>
    </xdr:to>
    <xdr:cxnSp macro="">
      <xdr:nvCxnSpPr>
        <xdr:cNvPr id="580" name="直線コネクタ 579"/>
        <xdr:cNvCxnSpPr/>
      </xdr:nvCxnSpPr>
      <xdr:spPr>
        <a:xfrm>
          <a:off x="15481300" y="9733004"/>
          <a:ext cx="8382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72258</xdr:rowOff>
    </xdr:from>
    <xdr:to>
      <xdr:col>81</xdr:col>
      <xdr:colOff>50800</xdr:colOff>
      <xdr:row>56</xdr:row>
      <xdr:rowOff>131804</xdr:rowOff>
    </xdr:to>
    <xdr:cxnSp macro="">
      <xdr:nvCxnSpPr>
        <xdr:cNvPr id="583" name="直線コネクタ 582"/>
        <xdr:cNvCxnSpPr/>
      </xdr:nvCxnSpPr>
      <xdr:spPr>
        <a:xfrm>
          <a:off x="14592300" y="9673458"/>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38577</xdr:rowOff>
    </xdr:from>
    <xdr:to>
      <xdr:col>76</xdr:col>
      <xdr:colOff>114300</xdr:colOff>
      <xdr:row>56</xdr:row>
      <xdr:rowOff>72258</xdr:rowOff>
    </xdr:to>
    <xdr:cxnSp macro="">
      <xdr:nvCxnSpPr>
        <xdr:cNvPr id="586" name="直線コネクタ 585"/>
        <xdr:cNvCxnSpPr/>
      </xdr:nvCxnSpPr>
      <xdr:spPr>
        <a:xfrm>
          <a:off x="13703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38577</xdr:rowOff>
    </xdr:from>
    <xdr:to>
      <xdr:col>71</xdr:col>
      <xdr:colOff>177800</xdr:colOff>
      <xdr:row>55</xdr:row>
      <xdr:rowOff>113878</xdr:rowOff>
    </xdr:to>
    <xdr:cxnSp macro="">
      <xdr:nvCxnSpPr>
        <xdr:cNvPr id="589" name="直線コネクタ 588"/>
        <xdr:cNvCxnSpPr/>
      </xdr:nvCxnSpPr>
      <xdr:spPr>
        <a:xfrm flipV="1">
          <a:off x="12814300" y="8782527"/>
          <a:ext cx="88900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102986</xdr:rowOff>
    </xdr:from>
    <xdr:to>
      <xdr:col>85</xdr:col>
      <xdr:colOff>177800</xdr:colOff>
      <xdr:row>57</xdr:row>
      <xdr:rowOff>33136</xdr:rowOff>
    </xdr:to>
    <xdr:sp macro="" textlink="">
      <xdr:nvSpPr>
        <xdr:cNvPr id="599" name="楕円 598"/>
        <xdr:cNvSpPr/>
      </xdr:nvSpPr>
      <xdr:spPr>
        <a:xfrm>
          <a:off x="16268700" y="97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125863</xdr:rowOff>
    </xdr:from>
    <xdr:ext cx="534377" cy="259045"/>
    <xdr:sp macro="" textlink="">
      <xdr:nvSpPr>
        <xdr:cNvPr id="600" name="教育費該当値テキスト"/>
        <xdr:cNvSpPr txBox="1"/>
      </xdr:nvSpPr>
      <xdr:spPr>
        <a:xfrm>
          <a:off x="16370300" y="95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81004</xdr:rowOff>
    </xdr:from>
    <xdr:to>
      <xdr:col>81</xdr:col>
      <xdr:colOff>101600</xdr:colOff>
      <xdr:row>57</xdr:row>
      <xdr:rowOff>11154</xdr:rowOff>
    </xdr:to>
    <xdr:sp macro="" textlink="">
      <xdr:nvSpPr>
        <xdr:cNvPr id="601" name="楕円 600"/>
        <xdr:cNvSpPr/>
      </xdr:nvSpPr>
      <xdr:spPr>
        <a:xfrm>
          <a:off x="15430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27681</xdr:rowOff>
    </xdr:from>
    <xdr:ext cx="534377" cy="259045"/>
    <xdr:sp macro="" textlink="">
      <xdr:nvSpPr>
        <xdr:cNvPr id="602" name="テキスト ボックス 601"/>
        <xdr:cNvSpPr txBox="1"/>
      </xdr:nvSpPr>
      <xdr:spPr>
        <a:xfrm>
          <a:off x="15214111" y="94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21458</xdr:rowOff>
    </xdr:from>
    <xdr:to>
      <xdr:col>76</xdr:col>
      <xdr:colOff>165100</xdr:colOff>
      <xdr:row>56</xdr:row>
      <xdr:rowOff>123058</xdr:rowOff>
    </xdr:to>
    <xdr:sp macro="" textlink="">
      <xdr:nvSpPr>
        <xdr:cNvPr id="603" name="楕円 602"/>
        <xdr:cNvSpPr/>
      </xdr:nvSpPr>
      <xdr:spPr>
        <a:xfrm>
          <a:off x="14541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139585</xdr:rowOff>
    </xdr:from>
    <xdr:ext cx="534377" cy="259045"/>
    <xdr:sp macro="" textlink="">
      <xdr:nvSpPr>
        <xdr:cNvPr id="604" name="テキスト ボックス 603"/>
        <xdr:cNvSpPr txBox="1"/>
      </xdr:nvSpPr>
      <xdr:spPr>
        <a:xfrm>
          <a:off x="14325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159227</xdr:rowOff>
    </xdr:from>
    <xdr:to>
      <xdr:col>72</xdr:col>
      <xdr:colOff>38100</xdr:colOff>
      <xdr:row>51</xdr:row>
      <xdr:rowOff>89377</xdr:rowOff>
    </xdr:to>
    <xdr:sp macro="" textlink="">
      <xdr:nvSpPr>
        <xdr:cNvPr id="605" name="楕円 604"/>
        <xdr:cNvSpPr/>
      </xdr:nvSpPr>
      <xdr:spPr>
        <a:xfrm>
          <a:off x="13652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105904</xdr:rowOff>
    </xdr:from>
    <xdr:ext cx="599010" cy="259045"/>
    <xdr:sp macro="" textlink="">
      <xdr:nvSpPr>
        <xdr:cNvPr id="606" name="テキスト ボックス 605"/>
        <xdr:cNvSpPr txBox="1"/>
      </xdr:nvSpPr>
      <xdr:spPr>
        <a:xfrm>
          <a:off x="13403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63078</xdr:rowOff>
    </xdr:from>
    <xdr:to>
      <xdr:col>67</xdr:col>
      <xdr:colOff>101600</xdr:colOff>
      <xdr:row>55</xdr:row>
      <xdr:rowOff>164678</xdr:rowOff>
    </xdr:to>
    <xdr:sp macro="" textlink="">
      <xdr:nvSpPr>
        <xdr:cNvPr id="607" name="楕円 606"/>
        <xdr:cNvSpPr/>
      </xdr:nvSpPr>
      <xdr:spPr>
        <a:xfrm>
          <a:off x="12763500" y="9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9755</xdr:rowOff>
    </xdr:from>
    <xdr:ext cx="599010" cy="259045"/>
    <xdr:sp macro="" textlink="">
      <xdr:nvSpPr>
        <xdr:cNvPr id="608" name="テキスト ボックス 607"/>
        <xdr:cNvSpPr txBox="1"/>
      </xdr:nvSpPr>
      <xdr:spPr>
        <a:xfrm>
          <a:off x="12514795"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22966</xdr:rowOff>
    </xdr:from>
    <xdr:to>
      <xdr:col>85</xdr:col>
      <xdr:colOff>127000</xdr:colOff>
      <xdr:row>78</xdr:row>
      <xdr:rowOff>24571</xdr:rowOff>
    </xdr:to>
    <xdr:cxnSp macro="">
      <xdr:nvCxnSpPr>
        <xdr:cNvPr id="633" name="直線コネクタ 632"/>
        <xdr:cNvCxnSpPr/>
      </xdr:nvCxnSpPr>
      <xdr:spPr>
        <a:xfrm flipV="1">
          <a:off x="15481300" y="13396066"/>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24571</xdr:rowOff>
    </xdr:from>
    <xdr:to>
      <xdr:col>81</xdr:col>
      <xdr:colOff>50800</xdr:colOff>
      <xdr:row>78</xdr:row>
      <xdr:rowOff>25400</xdr:rowOff>
    </xdr:to>
    <xdr:cxnSp macro="">
      <xdr:nvCxnSpPr>
        <xdr:cNvPr id="636" name="直線コネクタ 635"/>
        <xdr:cNvCxnSpPr/>
      </xdr:nvCxnSpPr>
      <xdr:spPr>
        <a:xfrm flipV="1">
          <a:off x="14592300" y="13397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18941</xdr:rowOff>
    </xdr:from>
    <xdr:to>
      <xdr:col>71</xdr:col>
      <xdr:colOff>177800</xdr:colOff>
      <xdr:row>78</xdr:row>
      <xdr:rowOff>25400</xdr:rowOff>
    </xdr:to>
    <xdr:cxnSp macro="">
      <xdr:nvCxnSpPr>
        <xdr:cNvPr id="642" name="直線コネクタ 641"/>
        <xdr:cNvCxnSpPr/>
      </xdr:nvCxnSpPr>
      <xdr:spPr>
        <a:xfrm>
          <a:off x="12814300" y="1339204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143616</xdr:rowOff>
    </xdr:from>
    <xdr:to>
      <xdr:col>85</xdr:col>
      <xdr:colOff>177800</xdr:colOff>
      <xdr:row>78</xdr:row>
      <xdr:rowOff>73766</xdr:rowOff>
    </xdr:to>
    <xdr:sp macro="" textlink="">
      <xdr:nvSpPr>
        <xdr:cNvPr id="652" name="楕円 651"/>
        <xdr:cNvSpPr/>
      </xdr:nvSpPr>
      <xdr:spPr>
        <a:xfrm>
          <a:off x="16268700" y="13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145221</xdr:rowOff>
    </xdr:from>
    <xdr:to>
      <xdr:col>81</xdr:col>
      <xdr:colOff>101600</xdr:colOff>
      <xdr:row>78</xdr:row>
      <xdr:rowOff>75371</xdr:rowOff>
    </xdr:to>
    <xdr:sp macro="" textlink="">
      <xdr:nvSpPr>
        <xdr:cNvPr id="654" name="楕円 653"/>
        <xdr:cNvSpPr/>
      </xdr:nvSpPr>
      <xdr:spPr>
        <a:xfrm>
          <a:off x="154305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66498</xdr:rowOff>
    </xdr:from>
    <xdr:ext cx="378565" cy="259045"/>
    <xdr:sp macro="" textlink="">
      <xdr:nvSpPr>
        <xdr:cNvPr id="655" name="テキスト ボックス 654"/>
        <xdr:cNvSpPr txBox="1"/>
      </xdr:nvSpPr>
      <xdr:spPr>
        <a:xfrm>
          <a:off x="15292017" y="1343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139591</xdr:rowOff>
    </xdr:from>
    <xdr:to>
      <xdr:col>67</xdr:col>
      <xdr:colOff>101600</xdr:colOff>
      <xdr:row>78</xdr:row>
      <xdr:rowOff>69741</xdr:rowOff>
    </xdr:to>
    <xdr:sp macro="" textlink="">
      <xdr:nvSpPr>
        <xdr:cNvPr id="660" name="楕円 659"/>
        <xdr:cNvSpPr/>
      </xdr:nvSpPr>
      <xdr:spPr>
        <a:xfrm>
          <a:off x="12763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60868</xdr:rowOff>
    </xdr:from>
    <xdr:ext cx="469744" cy="259045"/>
    <xdr:sp macro="" textlink="">
      <xdr:nvSpPr>
        <xdr:cNvPr id="661" name="テキスト ボックス 660"/>
        <xdr:cNvSpPr txBox="1"/>
      </xdr:nvSpPr>
      <xdr:spPr>
        <a:xfrm>
          <a:off x="12579428" y="134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50340</xdr:rowOff>
    </xdr:from>
    <xdr:to>
      <xdr:col>85</xdr:col>
      <xdr:colOff>127000</xdr:colOff>
      <xdr:row>97</xdr:row>
      <xdr:rowOff>52781</xdr:rowOff>
    </xdr:to>
    <xdr:cxnSp macro="">
      <xdr:nvCxnSpPr>
        <xdr:cNvPr id="686" name="直線コネクタ 685"/>
        <xdr:cNvCxnSpPr/>
      </xdr:nvCxnSpPr>
      <xdr:spPr>
        <a:xfrm>
          <a:off x="15481300" y="16680990"/>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50340</xdr:rowOff>
    </xdr:from>
    <xdr:to>
      <xdr:col>81</xdr:col>
      <xdr:colOff>50800</xdr:colOff>
      <xdr:row>97</xdr:row>
      <xdr:rowOff>54198</xdr:rowOff>
    </xdr:to>
    <xdr:cxnSp macro="">
      <xdr:nvCxnSpPr>
        <xdr:cNvPr id="689" name="直線コネクタ 688"/>
        <xdr:cNvCxnSpPr/>
      </xdr:nvCxnSpPr>
      <xdr:spPr>
        <a:xfrm flipV="1">
          <a:off x="14592300" y="16680990"/>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54198</xdr:rowOff>
    </xdr:from>
    <xdr:to>
      <xdr:col>76</xdr:col>
      <xdr:colOff>114300</xdr:colOff>
      <xdr:row>97</xdr:row>
      <xdr:rowOff>55043</xdr:rowOff>
    </xdr:to>
    <xdr:cxnSp macro="">
      <xdr:nvCxnSpPr>
        <xdr:cNvPr id="692" name="直線コネクタ 691"/>
        <xdr:cNvCxnSpPr/>
      </xdr:nvCxnSpPr>
      <xdr:spPr>
        <a:xfrm flipV="1">
          <a:off x="13703300" y="16684848"/>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55043</xdr:rowOff>
    </xdr:from>
    <xdr:to>
      <xdr:col>71</xdr:col>
      <xdr:colOff>177800</xdr:colOff>
      <xdr:row>97</xdr:row>
      <xdr:rowOff>57232</xdr:rowOff>
    </xdr:to>
    <xdr:cxnSp macro="">
      <xdr:nvCxnSpPr>
        <xdr:cNvPr id="695" name="直線コネクタ 694"/>
        <xdr:cNvCxnSpPr/>
      </xdr:nvCxnSpPr>
      <xdr:spPr>
        <a:xfrm flipV="1">
          <a:off x="12814300" y="16685693"/>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1981</xdr:rowOff>
    </xdr:from>
    <xdr:to>
      <xdr:col>85</xdr:col>
      <xdr:colOff>177800</xdr:colOff>
      <xdr:row>97</xdr:row>
      <xdr:rowOff>103581</xdr:rowOff>
    </xdr:to>
    <xdr:sp macro="" textlink="">
      <xdr:nvSpPr>
        <xdr:cNvPr id="705" name="楕円 704"/>
        <xdr:cNvSpPr/>
      </xdr:nvSpPr>
      <xdr:spPr>
        <a:xfrm>
          <a:off x="16268700" y="16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88358</xdr:rowOff>
    </xdr:from>
    <xdr:ext cx="534377" cy="259045"/>
    <xdr:sp macro="" textlink="">
      <xdr:nvSpPr>
        <xdr:cNvPr id="706" name="公債費該当値テキスト"/>
        <xdr:cNvSpPr txBox="1"/>
      </xdr:nvSpPr>
      <xdr:spPr>
        <a:xfrm>
          <a:off x="16370300" y="165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170990</xdr:rowOff>
    </xdr:from>
    <xdr:to>
      <xdr:col>81</xdr:col>
      <xdr:colOff>101600</xdr:colOff>
      <xdr:row>97</xdr:row>
      <xdr:rowOff>101140</xdr:rowOff>
    </xdr:to>
    <xdr:sp macro="" textlink="">
      <xdr:nvSpPr>
        <xdr:cNvPr id="707" name="楕円 706"/>
        <xdr:cNvSpPr/>
      </xdr:nvSpPr>
      <xdr:spPr>
        <a:xfrm>
          <a:off x="15430500" y="166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92267</xdr:rowOff>
    </xdr:from>
    <xdr:ext cx="534377" cy="259045"/>
    <xdr:sp macro="" textlink="">
      <xdr:nvSpPr>
        <xdr:cNvPr id="708" name="テキスト ボックス 707"/>
        <xdr:cNvSpPr txBox="1"/>
      </xdr:nvSpPr>
      <xdr:spPr>
        <a:xfrm>
          <a:off x="15214111" y="167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3398</xdr:rowOff>
    </xdr:from>
    <xdr:to>
      <xdr:col>76</xdr:col>
      <xdr:colOff>165100</xdr:colOff>
      <xdr:row>97</xdr:row>
      <xdr:rowOff>104998</xdr:rowOff>
    </xdr:to>
    <xdr:sp macro="" textlink="">
      <xdr:nvSpPr>
        <xdr:cNvPr id="709" name="楕円 708"/>
        <xdr:cNvSpPr/>
      </xdr:nvSpPr>
      <xdr:spPr>
        <a:xfrm>
          <a:off x="14541500" y="166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96125</xdr:rowOff>
    </xdr:from>
    <xdr:ext cx="534377" cy="259045"/>
    <xdr:sp macro="" textlink="">
      <xdr:nvSpPr>
        <xdr:cNvPr id="710" name="テキスト ボックス 709"/>
        <xdr:cNvSpPr txBox="1"/>
      </xdr:nvSpPr>
      <xdr:spPr>
        <a:xfrm>
          <a:off x="14325111" y="167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4243</xdr:rowOff>
    </xdr:from>
    <xdr:to>
      <xdr:col>72</xdr:col>
      <xdr:colOff>38100</xdr:colOff>
      <xdr:row>97</xdr:row>
      <xdr:rowOff>105843</xdr:rowOff>
    </xdr:to>
    <xdr:sp macro="" textlink="">
      <xdr:nvSpPr>
        <xdr:cNvPr id="711" name="楕円 710"/>
        <xdr:cNvSpPr/>
      </xdr:nvSpPr>
      <xdr:spPr>
        <a:xfrm>
          <a:off x="13652500" y="16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96970</xdr:rowOff>
    </xdr:from>
    <xdr:ext cx="534377" cy="259045"/>
    <xdr:sp macro="" textlink="">
      <xdr:nvSpPr>
        <xdr:cNvPr id="712" name="テキスト ボックス 711"/>
        <xdr:cNvSpPr txBox="1"/>
      </xdr:nvSpPr>
      <xdr:spPr>
        <a:xfrm>
          <a:off x="13436111" y="167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6432</xdr:rowOff>
    </xdr:from>
    <xdr:to>
      <xdr:col>67</xdr:col>
      <xdr:colOff>101600</xdr:colOff>
      <xdr:row>97</xdr:row>
      <xdr:rowOff>108032</xdr:rowOff>
    </xdr:to>
    <xdr:sp macro="" textlink="">
      <xdr:nvSpPr>
        <xdr:cNvPr id="713" name="楕円 712"/>
        <xdr:cNvSpPr/>
      </xdr:nvSpPr>
      <xdr:spPr>
        <a:xfrm>
          <a:off x="12763500" y="166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99159</xdr:rowOff>
    </xdr:from>
    <xdr:ext cx="534377" cy="259045"/>
    <xdr:sp macro="" textlink="">
      <xdr:nvSpPr>
        <xdr:cNvPr id="714" name="テキスト ボックス 713"/>
        <xdr:cNvSpPr txBox="1"/>
      </xdr:nvSpPr>
      <xdr:spPr>
        <a:xfrm>
          <a:off x="12547111" y="167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商工費の減小は、軽井沢町の景勝地である雲場池の整備が終了したことによる普通建設事業費の減である。</a:t>
          </a:r>
        </a:p>
        <a:p>
          <a:r>
            <a:rPr kumimoji="1" lang="ja-JP" altLang="en-US" sz="1300">
              <a:latin typeface="ＭＳ Ｐゴシック" panose="020B0600070205080204" pitchFamily="50" charset="-128"/>
              <a:ea typeface="ＭＳ Ｐゴシック" panose="020B0600070205080204" pitchFamily="50" charset="-128"/>
            </a:rPr>
            <a:t>衛生費の増加は、新クリーンセンター建設に係る一部事務組合分担金の増加や、可燃ごみ収集委託等の一般ごみ処理費用の増加によるものである。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決算総額については、住民一人当たり金額が類似団体を大幅に上回っているが、要因として、衛生費におけるごみ処理、土木費における道路等施設改修・整備等の常住者のみでなく、保健休養地の特性上、年間</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万人の観光客</a:t>
          </a:r>
        </a:p>
        <a:p>
          <a:r>
            <a:rPr kumimoji="1" lang="ja-JP" altLang="en-US" sz="1300">
              <a:latin typeface="ＭＳ Ｐゴシック" panose="020B0600070205080204" pitchFamily="50" charset="-128"/>
              <a:ea typeface="ＭＳ Ｐゴシック" panose="020B0600070205080204" pitchFamily="50" charset="-128"/>
            </a:rPr>
            <a:t>及び別荘滞在者に対し必要となる行政需要に係る経費である。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年来続いてきた大型公共施設建設事業が終了し、昨年度と比較し改善が見られた。財政調整基金残高も大型事業前と比較すると減少しているが、計画的に積立を行うことで増加傾向にある。今後も都市基盤及び公共施設の維持管理・老朽化対策また、庁舎改築にも財源を必要とする見込みであり、地方債残高とのバランスも考慮しつつ基金積立に努め、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何れの会計においても実質赤字が生じないため、連結実質赤字比率は生じていない。</a:t>
          </a:r>
        </a:p>
        <a:p>
          <a:r>
            <a:rPr kumimoji="1" lang="ja-JP" altLang="en-US" sz="1400">
              <a:latin typeface="ＭＳ ゴシック" pitchFamily="49" charset="-128"/>
              <a:ea typeface="ＭＳ ゴシック" pitchFamily="49" charset="-128"/>
            </a:rPr>
            <a:t>黒字の構成については、水道事業会計が大きな割合を占めているが、これは当会計の収益的収支において、毎年度純利益を計上しているためであり、現在一般会計からの繰出しの必要もなく、健全な状態を維持している。</a:t>
          </a:r>
        </a:p>
        <a:p>
          <a:r>
            <a:rPr kumimoji="1" lang="ja-JP" altLang="en-US" sz="1400">
              <a:latin typeface="ＭＳ ゴシック" pitchFamily="49" charset="-128"/>
              <a:ea typeface="ＭＳ ゴシック" pitchFamily="49" charset="-128"/>
            </a:rPr>
            <a:t>一般会計においては、歳入の確保及び経費削減の結果として、同程度の黒字割合で推移している。</a:t>
          </a:r>
        </a:p>
        <a:p>
          <a:r>
            <a:rPr kumimoji="1" lang="ja-JP" altLang="en-US" sz="1400">
              <a:latin typeface="ＭＳ ゴシック" pitchFamily="49" charset="-128"/>
              <a:ea typeface="ＭＳ ゴシック" pitchFamily="49" charset="-128"/>
            </a:rPr>
            <a:t>軽井沢病院事業会計、公共下水道事業特別会計、国民健康保険事業勘定特別会計、介護保険特別会計についても実質収支は黒字であるが、いずれも一般会計からの繰出金が不可欠な状況である。</a:t>
          </a:r>
        </a:p>
        <a:p>
          <a:r>
            <a:rPr kumimoji="1" lang="ja-JP" altLang="en-US" sz="1400">
              <a:latin typeface="ＭＳ ゴシック" pitchFamily="49" charset="-128"/>
              <a:ea typeface="ＭＳ ゴシック" pitchFamily="49" charset="-128"/>
            </a:rPr>
            <a:t>訪問看護事業特別会計は、実質収支が黒字となっており、一般会計からの繰出しは行っていない状況となっている。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駐車場会計はその事業収入により健全な運営がなされており、一般会計からの繰出しは行っていないが、台数の拡充や、機器更新等を見据えた事業計画が必要である。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14252857</v>
      </c>
      <c r="BO4" s="430"/>
      <c r="BP4" s="430"/>
      <c r="BQ4" s="430"/>
      <c r="BR4" s="430"/>
      <c r="BS4" s="430"/>
      <c r="BT4" s="430"/>
      <c r="BU4" s="431"/>
      <c r="BV4" s="429">
        <v>14476949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9.6</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13208660</v>
      </c>
      <c r="BO5" s="467"/>
      <c r="BP5" s="467"/>
      <c r="BQ5" s="467"/>
      <c r="BR5" s="467"/>
      <c r="BS5" s="467"/>
      <c r="BT5" s="467"/>
      <c r="BU5" s="468"/>
      <c r="BV5" s="466">
        <v>13573762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64.400000000000006</v>
      </c>
      <c r="CU5" s="464"/>
      <c r="CV5" s="464"/>
      <c r="CW5" s="464"/>
      <c r="CX5" s="464"/>
      <c r="CY5" s="464"/>
      <c r="CZ5" s="464"/>
      <c r="DA5" s="465"/>
      <c r="DB5" s="463">
        <v>62.5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1044197</v>
      </c>
      <c r="BO6" s="467"/>
      <c r="BP6" s="467"/>
      <c r="BQ6" s="467"/>
      <c r="BR6" s="467"/>
      <c r="BS6" s="467"/>
      <c r="BT6" s="467"/>
      <c r="BU6" s="468"/>
      <c r="BV6" s="466">
        <v>903187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64.400000000000006</v>
      </c>
      <c r="CU6" s="504"/>
      <c r="CV6" s="504"/>
      <c r="CW6" s="504"/>
      <c r="CX6" s="504"/>
      <c r="CY6" s="504"/>
      <c r="CZ6" s="504"/>
      <c r="DA6" s="505"/>
      <c r="DB6" s="503">
        <v>62.5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188812</v>
      </c>
      <c r="BO7" s="467"/>
      <c r="BP7" s="467"/>
      <c r="BQ7" s="467"/>
      <c r="BR7" s="467"/>
      <c r="BS7" s="467"/>
      <c r="BT7" s="467"/>
      <c r="BU7" s="468"/>
      <c r="BV7" s="466">
        <v>226685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8947646</v>
      </c>
      <c r="CU7" s="467"/>
      <c r="CV7" s="467"/>
      <c r="CW7" s="467"/>
      <c r="CX7" s="467"/>
      <c r="CY7" s="467"/>
      <c r="CZ7" s="467"/>
      <c r="DA7" s="468"/>
      <c r="DB7" s="466">
        <v>8822986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855385</v>
      </c>
      <c r="BO8" s="467"/>
      <c r="BP8" s="467"/>
      <c r="BQ8" s="467"/>
      <c r="BR8" s="467"/>
      <c r="BS8" s="467"/>
      <c r="BT8" s="467"/>
      <c r="BU8" s="468"/>
      <c r="BV8" s="466">
        <v>676502</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1.56</v>
      </c>
      <c r="CU8" s="507"/>
      <c r="CV8" s="507"/>
      <c r="CW8" s="507"/>
      <c r="CX8" s="507"/>
      <c r="CY8" s="507"/>
      <c r="CZ8" s="507"/>
      <c r="DA8" s="508"/>
      <c r="DB8" s="506">
        <v>1.53</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18994</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178883</v>
      </c>
      <c r="BO9" s="467"/>
      <c r="BP9" s="467"/>
      <c r="BQ9" s="467"/>
      <c r="BR9" s="467"/>
      <c r="BS9" s="467"/>
      <c r="BT9" s="467"/>
      <c r="BU9" s="468"/>
      <c r="BV9" s="466">
        <v>-416705</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4.3</v>
      </c>
      <c r="CU9" s="464"/>
      <c r="CV9" s="464"/>
      <c r="CW9" s="464"/>
      <c r="CX9" s="464"/>
      <c r="CY9" s="464"/>
      <c r="CZ9" s="464"/>
      <c r="DA9" s="465"/>
      <c r="DB9" s="463">
        <v>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19018</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518249</v>
      </c>
      <c r="BO10" s="467"/>
      <c r="BP10" s="467"/>
      <c r="BQ10" s="467"/>
      <c r="BR10" s="467"/>
      <c r="BS10" s="467"/>
      <c r="BT10" s="467"/>
      <c r="BU10" s="468"/>
      <c r="BV10" s="466">
        <v>866347</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x14ac:dyDescent="0.15">
      <c r="A12" s="186"/>
      <c r="B12" s="526" t="s">
        <v>133</v>
      </c>
      <c r="C12" s="527"/>
      <c r="D12" s="527"/>
      <c r="E12" s="527"/>
      <c r="F12" s="527"/>
      <c r="G12" s="527"/>
      <c r="H12" s="527"/>
      <c r="I12" s="527"/>
      <c r="J12" s="527"/>
      <c r="K12" s="528"/>
      <c r="L12" s="535" t="s">
        <v>134</v>
      </c>
      <c r="M12" s="536"/>
      <c r="N12" s="536"/>
      <c r="O12" s="536"/>
      <c r="P12" s="536"/>
      <c r="Q12" s="537"/>
      <c r="R12" s="538">
        <v>20389</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122</v>
      </c>
      <c r="AV12" s="499"/>
      <c r="AW12" s="499"/>
      <c r="AX12" s="499"/>
      <c r="AY12" s="500" t="s">
        <v>138</v>
      </c>
      <c r="AZ12" s="501"/>
      <c r="BA12" s="501"/>
      <c r="BB12" s="501"/>
      <c r="BC12" s="501"/>
      <c r="BD12" s="501"/>
      <c r="BE12" s="501"/>
      <c r="BF12" s="501"/>
      <c r="BG12" s="501"/>
      <c r="BH12" s="501"/>
      <c r="BI12" s="501"/>
      <c r="BJ12" s="501"/>
      <c r="BK12" s="501"/>
      <c r="BL12" s="501"/>
      <c r="BM12" s="502"/>
      <c r="BN12" s="466">
        <v>400000</v>
      </c>
      <c r="BO12" s="467"/>
      <c r="BP12" s="467"/>
      <c r="BQ12" s="467"/>
      <c r="BR12" s="467"/>
      <c r="BS12" s="467"/>
      <c r="BT12" s="467"/>
      <c r="BU12" s="468"/>
      <c r="BV12" s="466">
        <v>487000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142</v>
      </c>
      <c r="N13" s="555"/>
      <c r="O13" s="555"/>
      <c r="P13" s="555"/>
      <c r="Q13" s="556"/>
      <c r="R13" s="547">
        <v>19820</v>
      </c>
      <c r="S13" s="548"/>
      <c r="T13" s="548"/>
      <c r="U13" s="548"/>
      <c r="V13" s="549"/>
      <c r="W13" s="482" t="s">
        <v>143</v>
      </c>
      <c r="X13" s="483"/>
      <c r="Y13" s="483"/>
      <c r="Z13" s="483"/>
      <c r="AA13" s="483"/>
      <c r="AB13" s="473"/>
      <c r="AC13" s="517">
        <v>306</v>
      </c>
      <c r="AD13" s="518"/>
      <c r="AE13" s="518"/>
      <c r="AF13" s="518"/>
      <c r="AG13" s="557"/>
      <c r="AH13" s="517">
        <v>299</v>
      </c>
      <c r="AI13" s="518"/>
      <c r="AJ13" s="518"/>
      <c r="AK13" s="518"/>
      <c r="AL13" s="519"/>
      <c r="AM13" s="495" t="s">
        <v>144</v>
      </c>
      <c r="AN13" s="496"/>
      <c r="AO13" s="496"/>
      <c r="AP13" s="496"/>
      <c r="AQ13" s="496"/>
      <c r="AR13" s="496"/>
      <c r="AS13" s="496"/>
      <c r="AT13" s="497"/>
      <c r="AU13" s="498" t="s">
        <v>128</v>
      </c>
      <c r="AV13" s="499"/>
      <c r="AW13" s="499"/>
      <c r="AX13" s="499"/>
      <c r="AY13" s="500" t="s">
        <v>145</v>
      </c>
      <c r="AZ13" s="501"/>
      <c r="BA13" s="501"/>
      <c r="BB13" s="501"/>
      <c r="BC13" s="501"/>
      <c r="BD13" s="501"/>
      <c r="BE13" s="501"/>
      <c r="BF13" s="501"/>
      <c r="BG13" s="501"/>
      <c r="BH13" s="501"/>
      <c r="BI13" s="501"/>
      <c r="BJ13" s="501"/>
      <c r="BK13" s="501"/>
      <c r="BL13" s="501"/>
      <c r="BM13" s="502"/>
      <c r="BN13" s="466">
        <v>297132</v>
      </c>
      <c r="BO13" s="467"/>
      <c r="BP13" s="467"/>
      <c r="BQ13" s="467"/>
      <c r="BR13" s="467"/>
      <c r="BS13" s="467"/>
      <c r="BT13" s="467"/>
      <c r="BU13" s="468"/>
      <c r="BV13" s="466">
        <v>-37358</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v>
      </c>
      <c r="CU13" s="464"/>
      <c r="CV13" s="464"/>
      <c r="CW13" s="464"/>
      <c r="CX13" s="464"/>
      <c r="CY13" s="464"/>
      <c r="CZ13" s="464"/>
      <c r="DA13" s="465"/>
      <c r="DB13" s="463">
        <v>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20283</v>
      </c>
      <c r="S14" s="548"/>
      <c r="T14" s="548"/>
      <c r="U14" s="548"/>
      <c r="V14" s="549"/>
      <c r="W14" s="456"/>
      <c r="X14" s="457"/>
      <c r="Y14" s="457"/>
      <c r="Z14" s="457"/>
      <c r="AA14" s="457"/>
      <c r="AB14" s="446"/>
      <c r="AC14" s="550">
        <v>3.4</v>
      </c>
      <c r="AD14" s="551"/>
      <c r="AE14" s="551"/>
      <c r="AF14" s="551"/>
      <c r="AG14" s="552"/>
      <c r="AH14" s="550">
        <v>3.5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149</v>
      </c>
      <c r="CU14" s="562"/>
      <c r="CV14" s="562"/>
      <c r="CW14" s="562"/>
      <c r="CX14" s="562"/>
      <c r="CY14" s="562"/>
      <c r="CZ14" s="562"/>
      <c r="DA14" s="563"/>
      <c r="DB14" s="561" t="s">
        <v>150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151</v>
      </c>
      <c r="N15" s="555"/>
      <c r="O15" s="555"/>
      <c r="P15" s="555"/>
      <c r="Q15" s="556"/>
      <c r="R15" s="547">
        <v>19788</v>
      </c>
      <c r="S15" s="548"/>
      <c r="T15" s="548"/>
      <c r="U15" s="548"/>
      <c r="V15" s="549"/>
      <c r="W15" s="482" t="s">
        <v>152</v>
      </c>
      <c r="X15" s="483"/>
      <c r="Y15" s="483"/>
      <c r="Z15" s="483"/>
      <c r="AA15" s="483"/>
      <c r="AB15" s="473"/>
      <c r="AC15" s="517">
        <v>1289</v>
      </c>
      <c r="AD15" s="518"/>
      <c r="AE15" s="518"/>
      <c r="AF15" s="518"/>
      <c r="AG15" s="557"/>
      <c r="AH15" s="517">
        <v>1310</v>
      </c>
      <c r="AI15" s="518"/>
      <c r="AJ15" s="518"/>
      <c r="AK15" s="518"/>
      <c r="AL15" s="519"/>
      <c r="AM15" s="495"/>
      <c r="AN15" s="496"/>
      <c r="AO15" s="496"/>
      <c r="AP15" s="496"/>
      <c r="AQ15" s="496"/>
      <c r="AR15" s="496"/>
      <c r="AS15" s="496"/>
      <c r="AT15" s="497"/>
      <c r="AU15" s="498"/>
      <c r="AV15" s="499"/>
      <c r="AW15" s="499"/>
      <c r="AX15" s="499"/>
      <c r="AY15" s="426" t="s">
        <v>153</v>
      </c>
      <c r="AZ15" s="427"/>
      <c r="BA15" s="427"/>
      <c r="BB15" s="427"/>
      <c r="BC15" s="427"/>
      <c r="BD15" s="427"/>
      <c r="BE15" s="427"/>
      <c r="BF15" s="427"/>
      <c r="BG15" s="427"/>
      <c r="BH15" s="427"/>
      <c r="BI15" s="427"/>
      <c r="BJ15" s="427"/>
      <c r="BK15" s="427"/>
      <c r="BL15" s="427"/>
      <c r="BM15" s="428"/>
      <c r="BN15" s="429">
        <v>6781650</v>
      </c>
      <c r="BO15" s="430"/>
      <c r="BP15" s="430"/>
      <c r="BQ15" s="430"/>
      <c r="BR15" s="430"/>
      <c r="BS15" s="430"/>
      <c r="BT15" s="430"/>
      <c r="BU15" s="431"/>
      <c r="BV15" s="429">
        <v>6687529</v>
      </c>
      <c r="BW15" s="430"/>
      <c r="BX15" s="430"/>
      <c r="BY15" s="430"/>
      <c r="BZ15" s="430"/>
      <c r="CA15" s="430"/>
      <c r="CB15" s="430"/>
      <c r="CC15" s="431"/>
      <c r="CD15" s="564" t="s">
        <v>154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155</v>
      </c>
      <c r="M16" s="575"/>
      <c r="N16" s="575"/>
      <c r="O16" s="575"/>
      <c r="P16" s="575"/>
      <c r="Q16" s="576"/>
      <c r="R16" s="567" t="s">
        <v>156</v>
      </c>
      <c r="S16" s="568"/>
      <c r="T16" s="568"/>
      <c r="U16" s="568"/>
      <c r="V16" s="569"/>
      <c r="W16" s="456"/>
      <c r="X16" s="457"/>
      <c r="Y16" s="457"/>
      <c r="Z16" s="457"/>
      <c r="AA16" s="457"/>
      <c r="AB16" s="446"/>
      <c r="AC16" s="550">
        <v>14.4</v>
      </c>
      <c r="AD16" s="551"/>
      <c r="AE16" s="551"/>
      <c r="AF16" s="551"/>
      <c r="AG16" s="552"/>
      <c r="AH16" s="550">
        <v>15.3</v>
      </c>
      <c r="AI16" s="551"/>
      <c r="AJ16" s="551"/>
      <c r="AK16" s="551"/>
      <c r="AL16" s="553"/>
      <c r="AM16" s="495"/>
      <c r="AN16" s="496"/>
      <c r="AO16" s="496"/>
      <c r="AP16" s="496"/>
      <c r="AQ16" s="496"/>
      <c r="AR16" s="496"/>
      <c r="AS16" s="496"/>
      <c r="AT16" s="497"/>
      <c r="AU16" s="498"/>
      <c r="AV16" s="499"/>
      <c r="AW16" s="499"/>
      <c r="AX16" s="499"/>
      <c r="AY16" s="500" t="s">
        <v>157</v>
      </c>
      <c r="AZ16" s="501"/>
      <c r="BA16" s="501"/>
      <c r="BB16" s="501"/>
      <c r="BC16" s="501"/>
      <c r="BD16" s="501"/>
      <c r="BE16" s="501"/>
      <c r="BF16" s="501"/>
      <c r="BG16" s="501"/>
      <c r="BH16" s="501"/>
      <c r="BI16" s="501"/>
      <c r="BJ16" s="501"/>
      <c r="BK16" s="501"/>
      <c r="BL16" s="501"/>
      <c r="BM16" s="502"/>
      <c r="BN16" s="466">
        <v>4299458</v>
      </c>
      <c r="BO16" s="467"/>
      <c r="BP16" s="467"/>
      <c r="BQ16" s="467"/>
      <c r="BR16" s="467"/>
      <c r="BS16" s="467"/>
      <c r="BT16" s="467"/>
      <c r="BU16" s="468"/>
      <c r="BV16" s="466">
        <v>4267476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158</v>
      </c>
      <c r="N17" s="571"/>
      <c r="O17" s="571"/>
      <c r="P17" s="571"/>
      <c r="Q17" s="572"/>
      <c r="R17" s="567" t="s">
        <v>159</v>
      </c>
      <c r="S17" s="568"/>
      <c r="T17" s="568"/>
      <c r="U17" s="568"/>
      <c r="V17" s="569"/>
      <c r="W17" s="482" t="s">
        <v>160</v>
      </c>
      <c r="X17" s="483"/>
      <c r="Y17" s="483"/>
      <c r="Z17" s="483"/>
      <c r="AA17" s="483"/>
      <c r="AB17" s="473"/>
      <c r="AC17" s="517">
        <v>7373</v>
      </c>
      <c r="AD17" s="518"/>
      <c r="AE17" s="518"/>
      <c r="AF17" s="518"/>
      <c r="AG17" s="557"/>
      <c r="AH17" s="517">
        <v>6963</v>
      </c>
      <c r="AI17" s="518"/>
      <c r="AJ17" s="518"/>
      <c r="AK17" s="518"/>
      <c r="AL17" s="519"/>
      <c r="AM17" s="495"/>
      <c r="AN17" s="496"/>
      <c r="AO17" s="496"/>
      <c r="AP17" s="496"/>
      <c r="AQ17" s="496"/>
      <c r="AR17" s="496"/>
      <c r="AS17" s="496"/>
      <c r="AT17" s="497"/>
      <c r="AU17" s="498"/>
      <c r="AV17" s="499"/>
      <c r="AW17" s="499"/>
      <c r="AX17" s="499"/>
      <c r="AY17" s="500" t="s">
        <v>161</v>
      </c>
      <c r="AZ17" s="501"/>
      <c r="BA17" s="501"/>
      <c r="BB17" s="501"/>
      <c r="BC17" s="501"/>
      <c r="BD17" s="501"/>
      <c r="BE17" s="501"/>
      <c r="BF17" s="501"/>
      <c r="BG17" s="501"/>
      <c r="BH17" s="501"/>
      <c r="BI17" s="501"/>
      <c r="BJ17" s="501"/>
      <c r="BK17" s="501"/>
      <c r="BL17" s="501"/>
      <c r="BM17" s="502"/>
      <c r="BN17" s="466">
        <v>8947646</v>
      </c>
      <c r="BO17" s="467"/>
      <c r="BP17" s="467"/>
      <c r="BQ17" s="467"/>
      <c r="BR17" s="467"/>
      <c r="BS17" s="467"/>
      <c r="BT17" s="467"/>
      <c r="BU17" s="468"/>
      <c r="BV17" s="466">
        <v>8822986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162</v>
      </c>
      <c r="C18" s="509"/>
      <c r="D18" s="509"/>
      <c r="E18" s="578"/>
      <c r="F18" s="578"/>
      <c r="G18" s="578"/>
      <c r="H18" s="578"/>
      <c r="I18" s="578"/>
      <c r="J18" s="578"/>
      <c r="K18" s="578"/>
      <c r="L18" s="579">
        <v>156.03</v>
      </c>
      <c r="M18" s="579"/>
      <c r="N18" s="579"/>
      <c r="O18" s="579"/>
      <c r="P18" s="579"/>
      <c r="Q18" s="579"/>
      <c r="R18" s="580"/>
      <c r="S18" s="580"/>
      <c r="T18" s="580"/>
      <c r="U18" s="580"/>
      <c r="V18" s="581"/>
      <c r="W18" s="484"/>
      <c r="X18" s="485"/>
      <c r="Y18" s="485"/>
      <c r="Z18" s="485"/>
      <c r="AA18" s="485"/>
      <c r="AB18" s="476"/>
      <c r="AC18" s="582">
        <v>82.2</v>
      </c>
      <c r="AD18" s="583"/>
      <c r="AE18" s="583"/>
      <c r="AF18" s="583"/>
      <c r="AG18" s="584"/>
      <c r="AH18" s="582">
        <v>81.2</v>
      </c>
      <c r="AI18" s="583"/>
      <c r="AJ18" s="583"/>
      <c r="AK18" s="583"/>
      <c r="AL18" s="585"/>
      <c r="AM18" s="495"/>
      <c r="AN18" s="496"/>
      <c r="AO18" s="496"/>
      <c r="AP18" s="496"/>
      <c r="AQ18" s="496"/>
      <c r="AR18" s="496"/>
      <c r="AS18" s="496"/>
      <c r="AT18" s="497"/>
      <c r="AU18" s="498"/>
      <c r="AV18" s="499"/>
      <c r="AW18" s="499"/>
      <c r="AX18" s="499"/>
      <c r="AY18" s="500" t="s">
        <v>163</v>
      </c>
      <c r="AZ18" s="501"/>
      <c r="BA18" s="501"/>
      <c r="BB18" s="501"/>
      <c r="BC18" s="501"/>
      <c r="BD18" s="501"/>
      <c r="BE18" s="501"/>
      <c r="BF18" s="501"/>
      <c r="BG18" s="501"/>
      <c r="BH18" s="501"/>
      <c r="BI18" s="501"/>
      <c r="BJ18" s="501"/>
      <c r="BK18" s="501"/>
      <c r="BL18" s="501"/>
      <c r="BM18" s="502"/>
      <c r="BN18" s="466">
        <v>5920567</v>
      </c>
      <c r="BO18" s="467"/>
      <c r="BP18" s="467"/>
      <c r="BQ18" s="467"/>
      <c r="BR18" s="467"/>
      <c r="BS18" s="467"/>
      <c r="BT18" s="467"/>
      <c r="BU18" s="468"/>
      <c r="BV18" s="466">
        <v>5692848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164</v>
      </c>
      <c r="C19" s="509"/>
      <c r="D19" s="509"/>
      <c r="E19" s="578"/>
      <c r="F19" s="578"/>
      <c r="G19" s="578"/>
      <c r="H19" s="578"/>
      <c r="I19" s="578"/>
      <c r="J19" s="578"/>
      <c r="K19" s="578"/>
      <c r="L19" s="586">
        <v>122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165</v>
      </c>
      <c r="AZ19" s="501"/>
      <c r="BA19" s="501"/>
      <c r="BB19" s="501"/>
      <c r="BC19" s="501"/>
      <c r="BD19" s="501"/>
      <c r="BE19" s="501"/>
      <c r="BF19" s="501"/>
      <c r="BG19" s="501"/>
      <c r="BH19" s="501"/>
      <c r="BI19" s="501"/>
      <c r="BJ19" s="501"/>
      <c r="BK19" s="501"/>
      <c r="BL19" s="501"/>
      <c r="BM19" s="502"/>
      <c r="BN19" s="466">
        <v>11631821</v>
      </c>
      <c r="BO19" s="467"/>
      <c r="BP19" s="467"/>
      <c r="BQ19" s="467"/>
      <c r="BR19" s="467"/>
      <c r="BS19" s="467"/>
      <c r="BT19" s="467"/>
      <c r="BU19" s="468"/>
      <c r="BV19" s="466">
        <v>11717728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166</v>
      </c>
      <c r="C20" s="509"/>
      <c r="D20" s="509"/>
      <c r="E20" s="578"/>
      <c r="F20" s="578"/>
      <c r="G20" s="578"/>
      <c r="H20" s="578"/>
      <c r="I20" s="578"/>
      <c r="J20" s="578"/>
      <c r="K20" s="578"/>
      <c r="L20" s="586">
        <v>8247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168</v>
      </c>
      <c r="C22" s="601"/>
      <c r="D22" s="602"/>
      <c r="E22" s="478" t="s">
        <v>1</v>
      </c>
      <c r="F22" s="483"/>
      <c r="G22" s="483"/>
      <c r="H22" s="483"/>
      <c r="I22" s="483"/>
      <c r="J22" s="483"/>
      <c r="K22" s="473"/>
      <c r="L22" s="478" t="s">
        <v>169</v>
      </c>
      <c r="M22" s="483"/>
      <c r="N22" s="483"/>
      <c r="O22" s="483"/>
      <c r="P22" s="473"/>
      <c r="Q22" s="609" t="s">
        <v>170</v>
      </c>
      <c r="R22" s="610"/>
      <c r="S22" s="610"/>
      <c r="T22" s="610"/>
      <c r="U22" s="610"/>
      <c r="V22" s="611"/>
      <c r="W22" s="615" t="s">
        <v>171</v>
      </c>
      <c r="X22" s="601"/>
      <c r="Y22" s="602"/>
      <c r="Z22" s="478" t="s">
        <v>1</v>
      </c>
      <c r="AA22" s="483"/>
      <c r="AB22" s="483"/>
      <c r="AC22" s="483"/>
      <c r="AD22" s="483"/>
      <c r="AE22" s="483"/>
      <c r="AF22" s="483"/>
      <c r="AG22" s="473"/>
      <c r="AH22" s="628" t="s">
        <v>172</v>
      </c>
      <c r="AI22" s="483"/>
      <c r="AJ22" s="483"/>
      <c r="AK22" s="483"/>
      <c r="AL22" s="473"/>
      <c r="AM22" s="628" t="s">
        <v>173</v>
      </c>
      <c r="AN22" s="629"/>
      <c r="AO22" s="629"/>
      <c r="AP22" s="629"/>
      <c r="AQ22" s="629"/>
      <c r="AR22" s="630"/>
      <c r="AS22" s="609" t="s">
        <v>170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174</v>
      </c>
      <c r="AZ23" s="427"/>
      <c r="BA23" s="427"/>
      <c r="BB23" s="427"/>
      <c r="BC23" s="427"/>
      <c r="BD23" s="427"/>
      <c r="BE23" s="427"/>
      <c r="BF23" s="427"/>
      <c r="BG23" s="427"/>
      <c r="BH23" s="427"/>
      <c r="BI23" s="427"/>
      <c r="BJ23" s="427"/>
      <c r="BK23" s="427"/>
      <c r="BL23" s="427"/>
      <c r="BM23" s="428"/>
      <c r="BN23" s="466">
        <v>3340796</v>
      </c>
      <c r="BO23" s="467"/>
      <c r="BP23" s="467"/>
      <c r="BQ23" s="467"/>
      <c r="BR23" s="467"/>
      <c r="BS23" s="467"/>
      <c r="BT23" s="467"/>
      <c r="BU23" s="468"/>
      <c r="BV23" s="466">
        <v>3817750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175</v>
      </c>
      <c r="F24" s="496"/>
      <c r="G24" s="496"/>
      <c r="H24" s="496"/>
      <c r="I24" s="496"/>
      <c r="J24" s="496"/>
      <c r="K24" s="497"/>
      <c r="L24" s="517">
        <v>1</v>
      </c>
      <c r="M24" s="518"/>
      <c r="N24" s="518"/>
      <c r="O24" s="518"/>
      <c r="P24" s="557"/>
      <c r="Q24" s="517">
        <v>8540</v>
      </c>
      <c r="R24" s="518"/>
      <c r="S24" s="518"/>
      <c r="T24" s="518"/>
      <c r="U24" s="518"/>
      <c r="V24" s="557"/>
      <c r="W24" s="616"/>
      <c r="X24" s="604"/>
      <c r="Y24" s="605"/>
      <c r="Z24" s="516" t="s">
        <v>176</v>
      </c>
      <c r="AA24" s="496"/>
      <c r="AB24" s="496"/>
      <c r="AC24" s="496"/>
      <c r="AD24" s="496"/>
      <c r="AE24" s="496"/>
      <c r="AF24" s="496"/>
      <c r="AG24" s="497"/>
      <c r="AH24" s="517">
        <v>249</v>
      </c>
      <c r="AI24" s="518"/>
      <c r="AJ24" s="518"/>
      <c r="AK24" s="518"/>
      <c r="AL24" s="557"/>
      <c r="AM24" s="517">
        <v>744759</v>
      </c>
      <c r="AN24" s="518"/>
      <c r="AO24" s="518"/>
      <c r="AP24" s="518"/>
      <c r="AQ24" s="518"/>
      <c r="AR24" s="557"/>
      <c r="AS24" s="517">
        <v>2991</v>
      </c>
      <c r="AT24" s="518"/>
      <c r="AU24" s="518"/>
      <c r="AV24" s="518"/>
      <c r="AW24" s="518"/>
      <c r="AX24" s="519"/>
      <c r="AY24" s="636" t="s">
        <v>177</v>
      </c>
      <c r="AZ24" s="637"/>
      <c r="BA24" s="637"/>
      <c r="BB24" s="637"/>
      <c r="BC24" s="637"/>
      <c r="BD24" s="637"/>
      <c r="BE24" s="637"/>
      <c r="BF24" s="637"/>
      <c r="BG24" s="637"/>
      <c r="BH24" s="637"/>
      <c r="BI24" s="637"/>
      <c r="BJ24" s="637"/>
      <c r="BK24" s="637"/>
      <c r="BL24" s="637"/>
      <c r="BM24" s="638"/>
      <c r="BN24" s="466">
        <v>2205226</v>
      </c>
      <c r="BO24" s="467"/>
      <c r="BP24" s="467"/>
      <c r="BQ24" s="467"/>
      <c r="BR24" s="467"/>
      <c r="BS24" s="467"/>
      <c r="BT24" s="467"/>
      <c r="BU24" s="468"/>
      <c r="BV24" s="466">
        <v>2387410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178</v>
      </c>
      <c r="F25" s="496"/>
      <c r="G25" s="496"/>
      <c r="H25" s="496"/>
      <c r="I25" s="496"/>
      <c r="J25" s="496"/>
      <c r="K25" s="497"/>
      <c r="L25" s="517">
        <v>1</v>
      </c>
      <c r="M25" s="518"/>
      <c r="N25" s="518"/>
      <c r="O25" s="518"/>
      <c r="P25" s="557"/>
      <c r="Q25" s="517">
        <v>7000</v>
      </c>
      <c r="R25" s="518"/>
      <c r="S25" s="518"/>
      <c r="T25" s="518"/>
      <c r="U25" s="518"/>
      <c r="V25" s="557"/>
      <c r="W25" s="616"/>
      <c r="X25" s="604"/>
      <c r="Y25" s="605"/>
      <c r="Z25" s="516" t="s">
        <v>179</v>
      </c>
      <c r="AA25" s="496"/>
      <c r="AB25" s="496"/>
      <c r="AC25" s="496"/>
      <c r="AD25" s="496"/>
      <c r="AE25" s="496"/>
      <c r="AF25" s="496"/>
      <c r="AG25" s="497"/>
      <c r="AH25" s="517" t="s">
        <v>141</v>
      </c>
      <c r="AI25" s="518"/>
      <c r="AJ25" s="518"/>
      <c r="AK25" s="518"/>
      <c r="AL25" s="557"/>
      <c r="AM25" s="517" t="s">
        <v>141</v>
      </c>
      <c r="AN25" s="518"/>
      <c r="AO25" s="518"/>
      <c r="AP25" s="518"/>
      <c r="AQ25" s="518"/>
      <c r="AR25" s="557"/>
      <c r="AS25" s="517" t="s">
        <v>141</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1532907</v>
      </c>
      <c r="BO25" s="430"/>
      <c r="BP25" s="430"/>
      <c r="BQ25" s="430"/>
      <c r="BR25" s="430"/>
      <c r="BS25" s="430"/>
      <c r="BT25" s="430"/>
      <c r="BU25" s="431"/>
      <c r="BV25" s="429">
        <v>2283798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181</v>
      </c>
      <c r="F26" s="496"/>
      <c r="G26" s="496"/>
      <c r="H26" s="496"/>
      <c r="I26" s="496"/>
      <c r="J26" s="496"/>
      <c r="K26" s="497"/>
      <c r="L26" s="517">
        <v>1</v>
      </c>
      <c r="M26" s="518"/>
      <c r="N26" s="518"/>
      <c r="O26" s="518"/>
      <c r="P26" s="557"/>
      <c r="Q26" s="517">
        <v>6230</v>
      </c>
      <c r="R26" s="518"/>
      <c r="S26" s="518"/>
      <c r="T26" s="518"/>
      <c r="U26" s="518"/>
      <c r="V26" s="557"/>
      <c r="W26" s="616"/>
      <c r="X26" s="604"/>
      <c r="Y26" s="605"/>
      <c r="Z26" s="516" t="s">
        <v>182</v>
      </c>
      <c r="AA26" s="626"/>
      <c r="AB26" s="626"/>
      <c r="AC26" s="626"/>
      <c r="AD26" s="626"/>
      <c r="AE26" s="626"/>
      <c r="AF26" s="626"/>
      <c r="AG26" s="627"/>
      <c r="AH26" s="517">
        <v>7</v>
      </c>
      <c r="AI26" s="518"/>
      <c r="AJ26" s="518"/>
      <c r="AK26" s="518"/>
      <c r="AL26" s="557"/>
      <c r="AM26" s="517">
        <v>21574</v>
      </c>
      <c r="AN26" s="518"/>
      <c r="AO26" s="518"/>
      <c r="AP26" s="518"/>
      <c r="AQ26" s="518"/>
      <c r="AR26" s="557"/>
      <c r="AS26" s="517">
        <v>3082</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150</v>
      </c>
      <c r="BO26" s="467"/>
      <c r="BP26" s="467"/>
      <c r="BQ26" s="467"/>
      <c r="BR26" s="467"/>
      <c r="BS26" s="467"/>
      <c r="BT26" s="467"/>
      <c r="BU26" s="468"/>
      <c r="BV26" s="466" t="s">
        <v>184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185</v>
      </c>
      <c r="F27" s="496"/>
      <c r="G27" s="496"/>
      <c r="H27" s="496"/>
      <c r="I27" s="496"/>
      <c r="J27" s="496"/>
      <c r="K27" s="497"/>
      <c r="L27" s="517">
        <v>1</v>
      </c>
      <c r="M27" s="518"/>
      <c r="N27" s="518"/>
      <c r="O27" s="518"/>
      <c r="P27" s="557"/>
      <c r="Q27" s="517">
        <v>3650</v>
      </c>
      <c r="R27" s="518"/>
      <c r="S27" s="518"/>
      <c r="T27" s="518"/>
      <c r="U27" s="518"/>
      <c r="V27" s="557"/>
      <c r="W27" s="616"/>
      <c r="X27" s="604"/>
      <c r="Y27" s="605"/>
      <c r="Z27" s="516" t="s">
        <v>186</v>
      </c>
      <c r="AA27" s="496"/>
      <c r="AB27" s="496"/>
      <c r="AC27" s="496"/>
      <c r="AD27" s="496"/>
      <c r="AE27" s="496"/>
      <c r="AF27" s="496"/>
      <c r="AG27" s="497"/>
      <c r="AH27" s="517" t="s">
        <v>140</v>
      </c>
      <c r="AI27" s="518"/>
      <c r="AJ27" s="518"/>
      <c r="AK27" s="518"/>
      <c r="AL27" s="557"/>
      <c r="AM27" s="517" t="s">
        <v>141</v>
      </c>
      <c r="AN27" s="518"/>
      <c r="AO27" s="518"/>
      <c r="AP27" s="518"/>
      <c r="AQ27" s="518"/>
      <c r="AR27" s="557"/>
      <c r="AS27" s="517" t="s">
        <v>150</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v>177820</v>
      </c>
      <c r="BO27" s="640"/>
      <c r="BP27" s="640"/>
      <c r="BQ27" s="640"/>
      <c r="BR27" s="640"/>
      <c r="BS27" s="640"/>
      <c r="BT27" s="640"/>
      <c r="BU27" s="641"/>
      <c r="BV27" s="639">
        <v>177692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2960</v>
      </c>
      <c r="R28" s="518"/>
      <c r="S28" s="518"/>
      <c r="T28" s="518"/>
      <c r="U28" s="518"/>
      <c r="V28" s="557"/>
      <c r="W28" s="616"/>
      <c r="X28" s="604"/>
      <c r="Y28" s="605"/>
      <c r="Z28" s="516" t="s">
        <v>189</v>
      </c>
      <c r="AA28" s="496"/>
      <c r="AB28" s="496"/>
      <c r="AC28" s="496"/>
      <c r="AD28" s="496"/>
      <c r="AE28" s="496"/>
      <c r="AF28" s="496"/>
      <c r="AG28" s="497"/>
      <c r="AH28" s="517" t="s">
        <v>190</v>
      </c>
      <c r="AI28" s="518"/>
      <c r="AJ28" s="518"/>
      <c r="AK28" s="518"/>
      <c r="AL28" s="557"/>
      <c r="AM28" s="517" t="s">
        <v>141</v>
      </c>
      <c r="AN28" s="518"/>
      <c r="AO28" s="518"/>
      <c r="AP28" s="518"/>
      <c r="AQ28" s="518"/>
      <c r="AR28" s="557"/>
      <c r="AS28" s="517" t="s">
        <v>191</v>
      </c>
      <c r="AT28" s="518"/>
      <c r="AU28" s="518"/>
      <c r="AV28" s="518"/>
      <c r="AW28" s="518"/>
      <c r="AX28" s="519"/>
      <c r="AY28" s="642" t="s">
        <v>192</v>
      </c>
      <c r="AZ28" s="643"/>
      <c r="BA28" s="643"/>
      <c r="BB28" s="644"/>
      <c r="BC28" s="426" t="s">
        <v>48</v>
      </c>
      <c r="BD28" s="427"/>
      <c r="BE28" s="427"/>
      <c r="BF28" s="427"/>
      <c r="BG28" s="427"/>
      <c r="BH28" s="427"/>
      <c r="BI28" s="427"/>
      <c r="BJ28" s="427"/>
      <c r="BK28" s="427"/>
      <c r="BL28" s="427"/>
      <c r="BM28" s="428"/>
      <c r="BN28" s="429">
        <v>4049699</v>
      </c>
      <c r="BO28" s="430"/>
      <c r="BP28" s="430"/>
      <c r="BQ28" s="430"/>
      <c r="BR28" s="430"/>
      <c r="BS28" s="430"/>
      <c r="BT28" s="430"/>
      <c r="BU28" s="431"/>
      <c r="BV28" s="429">
        <v>3931450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193</v>
      </c>
      <c r="F29" s="496"/>
      <c r="G29" s="496"/>
      <c r="H29" s="496"/>
      <c r="I29" s="496"/>
      <c r="J29" s="496"/>
      <c r="K29" s="497"/>
      <c r="L29" s="517">
        <v>14</v>
      </c>
      <c r="M29" s="518"/>
      <c r="N29" s="518"/>
      <c r="O29" s="518"/>
      <c r="P29" s="557"/>
      <c r="Q29" s="517">
        <v>2610</v>
      </c>
      <c r="R29" s="518"/>
      <c r="S29" s="518"/>
      <c r="T29" s="518"/>
      <c r="U29" s="518"/>
      <c r="V29" s="557"/>
      <c r="W29" s="617"/>
      <c r="X29" s="618"/>
      <c r="Y29" s="619"/>
      <c r="Z29" s="516" t="s">
        <v>194</v>
      </c>
      <c r="AA29" s="496"/>
      <c r="AB29" s="496"/>
      <c r="AC29" s="496"/>
      <c r="AD29" s="496"/>
      <c r="AE29" s="496"/>
      <c r="AF29" s="496"/>
      <c r="AG29" s="497"/>
      <c r="AH29" s="517">
        <v>249</v>
      </c>
      <c r="AI29" s="518"/>
      <c r="AJ29" s="518"/>
      <c r="AK29" s="518"/>
      <c r="AL29" s="557"/>
      <c r="AM29" s="517">
        <v>744759</v>
      </c>
      <c r="AN29" s="518"/>
      <c r="AO29" s="518"/>
      <c r="AP29" s="518"/>
      <c r="AQ29" s="518"/>
      <c r="AR29" s="557"/>
      <c r="AS29" s="517">
        <v>2991</v>
      </c>
      <c r="AT29" s="518"/>
      <c r="AU29" s="518"/>
      <c r="AV29" s="518"/>
      <c r="AW29" s="518"/>
      <c r="AX29" s="519"/>
      <c r="AY29" s="645"/>
      <c r="AZ29" s="646"/>
      <c r="BA29" s="646"/>
      <c r="BB29" s="647"/>
      <c r="BC29" s="500" t="s">
        <v>195</v>
      </c>
      <c r="BD29" s="501"/>
      <c r="BE29" s="501"/>
      <c r="BF29" s="501"/>
      <c r="BG29" s="501"/>
      <c r="BH29" s="501"/>
      <c r="BI29" s="501"/>
      <c r="BJ29" s="501"/>
      <c r="BK29" s="501"/>
      <c r="BL29" s="501"/>
      <c r="BM29" s="502"/>
      <c r="BN29" s="466">
        <v>89469</v>
      </c>
      <c r="BO29" s="467"/>
      <c r="BP29" s="467"/>
      <c r="BQ29" s="467"/>
      <c r="BR29" s="467"/>
      <c r="BS29" s="467"/>
      <c r="BT29" s="467"/>
      <c r="BU29" s="468"/>
      <c r="BV29" s="466">
        <v>89577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196</v>
      </c>
      <c r="X30" s="624"/>
      <c r="Y30" s="624"/>
      <c r="Z30" s="624"/>
      <c r="AA30" s="624"/>
      <c r="AB30" s="624"/>
      <c r="AC30" s="624"/>
      <c r="AD30" s="624"/>
      <c r="AE30" s="624"/>
      <c r="AF30" s="624"/>
      <c r="AG30" s="625"/>
      <c r="AH30" s="582">
        <v>97.6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2906019</v>
      </c>
      <c r="BO30" s="640"/>
      <c r="BP30" s="640"/>
      <c r="BQ30" s="640"/>
      <c r="BR30" s="640"/>
      <c r="BS30" s="640"/>
      <c r="BT30" s="640"/>
      <c r="BU30" s="641"/>
      <c r="BV30" s="639">
        <v>2517222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203</v>
      </c>
      <c r="D33" s="490"/>
      <c r="E33" s="455" t="s">
        <v>204</v>
      </c>
      <c r="F33" s="455"/>
      <c r="G33" s="455"/>
      <c r="H33" s="455"/>
      <c r="I33" s="455"/>
      <c r="J33" s="455"/>
      <c r="K33" s="455"/>
      <c r="L33" s="455"/>
      <c r="M33" s="455"/>
      <c r="N33" s="455"/>
      <c r="O33" s="455"/>
      <c r="P33" s="455"/>
      <c r="Q33" s="455"/>
      <c r="R33" s="455"/>
      <c r="S33" s="455"/>
      <c r="T33" s="215"/>
      <c r="U33" s="490" t="s">
        <v>205</v>
      </c>
      <c r="V33" s="490"/>
      <c r="W33" s="455" t="s">
        <v>204</v>
      </c>
      <c r="X33" s="455"/>
      <c r="Y33" s="455"/>
      <c r="Z33" s="455"/>
      <c r="AA33" s="455"/>
      <c r="AB33" s="455"/>
      <c r="AC33" s="455"/>
      <c r="AD33" s="455"/>
      <c r="AE33" s="455"/>
      <c r="AF33" s="455"/>
      <c r="AG33" s="455"/>
      <c r="AH33" s="455"/>
      <c r="AI33" s="455"/>
      <c r="AJ33" s="455"/>
      <c r="AK33" s="455"/>
      <c r="AL33" s="215"/>
      <c r="AM33" s="490" t="s">
        <v>206</v>
      </c>
      <c r="AN33" s="490"/>
      <c r="AO33" s="455" t="s">
        <v>204</v>
      </c>
      <c r="AP33" s="455"/>
      <c r="AQ33" s="455"/>
      <c r="AR33" s="455"/>
      <c r="AS33" s="455"/>
      <c r="AT33" s="455"/>
      <c r="AU33" s="455"/>
      <c r="AV33" s="455"/>
      <c r="AW33" s="455"/>
      <c r="AX33" s="455"/>
      <c r="AY33" s="455"/>
      <c r="AZ33" s="455"/>
      <c r="BA33" s="455"/>
      <c r="BB33" s="455"/>
      <c r="BC33" s="455"/>
      <c r="BD33" s="216"/>
      <c r="BE33" s="455" t="s">
        <v>207</v>
      </c>
      <c r="BF33" s="455"/>
      <c r="BG33" s="455" t="s">
        <v>208</v>
      </c>
      <c r="BH33" s="455"/>
      <c r="BI33" s="455"/>
      <c r="BJ33" s="455"/>
      <c r="BK33" s="455"/>
      <c r="BL33" s="455"/>
      <c r="BM33" s="455"/>
      <c r="BN33" s="455"/>
      <c r="BO33" s="455"/>
      <c r="BP33" s="455"/>
      <c r="BQ33" s="455"/>
      <c r="BR33" s="455"/>
      <c r="BS33" s="455"/>
      <c r="BT33" s="455"/>
      <c r="BU33" s="455"/>
      <c r="BV33" s="216"/>
      <c r="BW33" s="490" t="s">
        <v>207</v>
      </c>
      <c r="BX33" s="490"/>
      <c r="BY33" s="455" t="s">
        <v>209</v>
      </c>
      <c r="BZ33" s="455"/>
      <c r="CA33" s="455"/>
      <c r="CB33" s="455"/>
      <c r="CC33" s="455"/>
      <c r="CD33" s="455"/>
      <c r="CE33" s="455"/>
      <c r="CF33" s="455"/>
      <c r="CG33" s="455"/>
      <c r="CH33" s="455"/>
      <c r="CI33" s="455"/>
      <c r="CJ33" s="455"/>
      <c r="CK33" s="455"/>
      <c r="CL33" s="455"/>
      <c r="CM33" s="455"/>
      <c r="CN33" s="215"/>
      <c r="CO33" s="490" t="s">
        <v>205</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軽井沢町国民健康保険事業勘定特別会計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軽井沢町水道事業会計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IF('各会計、関係団体の財政状況及び健全化判断比率'!B35="","",'各会計、関係団体の財政状況及び健全化判断比率'!B35)</f>
        <v>軽井沢町公共下水道事業特別会計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佐久広域連合　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軽井沢町振興公社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軽井沢町介護保険特別会計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IF('各会計、関係団体の財政状況及び健全化判断比率'!B34="","",'各会計、関係団体の財政状況及び健全化判断比率'!B34)</f>
        <v>軽井沢町国民健康保険軽井沢病院事業会計</v>
      </c>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IF('各会計、関係団体の財政状況及び健全化判断比率'!B36="","",'各会計、関係団体の財政状況及び健全化判断比率'!B36)</f>
        <v>軽井沢町農業集落排水事業特別会計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佐久広域連合　消防特別会計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軽井沢町駐車場特別会計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佐久広域連合　養護老人ホーム特別会計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軽井沢町訪問看護事業特別会計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佐久広域連合　救護施設特別会計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軽井沢町後期高齢者医療特別会計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佐久広域連合　食肉流通センター特別会計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浅麓環境施設組合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佐久市・軽井沢町清掃施設組合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長野県市町村総合事務組合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長野県市町村総合事務組合　非常勤職員公務災害補償特別会計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北佐久郡老人福祉施設組合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216</v>
      </c>
    </row>
    <row r="50" spans="5:5" x14ac:dyDescent="0.15">
      <c r="E50" s="187" t="s">
        <v>217</v>
      </c>
    </row>
    <row r="51" spans="5:5" x14ac:dyDescent="0.15">
      <c r="E51" s="187" t="s">
        <v>218</v>
      </c>
    </row>
    <row r="52" spans="5:5" x14ac:dyDescent="0.15">
      <c r="E52" s="187"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LJb2OP4AjZaxjjS+oInzLfDLJ9O1rtVZcuOZUDR11RSORJ4aawGP65BmOlxRGEATeTGC+A/8T2aCCWQ41/S2w==" saltValue="WX/dTTXOknjFsFHcJPJg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54" t="s">
        <v>580</v>
      </c>
      <c r="D34" s="1254"/>
      <c r="E34" s="1255"/>
      <c r="F34" s="32">
        <v>14.83</v>
      </c>
      <c r="G34" s="33">
        <v>15.07</v>
      </c>
      <c r="H34" s="33">
        <v>13.8</v>
      </c>
      <c r="I34" s="33">
        <v>13.1</v>
      </c>
      <c r="J34" s="34">
        <v>13.49</v>
      </c>
      <c r="K34" s="22"/>
      <c r="L34" s="22"/>
      <c r="M34" s="22"/>
      <c r="N34" s="22"/>
      <c r="O34" s="22"/>
      <c r="P34" s="22"/>
    </row>
    <row r="35" spans="1:16" ht="39" customHeight="1" x14ac:dyDescent="0.15">
      <c r="A35" s="22"/>
      <c r="B35" s="35"/>
      <c r="C35" s="1248" t="s">
        <v>581</v>
      </c>
      <c r="D35" s="1249"/>
      <c r="E35" s="1250"/>
      <c r="F35" s="36">
        <v>13.46</v>
      </c>
      <c r="G35" s="37">
        <v>13.35</v>
      </c>
      <c r="H35" s="37">
        <v>12.6</v>
      </c>
      <c r="I35" s="37">
        <v>7.97</v>
      </c>
      <c r="J35" s="38">
        <v>9.5500000000000007</v>
      </c>
      <c r="K35" s="22"/>
      <c r="L35" s="22"/>
      <c r="M35" s="22"/>
      <c r="N35" s="22"/>
      <c r="O35" s="22"/>
      <c r="P35" s="22"/>
    </row>
    <row r="36" spans="1:16" ht="39" customHeight="1" x14ac:dyDescent="0.15">
      <c r="A36" s="22"/>
      <c r="B36" s="35"/>
      <c r="C36" s="1248" t="s">
        <v>582</v>
      </c>
      <c r="D36" s="1249"/>
      <c r="E36" s="1250"/>
      <c r="F36" s="36">
        <v>7.52</v>
      </c>
      <c r="G36" s="37">
        <v>6.51</v>
      </c>
      <c r="H36" s="37">
        <v>5.68</v>
      </c>
      <c r="I36" s="37">
        <v>4.66</v>
      </c>
      <c r="J36" s="38">
        <v>5.35</v>
      </c>
      <c r="K36" s="22"/>
      <c r="L36" s="22"/>
      <c r="M36" s="22"/>
      <c r="N36" s="22"/>
      <c r="O36" s="22"/>
      <c r="P36" s="22"/>
    </row>
    <row r="37" spans="1:16" ht="39" customHeight="1" x14ac:dyDescent="0.15">
      <c r="A37" s="22"/>
      <c r="B37" s="35"/>
      <c r="C37" s="1248" t="s">
        <v>583</v>
      </c>
      <c r="D37" s="1249"/>
      <c r="E37" s="1250"/>
      <c r="F37" s="36">
        <v>0.53</v>
      </c>
      <c r="G37" s="37">
        <v>0.81</v>
      </c>
      <c r="H37" s="37">
        <v>1.05</v>
      </c>
      <c r="I37" s="37">
        <v>1.06</v>
      </c>
      <c r="J37" s="38">
        <v>0.81</v>
      </c>
      <c r="K37" s="22"/>
      <c r="L37" s="22"/>
      <c r="M37" s="22"/>
      <c r="N37" s="22"/>
      <c r="O37" s="22"/>
      <c r="P37" s="22"/>
    </row>
    <row r="38" spans="1:16" ht="39" customHeight="1" x14ac:dyDescent="0.15">
      <c r="A38" s="22"/>
      <c r="B38" s="35"/>
      <c r="C38" s="1248" t="s">
        <v>584</v>
      </c>
      <c r="D38" s="1249"/>
      <c r="E38" s="1250"/>
      <c r="F38" s="36">
        <v>0.5</v>
      </c>
      <c r="G38" s="37">
        <v>0.5</v>
      </c>
      <c r="H38" s="37">
        <v>0.4</v>
      </c>
      <c r="I38" s="37">
        <v>0.4</v>
      </c>
      <c r="J38" s="38">
        <v>0.45</v>
      </c>
      <c r="K38" s="22"/>
      <c r="L38" s="22"/>
      <c r="M38" s="22"/>
      <c r="N38" s="22"/>
      <c r="O38" s="22"/>
      <c r="P38" s="22"/>
    </row>
    <row r="39" spans="1:16" ht="39" customHeight="1" x14ac:dyDescent="0.15">
      <c r="A39" s="22"/>
      <c r="B39" s="35"/>
      <c r="C39" s="1248" t="s">
        <v>585</v>
      </c>
      <c r="D39" s="1249"/>
      <c r="E39" s="1250"/>
      <c r="F39" s="36">
        <v>0.62</v>
      </c>
      <c r="G39" s="37">
        <v>1.1000000000000001</v>
      </c>
      <c r="H39" s="37">
        <v>0.64</v>
      </c>
      <c r="I39" s="37">
        <v>0.41</v>
      </c>
      <c r="J39" s="38">
        <v>0.3</v>
      </c>
      <c r="K39" s="22"/>
      <c r="L39" s="22"/>
      <c r="M39" s="22"/>
      <c r="N39" s="22"/>
      <c r="O39" s="22"/>
      <c r="P39" s="22"/>
    </row>
    <row r="40" spans="1:16" ht="39" customHeight="1" x14ac:dyDescent="0.15">
      <c r="A40" s="22"/>
      <c r="B40" s="35"/>
      <c r="C40" s="1248" t="s">
        <v>586</v>
      </c>
      <c r="D40" s="1249"/>
      <c r="E40" s="1250"/>
      <c r="F40" s="36">
        <v>0.3</v>
      </c>
      <c r="G40" s="37">
        <v>0.3</v>
      </c>
      <c r="H40" s="37">
        <v>0.31</v>
      </c>
      <c r="I40" s="37">
        <v>0.31</v>
      </c>
      <c r="J40" s="38">
        <v>0.27</v>
      </c>
      <c r="K40" s="22"/>
      <c r="L40" s="22"/>
      <c r="M40" s="22"/>
      <c r="N40" s="22"/>
      <c r="O40" s="22"/>
      <c r="P40" s="22"/>
    </row>
    <row r="41" spans="1:16" ht="39" customHeight="1" x14ac:dyDescent="0.15">
      <c r="A41" s="22"/>
      <c r="B41" s="35"/>
      <c r="C41" s="1248" t="s">
        <v>587</v>
      </c>
      <c r="D41" s="1249"/>
      <c r="E41" s="1250"/>
      <c r="F41" s="36">
        <v>0.37</v>
      </c>
      <c r="G41" s="37">
        <v>0.41</v>
      </c>
      <c r="H41" s="37">
        <v>0.18</v>
      </c>
      <c r="I41" s="37">
        <v>0.13</v>
      </c>
      <c r="J41" s="38">
        <v>0.09</v>
      </c>
      <c r="K41" s="22"/>
      <c r="L41" s="22"/>
      <c r="M41" s="22"/>
      <c r="N41" s="22"/>
      <c r="O41" s="22"/>
      <c r="P41" s="22"/>
    </row>
    <row r="42" spans="1:16" ht="39" customHeight="1" x14ac:dyDescent="0.15">
      <c r="A42" s="22"/>
      <c r="B42" s="39"/>
      <c r="C42" s="1248" t="s">
        <v>588</v>
      </c>
      <c r="D42" s="1249"/>
      <c r="E42" s="1250"/>
      <c r="F42" s="36" t="s">
        <v>531</v>
      </c>
      <c r="G42" s="37" t="s">
        <v>531</v>
      </c>
      <c r="H42" s="37" t="s">
        <v>531</v>
      </c>
      <c r="I42" s="37" t="s">
        <v>531</v>
      </c>
      <c r="J42" s="38" t="s">
        <v>531</v>
      </c>
      <c r="K42" s="22"/>
      <c r="L42" s="22"/>
      <c r="M42" s="22"/>
      <c r="N42" s="22"/>
      <c r="O42" s="22"/>
      <c r="P42" s="22"/>
    </row>
    <row r="43" spans="1:16" ht="39" customHeight="1" thickBot="1" x14ac:dyDescent="0.2">
      <c r="A43" s="22"/>
      <c r="B43" s="40"/>
      <c r="C43" s="1251" t="s">
        <v>589</v>
      </c>
      <c r="D43" s="1252"/>
      <c r="E43" s="1253"/>
      <c r="F43" s="41">
        <v>0.11</v>
      </c>
      <c r="G43" s="42">
        <v>0.1</v>
      </c>
      <c r="H43" s="42">
        <v>0.26</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cQfSn2/TUyCf6vYbeeWRf1y2Kqf8D46OvBgfVLDRbf7l4tacOx7IFXFIXnGPNQtN67ownTJm3LuR9GJaGXJZA==" saltValue="L8bbFTLYIee9v9j1JnLp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409</v>
      </c>
      <c r="L45" s="60">
        <v>401</v>
      </c>
      <c r="M45" s="60">
        <v>427</v>
      </c>
      <c r="N45" s="60">
        <v>460</v>
      </c>
      <c r="O45" s="61">
        <v>474</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531</v>
      </c>
      <c r="L46" s="64" t="s">
        <v>531</v>
      </c>
      <c r="M46" s="64" t="s">
        <v>531</v>
      </c>
      <c r="N46" s="64" t="s">
        <v>531</v>
      </c>
      <c r="O46" s="65" t="s">
        <v>531</v>
      </c>
      <c r="P46" s="48"/>
      <c r="Q46" s="48"/>
      <c r="R46" s="48"/>
      <c r="S46" s="48"/>
      <c r="T46" s="48"/>
      <c r="U46" s="48"/>
    </row>
    <row r="47" spans="1:21" ht="30.75" customHeight="1" x14ac:dyDescent="0.15">
      <c r="A47" s="48"/>
      <c r="B47" s="1258"/>
      <c r="C47" s="1259"/>
      <c r="D47" s="62"/>
      <c r="E47" s="1264" t="s">
        <v>14</v>
      </c>
      <c r="F47" s="1264"/>
      <c r="G47" s="1264"/>
      <c r="H47" s="1264"/>
      <c r="I47" s="1264"/>
      <c r="J47" s="1265"/>
      <c r="K47" s="63">
        <v>13</v>
      </c>
      <c r="L47" s="64">
        <v>17</v>
      </c>
      <c r="M47" s="64">
        <v>13</v>
      </c>
      <c r="N47" s="64">
        <v>10</v>
      </c>
      <c r="O47" s="65">
        <v>7</v>
      </c>
      <c r="P47" s="48"/>
      <c r="Q47" s="48"/>
      <c r="R47" s="48"/>
      <c r="S47" s="48"/>
      <c r="T47" s="48"/>
      <c r="U47" s="48"/>
    </row>
    <row r="48" spans="1:21" ht="30.75" customHeight="1" x14ac:dyDescent="0.15">
      <c r="A48" s="48"/>
      <c r="B48" s="1258"/>
      <c r="C48" s="1259"/>
      <c r="D48" s="62"/>
      <c r="E48" s="1264" t="s">
        <v>15</v>
      </c>
      <c r="F48" s="1264"/>
      <c r="G48" s="1264"/>
      <c r="H48" s="1264"/>
      <c r="I48" s="1264"/>
      <c r="J48" s="1265"/>
      <c r="K48" s="63">
        <v>332</v>
      </c>
      <c r="L48" s="64">
        <v>353</v>
      </c>
      <c r="M48" s="64">
        <v>326</v>
      </c>
      <c r="N48" s="64">
        <v>382</v>
      </c>
      <c r="O48" s="65">
        <v>389</v>
      </c>
      <c r="P48" s="48"/>
      <c r="Q48" s="48"/>
      <c r="R48" s="48"/>
      <c r="S48" s="48"/>
      <c r="T48" s="48"/>
      <c r="U48" s="48"/>
    </row>
    <row r="49" spans="1:21" ht="30.75" customHeight="1" x14ac:dyDescent="0.15">
      <c r="A49" s="48"/>
      <c r="B49" s="1258"/>
      <c r="C49" s="1259"/>
      <c r="D49" s="62"/>
      <c r="E49" s="1264" t="s">
        <v>16</v>
      </c>
      <c r="F49" s="1264"/>
      <c r="G49" s="1264"/>
      <c r="H49" s="1264"/>
      <c r="I49" s="1264"/>
      <c r="J49" s="1265"/>
      <c r="K49" s="63">
        <v>81</v>
      </c>
      <c r="L49" s="64">
        <v>82</v>
      </c>
      <c r="M49" s="64">
        <v>82</v>
      </c>
      <c r="N49" s="64">
        <v>83</v>
      </c>
      <c r="O49" s="65">
        <v>77</v>
      </c>
      <c r="P49" s="48"/>
      <c r="Q49" s="48"/>
      <c r="R49" s="48"/>
      <c r="S49" s="48"/>
      <c r="T49" s="48"/>
      <c r="U49" s="48"/>
    </row>
    <row r="50" spans="1:21" ht="30.75" customHeight="1" x14ac:dyDescent="0.15">
      <c r="A50" s="48"/>
      <c r="B50" s="1258"/>
      <c r="C50" s="1259"/>
      <c r="D50" s="62"/>
      <c r="E50" s="1264" t="s">
        <v>17</v>
      </c>
      <c r="F50" s="1264"/>
      <c r="G50" s="1264"/>
      <c r="H50" s="1264"/>
      <c r="I50" s="1264"/>
      <c r="J50" s="1265"/>
      <c r="K50" s="63">
        <v>1</v>
      </c>
      <c r="L50" s="64">
        <v>0</v>
      </c>
      <c r="M50" s="64">
        <v>0</v>
      </c>
      <c r="N50" s="64">
        <v>0</v>
      </c>
      <c r="O50" s="65">
        <v>0</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531</v>
      </c>
      <c r="L51" s="64" t="s">
        <v>531</v>
      </c>
      <c r="M51" s="64" t="s">
        <v>531</v>
      </c>
      <c r="N51" s="64" t="s">
        <v>531</v>
      </c>
      <c r="O51" s="65" t="s">
        <v>531</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737</v>
      </c>
      <c r="L52" s="64">
        <v>896</v>
      </c>
      <c r="M52" s="64">
        <v>816</v>
      </c>
      <c r="N52" s="64">
        <v>816</v>
      </c>
      <c r="O52" s="65">
        <v>826</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99</v>
      </c>
      <c r="L53" s="69">
        <v>-43</v>
      </c>
      <c r="M53" s="69">
        <v>32</v>
      </c>
      <c r="N53" s="69">
        <v>119</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72" t="s">
        <v>25</v>
      </c>
      <c r="C57" s="1273"/>
      <c r="D57" s="1276" t="s">
        <v>26</v>
      </c>
      <c r="E57" s="1277"/>
      <c r="F57" s="1277"/>
      <c r="G57" s="1277"/>
      <c r="H57" s="1277"/>
      <c r="I57" s="1277"/>
      <c r="J57" s="1278"/>
      <c r="K57" s="82">
        <v>120</v>
      </c>
      <c r="L57" s="83">
        <v>200</v>
      </c>
      <c r="M57" s="83">
        <v>200</v>
      </c>
      <c r="N57" s="83">
        <v>280</v>
      </c>
      <c r="O57" s="84">
        <v>240</v>
      </c>
    </row>
    <row r="58" spans="1:21" ht="31.5" customHeight="1" thickBot="1" x14ac:dyDescent="0.2">
      <c r="B58" s="1274"/>
      <c r="C58" s="1275"/>
      <c r="D58" s="1279" t="s">
        <v>27</v>
      </c>
      <c r="E58" s="1280"/>
      <c r="F58" s="1280"/>
      <c r="G58" s="1280"/>
      <c r="H58" s="1280"/>
      <c r="I58" s="1280"/>
      <c r="J58" s="1281"/>
      <c r="K58" s="85">
        <v>60</v>
      </c>
      <c r="L58" s="86">
        <v>80</v>
      </c>
      <c r="M58" s="86">
        <v>100</v>
      </c>
      <c r="N58" s="86">
        <v>80</v>
      </c>
      <c r="O58" s="87">
        <v>60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61WJ+2hlIh9uIozalnyCXvNTCeJCr1c9RahXK6GUrkWyNaA7asnIa7mguHIm9Kl6gObEV61z4cUJE0NiImw==" saltValue="+tJBzUKq4kK6c6X9EriM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573</v>
      </c>
      <c r="J40" s="99" t="s">
        <v>574</v>
      </c>
      <c r="K40" s="99" t="s">
        <v>575</v>
      </c>
      <c r="L40" s="99" t="s">
        <v>576</v>
      </c>
      <c r="M40" s="100" t="s">
        <v>577</v>
      </c>
    </row>
    <row r="41" spans="2:13" ht="27.75" customHeight="1" x14ac:dyDescent="0.15">
      <c r="B41" s="1282" t="s">
        <v>30</v>
      </c>
      <c r="C41" s="1283"/>
      <c r="D41" s="101"/>
      <c r="E41" s="1288" t="s">
        <v>31</v>
      </c>
      <c r="F41" s="1288"/>
      <c r="G41" s="1288"/>
      <c r="H41" s="1289"/>
      <c r="I41" s="102">
        <v>3468</v>
      </c>
      <c r="J41" s="103">
        <v>4458</v>
      </c>
      <c r="K41" s="103">
        <v>4476</v>
      </c>
      <c r="L41" s="103">
        <v>3818</v>
      </c>
      <c r="M41" s="104">
        <v>3521</v>
      </c>
    </row>
    <row r="42" spans="2:13" ht="27.75" customHeight="1" x14ac:dyDescent="0.15">
      <c r="B42" s="1284"/>
      <c r="C42" s="1285"/>
      <c r="D42" s="105"/>
      <c r="E42" s="1290" t="s">
        <v>32</v>
      </c>
      <c r="F42" s="1290"/>
      <c r="G42" s="1290"/>
      <c r="H42" s="1291"/>
      <c r="I42" s="106">
        <v>8</v>
      </c>
      <c r="J42" s="107">
        <v>5</v>
      </c>
      <c r="K42" s="107">
        <v>2</v>
      </c>
      <c r="L42" s="107" t="s">
        <v>531</v>
      </c>
      <c r="M42" s="108" t="s">
        <v>531</v>
      </c>
    </row>
    <row r="43" spans="2:13" ht="27.75" customHeight="1" x14ac:dyDescent="0.15">
      <c r="B43" s="1284"/>
      <c r="C43" s="1285"/>
      <c r="D43" s="105"/>
      <c r="E43" s="1290" t="s">
        <v>33</v>
      </c>
      <c r="F43" s="1290"/>
      <c r="G43" s="1290"/>
      <c r="H43" s="1291"/>
      <c r="I43" s="106">
        <v>3896</v>
      </c>
      <c r="J43" s="107">
        <v>3593</v>
      </c>
      <c r="K43" s="107">
        <v>3307</v>
      </c>
      <c r="L43" s="107">
        <v>2750</v>
      </c>
      <c r="M43" s="108">
        <v>2584</v>
      </c>
    </row>
    <row r="44" spans="2:13" ht="27.75" customHeight="1" x14ac:dyDescent="0.15">
      <c r="B44" s="1284"/>
      <c r="C44" s="1285"/>
      <c r="D44" s="105"/>
      <c r="E44" s="1290" t="s">
        <v>34</v>
      </c>
      <c r="F44" s="1290"/>
      <c r="G44" s="1290"/>
      <c r="H44" s="1291"/>
      <c r="I44" s="106">
        <v>385</v>
      </c>
      <c r="J44" s="107">
        <v>349</v>
      </c>
      <c r="K44" s="107">
        <v>333</v>
      </c>
      <c r="L44" s="107">
        <v>353</v>
      </c>
      <c r="M44" s="108">
        <v>450</v>
      </c>
    </row>
    <row r="45" spans="2:13" ht="27.75" customHeight="1" x14ac:dyDescent="0.15">
      <c r="B45" s="1284"/>
      <c r="C45" s="1285"/>
      <c r="D45" s="105"/>
      <c r="E45" s="1290" t="s">
        <v>35</v>
      </c>
      <c r="F45" s="1290"/>
      <c r="G45" s="1290"/>
      <c r="H45" s="1291"/>
      <c r="I45" s="106">
        <v>1406</v>
      </c>
      <c r="J45" s="107">
        <v>1248</v>
      </c>
      <c r="K45" s="107">
        <v>1185</v>
      </c>
      <c r="L45" s="107">
        <v>1694</v>
      </c>
      <c r="M45" s="108">
        <v>1683</v>
      </c>
    </row>
    <row r="46" spans="2:13" ht="27.75" customHeight="1" x14ac:dyDescent="0.15">
      <c r="B46" s="1284"/>
      <c r="C46" s="1285"/>
      <c r="D46" s="109"/>
      <c r="E46" s="1290" t="s">
        <v>36</v>
      </c>
      <c r="F46" s="1290"/>
      <c r="G46" s="1290"/>
      <c r="H46" s="1291"/>
      <c r="I46" s="106" t="s">
        <v>531</v>
      </c>
      <c r="J46" s="107" t="s">
        <v>531</v>
      </c>
      <c r="K46" s="107" t="s">
        <v>531</v>
      </c>
      <c r="L46" s="107" t="s">
        <v>531</v>
      </c>
      <c r="M46" s="108" t="s">
        <v>531</v>
      </c>
    </row>
    <row r="47" spans="2:13" ht="27.75" customHeight="1" x14ac:dyDescent="0.15">
      <c r="B47" s="1284"/>
      <c r="C47" s="1285"/>
      <c r="D47" s="110"/>
      <c r="E47" s="1292" t="s">
        <v>37</v>
      </c>
      <c r="F47" s="1293"/>
      <c r="G47" s="1293"/>
      <c r="H47" s="1294"/>
      <c r="I47" s="106" t="s">
        <v>531</v>
      </c>
      <c r="J47" s="107" t="s">
        <v>531</v>
      </c>
      <c r="K47" s="107" t="s">
        <v>531</v>
      </c>
      <c r="L47" s="107" t="s">
        <v>531</v>
      </c>
      <c r="M47" s="108" t="s">
        <v>531</v>
      </c>
    </row>
    <row r="48" spans="2:13" ht="27.75" customHeight="1" x14ac:dyDescent="0.15">
      <c r="B48" s="1284"/>
      <c r="C48" s="1285"/>
      <c r="D48" s="105"/>
      <c r="E48" s="1290" t="s">
        <v>38</v>
      </c>
      <c r="F48" s="1290"/>
      <c r="G48" s="1290"/>
      <c r="H48" s="1291"/>
      <c r="I48" s="106" t="s">
        <v>531</v>
      </c>
      <c r="J48" s="107" t="s">
        <v>531</v>
      </c>
      <c r="K48" s="107" t="s">
        <v>531</v>
      </c>
      <c r="L48" s="107" t="s">
        <v>531</v>
      </c>
      <c r="M48" s="108" t="s">
        <v>531</v>
      </c>
    </row>
    <row r="49" spans="2:13" ht="27.75" customHeight="1" x14ac:dyDescent="0.15">
      <c r="B49" s="1286"/>
      <c r="C49" s="1287"/>
      <c r="D49" s="105"/>
      <c r="E49" s="1290" t="s">
        <v>39</v>
      </c>
      <c r="F49" s="1290"/>
      <c r="G49" s="1290"/>
      <c r="H49" s="1291"/>
      <c r="I49" s="106" t="s">
        <v>531</v>
      </c>
      <c r="J49" s="107" t="s">
        <v>531</v>
      </c>
      <c r="K49" s="107" t="s">
        <v>531</v>
      </c>
      <c r="L49" s="107" t="s">
        <v>531</v>
      </c>
      <c r="M49" s="108" t="s">
        <v>531</v>
      </c>
    </row>
    <row r="50" spans="2:13" ht="27.75" customHeight="1" x14ac:dyDescent="0.15">
      <c r="B50" s="1295" t="s">
        <v>40</v>
      </c>
      <c r="C50" s="1296"/>
      <c r="D50" s="111"/>
      <c r="E50" s="1290" t="s">
        <v>41</v>
      </c>
      <c r="F50" s="1290"/>
      <c r="G50" s="1290"/>
      <c r="H50" s="1291"/>
      <c r="I50" s="106">
        <v>7644</v>
      </c>
      <c r="J50" s="107">
        <v>5854</v>
      </c>
      <c r="K50" s="107">
        <v>6859</v>
      </c>
      <c r="L50" s="107">
        <v>7757</v>
      </c>
      <c r="M50" s="108">
        <v>8318</v>
      </c>
    </row>
    <row r="51" spans="2:13" ht="27.75" customHeight="1" x14ac:dyDescent="0.15">
      <c r="B51" s="1284"/>
      <c r="C51" s="1285"/>
      <c r="D51" s="105"/>
      <c r="E51" s="1290" t="s">
        <v>42</v>
      </c>
      <c r="F51" s="1290"/>
      <c r="G51" s="1290"/>
      <c r="H51" s="1291"/>
      <c r="I51" s="106">
        <v>1163</v>
      </c>
      <c r="J51" s="107">
        <v>1959</v>
      </c>
      <c r="K51" s="107">
        <v>2119</v>
      </c>
      <c r="L51" s="107">
        <v>2212</v>
      </c>
      <c r="M51" s="108">
        <v>1946</v>
      </c>
    </row>
    <row r="52" spans="2:13" ht="27.75" customHeight="1" x14ac:dyDescent="0.15">
      <c r="B52" s="1286"/>
      <c r="C52" s="1287"/>
      <c r="D52" s="105"/>
      <c r="E52" s="1290" t="s">
        <v>43</v>
      </c>
      <c r="F52" s="1290"/>
      <c r="G52" s="1290"/>
      <c r="H52" s="1291"/>
      <c r="I52" s="106">
        <v>5733</v>
      </c>
      <c r="J52" s="107">
        <v>5304</v>
      </c>
      <c r="K52" s="107">
        <v>4869</v>
      </c>
      <c r="L52" s="107">
        <v>3874</v>
      </c>
      <c r="M52" s="108">
        <v>3964</v>
      </c>
    </row>
    <row r="53" spans="2:13" ht="27.75" customHeight="1" thickBot="1" x14ac:dyDescent="0.2">
      <c r="B53" s="1297" t="s">
        <v>44</v>
      </c>
      <c r="C53" s="1298"/>
      <c r="D53" s="112"/>
      <c r="E53" s="1299" t="s">
        <v>45</v>
      </c>
      <c r="F53" s="1299"/>
      <c r="G53" s="1299"/>
      <c r="H53" s="1300"/>
      <c r="I53" s="113">
        <v>-5376</v>
      </c>
      <c r="J53" s="114">
        <v>-3465</v>
      </c>
      <c r="K53" s="114">
        <v>-4544</v>
      </c>
      <c r="L53" s="114">
        <v>-5228</v>
      </c>
      <c r="M53" s="115">
        <v>-5989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BVGNGgz8D/123NPJRjcK0k9Qnd/2hb2FhGJSpwZjKAgP8xtuhSC/HJbV7B9qBTZA7LFHmhLyVzp8bQOolsEg==" saltValue="uk2VgrhOuUz4yZ/gg4zE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575</v>
      </c>
      <c r="G54" s="124" t="s">
        <v>576</v>
      </c>
      <c r="H54" s="125" t="s">
        <v>577</v>
      </c>
    </row>
    <row r="55" spans="2:8" ht="52.5" customHeight="1" x14ac:dyDescent="0.15">
      <c r="B55" s="126"/>
      <c r="C55" s="1309" t="s">
        <v>48</v>
      </c>
      <c r="D55" s="1309"/>
      <c r="E55" s="1310"/>
      <c r="F55" s="127">
        <v>3552</v>
      </c>
      <c r="G55" s="127">
        <v>3931</v>
      </c>
      <c r="H55" s="128">
        <v>4050</v>
      </c>
    </row>
    <row r="56" spans="2:8" ht="52.5" customHeight="1" x14ac:dyDescent="0.15">
      <c r="B56" s="129"/>
      <c r="C56" s="1311" t="s">
        <v>49</v>
      </c>
      <c r="D56" s="1311"/>
      <c r="E56" s="1312"/>
      <c r="F56" s="130">
        <v>88</v>
      </c>
      <c r="G56" s="130">
        <v>90</v>
      </c>
      <c r="H56" s="131">
        <v>89</v>
      </c>
    </row>
    <row r="57" spans="2:8" ht="53.25" customHeight="1" x14ac:dyDescent="0.15">
      <c r="B57" s="129"/>
      <c r="C57" s="1313" t="s">
        <v>50</v>
      </c>
      <c r="D57" s="1313"/>
      <c r="E57" s="1314"/>
      <c r="F57" s="132">
        <v>2111</v>
      </c>
      <c r="G57" s="132">
        <v>2517</v>
      </c>
      <c r="H57" s="133">
        <v>2906</v>
      </c>
    </row>
    <row r="58" spans="2:8" ht="45.75" customHeight="1" x14ac:dyDescent="0.15">
      <c r="B58" s="134"/>
      <c r="C58" s="1301" t="s">
        <v>620</v>
      </c>
      <c r="D58" s="1302"/>
      <c r="E58" s="1303"/>
      <c r="F58" s="135">
        <v>601</v>
      </c>
      <c r="G58" s="135">
        <v>902</v>
      </c>
      <c r="H58" s="136">
        <v>1202</v>
      </c>
    </row>
    <row r="59" spans="2:8" ht="45.75" customHeight="1" x14ac:dyDescent="0.15">
      <c r="B59" s="134"/>
      <c r="C59" s="1301" t="s">
        <v>621</v>
      </c>
      <c r="D59" s="1302"/>
      <c r="E59" s="1303"/>
      <c r="F59" s="135">
        <v>667</v>
      </c>
      <c r="G59" s="135">
        <v>751</v>
      </c>
      <c r="H59" s="136">
        <v>832</v>
      </c>
    </row>
    <row r="60" spans="2:8" ht="45.75" customHeight="1" x14ac:dyDescent="0.15">
      <c r="B60" s="134"/>
      <c r="C60" s="1301" t="s">
        <v>622</v>
      </c>
      <c r="D60" s="1302"/>
      <c r="E60" s="1303"/>
      <c r="F60" s="135">
        <v>338</v>
      </c>
      <c r="G60" s="135">
        <v>361</v>
      </c>
      <c r="H60" s="136">
        <v>371</v>
      </c>
    </row>
    <row r="61" spans="2:8" ht="45.75" customHeight="1" x14ac:dyDescent="0.15">
      <c r="B61" s="134"/>
      <c r="C61" s="1301" t="s">
        <v>623</v>
      </c>
      <c r="D61" s="1302"/>
      <c r="E61" s="1303"/>
      <c r="F61" s="135">
        <v>189</v>
      </c>
      <c r="G61" s="135">
        <v>189</v>
      </c>
      <c r="H61" s="136">
        <v>189</v>
      </c>
    </row>
    <row r="62" spans="2:8" ht="45.75" customHeight="1" thickBot="1" x14ac:dyDescent="0.2">
      <c r="B62" s="137"/>
      <c r="C62" s="1304" t="s">
        <v>624</v>
      </c>
      <c r="D62" s="1305"/>
      <c r="E62" s="1306"/>
      <c r="F62" s="138">
        <v>183</v>
      </c>
      <c r="G62" s="138">
        <v>183</v>
      </c>
      <c r="H62" s="139">
        <v>184</v>
      </c>
    </row>
    <row r="63" spans="2:8" ht="52.5" customHeight="1" thickBot="1" x14ac:dyDescent="0.2">
      <c r="B63" s="140"/>
      <c r="C63" s="1307" t="s">
        <v>51</v>
      </c>
      <c r="D63" s="1307"/>
      <c r="E63" s="1308"/>
      <c r="F63" s="141">
        <v>5751</v>
      </c>
      <c r="G63" s="141">
        <v>6538</v>
      </c>
      <c r="H63" s="142">
        <v>7045</v>
      </c>
    </row>
    <row r="64" spans="2:8" ht="15" customHeight="1" x14ac:dyDescent="0.15"/>
    <row r="65" ht="0" hidden="1" customHeight="1" x14ac:dyDescent="0.15"/>
    <row r="66" ht="0" hidden="1" customHeight="1" x14ac:dyDescent="0.15"/>
  </sheetData>
  <sheetProtection algorithmName="SHA-512" hashValue="GoMq2ENGOanbmrZHx+n1Xa7oxHeQuGKlGvnsMr9UWhAdsERjNDmrtEFnrZymf0HUmr/A0VtLZmJsbGJ+QxGB9g==" saltValue="HmMG/i4gTbUHTojeB/q7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635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628</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573</v>
      </c>
      <c r="BQ50" s="1319"/>
      <c r="BR50" s="1319"/>
      <c r="BS50" s="1319"/>
      <c r="BT50" s="1319"/>
      <c r="BU50" s="1319"/>
      <c r="BV50" s="1319"/>
      <c r="BW50" s="1319"/>
      <c r="BX50" s="1319" t="s">
        <v>574</v>
      </c>
      <c r="BY50" s="1319"/>
      <c r="BZ50" s="1319"/>
      <c r="CA50" s="1319"/>
      <c r="CB50" s="1319"/>
      <c r="CC50" s="1319"/>
      <c r="CD50" s="1319"/>
      <c r="CE50" s="1319"/>
      <c r="CF50" s="1319" t="s">
        <v>575</v>
      </c>
      <c r="CG50" s="1319"/>
      <c r="CH50" s="1319"/>
      <c r="CI50" s="1319"/>
      <c r="CJ50" s="1319"/>
      <c r="CK50" s="1319"/>
      <c r="CL50" s="1319"/>
      <c r="CM50" s="1319"/>
      <c r="CN50" s="1319" t="s">
        <v>576</v>
      </c>
      <c r="CO50" s="1319"/>
      <c r="CP50" s="1319"/>
      <c r="CQ50" s="1319"/>
      <c r="CR50" s="1319"/>
      <c r="CS50" s="1319"/>
      <c r="CT50" s="1319"/>
      <c r="CU50" s="1319"/>
      <c r="CV50" s="1319" t="s">
        <v>577</v>
      </c>
      <c r="CW50" s="1319"/>
      <c r="CX50" s="1319"/>
      <c r="CY50" s="1319"/>
      <c r="CZ50" s="1319"/>
      <c r="DA50" s="1319"/>
      <c r="DB50" s="1319"/>
      <c r="DC50" s="1319"/>
    </row>
    <row r="51" spans="1:109" ht="13.5" customHeight="1" x14ac:dyDescent="0.15">
      <c r="B51" s="394"/>
      <c r="G51" s="1333"/>
      <c r="H51" s="1333"/>
      <c r="I51" s="1334"/>
      <c r="J51" s="1334"/>
      <c r="K51" s="1332"/>
      <c r="L51" s="1332"/>
      <c r="M51" s="1332"/>
      <c r="N51" s="1332"/>
      <c r="AM51" s="403"/>
      <c r="AN51" s="1322" t="s">
        <v>629</v>
      </c>
      <c r="AO51" s="1322"/>
      <c r="AP51" s="1322"/>
      <c r="AQ51" s="1322"/>
      <c r="AR51" s="1322"/>
      <c r="AS51" s="1322"/>
      <c r="AT51" s="1322"/>
      <c r="AU51" s="1322"/>
      <c r="AV51" s="1322"/>
      <c r="AW51" s="1322"/>
      <c r="AX51" s="1322"/>
      <c r="AY51" s="1322"/>
      <c r="AZ51" s="1322"/>
      <c r="BA51" s="1322"/>
      <c r="BB51" s="1322" t="s">
        <v>630</v>
      </c>
      <c r="BC51" s="1322"/>
      <c r="BD51" s="1322"/>
      <c r="BE51" s="1322"/>
      <c r="BF51" s="1322"/>
      <c r="BG51" s="1322"/>
      <c r="BH51" s="1322"/>
      <c r="BI51" s="1322"/>
      <c r="BJ51" s="1322"/>
      <c r="BK51" s="1322"/>
      <c r="BL51" s="1322"/>
      <c r="BM51" s="1322"/>
      <c r="BN51" s="1322"/>
      <c r="BO51" s="1322"/>
      <c r="BP51" s="1321"/>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4"/>
      <c r="G52" s="1333"/>
      <c r="H52" s="1333"/>
      <c r="I52" s="1334"/>
      <c r="J52" s="1334"/>
      <c r="K52" s="1332"/>
      <c r="L52" s="1332"/>
      <c r="M52" s="1332"/>
      <c r="N52" s="1332"/>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33"/>
      <c r="H53" s="1333"/>
      <c r="I53" s="1315"/>
      <c r="J53" s="1315"/>
      <c r="K53" s="1332"/>
      <c r="L53" s="1332"/>
      <c r="M53" s="1332"/>
      <c r="N53" s="1332"/>
      <c r="AM53" s="403"/>
      <c r="AN53" s="1322"/>
      <c r="AO53" s="1322"/>
      <c r="AP53" s="1322"/>
      <c r="AQ53" s="1322"/>
      <c r="AR53" s="1322"/>
      <c r="AS53" s="1322"/>
      <c r="AT53" s="1322"/>
      <c r="AU53" s="1322"/>
      <c r="AV53" s="1322"/>
      <c r="AW53" s="1322"/>
      <c r="AX53" s="1322"/>
      <c r="AY53" s="1322"/>
      <c r="AZ53" s="1322"/>
      <c r="BA53" s="1322"/>
      <c r="BB53" s="1322" t="s">
        <v>631</v>
      </c>
      <c r="BC53" s="1322"/>
      <c r="BD53" s="1322"/>
      <c r="BE53" s="1322"/>
      <c r="BF53" s="1322"/>
      <c r="BG53" s="1322"/>
      <c r="BH53" s="1322"/>
      <c r="BI53" s="1322"/>
      <c r="BJ53" s="1322"/>
      <c r="BK53" s="1322"/>
      <c r="BL53" s="1322"/>
      <c r="BM53" s="1322"/>
      <c r="BN53" s="1322"/>
      <c r="BO53" s="1322"/>
      <c r="BP53" s="1321"/>
      <c r="BQ53" s="1320"/>
      <c r="BR53" s="1320"/>
      <c r="BS53" s="1320"/>
      <c r="BT53" s="1320"/>
      <c r="BU53" s="1320"/>
      <c r="BV53" s="1320"/>
      <c r="BW53" s="1320"/>
      <c r="BX53" s="1320">
        <v>41.4</v>
      </c>
      <c r="BY53" s="1320"/>
      <c r="BZ53" s="1320"/>
      <c r="CA53" s="1320"/>
      <c r="CB53" s="1320"/>
      <c r="CC53" s="1320"/>
      <c r="CD53" s="1320"/>
      <c r="CE53" s="1320"/>
      <c r="CF53" s="1320">
        <v>43.8</v>
      </c>
      <c r="CG53" s="1320"/>
      <c r="CH53" s="1320"/>
      <c r="CI53" s="1320"/>
      <c r="CJ53" s="1320"/>
      <c r="CK53" s="1320"/>
      <c r="CL53" s="1320"/>
      <c r="CM53" s="1320"/>
      <c r="CN53" s="1320">
        <v>65.7</v>
      </c>
      <c r="CO53" s="1320"/>
      <c r="CP53" s="1320"/>
      <c r="CQ53" s="1320"/>
      <c r="CR53" s="1320"/>
      <c r="CS53" s="1320"/>
      <c r="CT53" s="1320"/>
      <c r="CU53" s="1320"/>
      <c r="CV53" s="1320">
        <v>49.7</v>
      </c>
      <c r="CW53" s="1320"/>
      <c r="CX53" s="1320"/>
      <c r="CY53" s="1320"/>
      <c r="CZ53" s="1320"/>
      <c r="DA53" s="1320"/>
      <c r="DB53" s="1320"/>
      <c r="DC53" s="1320"/>
    </row>
    <row r="54" spans="1:109" x14ac:dyDescent="0.15">
      <c r="A54" s="402"/>
      <c r="B54" s="394"/>
      <c r="G54" s="1333"/>
      <c r="H54" s="1333"/>
      <c r="I54" s="1315"/>
      <c r="J54" s="1315"/>
      <c r="K54" s="1332"/>
      <c r="L54" s="1332"/>
      <c r="M54" s="1332"/>
      <c r="N54" s="1332"/>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32"/>
      <c r="L55" s="1332"/>
      <c r="M55" s="1332"/>
      <c r="N55" s="1332"/>
      <c r="AN55" s="1319" t="s">
        <v>632</v>
      </c>
      <c r="AO55" s="1319"/>
      <c r="AP55" s="1319"/>
      <c r="AQ55" s="1319"/>
      <c r="AR55" s="1319"/>
      <c r="AS55" s="1319"/>
      <c r="AT55" s="1319"/>
      <c r="AU55" s="1319"/>
      <c r="AV55" s="1319"/>
      <c r="AW55" s="1319"/>
      <c r="AX55" s="1319"/>
      <c r="AY55" s="1319"/>
      <c r="AZ55" s="1319"/>
      <c r="BA55" s="1319"/>
      <c r="BB55" s="1322" t="s">
        <v>630</v>
      </c>
      <c r="BC55" s="1322"/>
      <c r="BD55" s="1322"/>
      <c r="BE55" s="1322"/>
      <c r="BF55" s="1322"/>
      <c r="BG55" s="1322"/>
      <c r="BH55" s="1322"/>
      <c r="BI55" s="1322"/>
      <c r="BJ55" s="1322"/>
      <c r="BK55" s="1322"/>
      <c r="BL55" s="1322"/>
      <c r="BM55" s="1322"/>
      <c r="BN55" s="1322"/>
      <c r="BO55" s="1322"/>
      <c r="BP55" s="1321"/>
      <c r="BQ55" s="1320"/>
      <c r="BR55" s="1320"/>
      <c r="BS55" s="1320"/>
      <c r="BT55" s="1320"/>
      <c r="BU55" s="1320"/>
      <c r="BV55" s="1320"/>
      <c r="BW55" s="1320"/>
      <c r="BX55" s="1320">
        <v>36.5</v>
      </c>
      <c r="BY55" s="1320"/>
      <c r="BZ55" s="1320"/>
      <c r="CA55" s="1320"/>
      <c r="CB55" s="1320"/>
      <c r="CC55" s="1320"/>
      <c r="CD55" s="1320"/>
      <c r="CE55" s="1320"/>
      <c r="CF55" s="1320">
        <v>32.9</v>
      </c>
      <c r="CG55" s="1320"/>
      <c r="CH55" s="1320"/>
      <c r="CI55" s="1320"/>
      <c r="CJ55" s="1320"/>
      <c r="CK55" s="1320"/>
      <c r="CL55" s="1320"/>
      <c r="CM55" s="1320"/>
      <c r="CN55" s="1320">
        <v>28.5</v>
      </c>
      <c r="CO55" s="1320"/>
      <c r="CP55" s="1320"/>
      <c r="CQ55" s="1320"/>
      <c r="CR55" s="1320"/>
      <c r="CS55" s="1320"/>
      <c r="CT55" s="1320"/>
      <c r="CU55" s="1320"/>
      <c r="CV55" s="1320">
        <v>20.5</v>
      </c>
      <c r="CW55" s="1320"/>
      <c r="CX55" s="1320"/>
      <c r="CY55" s="1320"/>
      <c r="CZ55" s="1320"/>
      <c r="DA55" s="1320"/>
      <c r="DB55" s="1320"/>
      <c r="DC55" s="1320"/>
    </row>
    <row r="56" spans="1:109" x14ac:dyDescent="0.15">
      <c r="A56" s="402"/>
      <c r="B56" s="394"/>
      <c r="G56" s="1315"/>
      <c r="H56" s="1315"/>
      <c r="I56" s="1315"/>
      <c r="J56" s="1315"/>
      <c r="K56" s="1332"/>
      <c r="L56" s="1332"/>
      <c r="M56" s="1332"/>
      <c r="N56" s="1332"/>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35"/>
      <c r="J57" s="1335"/>
      <c r="K57" s="1332"/>
      <c r="L57" s="1332"/>
      <c r="M57" s="1332"/>
      <c r="N57" s="1332"/>
      <c r="AM57" s="387"/>
      <c r="AN57" s="1319"/>
      <c r="AO57" s="1319"/>
      <c r="AP57" s="1319"/>
      <c r="AQ57" s="1319"/>
      <c r="AR57" s="1319"/>
      <c r="AS57" s="1319"/>
      <c r="AT57" s="1319"/>
      <c r="AU57" s="1319"/>
      <c r="AV57" s="1319"/>
      <c r="AW57" s="1319"/>
      <c r="AX57" s="1319"/>
      <c r="AY57" s="1319"/>
      <c r="AZ57" s="1319"/>
      <c r="BA57" s="1319"/>
      <c r="BB57" s="1322" t="s">
        <v>631</v>
      </c>
      <c r="BC57" s="1322"/>
      <c r="BD57" s="1322"/>
      <c r="BE57" s="1322"/>
      <c r="BF57" s="1322"/>
      <c r="BG57" s="1322"/>
      <c r="BH57" s="1322"/>
      <c r="BI57" s="1322"/>
      <c r="BJ57" s="1322"/>
      <c r="BK57" s="1322"/>
      <c r="BL57" s="1322"/>
      <c r="BM57" s="1322"/>
      <c r="BN57" s="1322"/>
      <c r="BO57" s="1322"/>
      <c r="BP57" s="1321"/>
      <c r="BQ57" s="1320"/>
      <c r="BR57" s="1320"/>
      <c r="BS57" s="1320"/>
      <c r="BT57" s="1320"/>
      <c r="BU57" s="1320"/>
      <c r="BV57" s="1320"/>
      <c r="BW57" s="1320"/>
      <c r="BX57" s="1320">
        <v>54.1</v>
      </c>
      <c r="BY57" s="1320"/>
      <c r="BZ57" s="1320"/>
      <c r="CA57" s="1320"/>
      <c r="CB57" s="1320"/>
      <c r="CC57" s="1320"/>
      <c r="CD57" s="1320"/>
      <c r="CE57" s="1320"/>
      <c r="CF57" s="1320">
        <v>57</v>
      </c>
      <c r="CG57" s="1320"/>
      <c r="CH57" s="1320"/>
      <c r="CI57" s="1320"/>
      <c r="CJ57" s="1320"/>
      <c r="CK57" s="1320"/>
      <c r="CL57" s="1320"/>
      <c r="CM57" s="1320"/>
      <c r="CN57" s="1320">
        <v>59.7</v>
      </c>
      <c r="CO57" s="1320"/>
      <c r="CP57" s="1320"/>
      <c r="CQ57" s="1320"/>
      <c r="CR57" s="1320"/>
      <c r="CS57" s="1320"/>
      <c r="CT57" s="1320"/>
      <c r="CU57" s="1320"/>
      <c r="CV57" s="1320">
        <v>59.1</v>
      </c>
      <c r="CW57" s="1320"/>
      <c r="CX57" s="1320"/>
      <c r="CY57" s="1320"/>
      <c r="CZ57" s="1320"/>
      <c r="DA57" s="1320"/>
      <c r="DB57" s="1320"/>
      <c r="DC57" s="1320"/>
      <c r="DD57" s="407"/>
      <c r="DE57" s="406"/>
    </row>
    <row r="58" spans="1:109" s="402" customFormat="1" x14ac:dyDescent="0.15">
      <c r="A58" s="387"/>
      <c r="B58" s="406"/>
      <c r="G58" s="1315"/>
      <c r="H58" s="1315"/>
      <c r="I58" s="1335"/>
      <c r="J58" s="1335"/>
      <c r="K58" s="1332"/>
      <c r="L58" s="1332"/>
      <c r="M58" s="1332"/>
      <c r="N58" s="1332"/>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633</v>
      </c>
    </row>
    <row r="64" spans="1:109" x14ac:dyDescent="0.15">
      <c r="B64" s="394"/>
      <c r="G64" s="401"/>
      <c r="I64" s="414"/>
      <c r="J64" s="414"/>
      <c r="K64" s="414"/>
      <c r="L64" s="414"/>
      <c r="M64" s="414"/>
      <c r="N64" s="415"/>
      <c r="AM64" s="401"/>
      <c r="AN64" s="401" t="s">
        <v>627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3" t="s">
        <v>636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628</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573</v>
      </c>
      <c r="BQ72" s="1319"/>
      <c r="BR72" s="1319"/>
      <c r="BS72" s="1319"/>
      <c r="BT72" s="1319"/>
      <c r="BU72" s="1319"/>
      <c r="BV72" s="1319"/>
      <c r="BW72" s="1319"/>
      <c r="BX72" s="1319" t="s">
        <v>574</v>
      </c>
      <c r="BY72" s="1319"/>
      <c r="BZ72" s="1319"/>
      <c r="CA72" s="1319"/>
      <c r="CB72" s="1319"/>
      <c r="CC72" s="1319"/>
      <c r="CD72" s="1319"/>
      <c r="CE72" s="1319"/>
      <c r="CF72" s="1319" t="s">
        <v>575</v>
      </c>
      <c r="CG72" s="1319"/>
      <c r="CH72" s="1319"/>
      <c r="CI72" s="1319"/>
      <c r="CJ72" s="1319"/>
      <c r="CK72" s="1319"/>
      <c r="CL72" s="1319"/>
      <c r="CM72" s="1319"/>
      <c r="CN72" s="1319" t="s">
        <v>576</v>
      </c>
      <c r="CO72" s="1319"/>
      <c r="CP72" s="1319"/>
      <c r="CQ72" s="1319"/>
      <c r="CR72" s="1319"/>
      <c r="CS72" s="1319"/>
      <c r="CT72" s="1319"/>
      <c r="CU72" s="1319"/>
      <c r="CV72" s="1319" t="s">
        <v>577</v>
      </c>
      <c r="CW72" s="1319"/>
      <c r="CX72" s="1319"/>
      <c r="CY72" s="1319"/>
      <c r="CZ72" s="1319"/>
      <c r="DA72" s="1319"/>
      <c r="DB72" s="1319"/>
      <c r="DC72" s="1319"/>
    </row>
    <row r="73" spans="2:107" x14ac:dyDescent="0.15">
      <c r="B73" s="394"/>
      <c r="G73" s="1333"/>
      <c r="H73" s="1333"/>
      <c r="I73" s="1333"/>
      <c r="J73" s="1333"/>
      <c r="K73" s="1336"/>
      <c r="L73" s="1336"/>
      <c r="M73" s="1336"/>
      <c r="N73" s="1336"/>
      <c r="AM73" s="403"/>
      <c r="AN73" s="1322" t="s">
        <v>629</v>
      </c>
      <c r="AO73" s="1322"/>
      <c r="AP73" s="1322"/>
      <c r="AQ73" s="1322"/>
      <c r="AR73" s="1322"/>
      <c r="AS73" s="1322"/>
      <c r="AT73" s="1322"/>
      <c r="AU73" s="1322"/>
      <c r="AV73" s="1322"/>
      <c r="AW73" s="1322"/>
      <c r="AX73" s="1322"/>
      <c r="AY73" s="1322"/>
      <c r="AZ73" s="1322"/>
      <c r="BA73" s="1322"/>
      <c r="BB73" s="1322" t="s">
        <v>630</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33"/>
      <c r="H74" s="1333"/>
      <c r="I74" s="1333"/>
      <c r="J74" s="1333"/>
      <c r="K74" s="1336"/>
      <c r="L74" s="1336"/>
      <c r="M74" s="1336"/>
      <c r="N74" s="133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33"/>
      <c r="H75" s="1333"/>
      <c r="I75" s="1315"/>
      <c r="J75" s="1315"/>
      <c r="K75" s="1332"/>
      <c r="L75" s="1332"/>
      <c r="M75" s="1332"/>
      <c r="N75" s="1332"/>
      <c r="AM75" s="403"/>
      <c r="AN75" s="1322"/>
      <c r="AO75" s="1322"/>
      <c r="AP75" s="1322"/>
      <c r="AQ75" s="1322"/>
      <c r="AR75" s="1322"/>
      <c r="AS75" s="1322"/>
      <c r="AT75" s="1322"/>
      <c r="AU75" s="1322"/>
      <c r="AV75" s="1322"/>
      <c r="AW75" s="1322"/>
      <c r="AX75" s="1322"/>
      <c r="AY75" s="1322"/>
      <c r="AZ75" s="1322"/>
      <c r="BA75" s="1322"/>
      <c r="BB75" s="1322" t="s">
        <v>634</v>
      </c>
      <c r="BC75" s="1322"/>
      <c r="BD75" s="1322"/>
      <c r="BE75" s="1322"/>
      <c r="BF75" s="1322"/>
      <c r="BG75" s="1322"/>
      <c r="BH75" s="1322"/>
      <c r="BI75" s="1322"/>
      <c r="BJ75" s="1322"/>
      <c r="BK75" s="1322"/>
      <c r="BL75" s="1322"/>
      <c r="BM75" s="1322"/>
      <c r="BN75" s="1322"/>
      <c r="BO75" s="1322"/>
      <c r="BP75" s="1320">
        <v>1.1000000000000001</v>
      </c>
      <c r="BQ75" s="1320"/>
      <c r="BR75" s="1320"/>
      <c r="BS75" s="1320"/>
      <c r="BT75" s="1320"/>
      <c r="BU75" s="1320"/>
      <c r="BV75" s="1320"/>
      <c r="BW75" s="1320"/>
      <c r="BX75" s="1320">
        <v>0.6</v>
      </c>
      <c r="BY75" s="1320"/>
      <c r="BZ75" s="1320"/>
      <c r="CA75" s="1320"/>
      <c r="CB75" s="1320"/>
      <c r="CC75" s="1320"/>
      <c r="CD75" s="1320"/>
      <c r="CE75" s="1320"/>
      <c r="CF75" s="1320">
        <v>0.3</v>
      </c>
      <c r="CG75" s="1320"/>
      <c r="CH75" s="1320"/>
      <c r="CI75" s="1320"/>
      <c r="CJ75" s="1320"/>
      <c r="CK75" s="1320"/>
      <c r="CL75" s="1320"/>
      <c r="CM75" s="1320"/>
      <c r="CN75" s="1320">
        <v>0.4</v>
      </c>
      <c r="CO75" s="1320"/>
      <c r="CP75" s="1320"/>
      <c r="CQ75" s="1320"/>
      <c r="CR75" s="1320"/>
      <c r="CS75" s="1320"/>
      <c r="CT75" s="1320"/>
      <c r="CU75" s="1320"/>
      <c r="CV75" s="1320">
        <v>1</v>
      </c>
      <c r="CW75" s="1320"/>
      <c r="CX75" s="1320"/>
      <c r="CY75" s="1320"/>
      <c r="CZ75" s="1320"/>
      <c r="DA75" s="1320"/>
      <c r="DB75" s="1320"/>
      <c r="DC75" s="1320"/>
    </row>
    <row r="76" spans="2:107" x14ac:dyDescent="0.15">
      <c r="B76" s="394"/>
      <c r="G76" s="1333"/>
      <c r="H76" s="1333"/>
      <c r="I76" s="1315"/>
      <c r="J76" s="1315"/>
      <c r="K76" s="1332"/>
      <c r="L76" s="1332"/>
      <c r="M76" s="1332"/>
      <c r="N76" s="1332"/>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36"/>
      <c r="L77" s="1336"/>
      <c r="M77" s="1336"/>
      <c r="N77" s="1336"/>
      <c r="AN77" s="1319" t="s">
        <v>632</v>
      </c>
      <c r="AO77" s="1319"/>
      <c r="AP77" s="1319"/>
      <c r="AQ77" s="1319"/>
      <c r="AR77" s="1319"/>
      <c r="AS77" s="1319"/>
      <c r="AT77" s="1319"/>
      <c r="AU77" s="1319"/>
      <c r="AV77" s="1319"/>
      <c r="AW77" s="1319"/>
      <c r="AX77" s="1319"/>
      <c r="AY77" s="1319"/>
      <c r="AZ77" s="1319"/>
      <c r="BA77" s="1319"/>
      <c r="BB77" s="1322" t="s">
        <v>630</v>
      </c>
      <c r="BC77" s="1322"/>
      <c r="BD77" s="1322"/>
      <c r="BE77" s="1322"/>
      <c r="BF77" s="1322"/>
      <c r="BG77" s="1322"/>
      <c r="BH77" s="1322"/>
      <c r="BI77" s="1322"/>
      <c r="BJ77" s="1322"/>
      <c r="BK77" s="1322"/>
      <c r="BL77" s="1322"/>
      <c r="BM77" s="1322"/>
      <c r="BN77" s="1322"/>
      <c r="BO77" s="1322"/>
      <c r="BP77" s="1320">
        <v>48.7</v>
      </c>
      <c r="BQ77" s="1320"/>
      <c r="BR77" s="1320"/>
      <c r="BS77" s="1320"/>
      <c r="BT77" s="1320"/>
      <c r="BU77" s="1320"/>
      <c r="BV77" s="1320"/>
      <c r="BW77" s="1320"/>
      <c r="BX77" s="1320">
        <v>36.5</v>
      </c>
      <c r="BY77" s="1320"/>
      <c r="BZ77" s="1320"/>
      <c r="CA77" s="1320"/>
      <c r="CB77" s="1320"/>
      <c r="CC77" s="1320"/>
      <c r="CD77" s="1320"/>
      <c r="CE77" s="1320"/>
      <c r="CF77" s="1320">
        <v>32.9</v>
      </c>
      <c r="CG77" s="1320"/>
      <c r="CH77" s="1320"/>
      <c r="CI77" s="1320"/>
      <c r="CJ77" s="1320"/>
      <c r="CK77" s="1320"/>
      <c r="CL77" s="1320"/>
      <c r="CM77" s="1320"/>
      <c r="CN77" s="1320">
        <v>28.5</v>
      </c>
      <c r="CO77" s="1320"/>
      <c r="CP77" s="1320"/>
      <c r="CQ77" s="1320"/>
      <c r="CR77" s="1320"/>
      <c r="CS77" s="1320"/>
      <c r="CT77" s="1320"/>
      <c r="CU77" s="1320"/>
      <c r="CV77" s="1320">
        <v>20.5</v>
      </c>
      <c r="CW77" s="1320"/>
      <c r="CX77" s="1320"/>
      <c r="CY77" s="1320"/>
      <c r="CZ77" s="1320"/>
      <c r="DA77" s="1320"/>
      <c r="DB77" s="1320"/>
      <c r="DC77" s="1320"/>
    </row>
    <row r="78" spans="2:107" x14ac:dyDescent="0.15">
      <c r="B78" s="394"/>
      <c r="G78" s="1315"/>
      <c r="H78" s="1315"/>
      <c r="I78" s="1315"/>
      <c r="J78" s="1315"/>
      <c r="K78" s="1336"/>
      <c r="L78" s="1336"/>
      <c r="M78" s="1336"/>
      <c r="N78" s="133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35"/>
      <c r="J79" s="1335"/>
      <c r="K79" s="1337"/>
      <c r="L79" s="1337"/>
      <c r="M79" s="1337"/>
      <c r="N79" s="1337"/>
      <c r="AN79" s="1319"/>
      <c r="AO79" s="1319"/>
      <c r="AP79" s="1319"/>
      <c r="AQ79" s="1319"/>
      <c r="AR79" s="1319"/>
      <c r="AS79" s="1319"/>
      <c r="AT79" s="1319"/>
      <c r="AU79" s="1319"/>
      <c r="AV79" s="1319"/>
      <c r="AW79" s="1319"/>
      <c r="AX79" s="1319"/>
      <c r="AY79" s="1319"/>
      <c r="AZ79" s="1319"/>
      <c r="BA79" s="1319"/>
      <c r="BB79" s="1322" t="s">
        <v>634</v>
      </c>
      <c r="BC79" s="1322"/>
      <c r="BD79" s="1322"/>
      <c r="BE79" s="1322"/>
      <c r="BF79" s="1322"/>
      <c r="BG79" s="1322"/>
      <c r="BH79" s="1322"/>
      <c r="BI79" s="1322"/>
      <c r="BJ79" s="1322"/>
      <c r="BK79" s="1322"/>
      <c r="BL79" s="1322"/>
      <c r="BM79" s="1322"/>
      <c r="BN79" s="1322"/>
      <c r="BO79" s="1322"/>
      <c r="BP79" s="1320">
        <v>10.4</v>
      </c>
      <c r="BQ79" s="1320"/>
      <c r="BR79" s="1320"/>
      <c r="BS79" s="1320"/>
      <c r="BT79" s="1320"/>
      <c r="BU79" s="1320"/>
      <c r="BV79" s="1320"/>
      <c r="BW79" s="1320"/>
      <c r="BX79" s="1320">
        <v>9</v>
      </c>
      <c r="BY79" s="1320"/>
      <c r="BZ79" s="1320"/>
      <c r="CA79" s="1320"/>
      <c r="CB79" s="1320"/>
      <c r="CC79" s="1320"/>
      <c r="CD79" s="1320"/>
      <c r="CE79" s="1320"/>
      <c r="CF79" s="1320">
        <v>8.1999999999999993</v>
      </c>
      <c r="CG79" s="1320"/>
      <c r="CH79" s="1320"/>
      <c r="CI79" s="1320"/>
      <c r="CJ79" s="1320"/>
      <c r="CK79" s="1320"/>
      <c r="CL79" s="1320"/>
      <c r="CM79" s="1320"/>
      <c r="CN79" s="1320">
        <v>8</v>
      </c>
      <c r="CO79" s="1320"/>
      <c r="CP79" s="1320"/>
      <c r="CQ79" s="1320"/>
      <c r="CR79" s="1320"/>
      <c r="CS79" s="1320"/>
      <c r="CT79" s="1320"/>
      <c r="CU79" s="1320"/>
      <c r="CV79" s="1320">
        <v>7.9</v>
      </c>
      <c r="CW79" s="1320"/>
      <c r="CX79" s="1320"/>
      <c r="CY79" s="1320"/>
      <c r="CZ79" s="1320"/>
      <c r="DA79" s="1320"/>
      <c r="DB79" s="1320"/>
      <c r="DC79" s="1320"/>
    </row>
    <row r="80" spans="2:107" x14ac:dyDescent="0.15">
      <c r="B80" s="394"/>
      <c r="G80" s="1315"/>
      <c r="H80" s="1315"/>
      <c r="I80" s="1335"/>
      <c r="J80" s="1335"/>
      <c r="K80" s="1337"/>
      <c r="L80" s="1337"/>
      <c r="M80" s="1337"/>
      <c r="N80" s="133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r3OcjqCzCmLrVWA1dPeo1r0pniAvvz861weZghqvLL0sPcXqcx8+NZizPMcoiU8dZ8yf7BSIpBSzLh3vY5qDw==" saltValue="EVWtveT2g6F6VEPWi61e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Fajr7aUvTLkoZ47GzrfexY+J2T1fQkyBKaX9QeeHZ5n1DyyoxS+xJ+vKFXDJEQgfW/Ykg2Ha56Vrq9e4bHgMA==" saltValue="ToXYbUwGuOi80j41tRTt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jtHjUDjAaFkx1895jRLSepQM5shK6+wdweXIO1KxxTXg2oE7v7Pm87wNDXUtz+OIdfxtgi1E3rx/LbwiT4b5g==" saltValue="wsuiB30oJ5q/OuKC942j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570</v>
      </c>
      <c r="G2" s="156"/>
      <c r="H2" s="157"/>
    </row>
    <row r="3" spans="1:8" x14ac:dyDescent="0.15">
      <c r="A3" s="153" t="s">
        <v>563</v>
      </c>
      <c r="B3" s="158"/>
      <c r="C3" s="159"/>
      <c r="D3" s="160">
        <v>268614</v>
      </c>
      <c r="E3" s="161"/>
      <c r="F3" s="162">
        <v>85205</v>
      </c>
      <c r="G3" s="163"/>
      <c r="H3" s="164"/>
    </row>
    <row r="4" spans="1:8" x14ac:dyDescent="0.15">
      <c r="A4" s="165"/>
      <c r="B4" s="166"/>
      <c r="C4" s="167"/>
      <c r="D4" s="168">
        <v>197728</v>
      </c>
      <c r="E4" s="169"/>
      <c r="F4" s="170">
        <v>38847</v>
      </c>
      <c r="G4" s="171"/>
      <c r="H4" s="172"/>
    </row>
    <row r="5" spans="1:8" x14ac:dyDescent="0.15">
      <c r="A5" s="153" t="s">
        <v>565</v>
      </c>
      <c r="B5" s="158"/>
      <c r="C5" s="159"/>
      <c r="D5" s="160">
        <v>353918</v>
      </c>
      <c r="E5" s="161"/>
      <c r="F5" s="162">
        <v>69469</v>
      </c>
      <c r="G5" s="163"/>
      <c r="H5" s="164"/>
    </row>
    <row r="6" spans="1:8" x14ac:dyDescent="0.15">
      <c r="A6" s="165"/>
      <c r="B6" s="166"/>
      <c r="C6" s="167"/>
      <c r="D6" s="168">
        <v>200286</v>
      </c>
      <c r="E6" s="169"/>
      <c r="F6" s="170">
        <v>38215</v>
      </c>
      <c r="G6" s="171"/>
      <c r="H6" s="172"/>
    </row>
    <row r="7" spans="1:8" x14ac:dyDescent="0.15">
      <c r="A7" s="153" t="s">
        <v>566</v>
      </c>
      <c r="B7" s="158"/>
      <c r="C7" s="159"/>
      <c r="D7" s="160">
        <v>92440</v>
      </c>
      <c r="E7" s="161"/>
      <c r="F7" s="162">
        <v>67293</v>
      </c>
      <c r="G7" s="163"/>
      <c r="H7" s="164"/>
    </row>
    <row r="8" spans="1:8" x14ac:dyDescent="0.15">
      <c r="A8" s="165"/>
      <c r="B8" s="166"/>
      <c r="C8" s="167"/>
      <c r="D8" s="168">
        <v>77832</v>
      </c>
      <c r="E8" s="169"/>
      <c r="F8" s="170">
        <v>35076</v>
      </c>
      <c r="G8" s="171"/>
      <c r="H8" s="172"/>
    </row>
    <row r="9" spans="1:8" x14ac:dyDescent="0.15">
      <c r="A9" s="153" t="s">
        <v>567</v>
      </c>
      <c r="B9" s="158"/>
      <c r="C9" s="159"/>
      <c r="D9" s="160">
        <v>86540</v>
      </c>
      <c r="E9" s="161"/>
      <c r="F9" s="162">
        <v>67343</v>
      </c>
      <c r="G9" s="163"/>
      <c r="H9" s="164"/>
    </row>
    <row r="10" spans="1:8" x14ac:dyDescent="0.15">
      <c r="A10" s="165"/>
      <c r="B10" s="166"/>
      <c r="C10" s="167"/>
      <c r="D10" s="168">
        <v>52549</v>
      </c>
      <c r="E10" s="169"/>
      <c r="F10" s="170">
        <v>32865</v>
      </c>
      <c r="G10" s="171"/>
      <c r="H10" s="172"/>
    </row>
    <row r="11" spans="1:8" x14ac:dyDescent="0.15">
      <c r="A11" s="153" t="s">
        <v>568</v>
      </c>
      <c r="B11" s="158"/>
      <c r="C11" s="159"/>
      <c r="D11" s="160">
        <v>88238</v>
      </c>
      <c r="E11" s="161"/>
      <c r="F11" s="162">
        <v>73475</v>
      </c>
      <c r="G11" s="163"/>
      <c r="H11" s="164"/>
    </row>
    <row r="12" spans="1:8" x14ac:dyDescent="0.15">
      <c r="A12" s="165"/>
      <c r="B12" s="166"/>
      <c r="C12" s="173"/>
      <c r="D12" s="168">
        <v>55736</v>
      </c>
      <c r="E12" s="169"/>
      <c r="F12" s="170">
        <v>43072</v>
      </c>
      <c r="G12" s="171"/>
      <c r="H12" s="172"/>
    </row>
    <row r="13" spans="1:8" x14ac:dyDescent="0.15">
      <c r="A13" s="153"/>
      <c r="B13" s="158"/>
      <c r="C13" s="174"/>
      <c r="D13" s="175">
        <v>177950</v>
      </c>
      <c r="E13" s="176"/>
      <c r="F13" s="177">
        <v>72557</v>
      </c>
      <c r="G13" s="178"/>
      <c r="H13" s="164"/>
    </row>
    <row r="14" spans="1:8" x14ac:dyDescent="0.15">
      <c r="A14" s="165"/>
      <c r="B14" s="166"/>
      <c r="C14" s="167"/>
      <c r="D14" s="168">
        <v>116826</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13.46</v>
      </c>
      <c r="C19" s="179">
        <f>ROUND(VALUE(SUBSTITUTE(実質収支比率等に係る経年分析!G$48,"▲","-")),2)</f>
        <v>13.36</v>
      </c>
      <c r="D19" s="179">
        <f>ROUND(VALUE(SUBSTITUTE(実質収支比率等に係る経年分析!H$48,"▲","-")),2)</f>
        <v>12.6</v>
      </c>
      <c r="E19" s="179">
        <f>ROUND(VALUE(SUBSTITUTE(実質収支比率等に係る経年分析!I$48,"▲","-")),2)</f>
        <v>7.67</v>
      </c>
      <c r="F19" s="179">
        <f>ROUND(VALUE(SUBSTITUTE(実質収支比率等に係る経年分析!J$48,"▲","-")),2)</f>
        <v>9.56</v>
      </c>
    </row>
    <row r="20" spans="1:11" x14ac:dyDescent="0.15">
      <c r="A20" s="179" t="s">
        <v>55</v>
      </c>
      <c r="B20" s="179">
        <f>ROUND(VALUE(SUBSTITUTE(実質収支比率等に係る経年分析!F$47,"▲","-")),2)</f>
        <v>44.48</v>
      </c>
      <c r="C20" s="179">
        <f>ROUND(VALUE(SUBSTITUTE(実質収支比率等に係る経年分析!G$47,"▲","-")),2)</f>
        <v>39.06</v>
      </c>
      <c r="D20" s="179">
        <f>ROUND(VALUE(SUBSTITUTE(実質収支比率等に係る経年分析!H$47,"▲","-")),2)</f>
        <v>40.94</v>
      </c>
      <c r="E20" s="179">
        <f>ROUND(VALUE(SUBSTITUTE(実質収支比率等に係る経年分析!I$47,"▲","-")),2)</f>
        <v>44.56</v>
      </c>
      <c r="F20" s="179">
        <f>ROUND(VALUE(SUBSTITUTE(実質収支比率等に係る経年分析!J$47,"▲","-")),2)</f>
        <v>45.26</v>
      </c>
    </row>
    <row r="21" spans="1:11" x14ac:dyDescent="0.15">
      <c r="A21" s="179" t="s">
        <v>56</v>
      </c>
      <c r="B21" s="179">
        <f>IF(ISNUMBER(VALUE(SUBSTITUTE(実質収支比率等に係る経年分析!F$49,"▲","-"))),ROUND(VALUE(SUBSTITUTE(実質収支比率等に係る経年分析!F$49,"▲","-")),2),NA())</f>
        <v>4.0199999999999996</v>
      </c>
      <c r="C21" s="179">
        <f>IF(ISNUMBER(VALUE(SUBSTITUTE(実質収支比率等に係る経年分析!G$49,"▲","-"))),ROUND(VALUE(SUBSTITUTE(実質収支比率等に係る経年分析!G$49,"▲","-")),2),NA())</f>
        <v>-6.82</v>
      </c>
      <c r="D21" s="179">
        <f>IF(ISNUMBER(VALUE(SUBSTITUTE(実質収支比率等に係る経年分析!H$49,"▲","-"))),ROUND(VALUE(SUBSTITUTE(実質収支比率等に係る経年分析!H$49,"▲","-")),2),NA())</f>
        <v>2.72</v>
      </c>
      <c r="E21" s="179">
        <f>IF(ISNUMBER(VALUE(SUBSTITUTE(実質収支比率等に係る経年分析!I$49,"▲","-"))),ROUND(VALUE(SUBSTITUTE(実質収支比率等に係る経年分析!I$49,"▲","-")),2),NA())</f>
        <v>-0.42</v>
      </c>
      <c r="F21" s="179">
        <f>IF(ISNUMBER(VALUE(SUBSTITUTE(実質収支比率等に係る経年分析!J$49,"▲","-"))),ROUND(VALUE(SUBSTITUTE(実質収支比率等に係る経年分析!J$49,"▲","-")),2),NA())</f>
        <v>3.32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軽井沢町駐車場特別会計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0.41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軽井沢町訪問看護事業特別会計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0.27</v>
      </c>
    </row>
    <row r="31" spans="1:11" x14ac:dyDescent="0.15">
      <c r="A31" s="180" t="str">
        <f>IF(連結実質赤字比率に係る赤字・黒字の構成分析!C$39="",NA(),連結実質赤字比率に係る赤字・黒字の構成分析!C$39)</f>
        <v>軽井沢町国民健康保険事業勘定特別会計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軽井沢町公共下水道事業特別会計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0.45</v>
      </c>
    </row>
    <row r="33" spans="1:16" x14ac:dyDescent="0.15">
      <c r="A33" s="180" t="str">
        <f>IF(連結実質赤字比率に係る赤字・黒字の構成分析!C$37="",NA(),連結実質赤字比率に係る赤字・黒字の構成分析!C$37)</f>
        <v>軽井沢町介護保険特別会計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軽井沢町国民健康保険軽井沢病院事業会計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5.35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9.5500000000000007</v>
      </c>
    </row>
    <row r="36" spans="1:16" x14ac:dyDescent="0.15">
      <c r="A36" s="180" t="str">
        <f>IF(連結実質赤字比率に係る赤字・黒字の構成分析!C$34="",NA(),連結実質赤字比率に係る赤字・黒字の構成分析!C$34)</f>
        <v>軽井沢町水道事業会計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737</v>
      </c>
      <c r="E42" s="181"/>
      <c r="F42" s="181"/>
      <c r="G42" s="181">
        <f>'実質公債費比率（分子）の構造'!L$52</f>
        <v>896</v>
      </c>
      <c r="H42" s="181"/>
      <c r="I42" s="181"/>
      <c r="J42" s="181">
        <f>'実質公債費比率（分子）の構造'!M$52</f>
        <v>816</v>
      </c>
      <c r="K42" s="181"/>
      <c r="L42" s="181"/>
      <c r="M42" s="181">
        <f>'実質公債費比率（分子）の構造'!N$52</f>
        <v>816</v>
      </c>
      <c r="N42" s="181"/>
      <c r="O42" s="181"/>
      <c r="P42" s="181">
        <f>'実質公債費比率（分子）の構造'!O$52</f>
        <v>826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81</v>
      </c>
      <c r="C45" s="181"/>
      <c r="D45" s="181"/>
      <c r="E45" s="181">
        <f>'実質公債費比率（分子）の構造'!L$49</f>
        <v>82</v>
      </c>
      <c r="F45" s="181"/>
      <c r="G45" s="181"/>
      <c r="H45" s="181">
        <f>'実質公債費比率（分子）の構造'!M$49</f>
        <v>82</v>
      </c>
      <c r="I45" s="181"/>
      <c r="J45" s="181"/>
      <c r="K45" s="181">
        <f>'実質公債費比率（分子）の構造'!N$49</f>
        <v>83</v>
      </c>
      <c r="L45" s="181"/>
      <c r="M45" s="181"/>
      <c r="N45" s="181">
        <f>'実質公債費比率（分子）の構造'!O$49</f>
        <v>77</v>
      </c>
      <c r="O45" s="181"/>
      <c r="P45" s="181"/>
    </row>
    <row r="46" spans="1:16" x14ac:dyDescent="0.15">
      <c r="A46" s="181" t="s">
        <v>67</v>
      </c>
      <c r="B46" s="181">
        <f>'実質公債費比率（分子）の構造'!K$48</f>
        <v>332</v>
      </c>
      <c r="C46" s="181"/>
      <c r="D46" s="181"/>
      <c r="E46" s="181">
        <f>'実質公債費比率（分子）の構造'!L$48</f>
        <v>353</v>
      </c>
      <c r="F46" s="181"/>
      <c r="G46" s="181"/>
      <c r="H46" s="181">
        <f>'実質公債費比率（分子）の構造'!M$48</f>
        <v>326</v>
      </c>
      <c r="I46" s="181"/>
      <c r="J46" s="181"/>
      <c r="K46" s="181">
        <f>'実質公債費比率（分子）の構造'!N$48</f>
        <v>382</v>
      </c>
      <c r="L46" s="181"/>
      <c r="M46" s="181"/>
      <c r="N46" s="181">
        <f>'実質公債費比率（分子）の構造'!O$48</f>
        <v>389</v>
      </c>
      <c r="O46" s="181"/>
      <c r="P46" s="181"/>
    </row>
    <row r="47" spans="1:16" x14ac:dyDescent="0.15">
      <c r="A47" s="181" t="s">
        <v>68</v>
      </c>
      <c r="B47" s="181">
        <f>'実質公債費比率（分子）の構造'!K$47</f>
        <v>13</v>
      </c>
      <c r="C47" s="181"/>
      <c r="D47" s="181"/>
      <c r="E47" s="181">
        <f>'実質公債費比率（分子）の構造'!L$47</f>
        <v>17</v>
      </c>
      <c r="F47" s="181"/>
      <c r="G47" s="181"/>
      <c r="H47" s="181">
        <f>'実質公債費比率（分子）の構造'!M$47</f>
        <v>13</v>
      </c>
      <c r="I47" s="181"/>
      <c r="J47" s="181"/>
      <c r="K47" s="181">
        <f>'実質公債費比率（分子）の構造'!N$47</f>
        <v>10</v>
      </c>
      <c r="L47" s="181"/>
      <c r="M47" s="181"/>
      <c r="N47" s="181">
        <f>'実質公債費比率（分子）の構造'!O$47</f>
        <v>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409</v>
      </c>
      <c r="C49" s="181"/>
      <c r="D49" s="181"/>
      <c r="E49" s="181">
        <f>'実質公債費比率（分子）の構造'!L$45</f>
        <v>401</v>
      </c>
      <c r="F49" s="181"/>
      <c r="G49" s="181"/>
      <c r="H49" s="181">
        <f>'実質公債費比率（分子）の構造'!M$45</f>
        <v>427</v>
      </c>
      <c r="I49" s="181"/>
      <c r="J49" s="181"/>
      <c r="K49" s="181">
        <f>'実質公債費比率（分子）の構造'!N$45</f>
        <v>460</v>
      </c>
      <c r="L49" s="181"/>
      <c r="M49" s="181"/>
      <c r="N49" s="181">
        <f>'実質公債費比率（分子）の構造'!O$45</f>
        <v>474</v>
      </c>
      <c r="O49" s="181"/>
      <c r="P49" s="181"/>
    </row>
    <row r="50" spans="1:16" x14ac:dyDescent="0.15">
      <c r="A50" s="181" t="s">
        <v>71</v>
      </c>
      <c r="B50" s="181" t="e">
        <f>NA()</f>
        <v>#N/A</v>
      </c>
      <c r="C50" s="181">
        <f>IF(ISNUMBER('実質公債費比率（分子）の構造'!K$53),'実質公債費比率（分子）の構造'!K$53,NA())</f>
        <v>99</v>
      </c>
      <c r="D50" s="181" t="e">
        <f>NA()</f>
        <v>#N/A</v>
      </c>
      <c r="E50" s="181" t="e">
        <f>NA()</f>
        <v>#N/A</v>
      </c>
      <c r="F50" s="181">
        <f>IF(ISNUMBER('実質公債費比率（分子）の構造'!L$53),'実質公債費比率（分子）の構造'!L$53,NA())</f>
        <v>-43</v>
      </c>
      <c r="G50" s="181" t="e">
        <f>NA()</f>
        <v>#N/A</v>
      </c>
      <c r="H50" s="181" t="e">
        <f>NA()</f>
        <v>#N/A</v>
      </c>
      <c r="I50" s="181">
        <f>IF(ISNUMBER('実質公債費比率（分子）の構造'!M$53),'実質公債費比率（分子）の構造'!M$53,NA())</f>
        <v>32</v>
      </c>
      <c r="J50" s="181" t="e">
        <f>NA()</f>
        <v>#N/A</v>
      </c>
      <c r="K50" s="181" t="e">
        <f>NA()</f>
        <v>#N/A</v>
      </c>
      <c r="L50" s="181">
        <f>IF(ISNUMBER('実質公債費比率（分子）の構造'!N$53),'実質公債費比率（分子）の構造'!N$53,NA())</f>
        <v>119</v>
      </c>
      <c r="M50" s="181" t="e">
        <f>NA()</f>
        <v>#N/A</v>
      </c>
      <c r="N50" s="181" t="e">
        <f>NA()</f>
        <v>#N/A</v>
      </c>
      <c r="O50" s="181">
        <f>IF(ISNUMBER('実質公債費比率（分子）の構造'!O$53),'実質公債費比率（分子）の構造'!O$53,NA())</f>
        <v>121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5733</v>
      </c>
      <c r="E56" s="180"/>
      <c r="F56" s="180"/>
      <c r="G56" s="180">
        <f>'将来負担比率（分子）の構造'!J$52</f>
        <v>5304</v>
      </c>
      <c r="H56" s="180"/>
      <c r="I56" s="180"/>
      <c r="J56" s="180">
        <f>'将来負担比率（分子）の構造'!K$52</f>
        <v>4869</v>
      </c>
      <c r="K56" s="180"/>
      <c r="L56" s="180"/>
      <c r="M56" s="180">
        <f>'将来負担比率（分子）の構造'!L$52</f>
        <v>3874</v>
      </c>
      <c r="N56" s="180"/>
      <c r="O56" s="180"/>
      <c r="P56" s="180">
        <f>'将来負担比率（分子）の構造'!M$52</f>
        <v>3964</v>
      </c>
    </row>
    <row r="57" spans="1:16" x14ac:dyDescent="0.15">
      <c r="A57" s="180" t="s">
        <v>42</v>
      </c>
      <c r="B57" s="180"/>
      <c r="C57" s="180"/>
      <c r="D57" s="180">
        <f>'将来負担比率（分子）の構造'!I$51</f>
        <v>1163</v>
      </c>
      <c r="E57" s="180"/>
      <c r="F57" s="180"/>
      <c r="G57" s="180">
        <f>'将来負担比率（分子）の構造'!J$51</f>
        <v>1959</v>
      </c>
      <c r="H57" s="180"/>
      <c r="I57" s="180"/>
      <c r="J57" s="180">
        <f>'将来負担比率（分子）の構造'!K$51</f>
        <v>2119</v>
      </c>
      <c r="K57" s="180"/>
      <c r="L57" s="180"/>
      <c r="M57" s="180">
        <f>'将来負担比率（分子）の構造'!L$51</f>
        <v>2212</v>
      </c>
      <c r="N57" s="180"/>
      <c r="O57" s="180"/>
      <c r="P57" s="180">
        <f>'将来負担比率（分子）の構造'!M$51</f>
        <v>1946</v>
      </c>
    </row>
    <row r="58" spans="1:16" x14ac:dyDescent="0.15">
      <c r="A58" s="180" t="s">
        <v>41</v>
      </c>
      <c r="B58" s="180"/>
      <c r="C58" s="180"/>
      <c r="D58" s="180">
        <f>'将来負担比率（分子）の構造'!I$50</f>
        <v>7644</v>
      </c>
      <c r="E58" s="180"/>
      <c r="F58" s="180"/>
      <c r="G58" s="180">
        <f>'将来負担比率（分子）の構造'!J$50</f>
        <v>5854</v>
      </c>
      <c r="H58" s="180"/>
      <c r="I58" s="180"/>
      <c r="J58" s="180">
        <f>'将来負担比率（分子）の構造'!K$50</f>
        <v>6859</v>
      </c>
      <c r="K58" s="180"/>
      <c r="L58" s="180"/>
      <c r="M58" s="180">
        <f>'将来負担比率（分子）の構造'!L$50</f>
        <v>7757</v>
      </c>
      <c r="N58" s="180"/>
      <c r="O58" s="180"/>
      <c r="P58" s="180">
        <f>'将来負担比率（分子）の構造'!M$50</f>
        <v>8318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1406</v>
      </c>
      <c r="C62" s="180"/>
      <c r="D62" s="180"/>
      <c r="E62" s="180">
        <f>'将来負担比率（分子）の構造'!J$45</f>
        <v>1248</v>
      </c>
      <c r="F62" s="180"/>
      <c r="G62" s="180"/>
      <c r="H62" s="180">
        <f>'将来負担比率（分子）の構造'!K$45</f>
        <v>1185</v>
      </c>
      <c r="I62" s="180"/>
      <c r="J62" s="180"/>
      <c r="K62" s="180">
        <f>'将来負担比率（分子）の構造'!L$45</f>
        <v>1694</v>
      </c>
      <c r="L62" s="180"/>
      <c r="M62" s="180"/>
      <c r="N62" s="180">
        <f>'将来負担比率（分子）の構造'!M$45</f>
        <v>1683</v>
      </c>
      <c r="O62" s="180"/>
      <c r="P62" s="180"/>
    </row>
    <row r="63" spans="1:16" x14ac:dyDescent="0.15">
      <c r="A63" s="180" t="s">
        <v>34</v>
      </c>
      <c r="B63" s="180">
        <f>'将来負担比率（分子）の構造'!I$44</f>
        <v>385</v>
      </c>
      <c r="C63" s="180"/>
      <c r="D63" s="180"/>
      <c r="E63" s="180">
        <f>'将来負担比率（分子）の構造'!J$44</f>
        <v>349</v>
      </c>
      <c r="F63" s="180"/>
      <c r="G63" s="180"/>
      <c r="H63" s="180">
        <f>'将来負担比率（分子）の構造'!K$44</f>
        <v>333</v>
      </c>
      <c r="I63" s="180"/>
      <c r="J63" s="180"/>
      <c r="K63" s="180">
        <f>'将来負担比率（分子）の構造'!L$44</f>
        <v>353</v>
      </c>
      <c r="L63" s="180"/>
      <c r="M63" s="180"/>
      <c r="N63" s="180">
        <f>'将来負担比率（分子）の構造'!M$44</f>
        <v>450</v>
      </c>
      <c r="O63" s="180"/>
      <c r="P63" s="180"/>
    </row>
    <row r="64" spans="1:16" x14ac:dyDescent="0.15">
      <c r="A64" s="180" t="s">
        <v>33</v>
      </c>
      <c r="B64" s="180">
        <f>'将来負担比率（分子）の構造'!I$43</f>
        <v>3896</v>
      </c>
      <c r="C64" s="180"/>
      <c r="D64" s="180"/>
      <c r="E64" s="180">
        <f>'将来負担比率（分子）の構造'!J$43</f>
        <v>3593</v>
      </c>
      <c r="F64" s="180"/>
      <c r="G64" s="180"/>
      <c r="H64" s="180">
        <f>'将来負担比率（分子）の構造'!K$43</f>
        <v>3307</v>
      </c>
      <c r="I64" s="180"/>
      <c r="J64" s="180"/>
      <c r="K64" s="180">
        <f>'将来負担比率（分子）の構造'!L$43</f>
        <v>2750</v>
      </c>
      <c r="L64" s="180"/>
      <c r="M64" s="180"/>
      <c r="N64" s="180">
        <f>'将来負担比率（分子）の構造'!M$43</f>
        <v>2584</v>
      </c>
      <c r="O64" s="180"/>
      <c r="P64" s="180"/>
    </row>
    <row r="65" spans="1:16" x14ac:dyDescent="0.15">
      <c r="A65" s="180" t="s">
        <v>32</v>
      </c>
      <c r="B65" s="180">
        <f>'将来負担比率（分子）の構造'!I$42</f>
        <v>8</v>
      </c>
      <c r="C65" s="180"/>
      <c r="D65" s="180"/>
      <c r="E65" s="180">
        <f>'将来負担比率（分子）の構造'!J$42</f>
        <v>5</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3468</v>
      </c>
      <c r="C66" s="180"/>
      <c r="D66" s="180"/>
      <c r="E66" s="180">
        <f>'将来負担比率（分子）の構造'!J$41</f>
        <v>4458</v>
      </c>
      <c r="F66" s="180"/>
      <c r="G66" s="180"/>
      <c r="H66" s="180">
        <f>'将来負担比率（分子）の構造'!K$41</f>
        <v>4476</v>
      </c>
      <c r="I66" s="180"/>
      <c r="J66" s="180"/>
      <c r="K66" s="180">
        <f>'将来負担比率（分子）の構造'!L$41</f>
        <v>3818</v>
      </c>
      <c r="L66" s="180"/>
      <c r="M66" s="180"/>
      <c r="N66" s="180">
        <f>'将来負担比率（分子）の構造'!M$41</f>
        <v>3521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3552</v>
      </c>
      <c r="C72" s="184">
        <f>基金残高に係る経年分析!G55</f>
        <v>3931</v>
      </c>
      <c r="D72" s="184">
        <f>基金残高に係る経年分析!H55</f>
        <v>4050</v>
      </c>
    </row>
    <row r="73" spans="1:16" x14ac:dyDescent="0.15">
      <c r="A73" s="183" t="s">
        <v>78</v>
      </c>
      <c r="B73" s="184">
        <f>基金残高に係る経年分析!F56</f>
        <v>88</v>
      </c>
      <c r="C73" s="184">
        <f>基金残高に係る経年分析!G56</f>
        <v>90</v>
      </c>
      <c r="D73" s="184">
        <f>基金残高に係る経年分析!H56</f>
        <v>89</v>
      </c>
    </row>
    <row r="74" spans="1:16" x14ac:dyDescent="0.15">
      <c r="A74" s="183" t="s">
        <v>79</v>
      </c>
      <c r="B74" s="184">
        <f>基金残高に係る経年分析!F57</f>
        <v>2111</v>
      </c>
      <c r="C74" s="184">
        <f>基金残高に係る経年分析!G57</f>
        <v>2517</v>
      </c>
      <c r="D74" s="184">
        <f>基金残高に係る経年分析!H57</f>
        <v>2906</v>
      </c>
    </row>
  </sheetData>
  <sheetProtection algorithmName="SHA-512" hashValue="q0eV+3vQmXjkXqaMb+tKSdo2DEigIgHpDIBpVqyjjwJgxOhoZgt9VqKstDOIFw3YisBL8450MkiwF3G7Nx5FiA==" saltValue="2jpd9fK/EYTk/EKGbo6k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233</v>
      </c>
      <c r="C5" s="666"/>
      <c r="D5" s="666"/>
      <c r="E5" s="666"/>
      <c r="F5" s="666"/>
      <c r="G5" s="666"/>
      <c r="H5" s="666"/>
      <c r="I5" s="666"/>
      <c r="J5" s="666"/>
      <c r="K5" s="666"/>
      <c r="L5" s="666"/>
      <c r="M5" s="666"/>
      <c r="N5" s="666"/>
      <c r="O5" s="666"/>
      <c r="P5" s="666"/>
      <c r="Q5" s="667"/>
      <c r="R5" s="668">
        <v>9266645</v>
      </c>
      <c r="S5" s="669"/>
      <c r="T5" s="669"/>
      <c r="U5" s="669"/>
      <c r="V5" s="669"/>
      <c r="W5" s="669"/>
      <c r="X5" s="669"/>
      <c r="Y5" s="670"/>
      <c r="Z5" s="671">
        <v>65</v>
      </c>
      <c r="AA5" s="671"/>
      <c r="AB5" s="671"/>
      <c r="AC5" s="671"/>
      <c r="AD5" s="672">
        <v>8417671</v>
      </c>
      <c r="AE5" s="672"/>
      <c r="AF5" s="672"/>
      <c r="AG5" s="672"/>
      <c r="AH5" s="672"/>
      <c r="AI5" s="672"/>
      <c r="AJ5" s="672"/>
      <c r="AK5" s="672"/>
      <c r="AL5" s="673">
        <v>91.5</v>
      </c>
      <c r="AM5" s="674"/>
      <c r="AN5" s="674"/>
      <c r="AO5" s="675"/>
      <c r="AP5" s="665" t="s">
        <v>234</v>
      </c>
      <c r="AQ5" s="666"/>
      <c r="AR5" s="666"/>
      <c r="AS5" s="666"/>
      <c r="AT5" s="666"/>
      <c r="AU5" s="666"/>
      <c r="AV5" s="666"/>
      <c r="AW5" s="666"/>
      <c r="AX5" s="666"/>
      <c r="AY5" s="666"/>
      <c r="AZ5" s="666"/>
      <c r="BA5" s="666"/>
      <c r="BB5" s="666"/>
      <c r="BC5" s="666"/>
      <c r="BD5" s="666"/>
      <c r="BE5" s="666"/>
      <c r="BF5" s="667"/>
      <c r="BG5" s="679">
        <v>8344496</v>
      </c>
      <c r="BH5" s="680"/>
      <c r="BI5" s="680"/>
      <c r="BJ5" s="680"/>
      <c r="BK5" s="680"/>
      <c r="BL5" s="680"/>
      <c r="BM5" s="680"/>
      <c r="BN5" s="681"/>
      <c r="BO5" s="682">
        <v>90</v>
      </c>
      <c r="BP5" s="682"/>
      <c r="BQ5" s="682"/>
      <c r="BR5" s="682"/>
      <c r="BS5" s="683" t="s">
        <v>141</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227</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x14ac:dyDescent="0.15">
      <c r="B6" s="676" t="s">
        <v>238</v>
      </c>
      <c r="C6" s="677"/>
      <c r="D6" s="677"/>
      <c r="E6" s="677"/>
      <c r="F6" s="677"/>
      <c r="G6" s="677"/>
      <c r="H6" s="677"/>
      <c r="I6" s="677"/>
      <c r="J6" s="677"/>
      <c r="K6" s="677"/>
      <c r="L6" s="677"/>
      <c r="M6" s="677"/>
      <c r="N6" s="677"/>
      <c r="O6" s="677"/>
      <c r="P6" s="677"/>
      <c r="Q6" s="678"/>
      <c r="R6" s="679">
        <v>103681</v>
      </c>
      <c r="S6" s="680"/>
      <c r="T6" s="680"/>
      <c r="U6" s="680"/>
      <c r="V6" s="680"/>
      <c r="W6" s="680"/>
      <c r="X6" s="680"/>
      <c r="Y6" s="681"/>
      <c r="Z6" s="682">
        <v>0.7</v>
      </c>
      <c r="AA6" s="682"/>
      <c r="AB6" s="682"/>
      <c r="AC6" s="682"/>
      <c r="AD6" s="683">
        <v>103681</v>
      </c>
      <c r="AE6" s="683"/>
      <c r="AF6" s="683"/>
      <c r="AG6" s="683"/>
      <c r="AH6" s="683"/>
      <c r="AI6" s="683"/>
      <c r="AJ6" s="683"/>
      <c r="AK6" s="683"/>
      <c r="AL6" s="684">
        <v>1.1000000000000001</v>
      </c>
      <c r="AM6" s="685"/>
      <c r="AN6" s="685"/>
      <c r="AO6" s="686"/>
      <c r="AP6" s="676" t="s">
        <v>239</v>
      </c>
      <c r="AQ6" s="677"/>
      <c r="AR6" s="677"/>
      <c r="AS6" s="677"/>
      <c r="AT6" s="677"/>
      <c r="AU6" s="677"/>
      <c r="AV6" s="677"/>
      <c r="AW6" s="677"/>
      <c r="AX6" s="677"/>
      <c r="AY6" s="677"/>
      <c r="AZ6" s="677"/>
      <c r="BA6" s="677"/>
      <c r="BB6" s="677"/>
      <c r="BC6" s="677"/>
      <c r="BD6" s="677"/>
      <c r="BE6" s="677"/>
      <c r="BF6" s="678"/>
      <c r="BG6" s="679">
        <v>8344496</v>
      </c>
      <c r="BH6" s="680"/>
      <c r="BI6" s="680"/>
      <c r="BJ6" s="680"/>
      <c r="BK6" s="680"/>
      <c r="BL6" s="680"/>
      <c r="BM6" s="680"/>
      <c r="BN6" s="681"/>
      <c r="BO6" s="682">
        <v>90</v>
      </c>
      <c r="BP6" s="682"/>
      <c r="BQ6" s="682"/>
      <c r="BR6" s="682"/>
      <c r="BS6" s="683" t="s">
        <v>141</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142973</v>
      </c>
      <c r="CS6" s="680"/>
      <c r="CT6" s="680"/>
      <c r="CU6" s="680"/>
      <c r="CV6" s="680"/>
      <c r="CW6" s="680"/>
      <c r="CX6" s="680"/>
      <c r="CY6" s="681"/>
      <c r="CZ6" s="673">
        <v>1.1000000000000001</v>
      </c>
      <c r="DA6" s="674"/>
      <c r="DB6" s="674"/>
      <c r="DC6" s="693"/>
      <c r="DD6" s="688" t="s">
        <v>191</v>
      </c>
      <c r="DE6" s="680"/>
      <c r="DF6" s="680"/>
      <c r="DG6" s="680"/>
      <c r="DH6" s="680"/>
      <c r="DI6" s="680"/>
      <c r="DJ6" s="680"/>
      <c r="DK6" s="680"/>
      <c r="DL6" s="680"/>
      <c r="DM6" s="680"/>
      <c r="DN6" s="680"/>
      <c r="DO6" s="680"/>
      <c r="DP6" s="681"/>
      <c r="DQ6" s="688">
        <v>142973</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7416</v>
      </c>
      <c r="S7" s="680"/>
      <c r="T7" s="680"/>
      <c r="U7" s="680"/>
      <c r="V7" s="680"/>
      <c r="W7" s="680"/>
      <c r="X7" s="680"/>
      <c r="Y7" s="681"/>
      <c r="Z7" s="682">
        <v>0.1</v>
      </c>
      <c r="AA7" s="682"/>
      <c r="AB7" s="682"/>
      <c r="AC7" s="682"/>
      <c r="AD7" s="683">
        <v>7416</v>
      </c>
      <c r="AE7" s="683"/>
      <c r="AF7" s="683"/>
      <c r="AG7" s="683"/>
      <c r="AH7" s="683"/>
      <c r="AI7" s="683"/>
      <c r="AJ7" s="683"/>
      <c r="AK7" s="683"/>
      <c r="AL7" s="684">
        <v>0.1</v>
      </c>
      <c r="AM7" s="685"/>
      <c r="AN7" s="685"/>
      <c r="AO7" s="686"/>
      <c r="AP7" s="676" t="s">
        <v>242</v>
      </c>
      <c r="AQ7" s="677"/>
      <c r="AR7" s="677"/>
      <c r="AS7" s="677"/>
      <c r="AT7" s="677"/>
      <c r="AU7" s="677"/>
      <c r="AV7" s="677"/>
      <c r="AW7" s="677"/>
      <c r="AX7" s="677"/>
      <c r="AY7" s="677"/>
      <c r="AZ7" s="677"/>
      <c r="BA7" s="677"/>
      <c r="BB7" s="677"/>
      <c r="BC7" s="677"/>
      <c r="BD7" s="677"/>
      <c r="BE7" s="677"/>
      <c r="BF7" s="678"/>
      <c r="BG7" s="679">
        <v>1925934</v>
      </c>
      <c r="BH7" s="680"/>
      <c r="BI7" s="680"/>
      <c r="BJ7" s="680"/>
      <c r="BK7" s="680"/>
      <c r="BL7" s="680"/>
      <c r="BM7" s="680"/>
      <c r="BN7" s="681"/>
      <c r="BO7" s="682">
        <v>20.8</v>
      </c>
      <c r="BP7" s="682"/>
      <c r="BQ7" s="682"/>
      <c r="BR7" s="682"/>
      <c r="BS7" s="683" t="s">
        <v>141</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3152333</v>
      </c>
      <c r="CS7" s="680"/>
      <c r="CT7" s="680"/>
      <c r="CU7" s="680"/>
      <c r="CV7" s="680"/>
      <c r="CW7" s="680"/>
      <c r="CX7" s="680"/>
      <c r="CY7" s="681"/>
      <c r="CZ7" s="682">
        <v>23.9</v>
      </c>
      <c r="DA7" s="682"/>
      <c r="DB7" s="682"/>
      <c r="DC7" s="682"/>
      <c r="DD7" s="688">
        <v>35973</v>
      </c>
      <c r="DE7" s="680"/>
      <c r="DF7" s="680"/>
      <c r="DG7" s="680"/>
      <c r="DH7" s="680"/>
      <c r="DI7" s="680"/>
      <c r="DJ7" s="680"/>
      <c r="DK7" s="680"/>
      <c r="DL7" s="680"/>
      <c r="DM7" s="680"/>
      <c r="DN7" s="680"/>
      <c r="DO7" s="680"/>
      <c r="DP7" s="681"/>
      <c r="DQ7" s="688">
        <v>2644599</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12520</v>
      </c>
      <c r="S8" s="680"/>
      <c r="T8" s="680"/>
      <c r="U8" s="680"/>
      <c r="V8" s="680"/>
      <c r="W8" s="680"/>
      <c r="X8" s="680"/>
      <c r="Y8" s="681"/>
      <c r="Z8" s="682">
        <v>0.1</v>
      </c>
      <c r="AA8" s="682"/>
      <c r="AB8" s="682"/>
      <c r="AC8" s="682"/>
      <c r="AD8" s="683">
        <v>12520</v>
      </c>
      <c r="AE8" s="683"/>
      <c r="AF8" s="683"/>
      <c r="AG8" s="683"/>
      <c r="AH8" s="683"/>
      <c r="AI8" s="683"/>
      <c r="AJ8" s="683"/>
      <c r="AK8" s="683"/>
      <c r="AL8" s="684">
        <v>0.1</v>
      </c>
      <c r="AM8" s="685"/>
      <c r="AN8" s="685"/>
      <c r="AO8" s="686"/>
      <c r="AP8" s="676" t="s">
        <v>245</v>
      </c>
      <c r="AQ8" s="677"/>
      <c r="AR8" s="677"/>
      <c r="AS8" s="677"/>
      <c r="AT8" s="677"/>
      <c r="AU8" s="677"/>
      <c r="AV8" s="677"/>
      <c r="AW8" s="677"/>
      <c r="AX8" s="677"/>
      <c r="AY8" s="677"/>
      <c r="AZ8" s="677"/>
      <c r="BA8" s="677"/>
      <c r="BB8" s="677"/>
      <c r="BC8" s="677"/>
      <c r="BD8" s="677"/>
      <c r="BE8" s="677"/>
      <c r="BF8" s="678"/>
      <c r="BG8" s="679">
        <v>74896</v>
      </c>
      <c r="BH8" s="680"/>
      <c r="BI8" s="680"/>
      <c r="BJ8" s="680"/>
      <c r="BK8" s="680"/>
      <c r="BL8" s="680"/>
      <c r="BM8" s="680"/>
      <c r="BN8" s="681"/>
      <c r="BO8" s="682">
        <v>0.8</v>
      </c>
      <c r="BP8" s="682"/>
      <c r="BQ8" s="682"/>
      <c r="BR8" s="682"/>
      <c r="BS8" s="688" t="s">
        <v>141</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2408018</v>
      </c>
      <c r="CS8" s="680"/>
      <c r="CT8" s="680"/>
      <c r="CU8" s="680"/>
      <c r="CV8" s="680"/>
      <c r="CW8" s="680"/>
      <c r="CX8" s="680"/>
      <c r="CY8" s="681"/>
      <c r="CZ8" s="682">
        <v>18.2</v>
      </c>
      <c r="DA8" s="682"/>
      <c r="DB8" s="682"/>
      <c r="DC8" s="682"/>
      <c r="DD8" s="688">
        <v>45934</v>
      </c>
      <c r="DE8" s="680"/>
      <c r="DF8" s="680"/>
      <c r="DG8" s="680"/>
      <c r="DH8" s="680"/>
      <c r="DI8" s="680"/>
      <c r="DJ8" s="680"/>
      <c r="DK8" s="680"/>
      <c r="DL8" s="680"/>
      <c r="DM8" s="680"/>
      <c r="DN8" s="680"/>
      <c r="DO8" s="680"/>
      <c r="DP8" s="681"/>
      <c r="DQ8" s="688">
        <v>1638591</v>
      </c>
      <c r="DR8" s="680"/>
      <c r="DS8" s="680"/>
      <c r="DT8" s="680"/>
      <c r="DU8" s="680"/>
      <c r="DV8" s="680"/>
      <c r="DW8" s="680"/>
      <c r="DX8" s="680"/>
      <c r="DY8" s="680"/>
      <c r="DZ8" s="680"/>
      <c r="EA8" s="680"/>
      <c r="EB8" s="680"/>
      <c r="EC8" s="689"/>
    </row>
    <row r="9" spans="2:143" ht="11.25" customHeight="1" x14ac:dyDescent="0.15">
      <c r="B9" s="676" t="s">
        <v>247</v>
      </c>
      <c r="C9" s="677"/>
      <c r="D9" s="677"/>
      <c r="E9" s="677"/>
      <c r="F9" s="677"/>
      <c r="G9" s="677"/>
      <c r="H9" s="677"/>
      <c r="I9" s="677"/>
      <c r="J9" s="677"/>
      <c r="K9" s="677"/>
      <c r="L9" s="677"/>
      <c r="M9" s="677"/>
      <c r="N9" s="677"/>
      <c r="O9" s="677"/>
      <c r="P9" s="677"/>
      <c r="Q9" s="678"/>
      <c r="R9" s="679">
        <v>10380</v>
      </c>
      <c r="S9" s="680"/>
      <c r="T9" s="680"/>
      <c r="U9" s="680"/>
      <c r="V9" s="680"/>
      <c r="W9" s="680"/>
      <c r="X9" s="680"/>
      <c r="Y9" s="681"/>
      <c r="Z9" s="682">
        <v>0.1</v>
      </c>
      <c r="AA9" s="682"/>
      <c r="AB9" s="682"/>
      <c r="AC9" s="682"/>
      <c r="AD9" s="683">
        <v>10380</v>
      </c>
      <c r="AE9" s="683"/>
      <c r="AF9" s="683"/>
      <c r="AG9" s="683"/>
      <c r="AH9" s="683"/>
      <c r="AI9" s="683"/>
      <c r="AJ9" s="683"/>
      <c r="AK9" s="683"/>
      <c r="AL9" s="684">
        <v>0.1</v>
      </c>
      <c r="AM9" s="685"/>
      <c r="AN9" s="685"/>
      <c r="AO9" s="686"/>
      <c r="AP9" s="676" t="s">
        <v>248</v>
      </c>
      <c r="AQ9" s="677"/>
      <c r="AR9" s="677"/>
      <c r="AS9" s="677"/>
      <c r="AT9" s="677"/>
      <c r="AU9" s="677"/>
      <c r="AV9" s="677"/>
      <c r="AW9" s="677"/>
      <c r="AX9" s="677"/>
      <c r="AY9" s="677"/>
      <c r="AZ9" s="677"/>
      <c r="BA9" s="677"/>
      <c r="BB9" s="677"/>
      <c r="BC9" s="677"/>
      <c r="BD9" s="677"/>
      <c r="BE9" s="677"/>
      <c r="BF9" s="678"/>
      <c r="BG9" s="679">
        <v>1393666</v>
      </c>
      <c r="BH9" s="680"/>
      <c r="BI9" s="680"/>
      <c r="BJ9" s="680"/>
      <c r="BK9" s="680"/>
      <c r="BL9" s="680"/>
      <c r="BM9" s="680"/>
      <c r="BN9" s="681"/>
      <c r="BO9" s="682">
        <v>15</v>
      </c>
      <c r="BP9" s="682"/>
      <c r="BQ9" s="682"/>
      <c r="BR9" s="682"/>
      <c r="BS9" s="688" t="s">
        <v>191</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1805283</v>
      </c>
      <c r="CS9" s="680"/>
      <c r="CT9" s="680"/>
      <c r="CU9" s="680"/>
      <c r="CV9" s="680"/>
      <c r="CW9" s="680"/>
      <c r="CX9" s="680"/>
      <c r="CY9" s="681"/>
      <c r="CZ9" s="682">
        <v>13.7</v>
      </c>
      <c r="DA9" s="682"/>
      <c r="DB9" s="682"/>
      <c r="DC9" s="682"/>
      <c r="DD9" s="688">
        <v>100380</v>
      </c>
      <c r="DE9" s="680"/>
      <c r="DF9" s="680"/>
      <c r="DG9" s="680"/>
      <c r="DH9" s="680"/>
      <c r="DI9" s="680"/>
      <c r="DJ9" s="680"/>
      <c r="DK9" s="680"/>
      <c r="DL9" s="680"/>
      <c r="DM9" s="680"/>
      <c r="DN9" s="680"/>
      <c r="DO9" s="680"/>
      <c r="DP9" s="681"/>
      <c r="DQ9" s="688">
        <v>1614557</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251</v>
      </c>
      <c r="S10" s="680"/>
      <c r="T10" s="680"/>
      <c r="U10" s="680"/>
      <c r="V10" s="680"/>
      <c r="W10" s="680"/>
      <c r="X10" s="680"/>
      <c r="Y10" s="681"/>
      <c r="Z10" s="682" t="s">
        <v>141</v>
      </c>
      <c r="AA10" s="682"/>
      <c r="AB10" s="682"/>
      <c r="AC10" s="682"/>
      <c r="AD10" s="683" t="s">
        <v>251</v>
      </c>
      <c r="AE10" s="683"/>
      <c r="AF10" s="683"/>
      <c r="AG10" s="683"/>
      <c r="AH10" s="683"/>
      <c r="AI10" s="683"/>
      <c r="AJ10" s="683"/>
      <c r="AK10" s="683"/>
      <c r="AL10" s="684" t="s">
        <v>141</v>
      </c>
      <c r="AM10" s="685"/>
      <c r="AN10" s="685"/>
      <c r="AO10" s="686"/>
      <c r="AP10" s="676" t="s">
        <v>252</v>
      </c>
      <c r="AQ10" s="677"/>
      <c r="AR10" s="677"/>
      <c r="AS10" s="677"/>
      <c r="AT10" s="677"/>
      <c r="AU10" s="677"/>
      <c r="AV10" s="677"/>
      <c r="AW10" s="677"/>
      <c r="AX10" s="677"/>
      <c r="AY10" s="677"/>
      <c r="AZ10" s="677"/>
      <c r="BA10" s="677"/>
      <c r="BB10" s="677"/>
      <c r="BC10" s="677"/>
      <c r="BD10" s="677"/>
      <c r="BE10" s="677"/>
      <c r="BF10" s="678"/>
      <c r="BG10" s="679">
        <v>253405</v>
      </c>
      <c r="BH10" s="680"/>
      <c r="BI10" s="680"/>
      <c r="BJ10" s="680"/>
      <c r="BK10" s="680"/>
      <c r="BL10" s="680"/>
      <c r="BM10" s="680"/>
      <c r="BN10" s="681"/>
      <c r="BO10" s="682">
        <v>2.7</v>
      </c>
      <c r="BP10" s="682"/>
      <c r="BQ10" s="682"/>
      <c r="BR10" s="682"/>
      <c r="BS10" s="688" t="s">
        <v>141</v>
      </c>
      <c r="BT10" s="680"/>
      <c r="BU10" s="680"/>
      <c r="BV10" s="680"/>
      <c r="BW10" s="680"/>
      <c r="BX10" s="680"/>
      <c r="BY10" s="680"/>
      <c r="BZ10" s="680"/>
      <c r="CA10" s="680"/>
      <c r="CB10" s="689"/>
      <c r="CD10" s="694" t="s">
        <v>253</v>
      </c>
      <c r="CE10" s="695"/>
      <c r="CF10" s="695"/>
      <c r="CG10" s="695"/>
      <c r="CH10" s="695"/>
      <c r="CI10" s="695"/>
      <c r="CJ10" s="695"/>
      <c r="CK10" s="695"/>
      <c r="CL10" s="695"/>
      <c r="CM10" s="695"/>
      <c r="CN10" s="695"/>
      <c r="CO10" s="695"/>
      <c r="CP10" s="695"/>
      <c r="CQ10" s="696"/>
      <c r="CR10" s="679">
        <v>748</v>
      </c>
      <c r="CS10" s="680"/>
      <c r="CT10" s="680"/>
      <c r="CU10" s="680"/>
      <c r="CV10" s="680"/>
      <c r="CW10" s="680"/>
      <c r="CX10" s="680"/>
      <c r="CY10" s="681"/>
      <c r="CZ10" s="682">
        <v>0</v>
      </c>
      <c r="DA10" s="682"/>
      <c r="DB10" s="682"/>
      <c r="DC10" s="682"/>
      <c r="DD10" s="688" t="s">
        <v>254</v>
      </c>
      <c r="DE10" s="680"/>
      <c r="DF10" s="680"/>
      <c r="DG10" s="680"/>
      <c r="DH10" s="680"/>
      <c r="DI10" s="680"/>
      <c r="DJ10" s="680"/>
      <c r="DK10" s="680"/>
      <c r="DL10" s="680"/>
      <c r="DM10" s="680"/>
      <c r="DN10" s="680"/>
      <c r="DO10" s="680"/>
      <c r="DP10" s="681"/>
      <c r="DQ10" s="688">
        <v>748</v>
      </c>
      <c r="DR10" s="680"/>
      <c r="DS10" s="680"/>
      <c r="DT10" s="680"/>
      <c r="DU10" s="680"/>
      <c r="DV10" s="680"/>
      <c r="DW10" s="680"/>
      <c r="DX10" s="680"/>
      <c r="DY10" s="680"/>
      <c r="DZ10" s="680"/>
      <c r="EA10" s="680"/>
      <c r="EB10" s="680"/>
      <c r="EC10" s="689"/>
    </row>
    <row r="11" spans="2:143" ht="11.25" customHeight="1" x14ac:dyDescent="0.15">
      <c r="B11" s="676" t="s">
        <v>255</v>
      </c>
      <c r="C11" s="677"/>
      <c r="D11" s="677"/>
      <c r="E11" s="677"/>
      <c r="F11" s="677"/>
      <c r="G11" s="677"/>
      <c r="H11" s="677"/>
      <c r="I11" s="677"/>
      <c r="J11" s="677"/>
      <c r="K11" s="677"/>
      <c r="L11" s="677"/>
      <c r="M11" s="677"/>
      <c r="N11" s="677"/>
      <c r="O11" s="677"/>
      <c r="P11" s="677"/>
      <c r="Q11" s="678"/>
      <c r="R11" s="679" t="s">
        <v>191</v>
      </c>
      <c r="S11" s="680"/>
      <c r="T11" s="680"/>
      <c r="U11" s="680"/>
      <c r="V11" s="680"/>
      <c r="W11" s="680"/>
      <c r="X11" s="680"/>
      <c r="Y11" s="681"/>
      <c r="Z11" s="682" t="s">
        <v>191</v>
      </c>
      <c r="AA11" s="682"/>
      <c r="AB11" s="682"/>
      <c r="AC11" s="682"/>
      <c r="AD11" s="683" t="s">
        <v>191</v>
      </c>
      <c r="AE11" s="683"/>
      <c r="AF11" s="683"/>
      <c r="AG11" s="683"/>
      <c r="AH11" s="683"/>
      <c r="AI11" s="683"/>
      <c r="AJ11" s="683"/>
      <c r="AK11" s="683"/>
      <c r="AL11" s="684" t="s">
        <v>191</v>
      </c>
      <c r="AM11" s="685"/>
      <c r="AN11" s="685"/>
      <c r="AO11" s="686"/>
      <c r="AP11" s="676" t="s">
        <v>256</v>
      </c>
      <c r="AQ11" s="677"/>
      <c r="AR11" s="677"/>
      <c r="AS11" s="677"/>
      <c r="AT11" s="677"/>
      <c r="AU11" s="677"/>
      <c r="AV11" s="677"/>
      <c r="AW11" s="677"/>
      <c r="AX11" s="677"/>
      <c r="AY11" s="677"/>
      <c r="AZ11" s="677"/>
      <c r="BA11" s="677"/>
      <c r="BB11" s="677"/>
      <c r="BC11" s="677"/>
      <c r="BD11" s="677"/>
      <c r="BE11" s="677"/>
      <c r="BF11" s="678"/>
      <c r="BG11" s="679">
        <v>203967</v>
      </c>
      <c r="BH11" s="680"/>
      <c r="BI11" s="680"/>
      <c r="BJ11" s="680"/>
      <c r="BK11" s="680"/>
      <c r="BL11" s="680"/>
      <c r="BM11" s="680"/>
      <c r="BN11" s="681"/>
      <c r="BO11" s="682">
        <v>2.2000000000000002</v>
      </c>
      <c r="BP11" s="682"/>
      <c r="BQ11" s="682"/>
      <c r="BR11" s="682"/>
      <c r="BS11" s="688" t="s">
        <v>257</v>
      </c>
      <c r="BT11" s="680"/>
      <c r="BU11" s="680"/>
      <c r="BV11" s="680"/>
      <c r="BW11" s="680"/>
      <c r="BX11" s="680"/>
      <c r="BY11" s="680"/>
      <c r="BZ11" s="680"/>
      <c r="CA11" s="680"/>
      <c r="CB11" s="689"/>
      <c r="CD11" s="694" t="s">
        <v>258</v>
      </c>
      <c r="CE11" s="695"/>
      <c r="CF11" s="695"/>
      <c r="CG11" s="695"/>
      <c r="CH11" s="695"/>
      <c r="CI11" s="695"/>
      <c r="CJ11" s="695"/>
      <c r="CK11" s="695"/>
      <c r="CL11" s="695"/>
      <c r="CM11" s="695"/>
      <c r="CN11" s="695"/>
      <c r="CO11" s="695"/>
      <c r="CP11" s="695"/>
      <c r="CQ11" s="696"/>
      <c r="CR11" s="679">
        <v>292407</v>
      </c>
      <c r="CS11" s="680"/>
      <c r="CT11" s="680"/>
      <c r="CU11" s="680"/>
      <c r="CV11" s="680"/>
      <c r="CW11" s="680"/>
      <c r="CX11" s="680"/>
      <c r="CY11" s="681"/>
      <c r="CZ11" s="682">
        <v>2.2000000000000002</v>
      </c>
      <c r="DA11" s="682"/>
      <c r="DB11" s="682"/>
      <c r="DC11" s="682"/>
      <c r="DD11" s="688">
        <v>32425</v>
      </c>
      <c r="DE11" s="680"/>
      <c r="DF11" s="680"/>
      <c r="DG11" s="680"/>
      <c r="DH11" s="680"/>
      <c r="DI11" s="680"/>
      <c r="DJ11" s="680"/>
      <c r="DK11" s="680"/>
      <c r="DL11" s="680"/>
      <c r="DM11" s="680"/>
      <c r="DN11" s="680"/>
      <c r="DO11" s="680"/>
      <c r="DP11" s="681"/>
      <c r="DQ11" s="688">
        <v>268520</v>
      </c>
      <c r="DR11" s="680"/>
      <c r="DS11" s="680"/>
      <c r="DT11" s="680"/>
      <c r="DU11" s="680"/>
      <c r="DV11" s="680"/>
      <c r="DW11" s="680"/>
      <c r="DX11" s="680"/>
      <c r="DY11" s="680"/>
      <c r="DZ11" s="680"/>
      <c r="EA11" s="680"/>
      <c r="EB11" s="680"/>
      <c r="EC11" s="689"/>
    </row>
    <row r="12" spans="2:143" ht="11.25" customHeight="1" x14ac:dyDescent="0.15">
      <c r="B12" s="676" t="s">
        <v>259</v>
      </c>
      <c r="C12" s="677"/>
      <c r="D12" s="677"/>
      <c r="E12" s="677"/>
      <c r="F12" s="677"/>
      <c r="G12" s="677"/>
      <c r="H12" s="677"/>
      <c r="I12" s="677"/>
      <c r="J12" s="677"/>
      <c r="K12" s="677"/>
      <c r="L12" s="677"/>
      <c r="M12" s="677"/>
      <c r="N12" s="677"/>
      <c r="O12" s="677"/>
      <c r="P12" s="677"/>
      <c r="Q12" s="678"/>
      <c r="R12" s="679">
        <v>424813</v>
      </c>
      <c r="S12" s="680"/>
      <c r="T12" s="680"/>
      <c r="U12" s="680"/>
      <c r="V12" s="680"/>
      <c r="W12" s="680"/>
      <c r="X12" s="680"/>
      <c r="Y12" s="681"/>
      <c r="Z12" s="682">
        <v>3</v>
      </c>
      <c r="AA12" s="682"/>
      <c r="AB12" s="682"/>
      <c r="AC12" s="682"/>
      <c r="AD12" s="683">
        <v>424813</v>
      </c>
      <c r="AE12" s="683"/>
      <c r="AF12" s="683"/>
      <c r="AG12" s="683"/>
      <c r="AH12" s="683"/>
      <c r="AI12" s="683"/>
      <c r="AJ12" s="683"/>
      <c r="AK12" s="683"/>
      <c r="AL12" s="684">
        <v>4.5999999999999996</v>
      </c>
      <c r="AM12" s="685"/>
      <c r="AN12" s="685"/>
      <c r="AO12" s="686"/>
      <c r="AP12" s="676" t="s">
        <v>260</v>
      </c>
      <c r="AQ12" s="677"/>
      <c r="AR12" s="677"/>
      <c r="AS12" s="677"/>
      <c r="AT12" s="677"/>
      <c r="AU12" s="677"/>
      <c r="AV12" s="677"/>
      <c r="AW12" s="677"/>
      <c r="AX12" s="677"/>
      <c r="AY12" s="677"/>
      <c r="AZ12" s="677"/>
      <c r="BA12" s="677"/>
      <c r="BB12" s="677"/>
      <c r="BC12" s="677"/>
      <c r="BD12" s="677"/>
      <c r="BE12" s="677"/>
      <c r="BF12" s="678"/>
      <c r="BG12" s="679">
        <v>6212685</v>
      </c>
      <c r="BH12" s="680"/>
      <c r="BI12" s="680"/>
      <c r="BJ12" s="680"/>
      <c r="BK12" s="680"/>
      <c r="BL12" s="680"/>
      <c r="BM12" s="680"/>
      <c r="BN12" s="681"/>
      <c r="BO12" s="682">
        <v>67</v>
      </c>
      <c r="BP12" s="682"/>
      <c r="BQ12" s="682"/>
      <c r="BR12" s="682"/>
      <c r="BS12" s="688" t="s">
        <v>191</v>
      </c>
      <c r="BT12" s="680"/>
      <c r="BU12" s="680"/>
      <c r="BV12" s="680"/>
      <c r="BW12" s="680"/>
      <c r="BX12" s="680"/>
      <c r="BY12" s="680"/>
      <c r="BZ12" s="680"/>
      <c r="CA12" s="680"/>
      <c r="CB12" s="689"/>
      <c r="CD12" s="694" t="s">
        <v>261</v>
      </c>
      <c r="CE12" s="695"/>
      <c r="CF12" s="695"/>
      <c r="CG12" s="695"/>
      <c r="CH12" s="695"/>
      <c r="CI12" s="695"/>
      <c r="CJ12" s="695"/>
      <c r="CK12" s="695"/>
      <c r="CL12" s="695"/>
      <c r="CM12" s="695"/>
      <c r="CN12" s="695"/>
      <c r="CO12" s="695"/>
      <c r="CP12" s="695"/>
      <c r="CQ12" s="696"/>
      <c r="CR12" s="679">
        <v>494774</v>
      </c>
      <c r="CS12" s="680"/>
      <c r="CT12" s="680"/>
      <c r="CU12" s="680"/>
      <c r="CV12" s="680"/>
      <c r="CW12" s="680"/>
      <c r="CX12" s="680"/>
      <c r="CY12" s="681"/>
      <c r="CZ12" s="682">
        <v>3.7</v>
      </c>
      <c r="DA12" s="682"/>
      <c r="DB12" s="682"/>
      <c r="DC12" s="682"/>
      <c r="DD12" s="688">
        <v>108976</v>
      </c>
      <c r="DE12" s="680"/>
      <c r="DF12" s="680"/>
      <c r="DG12" s="680"/>
      <c r="DH12" s="680"/>
      <c r="DI12" s="680"/>
      <c r="DJ12" s="680"/>
      <c r="DK12" s="680"/>
      <c r="DL12" s="680"/>
      <c r="DM12" s="680"/>
      <c r="DN12" s="680"/>
      <c r="DO12" s="680"/>
      <c r="DP12" s="681"/>
      <c r="DQ12" s="688">
        <v>384746</v>
      </c>
      <c r="DR12" s="680"/>
      <c r="DS12" s="680"/>
      <c r="DT12" s="680"/>
      <c r="DU12" s="680"/>
      <c r="DV12" s="680"/>
      <c r="DW12" s="680"/>
      <c r="DX12" s="680"/>
      <c r="DY12" s="680"/>
      <c r="DZ12" s="680"/>
      <c r="EA12" s="680"/>
      <c r="EB12" s="680"/>
      <c r="EC12" s="689"/>
    </row>
    <row r="13" spans="2:143" ht="11.25" customHeight="1" x14ac:dyDescent="0.15">
      <c r="B13" s="676" t="s">
        <v>262</v>
      </c>
      <c r="C13" s="677"/>
      <c r="D13" s="677"/>
      <c r="E13" s="677"/>
      <c r="F13" s="677"/>
      <c r="G13" s="677"/>
      <c r="H13" s="677"/>
      <c r="I13" s="677"/>
      <c r="J13" s="677"/>
      <c r="K13" s="677"/>
      <c r="L13" s="677"/>
      <c r="M13" s="677"/>
      <c r="N13" s="677"/>
      <c r="O13" s="677"/>
      <c r="P13" s="677"/>
      <c r="Q13" s="678"/>
      <c r="R13" s="679">
        <v>106173</v>
      </c>
      <c r="S13" s="680"/>
      <c r="T13" s="680"/>
      <c r="U13" s="680"/>
      <c r="V13" s="680"/>
      <c r="W13" s="680"/>
      <c r="X13" s="680"/>
      <c r="Y13" s="681"/>
      <c r="Z13" s="682">
        <v>0.7</v>
      </c>
      <c r="AA13" s="682"/>
      <c r="AB13" s="682"/>
      <c r="AC13" s="682"/>
      <c r="AD13" s="683">
        <v>106173</v>
      </c>
      <c r="AE13" s="683"/>
      <c r="AF13" s="683"/>
      <c r="AG13" s="683"/>
      <c r="AH13" s="683"/>
      <c r="AI13" s="683"/>
      <c r="AJ13" s="683"/>
      <c r="AK13" s="683"/>
      <c r="AL13" s="684">
        <v>1.2</v>
      </c>
      <c r="AM13" s="685"/>
      <c r="AN13" s="685"/>
      <c r="AO13" s="686"/>
      <c r="AP13" s="676" t="s">
        <v>263</v>
      </c>
      <c r="AQ13" s="677"/>
      <c r="AR13" s="677"/>
      <c r="AS13" s="677"/>
      <c r="AT13" s="677"/>
      <c r="AU13" s="677"/>
      <c r="AV13" s="677"/>
      <c r="AW13" s="677"/>
      <c r="AX13" s="677"/>
      <c r="AY13" s="677"/>
      <c r="AZ13" s="677"/>
      <c r="BA13" s="677"/>
      <c r="BB13" s="677"/>
      <c r="BC13" s="677"/>
      <c r="BD13" s="677"/>
      <c r="BE13" s="677"/>
      <c r="BF13" s="678"/>
      <c r="BG13" s="679">
        <v>6196899</v>
      </c>
      <c r="BH13" s="680"/>
      <c r="BI13" s="680"/>
      <c r="BJ13" s="680"/>
      <c r="BK13" s="680"/>
      <c r="BL13" s="680"/>
      <c r="BM13" s="680"/>
      <c r="BN13" s="681"/>
      <c r="BO13" s="682">
        <v>66.900000000000006</v>
      </c>
      <c r="BP13" s="682"/>
      <c r="BQ13" s="682"/>
      <c r="BR13" s="682"/>
      <c r="BS13" s="688" t="s">
        <v>191</v>
      </c>
      <c r="BT13" s="680"/>
      <c r="BU13" s="680"/>
      <c r="BV13" s="680"/>
      <c r="BW13" s="680"/>
      <c r="BX13" s="680"/>
      <c r="BY13" s="680"/>
      <c r="BZ13" s="680"/>
      <c r="CA13" s="680"/>
      <c r="CB13" s="689"/>
      <c r="CD13" s="694" t="s">
        <v>264</v>
      </c>
      <c r="CE13" s="695"/>
      <c r="CF13" s="695"/>
      <c r="CG13" s="695"/>
      <c r="CH13" s="695"/>
      <c r="CI13" s="695"/>
      <c r="CJ13" s="695"/>
      <c r="CK13" s="695"/>
      <c r="CL13" s="695"/>
      <c r="CM13" s="695"/>
      <c r="CN13" s="695"/>
      <c r="CO13" s="695"/>
      <c r="CP13" s="695"/>
      <c r="CQ13" s="696"/>
      <c r="CR13" s="679">
        <v>2500894</v>
      </c>
      <c r="CS13" s="680"/>
      <c r="CT13" s="680"/>
      <c r="CU13" s="680"/>
      <c r="CV13" s="680"/>
      <c r="CW13" s="680"/>
      <c r="CX13" s="680"/>
      <c r="CY13" s="681"/>
      <c r="CZ13" s="682">
        <v>18.899999999999999</v>
      </c>
      <c r="DA13" s="682"/>
      <c r="DB13" s="682"/>
      <c r="DC13" s="682"/>
      <c r="DD13" s="688">
        <v>1120335</v>
      </c>
      <c r="DE13" s="680"/>
      <c r="DF13" s="680"/>
      <c r="DG13" s="680"/>
      <c r="DH13" s="680"/>
      <c r="DI13" s="680"/>
      <c r="DJ13" s="680"/>
      <c r="DK13" s="680"/>
      <c r="DL13" s="680"/>
      <c r="DM13" s="680"/>
      <c r="DN13" s="680"/>
      <c r="DO13" s="680"/>
      <c r="DP13" s="681"/>
      <c r="DQ13" s="688">
        <v>1930846</v>
      </c>
      <c r="DR13" s="680"/>
      <c r="DS13" s="680"/>
      <c r="DT13" s="680"/>
      <c r="DU13" s="680"/>
      <c r="DV13" s="680"/>
      <c r="DW13" s="680"/>
      <c r="DX13" s="680"/>
      <c r="DY13" s="680"/>
      <c r="DZ13" s="680"/>
      <c r="EA13" s="680"/>
      <c r="EB13" s="680"/>
      <c r="EC13" s="689"/>
    </row>
    <row r="14" spans="2:143" ht="11.25" customHeight="1" x14ac:dyDescent="0.15">
      <c r="B14" s="676" t="s">
        <v>265</v>
      </c>
      <c r="C14" s="677"/>
      <c r="D14" s="677"/>
      <c r="E14" s="677"/>
      <c r="F14" s="677"/>
      <c r="G14" s="677"/>
      <c r="H14" s="677"/>
      <c r="I14" s="677"/>
      <c r="J14" s="677"/>
      <c r="K14" s="677"/>
      <c r="L14" s="677"/>
      <c r="M14" s="677"/>
      <c r="N14" s="677"/>
      <c r="O14" s="677"/>
      <c r="P14" s="677"/>
      <c r="Q14" s="678"/>
      <c r="R14" s="679" t="s">
        <v>266</v>
      </c>
      <c r="S14" s="680"/>
      <c r="T14" s="680"/>
      <c r="U14" s="680"/>
      <c r="V14" s="680"/>
      <c r="W14" s="680"/>
      <c r="X14" s="680"/>
      <c r="Y14" s="681"/>
      <c r="Z14" s="682" t="s">
        <v>191</v>
      </c>
      <c r="AA14" s="682"/>
      <c r="AB14" s="682"/>
      <c r="AC14" s="682"/>
      <c r="AD14" s="683" t="s">
        <v>191</v>
      </c>
      <c r="AE14" s="683"/>
      <c r="AF14" s="683"/>
      <c r="AG14" s="683"/>
      <c r="AH14" s="683"/>
      <c r="AI14" s="683"/>
      <c r="AJ14" s="683"/>
      <c r="AK14" s="683"/>
      <c r="AL14" s="684" t="s">
        <v>266</v>
      </c>
      <c r="AM14" s="685"/>
      <c r="AN14" s="685"/>
      <c r="AO14" s="686"/>
      <c r="AP14" s="676" t="s">
        <v>267</v>
      </c>
      <c r="AQ14" s="677"/>
      <c r="AR14" s="677"/>
      <c r="AS14" s="677"/>
      <c r="AT14" s="677"/>
      <c r="AU14" s="677"/>
      <c r="AV14" s="677"/>
      <c r="AW14" s="677"/>
      <c r="AX14" s="677"/>
      <c r="AY14" s="677"/>
      <c r="AZ14" s="677"/>
      <c r="BA14" s="677"/>
      <c r="BB14" s="677"/>
      <c r="BC14" s="677"/>
      <c r="BD14" s="677"/>
      <c r="BE14" s="677"/>
      <c r="BF14" s="678"/>
      <c r="BG14" s="679">
        <v>57884</v>
      </c>
      <c r="BH14" s="680"/>
      <c r="BI14" s="680"/>
      <c r="BJ14" s="680"/>
      <c r="BK14" s="680"/>
      <c r="BL14" s="680"/>
      <c r="BM14" s="680"/>
      <c r="BN14" s="681"/>
      <c r="BO14" s="682">
        <v>0.6</v>
      </c>
      <c r="BP14" s="682"/>
      <c r="BQ14" s="682"/>
      <c r="BR14" s="682"/>
      <c r="BS14" s="688" t="s">
        <v>141</v>
      </c>
      <c r="BT14" s="680"/>
      <c r="BU14" s="680"/>
      <c r="BV14" s="680"/>
      <c r="BW14" s="680"/>
      <c r="BX14" s="680"/>
      <c r="BY14" s="680"/>
      <c r="BZ14" s="680"/>
      <c r="CA14" s="680"/>
      <c r="CB14" s="689"/>
      <c r="CD14" s="694" t="s">
        <v>268</v>
      </c>
      <c r="CE14" s="695"/>
      <c r="CF14" s="695"/>
      <c r="CG14" s="695"/>
      <c r="CH14" s="695"/>
      <c r="CI14" s="695"/>
      <c r="CJ14" s="695"/>
      <c r="CK14" s="695"/>
      <c r="CL14" s="695"/>
      <c r="CM14" s="695"/>
      <c r="CN14" s="695"/>
      <c r="CO14" s="695"/>
      <c r="CP14" s="695"/>
      <c r="CQ14" s="696"/>
      <c r="CR14" s="679">
        <v>422191</v>
      </c>
      <c r="CS14" s="680"/>
      <c r="CT14" s="680"/>
      <c r="CU14" s="680"/>
      <c r="CV14" s="680"/>
      <c r="CW14" s="680"/>
      <c r="CX14" s="680"/>
      <c r="CY14" s="681"/>
      <c r="CZ14" s="682">
        <v>3.2</v>
      </c>
      <c r="DA14" s="682"/>
      <c r="DB14" s="682"/>
      <c r="DC14" s="682"/>
      <c r="DD14" s="688">
        <v>138585</v>
      </c>
      <c r="DE14" s="680"/>
      <c r="DF14" s="680"/>
      <c r="DG14" s="680"/>
      <c r="DH14" s="680"/>
      <c r="DI14" s="680"/>
      <c r="DJ14" s="680"/>
      <c r="DK14" s="680"/>
      <c r="DL14" s="680"/>
      <c r="DM14" s="680"/>
      <c r="DN14" s="680"/>
      <c r="DO14" s="680"/>
      <c r="DP14" s="681"/>
      <c r="DQ14" s="688">
        <v>413583</v>
      </c>
      <c r="DR14" s="680"/>
      <c r="DS14" s="680"/>
      <c r="DT14" s="680"/>
      <c r="DU14" s="680"/>
      <c r="DV14" s="680"/>
      <c r="DW14" s="680"/>
      <c r="DX14" s="680"/>
      <c r="DY14" s="680"/>
      <c r="DZ14" s="680"/>
      <c r="EA14" s="680"/>
      <c r="EB14" s="680"/>
      <c r="EC14" s="689"/>
    </row>
    <row r="15" spans="2:143" ht="11.25" customHeight="1" x14ac:dyDescent="0.15">
      <c r="B15" s="676" t="s">
        <v>269</v>
      </c>
      <c r="C15" s="677"/>
      <c r="D15" s="677"/>
      <c r="E15" s="677"/>
      <c r="F15" s="677"/>
      <c r="G15" s="677"/>
      <c r="H15" s="677"/>
      <c r="I15" s="677"/>
      <c r="J15" s="677"/>
      <c r="K15" s="677"/>
      <c r="L15" s="677"/>
      <c r="M15" s="677"/>
      <c r="N15" s="677"/>
      <c r="O15" s="677"/>
      <c r="P15" s="677"/>
      <c r="Q15" s="678"/>
      <c r="R15" s="679">
        <v>24713</v>
      </c>
      <c r="S15" s="680"/>
      <c r="T15" s="680"/>
      <c r="U15" s="680"/>
      <c r="V15" s="680"/>
      <c r="W15" s="680"/>
      <c r="X15" s="680"/>
      <c r="Y15" s="681"/>
      <c r="Z15" s="682">
        <v>0.2</v>
      </c>
      <c r="AA15" s="682"/>
      <c r="AB15" s="682"/>
      <c r="AC15" s="682"/>
      <c r="AD15" s="683">
        <v>24713</v>
      </c>
      <c r="AE15" s="683"/>
      <c r="AF15" s="683"/>
      <c r="AG15" s="683"/>
      <c r="AH15" s="683"/>
      <c r="AI15" s="683"/>
      <c r="AJ15" s="683"/>
      <c r="AK15" s="683"/>
      <c r="AL15" s="684">
        <v>0.3</v>
      </c>
      <c r="AM15" s="685"/>
      <c r="AN15" s="685"/>
      <c r="AO15" s="686"/>
      <c r="AP15" s="676" t="s">
        <v>270</v>
      </c>
      <c r="AQ15" s="677"/>
      <c r="AR15" s="677"/>
      <c r="AS15" s="677"/>
      <c r="AT15" s="677"/>
      <c r="AU15" s="677"/>
      <c r="AV15" s="677"/>
      <c r="AW15" s="677"/>
      <c r="AX15" s="677"/>
      <c r="AY15" s="677"/>
      <c r="AZ15" s="677"/>
      <c r="BA15" s="677"/>
      <c r="BB15" s="677"/>
      <c r="BC15" s="677"/>
      <c r="BD15" s="677"/>
      <c r="BE15" s="677"/>
      <c r="BF15" s="678"/>
      <c r="BG15" s="679">
        <v>147993</v>
      </c>
      <c r="BH15" s="680"/>
      <c r="BI15" s="680"/>
      <c r="BJ15" s="680"/>
      <c r="BK15" s="680"/>
      <c r="BL15" s="680"/>
      <c r="BM15" s="680"/>
      <c r="BN15" s="681"/>
      <c r="BO15" s="682">
        <v>1.6</v>
      </c>
      <c r="BP15" s="682"/>
      <c r="BQ15" s="682"/>
      <c r="BR15" s="682"/>
      <c r="BS15" s="688" t="s">
        <v>141</v>
      </c>
      <c r="BT15" s="680"/>
      <c r="BU15" s="680"/>
      <c r="BV15" s="680"/>
      <c r="BW15" s="680"/>
      <c r="BX15" s="680"/>
      <c r="BY15" s="680"/>
      <c r="BZ15" s="680"/>
      <c r="CA15" s="680"/>
      <c r="CB15" s="689"/>
      <c r="CD15" s="694" t="s">
        <v>271</v>
      </c>
      <c r="CE15" s="695"/>
      <c r="CF15" s="695"/>
      <c r="CG15" s="695"/>
      <c r="CH15" s="695"/>
      <c r="CI15" s="695"/>
      <c r="CJ15" s="695"/>
      <c r="CK15" s="695"/>
      <c r="CL15" s="695"/>
      <c r="CM15" s="695"/>
      <c r="CN15" s="695"/>
      <c r="CO15" s="695"/>
      <c r="CP15" s="695"/>
      <c r="CQ15" s="696"/>
      <c r="CR15" s="679">
        <v>1466357</v>
      </c>
      <c r="CS15" s="680"/>
      <c r="CT15" s="680"/>
      <c r="CU15" s="680"/>
      <c r="CV15" s="680"/>
      <c r="CW15" s="680"/>
      <c r="CX15" s="680"/>
      <c r="CY15" s="681"/>
      <c r="CZ15" s="682">
        <v>11.1</v>
      </c>
      <c r="DA15" s="682"/>
      <c r="DB15" s="682"/>
      <c r="DC15" s="682"/>
      <c r="DD15" s="688">
        <v>216476</v>
      </c>
      <c r="DE15" s="680"/>
      <c r="DF15" s="680"/>
      <c r="DG15" s="680"/>
      <c r="DH15" s="680"/>
      <c r="DI15" s="680"/>
      <c r="DJ15" s="680"/>
      <c r="DK15" s="680"/>
      <c r="DL15" s="680"/>
      <c r="DM15" s="680"/>
      <c r="DN15" s="680"/>
      <c r="DO15" s="680"/>
      <c r="DP15" s="681"/>
      <c r="DQ15" s="688">
        <v>1038324</v>
      </c>
      <c r="DR15" s="680"/>
      <c r="DS15" s="680"/>
      <c r="DT15" s="680"/>
      <c r="DU15" s="680"/>
      <c r="DV15" s="680"/>
      <c r="DW15" s="680"/>
      <c r="DX15" s="680"/>
      <c r="DY15" s="680"/>
      <c r="DZ15" s="680"/>
      <c r="EA15" s="680"/>
      <c r="EB15" s="680"/>
      <c r="EC15" s="689"/>
    </row>
    <row r="16" spans="2:143" ht="11.25" customHeight="1" x14ac:dyDescent="0.15">
      <c r="B16" s="676" t="s">
        <v>272</v>
      </c>
      <c r="C16" s="677"/>
      <c r="D16" s="677"/>
      <c r="E16" s="677"/>
      <c r="F16" s="677"/>
      <c r="G16" s="677"/>
      <c r="H16" s="677"/>
      <c r="I16" s="677"/>
      <c r="J16" s="677"/>
      <c r="K16" s="677"/>
      <c r="L16" s="677"/>
      <c r="M16" s="677"/>
      <c r="N16" s="677"/>
      <c r="O16" s="677"/>
      <c r="P16" s="677"/>
      <c r="Q16" s="678"/>
      <c r="R16" s="679" t="s">
        <v>141</v>
      </c>
      <c r="S16" s="680"/>
      <c r="T16" s="680"/>
      <c r="U16" s="680"/>
      <c r="V16" s="680"/>
      <c r="W16" s="680"/>
      <c r="X16" s="680"/>
      <c r="Y16" s="681"/>
      <c r="Z16" s="682" t="s">
        <v>191</v>
      </c>
      <c r="AA16" s="682"/>
      <c r="AB16" s="682"/>
      <c r="AC16" s="682"/>
      <c r="AD16" s="683" t="s">
        <v>191</v>
      </c>
      <c r="AE16" s="683"/>
      <c r="AF16" s="683"/>
      <c r="AG16" s="683"/>
      <c r="AH16" s="683"/>
      <c r="AI16" s="683"/>
      <c r="AJ16" s="683"/>
      <c r="AK16" s="683"/>
      <c r="AL16" s="684" t="s">
        <v>251</v>
      </c>
      <c r="AM16" s="685"/>
      <c r="AN16" s="685"/>
      <c r="AO16" s="686"/>
      <c r="AP16" s="676" t="s">
        <v>273</v>
      </c>
      <c r="AQ16" s="677"/>
      <c r="AR16" s="677"/>
      <c r="AS16" s="677"/>
      <c r="AT16" s="677"/>
      <c r="AU16" s="677"/>
      <c r="AV16" s="677"/>
      <c r="AW16" s="677"/>
      <c r="AX16" s="677"/>
      <c r="AY16" s="677"/>
      <c r="AZ16" s="677"/>
      <c r="BA16" s="677"/>
      <c r="BB16" s="677"/>
      <c r="BC16" s="677"/>
      <c r="BD16" s="677"/>
      <c r="BE16" s="677"/>
      <c r="BF16" s="678"/>
      <c r="BG16" s="679" t="s">
        <v>141</v>
      </c>
      <c r="BH16" s="680"/>
      <c r="BI16" s="680"/>
      <c r="BJ16" s="680"/>
      <c r="BK16" s="680"/>
      <c r="BL16" s="680"/>
      <c r="BM16" s="680"/>
      <c r="BN16" s="681"/>
      <c r="BO16" s="682" t="s">
        <v>191</v>
      </c>
      <c r="BP16" s="682"/>
      <c r="BQ16" s="682"/>
      <c r="BR16" s="682"/>
      <c r="BS16" s="688" t="s">
        <v>191</v>
      </c>
      <c r="BT16" s="680"/>
      <c r="BU16" s="680"/>
      <c r="BV16" s="680"/>
      <c r="BW16" s="680"/>
      <c r="BX16" s="680"/>
      <c r="BY16" s="680"/>
      <c r="BZ16" s="680"/>
      <c r="CA16" s="680"/>
      <c r="CB16" s="689"/>
      <c r="CD16" s="694" t="s">
        <v>274</v>
      </c>
      <c r="CE16" s="695"/>
      <c r="CF16" s="695"/>
      <c r="CG16" s="695"/>
      <c r="CH16" s="695"/>
      <c r="CI16" s="695"/>
      <c r="CJ16" s="695"/>
      <c r="CK16" s="695"/>
      <c r="CL16" s="695"/>
      <c r="CM16" s="695"/>
      <c r="CN16" s="695"/>
      <c r="CO16" s="695"/>
      <c r="CP16" s="695"/>
      <c r="CQ16" s="696"/>
      <c r="CR16" s="679">
        <v>8695</v>
      </c>
      <c r="CS16" s="680"/>
      <c r="CT16" s="680"/>
      <c r="CU16" s="680"/>
      <c r="CV16" s="680"/>
      <c r="CW16" s="680"/>
      <c r="CX16" s="680"/>
      <c r="CY16" s="681"/>
      <c r="CZ16" s="682">
        <v>0.1</v>
      </c>
      <c r="DA16" s="682"/>
      <c r="DB16" s="682"/>
      <c r="DC16" s="682"/>
      <c r="DD16" s="688" t="s">
        <v>141</v>
      </c>
      <c r="DE16" s="680"/>
      <c r="DF16" s="680"/>
      <c r="DG16" s="680"/>
      <c r="DH16" s="680"/>
      <c r="DI16" s="680"/>
      <c r="DJ16" s="680"/>
      <c r="DK16" s="680"/>
      <c r="DL16" s="680"/>
      <c r="DM16" s="680"/>
      <c r="DN16" s="680"/>
      <c r="DO16" s="680"/>
      <c r="DP16" s="681"/>
      <c r="DQ16" s="688">
        <v>8695</v>
      </c>
      <c r="DR16" s="680"/>
      <c r="DS16" s="680"/>
      <c r="DT16" s="680"/>
      <c r="DU16" s="680"/>
      <c r="DV16" s="680"/>
      <c r="DW16" s="680"/>
      <c r="DX16" s="680"/>
      <c r="DY16" s="680"/>
      <c r="DZ16" s="680"/>
      <c r="EA16" s="680"/>
      <c r="EB16" s="680"/>
      <c r="EC16" s="689"/>
    </row>
    <row r="17" spans="2:133" ht="11.25" customHeight="1" x14ac:dyDescent="0.15">
      <c r="B17" s="676" t="s">
        <v>275</v>
      </c>
      <c r="C17" s="677"/>
      <c r="D17" s="677"/>
      <c r="E17" s="677"/>
      <c r="F17" s="677"/>
      <c r="G17" s="677"/>
      <c r="H17" s="677"/>
      <c r="I17" s="677"/>
      <c r="J17" s="677"/>
      <c r="K17" s="677"/>
      <c r="L17" s="677"/>
      <c r="M17" s="677"/>
      <c r="N17" s="677"/>
      <c r="O17" s="677"/>
      <c r="P17" s="677"/>
      <c r="Q17" s="678"/>
      <c r="R17" s="679">
        <v>11893</v>
      </c>
      <c r="S17" s="680"/>
      <c r="T17" s="680"/>
      <c r="U17" s="680"/>
      <c r="V17" s="680"/>
      <c r="W17" s="680"/>
      <c r="X17" s="680"/>
      <c r="Y17" s="681"/>
      <c r="Z17" s="682">
        <v>0.1</v>
      </c>
      <c r="AA17" s="682"/>
      <c r="AB17" s="682"/>
      <c r="AC17" s="682"/>
      <c r="AD17" s="683">
        <v>11893</v>
      </c>
      <c r="AE17" s="683"/>
      <c r="AF17" s="683"/>
      <c r="AG17" s="683"/>
      <c r="AH17" s="683"/>
      <c r="AI17" s="683"/>
      <c r="AJ17" s="683"/>
      <c r="AK17" s="683"/>
      <c r="AL17" s="684">
        <v>0.1</v>
      </c>
      <c r="AM17" s="685"/>
      <c r="AN17" s="685"/>
      <c r="AO17" s="686"/>
      <c r="AP17" s="676" t="s">
        <v>276</v>
      </c>
      <c r="AQ17" s="677"/>
      <c r="AR17" s="677"/>
      <c r="AS17" s="677"/>
      <c r="AT17" s="677"/>
      <c r="AU17" s="677"/>
      <c r="AV17" s="677"/>
      <c r="AW17" s="677"/>
      <c r="AX17" s="677"/>
      <c r="AY17" s="677"/>
      <c r="AZ17" s="677"/>
      <c r="BA17" s="677"/>
      <c r="BB17" s="677"/>
      <c r="BC17" s="677"/>
      <c r="BD17" s="677"/>
      <c r="BE17" s="677"/>
      <c r="BF17" s="678"/>
      <c r="BG17" s="679" t="s">
        <v>191</v>
      </c>
      <c r="BH17" s="680"/>
      <c r="BI17" s="680"/>
      <c r="BJ17" s="680"/>
      <c r="BK17" s="680"/>
      <c r="BL17" s="680"/>
      <c r="BM17" s="680"/>
      <c r="BN17" s="681"/>
      <c r="BO17" s="682" t="s">
        <v>141</v>
      </c>
      <c r="BP17" s="682"/>
      <c r="BQ17" s="682"/>
      <c r="BR17" s="682"/>
      <c r="BS17" s="688" t="s">
        <v>141</v>
      </c>
      <c r="BT17" s="680"/>
      <c r="BU17" s="680"/>
      <c r="BV17" s="680"/>
      <c r="BW17" s="680"/>
      <c r="BX17" s="680"/>
      <c r="BY17" s="680"/>
      <c r="BZ17" s="680"/>
      <c r="CA17" s="680"/>
      <c r="CB17" s="689"/>
      <c r="CD17" s="694" t="s">
        <v>277</v>
      </c>
      <c r="CE17" s="695"/>
      <c r="CF17" s="695"/>
      <c r="CG17" s="695"/>
      <c r="CH17" s="695"/>
      <c r="CI17" s="695"/>
      <c r="CJ17" s="695"/>
      <c r="CK17" s="695"/>
      <c r="CL17" s="695"/>
      <c r="CM17" s="695"/>
      <c r="CN17" s="695"/>
      <c r="CO17" s="695"/>
      <c r="CP17" s="695"/>
      <c r="CQ17" s="696"/>
      <c r="CR17" s="679">
        <v>513987</v>
      </c>
      <c r="CS17" s="680"/>
      <c r="CT17" s="680"/>
      <c r="CU17" s="680"/>
      <c r="CV17" s="680"/>
      <c r="CW17" s="680"/>
      <c r="CX17" s="680"/>
      <c r="CY17" s="681"/>
      <c r="CZ17" s="682">
        <v>3.9</v>
      </c>
      <c r="DA17" s="682"/>
      <c r="DB17" s="682"/>
      <c r="DC17" s="682"/>
      <c r="DD17" s="688" t="s">
        <v>141</v>
      </c>
      <c r="DE17" s="680"/>
      <c r="DF17" s="680"/>
      <c r="DG17" s="680"/>
      <c r="DH17" s="680"/>
      <c r="DI17" s="680"/>
      <c r="DJ17" s="680"/>
      <c r="DK17" s="680"/>
      <c r="DL17" s="680"/>
      <c r="DM17" s="680"/>
      <c r="DN17" s="680"/>
      <c r="DO17" s="680"/>
      <c r="DP17" s="681"/>
      <c r="DQ17" s="688">
        <v>501442</v>
      </c>
      <c r="DR17" s="680"/>
      <c r="DS17" s="680"/>
      <c r="DT17" s="680"/>
      <c r="DU17" s="680"/>
      <c r="DV17" s="680"/>
      <c r="DW17" s="680"/>
      <c r="DX17" s="680"/>
      <c r="DY17" s="680"/>
      <c r="DZ17" s="680"/>
      <c r="EA17" s="680"/>
      <c r="EB17" s="680"/>
      <c r="EC17" s="689"/>
    </row>
    <row r="18" spans="2:133" ht="11.25" customHeight="1" x14ac:dyDescent="0.15">
      <c r="B18" s="676" t="s">
        <v>278</v>
      </c>
      <c r="C18" s="677"/>
      <c r="D18" s="677"/>
      <c r="E18" s="677"/>
      <c r="F18" s="677"/>
      <c r="G18" s="677"/>
      <c r="H18" s="677"/>
      <c r="I18" s="677"/>
      <c r="J18" s="677"/>
      <c r="K18" s="677"/>
      <c r="L18" s="677"/>
      <c r="M18" s="677"/>
      <c r="N18" s="677"/>
      <c r="O18" s="677"/>
      <c r="P18" s="677"/>
      <c r="Q18" s="678"/>
      <c r="R18" s="679">
        <v>23927</v>
      </c>
      <c r="S18" s="680"/>
      <c r="T18" s="680"/>
      <c r="U18" s="680"/>
      <c r="V18" s="680"/>
      <c r="W18" s="680"/>
      <c r="X18" s="680"/>
      <c r="Y18" s="681"/>
      <c r="Z18" s="682">
        <v>0.2</v>
      </c>
      <c r="AA18" s="682"/>
      <c r="AB18" s="682"/>
      <c r="AC18" s="682"/>
      <c r="AD18" s="683" t="s">
        <v>251</v>
      </c>
      <c r="AE18" s="683"/>
      <c r="AF18" s="683"/>
      <c r="AG18" s="683"/>
      <c r="AH18" s="683"/>
      <c r="AI18" s="683"/>
      <c r="AJ18" s="683"/>
      <c r="AK18" s="683"/>
      <c r="AL18" s="684" t="s">
        <v>141</v>
      </c>
      <c r="AM18" s="685"/>
      <c r="AN18" s="685"/>
      <c r="AO18" s="686"/>
      <c r="AP18" s="676" t="s">
        <v>279</v>
      </c>
      <c r="AQ18" s="677"/>
      <c r="AR18" s="677"/>
      <c r="AS18" s="677"/>
      <c r="AT18" s="677"/>
      <c r="AU18" s="677"/>
      <c r="AV18" s="677"/>
      <c r="AW18" s="677"/>
      <c r="AX18" s="677"/>
      <c r="AY18" s="677"/>
      <c r="AZ18" s="677"/>
      <c r="BA18" s="677"/>
      <c r="BB18" s="677"/>
      <c r="BC18" s="677"/>
      <c r="BD18" s="677"/>
      <c r="BE18" s="677"/>
      <c r="BF18" s="678"/>
      <c r="BG18" s="679" t="s">
        <v>257</v>
      </c>
      <c r="BH18" s="680"/>
      <c r="BI18" s="680"/>
      <c r="BJ18" s="680"/>
      <c r="BK18" s="680"/>
      <c r="BL18" s="680"/>
      <c r="BM18" s="680"/>
      <c r="BN18" s="681"/>
      <c r="BO18" s="682" t="s">
        <v>254</v>
      </c>
      <c r="BP18" s="682"/>
      <c r="BQ18" s="682"/>
      <c r="BR18" s="682"/>
      <c r="BS18" s="688" t="s">
        <v>141</v>
      </c>
      <c r="BT18" s="680"/>
      <c r="BU18" s="680"/>
      <c r="BV18" s="680"/>
      <c r="BW18" s="680"/>
      <c r="BX18" s="680"/>
      <c r="BY18" s="680"/>
      <c r="BZ18" s="680"/>
      <c r="CA18" s="680"/>
      <c r="CB18" s="689"/>
      <c r="CD18" s="694" t="s">
        <v>280</v>
      </c>
      <c r="CE18" s="695"/>
      <c r="CF18" s="695"/>
      <c r="CG18" s="695"/>
      <c r="CH18" s="695"/>
      <c r="CI18" s="695"/>
      <c r="CJ18" s="695"/>
      <c r="CK18" s="695"/>
      <c r="CL18" s="695"/>
      <c r="CM18" s="695"/>
      <c r="CN18" s="695"/>
      <c r="CO18" s="695"/>
      <c r="CP18" s="695"/>
      <c r="CQ18" s="696"/>
      <c r="CR18" s="679" t="s">
        <v>191</v>
      </c>
      <c r="CS18" s="680"/>
      <c r="CT18" s="680"/>
      <c r="CU18" s="680"/>
      <c r="CV18" s="680"/>
      <c r="CW18" s="680"/>
      <c r="CX18" s="680"/>
      <c r="CY18" s="681"/>
      <c r="CZ18" s="682" t="s">
        <v>191</v>
      </c>
      <c r="DA18" s="682"/>
      <c r="DB18" s="682"/>
      <c r="DC18" s="682"/>
      <c r="DD18" s="688" t="s">
        <v>191</v>
      </c>
      <c r="DE18" s="680"/>
      <c r="DF18" s="680"/>
      <c r="DG18" s="680"/>
      <c r="DH18" s="680"/>
      <c r="DI18" s="680"/>
      <c r="DJ18" s="680"/>
      <c r="DK18" s="680"/>
      <c r="DL18" s="680"/>
      <c r="DM18" s="680"/>
      <c r="DN18" s="680"/>
      <c r="DO18" s="680"/>
      <c r="DP18" s="681"/>
      <c r="DQ18" s="688" t="s">
        <v>257</v>
      </c>
      <c r="DR18" s="680"/>
      <c r="DS18" s="680"/>
      <c r="DT18" s="680"/>
      <c r="DU18" s="680"/>
      <c r="DV18" s="680"/>
      <c r="DW18" s="680"/>
      <c r="DX18" s="680"/>
      <c r="DY18" s="680"/>
      <c r="DZ18" s="680"/>
      <c r="EA18" s="680"/>
      <c r="EB18" s="680"/>
      <c r="EC18" s="689"/>
    </row>
    <row r="19" spans="2:133" ht="11.25" customHeight="1" x14ac:dyDescent="0.15">
      <c r="B19" s="676" t="s">
        <v>281</v>
      </c>
      <c r="C19" s="677"/>
      <c r="D19" s="677"/>
      <c r="E19" s="677"/>
      <c r="F19" s="677"/>
      <c r="G19" s="677"/>
      <c r="H19" s="677"/>
      <c r="I19" s="677"/>
      <c r="J19" s="677"/>
      <c r="K19" s="677"/>
      <c r="L19" s="677"/>
      <c r="M19" s="677"/>
      <c r="N19" s="677"/>
      <c r="O19" s="677"/>
      <c r="P19" s="677"/>
      <c r="Q19" s="678"/>
      <c r="R19" s="679" t="s">
        <v>191</v>
      </c>
      <c r="S19" s="680"/>
      <c r="T19" s="680"/>
      <c r="U19" s="680"/>
      <c r="V19" s="680"/>
      <c r="W19" s="680"/>
      <c r="X19" s="680"/>
      <c r="Y19" s="681"/>
      <c r="Z19" s="682" t="s">
        <v>141</v>
      </c>
      <c r="AA19" s="682"/>
      <c r="AB19" s="682"/>
      <c r="AC19" s="682"/>
      <c r="AD19" s="683" t="s">
        <v>257</v>
      </c>
      <c r="AE19" s="683"/>
      <c r="AF19" s="683"/>
      <c r="AG19" s="683"/>
      <c r="AH19" s="683"/>
      <c r="AI19" s="683"/>
      <c r="AJ19" s="683"/>
      <c r="AK19" s="683"/>
      <c r="AL19" s="684" t="s">
        <v>191</v>
      </c>
      <c r="AM19" s="685"/>
      <c r="AN19" s="685"/>
      <c r="AO19" s="686"/>
      <c r="AP19" s="676" t="s">
        <v>282</v>
      </c>
      <c r="AQ19" s="677"/>
      <c r="AR19" s="677"/>
      <c r="AS19" s="677"/>
      <c r="AT19" s="677"/>
      <c r="AU19" s="677"/>
      <c r="AV19" s="677"/>
      <c r="AW19" s="677"/>
      <c r="AX19" s="677"/>
      <c r="AY19" s="677"/>
      <c r="AZ19" s="677"/>
      <c r="BA19" s="677"/>
      <c r="BB19" s="677"/>
      <c r="BC19" s="677"/>
      <c r="BD19" s="677"/>
      <c r="BE19" s="677"/>
      <c r="BF19" s="678"/>
      <c r="BG19" s="679">
        <v>922149</v>
      </c>
      <c r="BH19" s="680"/>
      <c r="BI19" s="680"/>
      <c r="BJ19" s="680"/>
      <c r="BK19" s="680"/>
      <c r="BL19" s="680"/>
      <c r="BM19" s="680"/>
      <c r="BN19" s="681"/>
      <c r="BO19" s="682">
        <v>10</v>
      </c>
      <c r="BP19" s="682"/>
      <c r="BQ19" s="682"/>
      <c r="BR19" s="682"/>
      <c r="BS19" s="688" t="s">
        <v>254</v>
      </c>
      <c r="BT19" s="680"/>
      <c r="BU19" s="680"/>
      <c r="BV19" s="680"/>
      <c r="BW19" s="680"/>
      <c r="BX19" s="680"/>
      <c r="BY19" s="680"/>
      <c r="BZ19" s="680"/>
      <c r="CA19" s="680"/>
      <c r="CB19" s="689"/>
      <c r="CD19" s="694" t="s">
        <v>283</v>
      </c>
      <c r="CE19" s="695"/>
      <c r="CF19" s="695"/>
      <c r="CG19" s="695"/>
      <c r="CH19" s="695"/>
      <c r="CI19" s="695"/>
      <c r="CJ19" s="695"/>
      <c r="CK19" s="695"/>
      <c r="CL19" s="695"/>
      <c r="CM19" s="695"/>
      <c r="CN19" s="695"/>
      <c r="CO19" s="695"/>
      <c r="CP19" s="695"/>
      <c r="CQ19" s="696"/>
      <c r="CR19" s="679" t="s">
        <v>191</v>
      </c>
      <c r="CS19" s="680"/>
      <c r="CT19" s="680"/>
      <c r="CU19" s="680"/>
      <c r="CV19" s="680"/>
      <c r="CW19" s="680"/>
      <c r="CX19" s="680"/>
      <c r="CY19" s="681"/>
      <c r="CZ19" s="682" t="s">
        <v>191</v>
      </c>
      <c r="DA19" s="682"/>
      <c r="DB19" s="682"/>
      <c r="DC19" s="682"/>
      <c r="DD19" s="688" t="s">
        <v>191</v>
      </c>
      <c r="DE19" s="680"/>
      <c r="DF19" s="680"/>
      <c r="DG19" s="680"/>
      <c r="DH19" s="680"/>
      <c r="DI19" s="680"/>
      <c r="DJ19" s="680"/>
      <c r="DK19" s="680"/>
      <c r="DL19" s="680"/>
      <c r="DM19" s="680"/>
      <c r="DN19" s="680"/>
      <c r="DO19" s="680"/>
      <c r="DP19" s="681"/>
      <c r="DQ19" s="688" t="s">
        <v>191</v>
      </c>
      <c r="DR19" s="680"/>
      <c r="DS19" s="680"/>
      <c r="DT19" s="680"/>
      <c r="DU19" s="680"/>
      <c r="DV19" s="680"/>
      <c r="DW19" s="680"/>
      <c r="DX19" s="680"/>
      <c r="DY19" s="680"/>
      <c r="DZ19" s="680"/>
      <c r="EA19" s="680"/>
      <c r="EB19" s="680"/>
      <c r="EC19" s="689"/>
    </row>
    <row r="20" spans="2:133" ht="11.25" customHeight="1" x14ac:dyDescent="0.15">
      <c r="B20" s="676" t="s">
        <v>284</v>
      </c>
      <c r="C20" s="677"/>
      <c r="D20" s="677"/>
      <c r="E20" s="677"/>
      <c r="F20" s="677"/>
      <c r="G20" s="677"/>
      <c r="H20" s="677"/>
      <c r="I20" s="677"/>
      <c r="J20" s="677"/>
      <c r="K20" s="677"/>
      <c r="L20" s="677"/>
      <c r="M20" s="677"/>
      <c r="N20" s="677"/>
      <c r="O20" s="677"/>
      <c r="P20" s="677"/>
      <c r="Q20" s="678"/>
      <c r="R20" s="679">
        <v>23927</v>
      </c>
      <c r="S20" s="680"/>
      <c r="T20" s="680"/>
      <c r="U20" s="680"/>
      <c r="V20" s="680"/>
      <c r="W20" s="680"/>
      <c r="X20" s="680"/>
      <c r="Y20" s="681"/>
      <c r="Z20" s="682">
        <v>0.2</v>
      </c>
      <c r="AA20" s="682"/>
      <c r="AB20" s="682"/>
      <c r="AC20" s="682"/>
      <c r="AD20" s="683" t="s">
        <v>191</v>
      </c>
      <c r="AE20" s="683"/>
      <c r="AF20" s="683"/>
      <c r="AG20" s="683"/>
      <c r="AH20" s="683"/>
      <c r="AI20" s="683"/>
      <c r="AJ20" s="683"/>
      <c r="AK20" s="683"/>
      <c r="AL20" s="684" t="s">
        <v>191</v>
      </c>
      <c r="AM20" s="685"/>
      <c r="AN20" s="685"/>
      <c r="AO20" s="686"/>
      <c r="AP20" s="676" t="s">
        <v>285</v>
      </c>
      <c r="AQ20" s="677"/>
      <c r="AR20" s="677"/>
      <c r="AS20" s="677"/>
      <c r="AT20" s="677"/>
      <c r="AU20" s="677"/>
      <c r="AV20" s="677"/>
      <c r="AW20" s="677"/>
      <c r="AX20" s="677"/>
      <c r="AY20" s="677"/>
      <c r="AZ20" s="677"/>
      <c r="BA20" s="677"/>
      <c r="BB20" s="677"/>
      <c r="BC20" s="677"/>
      <c r="BD20" s="677"/>
      <c r="BE20" s="677"/>
      <c r="BF20" s="678"/>
      <c r="BG20" s="679">
        <v>922149</v>
      </c>
      <c r="BH20" s="680"/>
      <c r="BI20" s="680"/>
      <c r="BJ20" s="680"/>
      <c r="BK20" s="680"/>
      <c r="BL20" s="680"/>
      <c r="BM20" s="680"/>
      <c r="BN20" s="681"/>
      <c r="BO20" s="682">
        <v>10</v>
      </c>
      <c r="BP20" s="682"/>
      <c r="BQ20" s="682"/>
      <c r="BR20" s="682"/>
      <c r="BS20" s="688" t="s">
        <v>191</v>
      </c>
      <c r="BT20" s="680"/>
      <c r="BU20" s="680"/>
      <c r="BV20" s="680"/>
      <c r="BW20" s="680"/>
      <c r="BX20" s="680"/>
      <c r="BY20" s="680"/>
      <c r="BZ20" s="680"/>
      <c r="CA20" s="680"/>
      <c r="CB20" s="689"/>
      <c r="CD20" s="694" t="s">
        <v>286</v>
      </c>
      <c r="CE20" s="695"/>
      <c r="CF20" s="695"/>
      <c r="CG20" s="695"/>
      <c r="CH20" s="695"/>
      <c r="CI20" s="695"/>
      <c r="CJ20" s="695"/>
      <c r="CK20" s="695"/>
      <c r="CL20" s="695"/>
      <c r="CM20" s="695"/>
      <c r="CN20" s="695"/>
      <c r="CO20" s="695"/>
      <c r="CP20" s="695"/>
      <c r="CQ20" s="696"/>
      <c r="CR20" s="679">
        <v>13208660</v>
      </c>
      <c r="CS20" s="680"/>
      <c r="CT20" s="680"/>
      <c r="CU20" s="680"/>
      <c r="CV20" s="680"/>
      <c r="CW20" s="680"/>
      <c r="CX20" s="680"/>
      <c r="CY20" s="681"/>
      <c r="CZ20" s="682">
        <v>100</v>
      </c>
      <c r="DA20" s="682"/>
      <c r="DB20" s="682"/>
      <c r="DC20" s="682"/>
      <c r="DD20" s="688">
        <v>1799084</v>
      </c>
      <c r="DE20" s="680"/>
      <c r="DF20" s="680"/>
      <c r="DG20" s="680"/>
      <c r="DH20" s="680"/>
      <c r="DI20" s="680"/>
      <c r="DJ20" s="680"/>
      <c r="DK20" s="680"/>
      <c r="DL20" s="680"/>
      <c r="DM20" s="680"/>
      <c r="DN20" s="680"/>
      <c r="DO20" s="680"/>
      <c r="DP20" s="681"/>
      <c r="DQ20" s="688">
        <v>10587624</v>
      </c>
      <c r="DR20" s="680"/>
      <c r="DS20" s="680"/>
      <c r="DT20" s="680"/>
      <c r="DU20" s="680"/>
      <c r="DV20" s="680"/>
      <c r="DW20" s="680"/>
      <c r="DX20" s="680"/>
      <c r="DY20" s="680"/>
      <c r="DZ20" s="680"/>
      <c r="EA20" s="680"/>
      <c r="EB20" s="680"/>
      <c r="EC20" s="689"/>
    </row>
    <row r="21" spans="2:133" ht="11.25" customHeight="1" x14ac:dyDescent="0.15">
      <c r="B21" s="676" t="s">
        <v>287</v>
      </c>
      <c r="C21" s="677"/>
      <c r="D21" s="677"/>
      <c r="E21" s="677"/>
      <c r="F21" s="677"/>
      <c r="G21" s="677"/>
      <c r="H21" s="677"/>
      <c r="I21" s="677"/>
      <c r="J21" s="677"/>
      <c r="K21" s="677"/>
      <c r="L21" s="677"/>
      <c r="M21" s="677"/>
      <c r="N21" s="677"/>
      <c r="O21" s="677"/>
      <c r="P21" s="677"/>
      <c r="Q21" s="678"/>
      <c r="R21" s="679" t="s">
        <v>251</v>
      </c>
      <c r="S21" s="680"/>
      <c r="T21" s="680"/>
      <c r="U21" s="680"/>
      <c r="V21" s="680"/>
      <c r="W21" s="680"/>
      <c r="X21" s="680"/>
      <c r="Y21" s="681"/>
      <c r="Z21" s="682" t="s">
        <v>251</v>
      </c>
      <c r="AA21" s="682"/>
      <c r="AB21" s="682"/>
      <c r="AC21" s="682"/>
      <c r="AD21" s="683" t="s">
        <v>251</v>
      </c>
      <c r="AE21" s="683"/>
      <c r="AF21" s="683"/>
      <c r="AG21" s="683"/>
      <c r="AH21" s="683"/>
      <c r="AI21" s="683"/>
      <c r="AJ21" s="683"/>
      <c r="AK21" s="683"/>
      <c r="AL21" s="684" t="s">
        <v>257</v>
      </c>
      <c r="AM21" s="685"/>
      <c r="AN21" s="685"/>
      <c r="AO21" s="686"/>
      <c r="AP21" s="697" t="s">
        <v>288</v>
      </c>
      <c r="AQ21" s="698"/>
      <c r="AR21" s="698"/>
      <c r="AS21" s="698"/>
      <c r="AT21" s="698"/>
      <c r="AU21" s="698"/>
      <c r="AV21" s="698"/>
      <c r="AW21" s="698"/>
      <c r="AX21" s="698"/>
      <c r="AY21" s="698"/>
      <c r="AZ21" s="698"/>
      <c r="BA21" s="698"/>
      <c r="BB21" s="698"/>
      <c r="BC21" s="698"/>
      <c r="BD21" s="698"/>
      <c r="BE21" s="698"/>
      <c r="BF21" s="699"/>
      <c r="BG21" s="679">
        <v>73175</v>
      </c>
      <c r="BH21" s="680"/>
      <c r="BI21" s="680"/>
      <c r="BJ21" s="680"/>
      <c r="BK21" s="680"/>
      <c r="BL21" s="680"/>
      <c r="BM21" s="680"/>
      <c r="BN21" s="681"/>
      <c r="BO21" s="682">
        <v>0.8</v>
      </c>
      <c r="BP21" s="682"/>
      <c r="BQ21" s="682"/>
      <c r="BR21" s="682"/>
      <c r="BS21" s="688" t="s">
        <v>191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289</v>
      </c>
      <c r="C22" s="677"/>
      <c r="D22" s="677"/>
      <c r="E22" s="677"/>
      <c r="F22" s="677"/>
      <c r="G22" s="677"/>
      <c r="H22" s="677"/>
      <c r="I22" s="677"/>
      <c r="J22" s="677"/>
      <c r="K22" s="677"/>
      <c r="L22" s="677"/>
      <c r="M22" s="677"/>
      <c r="N22" s="677"/>
      <c r="O22" s="677"/>
      <c r="P22" s="677"/>
      <c r="Q22" s="678"/>
      <c r="R22" s="679">
        <v>9992161</v>
      </c>
      <c r="S22" s="680"/>
      <c r="T22" s="680"/>
      <c r="U22" s="680"/>
      <c r="V22" s="680"/>
      <c r="W22" s="680"/>
      <c r="X22" s="680"/>
      <c r="Y22" s="681"/>
      <c r="Z22" s="682">
        <v>70.099999999999994</v>
      </c>
      <c r="AA22" s="682"/>
      <c r="AB22" s="682"/>
      <c r="AC22" s="682"/>
      <c r="AD22" s="683">
        <v>9119260</v>
      </c>
      <c r="AE22" s="683"/>
      <c r="AF22" s="683"/>
      <c r="AG22" s="683"/>
      <c r="AH22" s="683"/>
      <c r="AI22" s="683"/>
      <c r="AJ22" s="683"/>
      <c r="AK22" s="683"/>
      <c r="AL22" s="684">
        <v>99.1</v>
      </c>
      <c r="AM22" s="685"/>
      <c r="AN22" s="685"/>
      <c r="AO22" s="686"/>
      <c r="AP22" s="697" t="s">
        <v>290</v>
      </c>
      <c r="AQ22" s="698"/>
      <c r="AR22" s="698"/>
      <c r="AS22" s="698"/>
      <c r="AT22" s="698"/>
      <c r="AU22" s="698"/>
      <c r="AV22" s="698"/>
      <c r="AW22" s="698"/>
      <c r="AX22" s="698"/>
      <c r="AY22" s="698"/>
      <c r="AZ22" s="698"/>
      <c r="BA22" s="698"/>
      <c r="BB22" s="698"/>
      <c r="BC22" s="698"/>
      <c r="BD22" s="698"/>
      <c r="BE22" s="698"/>
      <c r="BF22" s="699"/>
      <c r="BG22" s="679" t="s">
        <v>266</v>
      </c>
      <c r="BH22" s="680"/>
      <c r="BI22" s="680"/>
      <c r="BJ22" s="680"/>
      <c r="BK22" s="680"/>
      <c r="BL22" s="680"/>
      <c r="BM22" s="680"/>
      <c r="BN22" s="681"/>
      <c r="BO22" s="682" t="s">
        <v>191</v>
      </c>
      <c r="BP22" s="682"/>
      <c r="BQ22" s="682"/>
      <c r="BR22" s="682"/>
      <c r="BS22" s="688" t="s">
        <v>141</v>
      </c>
      <c r="BT22" s="680"/>
      <c r="BU22" s="680"/>
      <c r="BV22" s="680"/>
      <c r="BW22" s="680"/>
      <c r="BX22" s="680"/>
      <c r="BY22" s="680"/>
      <c r="BZ22" s="680"/>
      <c r="CA22" s="680"/>
      <c r="CB22" s="689"/>
      <c r="CD22" s="661" t="s">
        <v>291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292</v>
      </c>
      <c r="C23" s="677"/>
      <c r="D23" s="677"/>
      <c r="E23" s="677"/>
      <c r="F23" s="677"/>
      <c r="G23" s="677"/>
      <c r="H23" s="677"/>
      <c r="I23" s="677"/>
      <c r="J23" s="677"/>
      <c r="K23" s="677"/>
      <c r="L23" s="677"/>
      <c r="M23" s="677"/>
      <c r="N23" s="677"/>
      <c r="O23" s="677"/>
      <c r="P23" s="677"/>
      <c r="Q23" s="678"/>
      <c r="R23" s="679">
        <v>3207</v>
      </c>
      <c r="S23" s="680"/>
      <c r="T23" s="680"/>
      <c r="U23" s="680"/>
      <c r="V23" s="680"/>
      <c r="W23" s="680"/>
      <c r="X23" s="680"/>
      <c r="Y23" s="681"/>
      <c r="Z23" s="682">
        <v>0</v>
      </c>
      <c r="AA23" s="682"/>
      <c r="AB23" s="682"/>
      <c r="AC23" s="682"/>
      <c r="AD23" s="683">
        <v>3207</v>
      </c>
      <c r="AE23" s="683"/>
      <c r="AF23" s="683"/>
      <c r="AG23" s="683"/>
      <c r="AH23" s="683"/>
      <c r="AI23" s="683"/>
      <c r="AJ23" s="683"/>
      <c r="AK23" s="683"/>
      <c r="AL23" s="684">
        <v>0</v>
      </c>
      <c r="AM23" s="685"/>
      <c r="AN23" s="685"/>
      <c r="AO23" s="686"/>
      <c r="AP23" s="697" t="s">
        <v>293</v>
      </c>
      <c r="AQ23" s="698"/>
      <c r="AR23" s="698"/>
      <c r="AS23" s="698"/>
      <c r="AT23" s="698"/>
      <c r="AU23" s="698"/>
      <c r="AV23" s="698"/>
      <c r="AW23" s="698"/>
      <c r="AX23" s="698"/>
      <c r="AY23" s="698"/>
      <c r="AZ23" s="698"/>
      <c r="BA23" s="698"/>
      <c r="BB23" s="698"/>
      <c r="BC23" s="698"/>
      <c r="BD23" s="698"/>
      <c r="BE23" s="698"/>
      <c r="BF23" s="699"/>
      <c r="BG23" s="679">
        <v>848974</v>
      </c>
      <c r="BH23" s="680"/>
      <c r="BI23" s="680"/>
      <c r="BJ23" s="680"/>
      <c r="BK23" s="680"/>
      <c r="BL23" s="680"/>
      <c r="BM23" s="680"/>
      <c r="BN23" s="681"/>
      <c r="BO23" s="682">
        <v>9.1999999999999993</v>
      </c>
      <c r="BP23" s="682"/>
      <c r="BQ23" s="682"/>
      <c r="BR23" s="682"/>
      <c r="BS23" s="688" t="s">
        <v>191</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294</v>
      </c>
      <c r="CS23" s="662"/>
      <c r="CT23" s="662"/>
      <c r="CU23" s="662"/>
      <c r="CV23" s="662"/>
      <c r="CW23" s="662"/>
      <c r="CX23" s="662"/>
      <c r="CY23" s="663"/>
      <c r="CZ23" s="661" t="s">
        <v>295</v>
      </c>
      <c r="DA23" s="662"/>
      <c r="DB23" s="662"/>
      <c r="DC23" s="663"/>
      <c r="DD23" s="661" t="s">
        <v>296</v>
      </c>
      <c r="DE23" s="662"/>
      <c r="DF23" s="662"/>
      <c r="DG23" s="662"/>
      <c r="DH23" s="662"/>
      <c r="DI23" s="662"/>
      <c r="DJ23" s="662"/>
      <c r="DK23" s="663"/>
      <c r="DL23" s="709" t="s">
        <v>297</v>
      </c>
      <c r="DM23" s="710"/>
      <c r="DN23" s="710"/>
      <c r="DO23" s="710"/>
      <c r="DP23" s="710"/>
      <c r="DQ23" s="710"/>
      <c r="DR23" s="710"/>
      <c r="DS23" s="710"/>
      <c r="DT23" s="710"/>
      <c r="DU23" s="710"/>
      <c r="DV23" s="711"/>
      <c r="DW23" s="661" t="s">
        <v>298</v>
      </c>
      <c r="DX23" s="662"/>
      <c r="DY23" s="662"/>
      <c r="DZ23" s="662"/>
      <c r="EA23" s="662"/>
      <c r="EB23" s="662"/>
      <c r="EC23" s="663"/>
    </row>
    <row r="24" spans="2:133" ht="11.25" customHeight="1" x14ac:dyDescent="0.15">
      <c r="B24" s="676" t="s">
        <v>299</v>
      </c>
      <c r="C24" s="677"/>
      <c r="D24" s="677"/>
      <c r="E24" s="677"/>
      <c r="F24" s="677"/>
      <c r="G24" s="677"/>
      <c r="H24" s="677"/>
      <c r="I24" s="677"/>
      <c r="J24" s="677"/>
      <c r="K24" s="677"/>
      <c r="L24" s="677"/>
      <c r="M24" s="677"/>
      <c r="N24" s="677"/>
      <c r="O24" s="677"/>
      <c r="P24" s="677"/>
      <c r="Q24" s="678"/>
      <c r="R24" s="679">
        <v>11254</v>
      </c>
      <c r="S24" s="680"/>
      <c r="T24" s="680"/>
      <c r="U24" s="680"/>
      <c r="V24" s="680"/>
      <c r="W24" s="680"/>
      <c r="X24" s="680"/>
      <c r="Y24" s="681"/>
      <c r="Z24" s="682">
        <v>0.1</v>
      </c>
      <c r="AA24" s="682"/>
      <c r="AB24" s="682"/>
      <c r="AC24" s="682"/>
      <c r="AD24" s="683" t="s">
        <v>191</v>
      </c>
      <c r="AE24" s="683"/>
      <c r="AF24" s="683"/>
      <c r="AG24" s="683"/>
      <c r="AH24" s="683"/>
      <c r="AI24" s="683"/>
      <c r="AJ24" s="683"/>
      <c r="AK24" s="683"/>
      <c r="AL24" s="684" t="s">
        <v>191</v>
      </c>
      <c r="AM24" s="685"/>
      <c r="AN24" s="685"/>
      <c r="AO24" s="686"/>
      <c r="AP24" s="697" t="s">
        <v>300</v>
      </c>
      <c r="AQ24" s="698"/>
      <c r="AR24" s="698"/>
      <c r="AS24" s="698"/>
      <c r="AT24" s="698"/>
      <c r="AU24" s="698"/>
      <c r="AV24" s="698"/>
      <c r="AW24" s="698"/>
      <c r="AX24" s="698"/>
      <c r="AY24" s="698"/>
      <c r="AZ24" s="698"/>
      <c r="BA24" s="698"/>
      <c r="BB24" s="698"/>
      <c r="BC24" s="698"/>
      <c r="BD24" s="698"/>
      <c r="BE24" s="698"/>
      <c r="BF24" s="699"/>
      <c r="BG24" s="679" t="s">
        <v>191</v>
      </c>
      <c r="BH24" s="680"/>
      <c r="BI24" s="680"/>
      <c r="BJ24" s="680"/>
      <c r="BK24" s="680"/>
      <c r="BL24" s="680"/>
      <c r="BM24" s="680"/>
      <c r="BN24" s="681"/>
      <c r="BO24" s="682" t="s">
        <v>251</v>
      </c>
      <c r="BP24" s="682"/>
      <c r="BQ24" s="682"/>
      <c r="BR24" s="682"/>
      <c r="BS24" s="688" t="s">
        <v>191</v>
      </c>
      <c r="BT24" s="680"/>
      <c r="BU24" s="680"/>
      <c r="BV24" s="680"/>
      <c r="BW24" s="680"/>
      <c r="BX24" s="680"/>
      <c r="BY24" s="680"/>
      <c r="BZ24" s="680"/>
      <c r="CA24" s="680"/>
      <c r="CB24" s="689"/>
      <c r="CD24" s="690" t="s">
        <v>301</v>
      </c>
      <c r="CE24" s="691"/>
      <c r="CF24" s="691"/>
      <c r="CG24" s="691"/>
      <c r="CH24" s="691"/>
      <c r="CI24" s="691"/>
      <c r="CJ24" s="691"/>
      <c r="CK24" s="691"/>
      <c r="CL24" s="691"/>
      <c r="CM24" s="691"/>
      <c r="CN24" s="691"/>
      <c r="CO24" s="691"/>
      <c r="CP24" s="691"/>
      <c r="CQ24" s="692"/>
      <c r="CR24" s="668">
        <v>3289049</v>
      </c>
      <c r="CS24" s="669"/>
      <c r="CT24" s="669"/>
      <c r="CU24" s="669"/>
      <c r="CV24" s="669"/>
      <c r="CW24" s="669"/>
      <c r="CX24" s="669"/>
      <c r="CY24" s="670"/>
      <c r="CZ24" s="673">
        <v>24.9</v>
      </c>
      <c r="DA24" s="674"/>
      <c r="DB24" s="674"/>
      <c r="DC24" s="693"/>
      <c r="DD24" s="712">
        <v>2612680</v>
      </c>
      <c r="DE24" s="669"/>
      <c r="DF24" s="669"/>
      <c r="DG24" s="669"/>
      <c r="DH24" s="669"/>
      <c r="DI24" s="669"/>
      <c r="DJ24" s="669"/>
      <c r="DK24" s="670"/>
      <c r="DL24" s="712">
        <v>2537395</v>
      </c>
      <c r="DM24" s="669"/>
      <c r="DN24" s="669"/>
      <c r="DO24" s="669"/>
      <c r="DP24" s="669"/>
      <c r="DQ24" s="669"/>
      <c r="DR24" s="669"/>
      <c r="DS24" s="669"/>
      <c r="DT24" s="669"/>
      <c r="DU24" s="669"/>
      <c r="DV24" s="670"/>
      <c r="DW24" s="673">
        <v>27.6</v>
      </c>
      <c r="DX24" s="674"/>
      <c r="DY24" s="674"/>
      <c r="DZ24" s="674"/>
      <c r="EA24" s="674"/>
      <c r="EB24" s="674"/>
      <c r="EC24" s="675"/>
    </row>
    <row r="25" spans="2:133" ht="11.25" customHeight="1" x14ac:dyDescent="0.15">
      <c r="B25" s="676" t="s">
        <v>302</v>
      </c>
      <c r="C25" s="677"/>
      <c r="D25" s="677"/>
      <c r="E25" s="677"/>
      <c r="F25" s="677"/>
      <c r="G25" s="677"/>
      <c r="H25" s="677"/>
      <c r="I25" s="677"/>
      <c r="J25" s="677"/>
      <c r="K25" s="677"/>
      <c r="L25" s="677"/>
      <c r="M25" s="677"/>
      <c r="N25" s="677"/>
      <c r="O25" s="677"/>
      <c r="P25" s="677"/>
      <c r="Q25" s="678"/>
      <c r="R25" s="679">
        <v>243188</v>
      </c>
      <c r="S25" s="680"/>
      <c r="T25" s="680"/>
      <c r="U25" s="680"/>
      <c r="V25" s="680"/>
      <c r="W25" s="680"/>
      <c r="X25" s="680"/>
      <c r="Y25" s="681"/>
      <c r="Z25" s="682">
        <v>1.7</v>
      </c>
      <c r="AA25" s="682"/>
      <c r="AB25" s="682"/>
      <c r="AC25" s="682"/>
      <c r="AD25" s="683">
        <v>65498</v>
      </c>
      <c r="AE25" s="683"/>
      <c r="AF25" s="683"/>
      <c r="AG25" s="683"/>
      <c r="AH25" s="683"/>
      <c r="AI25" s="683"/>
      <c r="AJ25" s="683"/>
      <c r="AK25" s="683"/>
      <c r="AL25" s="684">
        <v>0.7</v>
      </c>
      <c r="AM25" s="685"/>
      <c r="AN25" s="685"/>
      <c r="AO25" s="686"/>
      <c r="AP25" s="697" t="s">
        <v>303</v>
      </c>
      <c r="AQ25" s="698"/>
      <c r="AR25" s="698"/>
      <c r="AS25" s="698"/>
      <c r="AT25" s="698"/>
      <c r="AU25" s="698"/>
      <c r="AV25" s="698"/>
      <c r="AW25" s="698"/>
      <c r="AX25" s="698"/>
      <c r="AY25" s="698"/>
      <c r="AZ25" s="698"/>
      <c r="BA25" s="698"/>
      <c r="BB25" s="698"/>
      <c r="BC25" s="698"/>
      <c r="BD25" s="698"/>
      <c r="BE25" s="698"/>
      <c r="BF25" s="699"/>
      <c r="BG25" s="679" t="s">
        <v>191</v>
      </c>
      <c r="BH25" s="680"/>
      <c r="BI25" s="680"/>
      <c r="BJ25" s="680"/>
      <c r="BK25" s="680"/>
      <c r="BL25" s="680"/>
      <c r="BM25" s="680"/>
      <c r="BN25" s="681"/>
      <c r="BO25" s="682" t="s">
        <v>266</v>
      </c>
      <c r="BP25" s="682"/>
      <c r="BQ25" s="682"/>
      <c r="BR25" s="682"/>
      <c r="BS25" s="688" t="s">
        <v>191</v>
      </c>
      <c r="BT25" s="680"/>
      <c r="BU25" s="680"/>
      <c r="BV25" s="680"/>
      <c r="BW25" s="680"/>
      <c r="BX25" s="680"/>
      <c r="BY25" s="680"/>
      <c r="BZ25" s="680"/>
      <c r="CA25" s="680"/>
      <c r="CB25" s="689"/>
      <c r="CD25" s="694" t="s">
        <v>304</v>
      </c>
      <c r="CE25" s="695"/>
      <c r="CF25" s="695"/>
      <c r="CG25" s="695"/>
      <c r="CH25" s="695"/>
      <c r="CI25" s="695"/>
      <c r="CJ25" s="695"/>
      <c r="CK25" s="695"/>
      <c r="CL25" s="695"/>
      <c r="CM25" s="695"/>
      <c r="CN25" s="695"/>
      <c r="CO25" s="695"/>
      <c r="CP25" s="695"/>
      <c r="CQ25" s="696"/>
      <c r="CR25" s="679">
        <v>2012890</v>
      </c>
      <c r="CS25" s="715"/>
      <c r="CT25" s="715"/>
      <c r="CU25" s="715"/>
      <c r="CV25" s="715"/>
      <c r="CW25" s="715"/>
      <c r="CX25" s="715"/>
      <c r="CY25" s="716"/>
      <c r="CZ25" s="684">
        <v>15.2</v>
      </c>
      <c r="DA25" s="713"/>
      <c r="DB25" s="713"/>
      <c r="DC25" s="717"/>
      <c r="DD25" s="688">
        <v>1812086</v>
      </c>
      <c r="DE25" s="715"/>
      <c r="DF25" s="715"/>
      <c r="DG25" s="715"/>
      <c r="DH25" s="715"/>
      <c r="DI25" s="715"/>
      <c r="DJ25" s="715"/>
      <c r="DK25" s="716"/>
      <c r="DL25" s="688">
        <v>1787369</v>
      </c>
      <c r="DM25" s="715"/>
      <c r="DN25" s="715"/>
      <c r="DO25" s="715"/>
      <c r="DP25" s="715"/>
      <c r="DQ25" s="715"/>
      <c r="DR25" s="715"/>
      <c r="DS25" s="715"/>
      <c r="DT25" s="715"/>
      <c r="DU25" s="715"/>
      <c r="DV25" s="716"/>
      <c r="DW25" s="684">
        <v>19.399999999999999</v>
      </c>
      <c r="DX25" s="713"/>
      <c r="DY25" s="713"/>
      <c r="DZ25" s="713"/>
      <c r="EA25" s="713"/>
      <c r="EB25" s="713"/>
      <c r="EC25" s="714"/>
    </row>
    <row r="26" spans="2:133" ht="11.25" customHeight="1" x14ac:dyDescent="0.15">
      <c r="B26" s="676" t="s">
        <v>305</v>
      </c>
      <c r="C26" s="677"/>
      <c r="D26" s="677"/>
      <c r="E26" s="677"/>
      <c r="F26" s="677"/>
      <c r="G26" s="677"/>
      <c r="H26" s="677"/>
      <c r="I26" s="677"/>
      <c r="J26" s="677"/>
      <c r="K26" s="677"/>
      <c r="L26" s="677"/>
      <c r="M26" s="677"/>
      <c r="N26" s="677"/>
      <c r="O26" s="677"/>
      <c r="P26" s="677"/>
      <c r="Q26" s="678"/>
      <c r="R26" s="679">
        <v>117658</v>
      </c>
      <c r="S26" s="680"/>
      <c r="T26" s="680"/>
      <c r="U26" s="680"/>
      <c r="V26" s="680"/>
      <c r="W26" s="680"/>
      <c r="X26" s="680"/>
      <c r="Y26" s="681"/>
      <c r="Z26" s="682">
        <v>0.8</v>
      </c>
      <c r="AA26" s="682"/>
      <c r="AB26" s="682"/>
      <c r="AC26" s="682"/>
      <c r="AD26" s="683" t="s">
        <v>141</v>
      </c>
      <c r="AE26" s="683"/>
      <c r="AF26" s="683"/>
      <c r="AG26" s="683"/>
      <c r="AH26" s="683"/>
      <c r="AI26" s="683"/>
      <c r="AJ26" s="683"/>
      <c r="AK26" s="683"/>
      <c r="AL26" s="684" t="s">
        <v>141</v>
      </c>
      <c r="AM26" s="685"/>
      <c r="AN26" s="685"/>
      <c r="AO26" s="686"/>
      <c r="AP26" s="697" t="s">
        <v>306</v>
      </c>
      <c r="AQ26" s="718"/>
      <c r="AR26" s="718"/>
      <c r="AS26" s="718"/>
      <c r="AT26" s="718"/>
      <c r="AU26" s="718"/>
      <c r="AV26" s="718"/>
      <c r="AW26" s="718"/>
      <c r="AX26" s="718"/>
      <c r="AY26" s="718"/>
      <c r="AZ26" s="718"/>
      <c r="BA26" s="718"/>
      <c r="BB26" s="718"/>
      <c r="BC26" s="718"/>
      <c r="BD26" s="718"/>
      <c r="BE26" s="718"/>
      <c r="BF26" s="699"/>
      <c r="BG26" s="679" t="s">
        <v>141</v>
      </c>
      <c r="BH26" s="680"/>
      <c r="BI26" s="680"/>
      <c r="BJ26" s="680"/>
      <c r="BK26" s="680"/>
      <c r="BL26" s="680"/>
      <c r="BM26" s="680"/>
      <c r="BN26" s="681"/>
      <c r="BO26" s="682" t="s">
        <v>141</v>
      </c>
      <c r="BP26" s="682"/>
      <c r="BQ26" s="682"/>
      <c r="BR26" s="682"/>
      <c r="BS26" s="688" t="s">
        <v>191</v>
      </c>
      <c r="BT26" s="680"/>
      <c r="BU26" s="680"/>
      <c r="BV26" s="680"/>
      <c r="BW26" s="680"/>
      <c r="BX26" s="680"/>
      <c r="BY26" s="680"/>
      <c r="BZ26" s="680"/>
      <c r="CA26" s="680"/>
      <c r="CB26" s="689"/>
      <c r="CD26" s="694" t="s">
        <v>307</v>
      </c>
      <c r="CE26" s="695"/>
      <c r="CF26" s="695"/>
      <c r="CG26" s="695"/>
      <c r="CH26" s="695"/>
      <c r="CI26" s="695"/>
      <c r="CJ26" s="695"/>
      <c r="CK26" s="695"/>
      <c r="CL26" s="695"/>
      <c r="CM26" s="695"/>
      <c r="CN26" s="695"/>
      <c r="CO26" s="695"/>
      <c r="CP26" s="695"/>
      <c r="CQ26" s="696"/>
      <c r="CR26" s="679">
        <v>1314580</v>
      </c>
      <c r="CS26" s="680"/>
      <c r="CT26" s="680"/>
      <c r="CU26" s="680"/>
      <c r="CV26" s="680"/>
      <c r="CW26" s="680"/>
      <c r="CX26" s="680"/>
      <c r="CY26" s="681"/>
      <c r="CZ26" s="684">
        <v>10</v>
      </c>
      <c r="DA26" s="713"/>
      <c r="DB26" s="713"/>
      <c r="DC26" s="717"/>
      <c r="DD26" s="688">
        <v>1141125</v>
      </c>
      <c r="DE26" s="680"/>
      <c r="DF26" s="680"/>
      <c r="DG26" s="680"/>
      <c r="DH26" s="680"/>
      <c r="DI26" s="680"/>
      <c r="DJ26" s="680"/>
      <c r="DK26" s="681"/>
      <c r="DL26" s="688" t="s">
        <v>251</v>
      </c>
      <c r="DM26" s="680"/>
      <c r="DN26" s="680"/>
      <c r="DO26" s="680"/>
      <c r="DP26" s="680"/>
      <c r="DQ26" s="680"/>
      <c r="DR26" s="680"/>
      <c r="DS26" s="680"/>
      <c r="DT26" s="680"/>
      <c r="DU26" s="680"/>
      <c r="DV26" s="681"/>
      <c r="DW26" s="684" t="s">
        <v>251</v>
      </c>
      <c r="DX26" s="713"/>
      <c r="DY26" s="713"/>
      <c r="DZ26" s="713"/>
      <c r="EA26" s="713"/>
      <c r="EB26" s="713"/>
      <c r="EC26" s="714"/>
    </row>
    <row r="27" spans="2:133" ht="11.25" customHeight="1" x14ac:dyDescent="0.15">
      <c r="B27" s="676" t="s">
        <v>308</v>
      </c>
      <c r="C27" s="677"/>
      <c r="D27" s="677"/>
      <c r="E27" s="677"/>
      <c r="F27" s="677"/>
      <c r="G27" s="677"/>
      <c r="H27" s="677"/>
      <c r="I27" s="677"/>
      <c r="J27" s="677"/>
      <c r="K27" s="677"/>
      <c r="L27" s="677"/>
      <c r="M27" s="677"/>
      <c r="N27" s="677"/>
      <c r="O27" s="677"/>
      <c r="P27" s="677"/>
      <c r="Q27" s="678"/>
      <c r="R27" s="679">
        <v>600736</v>
      </c>
      <c r="S27" s="680"/>
      <c r="T27" s="680"/>
      <c r="U27" s="680"/>
      <c r="V27" s="680"/>
      <c r="W27" s="680"/>
      <c r="X27" s="680"/>
      <c r="Y27" s="681"/>
      <c r="Z27" s="682">
        <v>4.2</v>
      </c>
      <c r="AA27" s="682"/>
      <c r="AB27" s="682"/>
      <c r="AC27" s="682"/>
      <c r="AD27" s="683" t="s">
        <v>191</v>
      </c>
      <c r="AE27" s="683"/>
      <c r="AF27" s="683"/>
      <c r="AG27" s="683"/>
      <c r="AH27" s="683"/>
      <c r="AI27" s="683"/>
      <c r="AJ27" s="683"/>
      <c r="AK27" s="683"/>
      <c r="AL27" s="684" t="s">
        <v>191</v>
      </c>
      <c r="AM27" s="685"/>
      <c r="AN27" s="685"/>
      <c r="AO27" s="686"/>
      <c r="AP27" s="676" t="s">
        <v>309</v>
      </c>
      <c r="AQ27" s="677"/>
      <c r="AR27" s="677"/>
      <c r="AS27" s="677"/>
      <c r="AT27" s="677"/>
      <c r="AU27" s="677"/>
      <c r="AV27" s="677"/>
      <c r="AW27" s="677"/>
      <c r="AX27" s="677"/>
      <c r="AY27" s="677"/>
      <c r="AZ27" s="677"/>
      <c r="BA27" s="677"/>
      <c r="BB27" s="677"/>
      <c r="BC27" s="677"/>
      <c r="BD27" s="677"/>
      <c r="BE27" s="677"/>
      <c r="BF27" s="678"/>
      <c r="BG27" s="679">
        <v>9266645</v>
      </c>
      <c r="BH27" s="680"/>
      <c r="BI27" s="680"/>
      <c r="BJ27" s="680"/>
      <c r="BK27" s="680"/>
      <c r="BL27" s="680"/>
      <c r="BM27" s="680"/>
      <c r="BN27" s="681"/>
      <c r="BO27" s="682">
        <v>100</v>
      </c>
      <c r="BP27" s="682"/>
      <c r="BQ27" s="682"/>
      <c r="BR27" s="682"/>
      <c r="BS27" s="688" t="s">
        <v>141</v>
      </c>
      <c r="BT27" s="680"/>
      <c r="BU27" s="680"/>
      <c r="BV27" s="680"/>
      <c r="BW27" s="680"/>
      <c r="BX27" s="680"/>
      <c r="BY27" s="680"/>
      <c r="BZ27" s="680"/>
      <c r="CA27" s="680"/>
      <c r="CB27" s="689"/>
      <c r="CD27" s="694" t="s">
        <v>310</v>
      </c>
      <c r="CE27" s="695"/>
      <c r="CF27" s="695"/>
      <c r="CG27" s="695"/>
      <c r="CH27" s="695"/>
      <c r="CI27" s="695"/>
      <c r="CJ27" s="695"/>
      <c r="CK27" s="695"/>
      <c r="CL27" s="695"/>
      <c r="CM27" s="695"/>
      <c r="CN27" s="695"/>
      <c r="CO27" s="695"/>
      <c r="CP27" s="695"/>
      <c r="CQ27" s="696"/>
      <c r="CR27" s="679">
        <v>762179</v>
      </c>
      <c r="CS27" s="715"/>
      <c r="CT27" s="715"/>
      <c r="CU27" s="715"/>
      <c r="CV27" s="715"/>
      <c r="CW27" s="715"/>
      <c r="CX27" s="715"/>
      <c r="CY27" s="716"/>
      <c r="CZ27" s="684">
        <v>5.8</v>
      </c>
      <c r="DA27" s="713"/>
      <c r="DB27" s="713"/>
      <c r="DC27" s="717"/>
      <c r="DD27" s="688">
        <v>299159</v>
      </c>
      <c r="DE27" s="715"/>
      <c r="DF27" s="715"/>
      <c r="DG27" s="715"/>
      <c r="DH27" s="715"/>
      <c r="DI27" s="715"/>
      <c r="DJ27" s="715"/>
      <c r="DK27" s="716"/>
      <c r="DL27" s="688">
        <v>288591</v>
      </c>
      <c r="DM27" s="715"/>
      <c r="DN27" s="715"/>
      <c r="DO27" s="715"/>
      <c r="DP27" s="715"/>
      <c r="DQ27" s="715"/>
      <c r="DR27" s="715"/>
      <c r="DS27" s="715"/>
      <c r="DT27" s="715"/>
      <c r="DU27" s="715"/>
      <c r="DV27" s="716"/>
      <c r="DW27" s="684">
        <v>3.1</v>
      </c>
      <c r="DX27" s="713"/>
      <c r="DY27" s="713"/>
      <c r="DZ27" s="713"/>
      <c r="EA27" s="713"/>
      <c r="EB27" s="713"/>
      <c r="EC27" s="714"/>
    </row>
    <row r="28" spans="2:133" ht="11.25" customHeight="1" x14ac:dyDescent="0.15">
      <c r="B28" s="721" t="s">
        <v>311</v>
      </c>
      <c r="C28" s="722"/>
      <c r="D28" s="722"/>
      <c r="E28" s="722"/>
      <c r="F28" s="722"/>
      <c r="G28" s="722"/>
      <c r="H28" s="722"/>
      <c r="I28" s="722"/>
      <c r="J28" s="722"/>
      <c r="K28" s="722"/>
      <c r="L28" s="722"/>
      <c r="M28" s="722"/>
      <c r="N28" s="722"/>
      <c r="O28" s="722"/>
      <c r="P28" s="722"/>
      <c r="Q28" s="723"/>
      <c r="R28" s="679" t="s">
        <v>191</v>
      </c>
      <c r="S28" s="680"/>
      <c r="T28" s="680"/>
      <c r="U28" s="680"/>
      <c r="V28" s="680"/>
      <c r="W28" s="680"/>
      <c r="X28" s="680"/>
      <c r="Y28" s="681"/>
      <c r="Z28" s="682" t="s">
        <v>254</v>
      </c>
      <c r="AA28" s="682"/>
      <c r="AB28" s="682"/>
      <c r="AC28" s="682"/>
      <c r="AD28" s="683" t="s">
        <v>191</v>
      </c>
      <c r="AE28" s="683"/>
      <c r="AF28" s="683"/>
      <c r="AG28" s="683"/>
      <c r="AH28" s="683"/>
      <c r="AI28" s="683"/>
      <c r="AJ28" s="683"/>
      <c r="AK28" s="683"/>
      <c r="AL28" s="684" t="s">
        <v>191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312</v>
      </c>
      <c r="CE28" s="695"/>
      <c r="CF28" s="695"/>
      <c r="CG28" s="695"/>
      <c r="CH28" s="695"/>
      <c r="CI28" s="695"/>
      <c r="CJ28" s="695"/>
      <c r="CK28" s="695"/>
      <c r="CL28" s="695"/>
      <c r="CM28" s="695"/>
      <c r="CN28" s="695"/>
      <c r="CO28" s="695"/>
      <c r="CP28" s="695"/>
      <c r="CQ28" s="696"/>
      <c r="CR28" s="679">
        <v>513980</v>
      </c>
      <c r="CS28" s="680"/>
      <c r="CT28" s="680"/>
      <c r="CU28" s="680"/>
      <c r="CV28" s="680"/>
      <c r="CW28" s="680"/>
      <c r="CX28" s="680"/>
      <c r="CY28" s="681"/>
      <c r="CZ28" s="684">
        <v>3.9</v>
      </c>
      <c r="DA28" s="713"/>
      <c r="DB28" s="713"/>
      <c r="DC28" s="717"/>
      <c r="DD28" s="688">
        <v>501435</v>
      </c>
      <c r="DE28" s="680"/>
      <c r="DF28" s="680"/>
      <c r="DG28" s="680"/>
      <c r="DH28" s="680"/>
      <c r="DI28" s="680"/>
      <c r="DJ28" s="680"/>
      <c r="DK28" s="681"/>
      <c r="DL28" s="688">
        <v>461435</v>
      </c>
      <c r="DM28" s="680"/>
      <c r="DN28" s="680"/>
      <c r="DO28" s="680"/>
      <c r="DP28" s="680"/>
      <c r="DQ28" s="680"/>
      <c r="DR28" s="680"/>
      <c r="DS28" s="680"/>
      <c r="DT28" s="680"/>
      <c r="DU28" s="680"/>
      <c r="DV28" s="681"/>
      <c r="DW28" s="684">
        <v>5</v>
      </c>
      <c r="DX28" s="713"/>
      <c r="DY28" s="713"/>
      <c r="DZ28" s="713"/>
      <c r="EA28" s="713"/>
      <c r="EB28" s="713"/>
      <c r="EC28" s="714"/>
    </row>
    <row r="29" spans="2:133" ht="11.25" customHeight="1" x14ac:dyDescent="0.15">
      <c r="B29" s="676" t="s">
        <v>313</v>
      </c>
      <c r="C29" s="677"/>
      <c r="D29" s="677"/>
      <c r="E29" s="677"/>
      <c r="F29" s="677"/>
      <c r="G29" s="677"/>
      <c r="H29" s="677"/>
      <c r="I29" s="677"/>
      <c r="J29" s="677"/>
      <c r="K29" s="677"/>
      <c r="L29" s="677"/>
      <c r="M29" s="677"/>
      <c r="N29" s="677"/>
      <c r="O29" s="677"/>
      <c r="P29" s="677"/>
      <c r="Q29" s="678"/>
      <c r="R29" s="679">
        <v>436081</v>
      </c>
      <c r="S29" s="680"/>
      <c r="T29" s="680"/>
      <c r="U29" s="680"/>
      <c r="V29" s="680"/>
      <c r="W29" s="680"/>
      <c r="X29" s="680"/>
      <c r="Y29" s="681"/>
      <c r="Z29" s="682">
        <v>3.1</v>
      </c>
      <c r="AA29" s="682"/>
      <c r="AB29" s="682"/>
      <c r="AC29" s="682"/>
      <c r="AD29" s="683" t="s">
        <v>191</v>
      </c>
      <c r="AE29" s="683"/>
      <c r="AF29" s="683"/>
      <c r="AG29" s="683"/>
      <c r="AH29" s="683"/>
      <c r="AI29" s="683"/>
      <c r="AJ29" s="683"/>
      <c r="AK29" s="683"/>
      <c r="AL29" s="684" t="s">
        <v>141</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314</v>
      </c>
      <c r="BH29" s="719"/>
      <c r="BI29" s="719"/>
      <c r="BJ29" s="719"/>
      <c r="BK29" s="719"/>
      <c r="BL29" s="719"/>
      <c r="BM29" s="719"/>
      <c r="BN29" s="719"/>
      <c r="BO29" s="719"/>
      <c r="BP29" s="719"/>
      <c r="BQ29" s="720"/>
      <c r="BR29" s="658" t="s">
        <v>315</v>
      </c>
      <c r="BS29" s="719"/>
      <c r="BT29" s="719"/>
      <c r="BU29" s="719"/>
      <c r="BV29" s="719"/>
      <c r="BW29" s="719"/>
      <c r="BX29" s="719"/>
      <c r="BY29" s="719"/>
      <c r="BZ29" s="719"/>
      <c r="CA29" s="719"/>
      <c r="CB29" s="720"/>
      <c r="CD29" s="742" t="s">
        <v>316</v>
      </c>
      <c r="CE29" s="743"/>
      <c r="CF29" s="694" t="s">
        <v>70</v>
      </c>
      <c r="CG29" s="695"/>
      <c r="CH29" s="695"/>
      <c r="CI29" s="695"/>
      <c r="CJ29" s="695"/>
      <c r="CK29" s="695"/>
      <c r="CL29" s="695"/>
      <c r="CM29" s="695"/>
      <c r="CN29" s="695"/>
      <c r="CO29" s="695"/>
      <c r="CP29" s="695"/>
      <c r="CQ29" s="696"/>
      <c r="CR29" s="679">
        <v>513980</v>
      </c>
      <c r="CS29" s="715"/>
      <c r="CT29" s="715"/>
      <c r="CU29" s="715"/>
      <c r="CV29" s="715"/>
      <c r="CW29" s="715"/>
      <c r="CX29" s="715"/>
      <c r="CY29" s="716"/>
      <c r="CZ29" s="684">
        <v>3.9</v>
      </c>
      <c r="DA29" s="713"/>
      <c r="DB29" s="713"/>
      <c r="DC29" s="717"/>
      <c r="DD29" s="688">
        <v>501435</v>
      </c>
      <c r="DE29" s="715"/>
      <c r="DF29" s="715"/>
      <c r="DG29" s="715"/>
      <c r="DH29" s="715"/>
      <c r="DI29" s="715"/>
      <c r="DJ29" s="715"/>
      <c r="DK29" s="716"/>
      <c r="DL29" s="688">
        <v>461435</v>
      </c>
      <c r="DM29" s="715"/>
      <c r="DN29" s="715"/>
      <c r="DO29" s="715"/>
      <c r="DP29" s="715"/>
      <c r="DQ29" s="715"/>
      <c r="DR29" s="715"/>
      <c r="DS29" s="715"/>
      <c r="DT29" s="715"/>
      <c r="DU29" s="715"/>
      <c r="DV29" s="716"/>
      <c r="DW29" s="684">
        <v>5</v>
      </c>
      <c r="DX29" s="713"/>
      <c r="DY29" s="713"/>
      <c r="DZ29" s="713"/>
      <c r="EA29" s="713"/>
      <c r="EB29" s="713"/>
      <c r="EC29" s="714"/>
    </row>
    <row r="30" spans="2:133" ht="11.25" customHeight="1" x14ac:dyDescent="0.15">
      <c r="B30" s="676" t="s">
        <v>317</v>
      </c>
      <c r="C30" s="677"/>
      <c r="D30" s="677"/>
      <c r="E30" s="677"/>
      <c r="F30" s="677"/>
      <c r="G30" s="677"/>
      <c r="H30" s="677"/>
      <c r="I30" s="677"/>
      <c r="J30" s="677"/>
      <c r="K30" s="677"/>
      <c r="L30" s="677"/>
      <c r="M30" s="677"/>
      <c r="N30" s="677"/>
      <c r="O30" s="677"/>
      <c r="P30" s="677"/>
      <c r="Q30" s="678"/>
      <c r="R30" s="679">
        <v>135501</v>
      </c>
      <c r="S30" s="680"/>
      <c r="T30" s="680"/>
      <c r="U30" s="680"/>
      <c r="V30" s="680"/>
      <c r="W30" s="680"/>
      <c r="X30" s="680"/>
      <c r="Y30" s="681"/>
      <c r="Z30" s="682">
        <v>1</v>
      </c>
      <c r="AA30" s="682"/>
      <c r="AB30" s="682"/>
      <c r="AC30" s="682"/>
      <c r="AD30" s="683">
        <v>11382</v>
      </c>
      <c r="AE30" s="683"/>
      <c r="AF30" s="683"/>
      <c r="AG30" s="683"/>
      <c r="AH30" s="683"/>
      <c r="AI30" s="683"/>
      <c r="AJ30" s="683"/>
      <c r="AK30" s="683"/>
      <c r="AL30" s="684">
        <v>0.1</v>
      </c>
      <c r="AM30" s="685"/>
      <c r="AN30" s="685"/>
      <c r="AO30" s="686"/>
      <c r="AP30" s="727" t="s">
        <v>318</v>
      </c>
      <c r="AQ30" s="728"/>
      <c r="AR30" s="728"/>
      <c r="AS30" s="728"/>
      <c r="AT30" s="733" t="s">
        <v>319</v>
      </c>
      <c r="AU30" s="230"/>
      <c r="AV30" s="230"/>
      <c r="AW30" s="230"/>
      <c r="AX30" s="665" t="s">
        <v>194</v>
      </c>
      <c r="AY30" s="666"/>
      <c r="AZ30" s="666"/>
      <c r="BA30" s="666"/>
      <c r="BB30" s="666"/>
      <c r="BC30" s="666"/>
      <c r="BD30" s="666"/>
      <c r="BE30" s="666"/>
      <c r="BF30" s="667"/>
      <c r="BG30" s="739">
        <v>98.7</v>
      </c>
      <c r="BH30" s="740"/>
      <c r="BI30" s="740"/>
      <c r="BJ30" s="740"/>
      <c r="BK30" s="740"/>
      <c r="BL30" s="740"/>
      <c r="BM30" s="674">
        <v>90.2</v>
      </c>
      <c r="BN30" s="740"/>
      <c r="BO30" s="740"/>
      <c r="BP30" s="740"/>
      <c r="BQ30" s="741"/>
      <c r="BR30" s="739">
        <v>98.5</v>
      </c>
      <c r="BS30" s="740"/>
      <c r="BT30" s="740"/>
      <c r="BU30" s="740"/>
      <c r="BV30" s="740"/>
      <c r="BW30" s="740"/>
      <c r="BX30" s="674">
        <v>89.5</v>
      </c>
      <c r="BY30" s="740"/>
      <c r="BZ30" s="740"/>
      <c r="CA30" s="740"/>
      <c r="CB30" s="741"/>
      <c r="CD30" s="744"/>
      <c r="CE30" s="745"/>
      <c r="CF30" s="694" t="s">
        <v>320</v>
      </c>
      <c r="CG30" s="695"/>
      <c r="CH30" s="695"/>
      <c r="CI30" s="695"/>
      <c r="CJ30" s="695"/>
      <c r="CK30" s="695"/>
      <c r="CL30" s="695"/>
      <c r="CM30" s="695"/>
      <c r="CN30" s="695"/>
      <c r="CO30" s="695"/>
      <c r="CP30" s="695"/>
      <c r="CQ30" s="696"/>
      <c r="CR30" s="679">
        <v>476954</v>
      </c>
      <c r="CS30" s="680"/>
      <c r="CT30" s="680"/>
      <c r="CU30" s="680"/>
      <c r="CV30" s="680"/>
      <c r="CW30" s="680"/>
      <c r="CX30" s="680"/>
      <c r="CY30" s="681"/>
      <c r="CZ30" s="684">
        <v>3.6</v>
      </c>
      <c r="DA30" s="713"/>
      <c r="DB30" s="713"/>
      <c r="DC30" s="717"/>
      <c r="DD30" s="688">
        <v>465343</v>
      </c>
      <c r="DE30" s="680"/>
      <c r="DF30" s="680"/>
      <c r="DG30" s="680"/>
      <c r="DH30" s="680"/>
      <c r="DI30" s="680"/>
      <c r="DJ30" s="680"/>
      <c r="DK30" s="681"/>
      <c r="DL30" s="688">
        <v>425343</v>
      </c>
      <c r="DM30" s="680"/>
      <c r="DN30" s="680"/>
      <c r="DO30" s="680"/>
      <c r="DP30" s="680"/>
      <c r="DQ30" s="680"/>
      <c r="DR30" s="680"/>
      <c r="DS30" s="680"/>
      <c r="DT30" s="680"/>
      <c r="DU30" s="680"/>
      <c r="DV30" s="681"/>
      <c r="DW30" s="684">
        <v>4.5999999999999996</v>
      </c>
      <c r="DX30" s="713"/>
      <c r="DY30" s="713"/>
      <c r="DZ30" s="713"/>
      <c r="EA30" s="713"/>
      <c r="EB30" s="713"/>
      <c r="EC30" s="714"/>
    </row>
    <row r="31" spans="2:133" ht="11.25" customHeight="1" x14ac:dyDescent="0.15">
      <c r="B31" s="676" t="s">
        <v>321</v>
      </c>
      <c r="C31" s="677"/>
      <c r="D31" s="677"/>
      <c r="E31" s="677"/>
      <c r="F31" s="677"/>
      <c r="G31" s="677"/>
      <c r="H31" s="677"/>
      <c r="I31" s="677"/>
      <c r="J31" s="677"/>
      <c r="K31" s="677"/>
      <c r="L31" s="677"/>
      <c r="M31" s="677"/>
      <c r="N31" s="677"/>
      <c r="O31" s="677"/>
      <c r="P31" s="677"/>
      <c r="Q31" s="678"/>
      <c r="R31" s="679">
        <v>370454</v>
      </c>
      <c r="S31" s="680"/>
      <c r="T31" s="680"/>
      <c r="U31" s="680"/>
      <c r="V31" s="680"/>
      <c r="W31" s="680"/>
      <c r="X31" s="680"/>
      <c r="Y31" s="681"/>
      <c r="Z31" s="682">
        <v>2.6</v>
      </c>
      <c r="AA31" s="682"/>
      <c r="AB31" s="682"/>
      <c r="AC31" s="682"/>
      <c r="AD31" s="683" t="s">
        <v>191</v>
      </c>
      <c r="AE31" s="683"/>
      <c r="AF31" s="683"/>
      <c r="AG31" s="683"/>
      <c r="AH31" s="683"/>
      <c r="AI31" s="683"/>
      <c r="AJ31" s="683"/>
      <c r="AK31" s="683"/>
      <c r="AL31" s="684" t="s">
        <v>141</v>
      </c>
      <c r="AM31" s="685"/>
      <c r="AN31" s="685"/>
      <c r="AO31" s="686"/>
      <c r="AP31" s="729"/>
      <c r="AQ31" s="730"/>
      <c r="AR31" s="730"/>
      <c r="AS31" s="730"/>
      <c r="AT31" s="734"/>
      <c r="AU31" s="229" t="s">
        <v>322</v>
      </c>
      <c r="AV31" s="229"/>
      <c r="AW31" s="229"/>
      <c r="AX31" s="676" t="s">
        <v>323</v>
      </c>
      <c r="AY31" s="677"/>
      <c r="AZ31" s="677"/>
      <c r="BA31" s="677"/>
      <c r="BB31" s="677"/>
      <c r="BC31" s="677"/>
      <c r="BD31" s="677"/>
      <c r="BE31" s="677"/>
      <c r="BF31" s="678"/>
      <c r="BG31" s="736">
        <v>98.4</v>
      </c>
      <c r="BH31" s="715"/>
      <c r="BI31" s="715"/>
      <c r="BJ31" s="715"/>
      <c r="BK31" s="715"/>
      <c r="BL31" s="715"/>
      <c r="BM31" s="685">
        <v>89</v>
      </c>
      <c r="BN31" s="737"/>
      <c r="BO31" s="737"/>
      <c r="BP31" s="737"/>
      <c r="BQ31" s="738"/>
      <c r="BR31" s="736">
        <v>98.2</v>
      </c>
      <c r="BS31" s="715"/>
      <c r="BT31" s="715"/>
      <c r="BU31" s="715"/>
      <c r="BV31" s="715"/>
      <c r="BW31" s="715"/>
      <c r="BX31" s="685">
        <v>87.7</v>
      </c>
      <c r="BY31" s="737"/>
      <c r="BZ31" s="737"/>
      <c r="CA31" s="737"/>
      <c r="CB31" s="738"/>
      <c r="CD31" s="744"/>
      <c r="CE31" s="745"/>
      <c r="CF31" s="694" t="s">
        <v>324</v>
      </c>
      <c r="CG31" s="695"/>
      <c r="CH31" s="695"/>
      <c r="CI31" s="695"/>
      <c r="CJ31" s="695"/>
      <c r="CK31" s="695"/>
      <c r="CL31" s="695"/>
      <c r="CM31" s="695"/>
      <c r="CN31" s="695"/>
      <c r="CO31" s="695"/>
      <c r="CP31" s="695"/>
      <c r="CQ31" s="696"/>
      <c r="CR31" s="679">
        <v>37026</v>
      </c>
      <c r="CS31" s="715"/>
      <c r="CT31" s="715"/>
      <c r="CU31" s="715"/>
      <c r="CV31" s="715"/>
      <c r="CW31" s="715"/>
      <c r="CX31" s="715"/>
      <c r="CY31" s="716"/>
      <c r="CZ31" s="684">
        <v>0.3</v>
      </c>
      <c r="DA31" s="713"/>
      <c r="DB31" s="713"/>
      <c r="DC31" s="717"/>
      <c r="DD31" s="688">
        <v>36092</v>
      </c>
      <c r="DE31" s="715"/>
      <c r="DF31" s="715"/>
      <c r="DG31" s="715"/>
      <c r="DH31" s="715"/>
      <c r="DI31" s="715"/>
      <c r="DJ31" s="715"/>
      <c r="DK31" s="716"/>
      <c r="DL31" s="688">
        <v>36092</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325</v>
      </c>
      <c r="C32" s="677"/>
      <c r="D32" s="677"/>
      <c r="E32" s="677"/>
      <c r="F32" s="677"/>
      <c r="G32" s="677"/>
      <c r="H32" s="677"/>
      <c r="I32" s="677"/>
      <c r="J32" s="677"/>
      <c r="K32" s="677"/>
      <c r="L32" s="677"/>
      <c r="M32" s="677"/>
      <c r="N32" s="677"/>
      <c r="O32" s="677"/>
      <c r="P32" s="677"/>
      <c r="Q32" s="678"/>
      <c r="R32" s="679">
        <v>1170841</v>
      </c>
      <c r="S32" s="680"/>
      <c r="T32" s="680"/>
      <c r="U32" s="680"/>
      <c r="V32" s="680"/>
      <c r="W32" s="680"/>
      <c r="X32" s="680"/>
      <c r="Y32" s="681"/>
      <c r="Z32" s="682">
        <v>8.1999999999999993</v>
      </c>
      <c r="AA32" s="682"/>
      <c r="AB32" s="682"/>
      <c r="AC32" s="682"/>
      <c r="AD32" s="683" t="s">
        <v>141</v>
      </c>
      <c r="AE32" s="683"/>
      <c r="AF32" s="683"/>
      <c r="AG32" s="683"/>
      <c r="AH32" s="683"/>
      <c r="AI32" s="683"/>
      <c r="AJ32" s="683"/>
      <c r="AK32" s="683"/>
      <c r="AL32" s="684" t="s">
        <v>191</v>
      </c>
      <c r="AM32" s="685"/>
      <c r="AN32" s="685"/>
      <c r="AO32" s="686"/>
      <c r="AP32" s="731"/>
      <c r="AQ32" s="732"/>
      <c r="AR32" s="732"/>
      <c r="AS32" s="732"/>
      <c r="AT32" s="735"/>
      <c r="AU32" s="231"/>
      <c r="AV32" s="231"/>
      <c r="AW32" s="231"/>
      <c r="AX32" s="724" t="s">
        <v>326</v>
      </c>
      <c r="AY32" s="725"/>
      <c r="AZ32" s="725"/>
      <c r="BA32" s="725"/>
      <c r="BB32" s="725"/>
      <c r="BC32" s="725"/>
      <c r="BD32" s="725"/>
      <c r="BE32" s="725"/>
      <c r="BF32" s="726"/>
      <c r="BG32" s="748">
        <v>98.8</v>
      </c>
      <c r="BH32" s="749"/>
      <c r="BI32" s="749"/>
      <c r="BJ32" s="749"/>
      <c r="BK32" s="749"/>
      <c r="BL32" s="749"/>
      <c r="BM32" s="750">
        <v>90.3</v>
      </c>
      <c r="BN32" s="749"/>
      <c r="BO32" s="749"/>
      <c r="BP32" s="749"/>
      <c r="BQ32" s="751"/>
      <c r="BR32" s="748">
        <v>98.6</v>
      </c>
      <c r="BS32" s="749"/>
      <c r="BT32" s="749"/>
      <c r="BU32" s="749"/>
      <c r="BV32" s="749"/>
      <c r="BW32" s="749"/>
      <c r="BX32" s="750">
        <v>89.8</v>
      </c>
      <c r="BY32" s="749"/>
      <c r="BZ32" s="749"/>
      <c r="CA32" s="749"/>
      <c r="CB32" s="751"/>
      <c r="CD32" s="746"/>
      <c r="CE32" s="747"/>
      <c r="CF32" s="694" t="s">
        <v>327</v>
      </c>
      <c r="CG32" s="695"/>
      <c r="CH32" s="695"/>
      <c r="CI32" s="695"/>
      <c r="CJ32" s="695"/>
      <c r="CK32" s="695"/>
      <c r="CL32" s="695"/>
      <c r="CM32" s="695"/>
      <c r="CN32" s="695"/>
      <c r="CO32" s="695"/>
      <c r="CP32" s="695"/>
      <c r="CQ32" s="696"/>
      <c r="CR32" s="679" t="s">
        <v>191</v>
      </c>
      <c r="CS32" s="680"/>
      <c r="CT32" s="680"/>
      <c r="CU32" s="680"/>
      <c r="CV32" s="680"/>
      <c r="CW32" s="680"/>
      <c r="CX32" s="680"/>
      <c r="CY32" s="681"/>
      <c r="CZ32" s="684" t="s">
        <v>141</v>
      </c>
      <c r="DA32" s="713"/>
      <c r="DB32" s="713"/>
      <c r="DC32" s="717"/>
      <c r="DD32" s="688" t="s">
        <v>191</v>
      </c>
      <c r="DE32" s="680"/>
      <c r="DF32" s="680"/>
      <c r="DG32" s="680"/>
      <c r="DH32" s="680"/>
      <c r="DI32" s="680"/>
      <c r="DJ32" s="680"/>
      <c r="DK32" s="681"/>
      <c r="DL32" s="688" t="s">
        <v>191</v>
      </c>
      <c r="DM32" s="680"/>
      <c r="DN32" s="680"/>
      <c r="DO32" s="680"/>
      <c r="DP32" s="680"/>
      <c r="DQ32" s="680"/>
      <c r="DR32" s="680"/>
      <c r="DS32" s="680"/>
      <c r="DT32" s="680"/>
      <c r="DU32" s="680"/>
      <c r="DV32" s="681"/>
      <c r="DW32" s="684" t="s">
        <v>191</v>
      </c>
      <c r="DX32" s="713"/>
      <c r="DY32" s="713"/>
      <c r="DZ32" s="713"/>
      <c r="EA32" s="713"/>
      <c r="EB32" s="713"/>
      <c r="EC32" s="714"/>
    </row>
    <row r="33" spans="2:133" ht="11.25" customHeight="1" x14ac:dyDescent="0.15">
      <c r="B33" s="676" t="s">
        <v>328</v>
      </c>
      <c r="C33" s="677"/>
      <c r="D33" s="677"/>
      <c r="E33" s="677"/>
      <c r="F33" s="677"/>
      <c r="G33" s="677"/>
      <c r="H33" s="677"/>
      <c r="I33" s="677"/>
      <c r="J33" s="677"/>
      <c r="K33" s="677"/>
      <c r="L33" s="677"/>
      <c r="M33" s="677"/>
      <c r="N33" s="677"/>
      <c r="O33" s="677"/>
      <c r="P33" s="677"/>
      <c r="Q33" s="678"/>
      <c r="R33" s="679">
        <v>903187</v>
      </c>
      <c r="S33" s="680"/>
      <c r="T33" s="680"/>
      <c r="U33" s="680"/>
      <c r="V33" s="680"/>
      <c r="W33" s="680"/>
      <c r="X33" s="680"/>
      <c r="Y33" s="681"/>
      <c r="Z33" s="682">
        <v>6.3</v>
      </c>
      <c r="AA33" s="682"/>
      <c r="AB33" s="682"/>
      <c r="AC33" s="682"/>
      <c r="AD33" s="683" t="s">
        <v>141</v>
      </c>
      <c r="AE33" s="683"/>
      <c r="AF33" s="683"/>
      <c r="AG33" s="683"/>
      <c r="AH33" s="683"/>
      <c r="AI33" s="683"/>
      <c r="AJ33" s="683"/>
      <c r="AK33" s="683"/>
      <c r="AL33" s="684" t="s">
        <v>257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329</v>
      </c>
      <c r="CE33" s="695"/>
      <c r="CF33" s="695"/>
      <c r="CG33" s="695"/>
      <c r="CH33" s="695"/>
      <c r="CI33" s="695"/>
      <c r="CJ33" s="695"/>
      <c r="CK33" s="695"/>
      <c r="CL33" s="695"/>
      <c r="CM33" s="695"/>
      <c r="CN33" s="695"/>
      <c r="CO33" s="695"/>
      <c r="CP33" s="695"/>
      <c r="CQ33" s="696"/>
      <c r="CR33" s="679">
        <v>8111832</v>
      </c>
      <c r="CS33" s="715"/>
      <c r="CT33" s="715"/>
      <c r="CU33" s="715"/>
      <c r="CV33" s="715"/>
      <c r="CW33" s="715"/>
      <c r="CX33" s="715"/>
      <c r="CY33" s="716"/>
      <c r="CZ33" s="684">
        <v>61.4</v>
      </c>
      <c r="DA33" s="713"/>
      <c r="DB33" s="713"/>
      <c r="DC33" s="717"/>
      <c r="DD33" s="688">
        <v>6468926</v>
      </c>
      <c r="DE33" s="715"/>
      <c r="DF33" s="715"/>
      <c r="DG33" s="715"/>
      <c r="DH33" s="715"/>
      <c r="DI33" s="715"/>
      <c r="DJ33" s="715"/>
      <c r="DK33" s="716"/>
      <c r="DL33" s="688">
        <v>3383172</v>
      </c>
      <c r="DM33" s="715"/>
      <c r="DN33" s="715"/>
      <c r="DO33" s="715"/>
      <c r="DP33" s="715"/>
      <c r="DQ33" s="715"/>
      <c r="DR33" s="715"/>
      <c r="DS33" s="715"/>
      <c r="DT33" s="715"/>
      <c r="DU33" s="715"/>
      <c r="DV33" s="716"/>
      <c r="DW33" s="684">
        <v>36.799999999999997</v>
      </c>
      <c r="DX33" s="713"/>
      <c r="DY33" s="713"/>
      <c r="DZ33" s="713"/>
      <c r="EA33" s="713"/>
      <c r="EB33" s="713"/>
      <c r="EC33" s="714"/>
    </row>
    <row r="34" spans="2:133" ht="11.25" customHeight="1" x14ac:dyDescent="0.15">
      <c r="B34" s="676" t="s">
        <v>330</v>
      </c>
      <c r="C34" s="677"/>
      <c r="D34" s="677"/>
      <c r="E34" s="677"/>
      <c r="F34" s="677"/>
      <c r="G34" s="677"/>
      <c r="H34" s="677"/>
      <c r="I34" s="677"/>
      <c r="J34" s="677"/>
      <c r="K34" s="677"/>
      <c r="L34" s="677"/>
      <c r="M34" s="677"/>
      <c r="N34" s="677"/>
      <c r="O34" s="677"/>
      <c r="P34" s="677"/>
      <c r="Q34" s="678"/>
      <c r="R34" s="679">
        <v>268589</v>
      </c>
      <c r="S34" s="680"/>
      <c r="T34" s="680"/>
      <c r="U34" s="680"/>
      <c r="V34" s="680"/>
      <c r="W34" s="680"/>
      <c r="X34" s="680"/>
      <c r="Y34" s="681"/>
      <c r="Z34" s="682">
        <v>1.9</v>
      </c>
      <c r="AA34" s="682"/>
      <c r="AB34" s="682"/>
      <c r="AC34" s="682"/>
      <c r="AD34" s="683">
        <v>1131</v>
      </c>
      <c r="AE34" s="683"/>
      <c r="AF34" s="683"/>
      <c r="AG34" s="683"/>
      <c r="AH34" s="683"/>
      <c r="AI34" s="683"/>
      <c r="AJ34" s="683"/>
      <c r="AK34" s="683"/>
      <c r="AL34" s="684">
        <v>0</v>
      </c>
      <c r="AM34" s="685"/>
      <c r="AN34" s="685"/>
      <c r="AO34" s="686"/>
      <c r="AP34" s="234"/>
      <c r="AQ34" s="658" t="s">
        <v>331</v>
      </c>
      <c r="AR34" s="659"/>
      <c r="AS34" s="659"/>
      <c r="AT34" s="659"/>
      <c r="AU34" s="659"/>
      <c r="AV34" s="659"/>
      <c r="AW34" s="659"/>
      <c r="AX34" s="659"/>
      <c r="AY34" s="659"/>
      <c r="AZ34" s="659"/>
      <c r="BA34" s="659"/>
      <c r="BB34" s="659"/>
      <c r="BC34" s="659"/>
      <c r="BD34" s="659"/>
      <c r="BE34" s="659"/>
      <c r="BF34" s="660"/>
      <c r="BG34" s="658" t="s">
        <v>332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333</v>
      </c>
      <c r="CE34" s="695"/>
      <c r="CF34" s="695"/>
      <c r="CG34" s="695"/>
      <c r="CH34" s="695"/>
      <c r="CI34" s="695"/>
      <c r="CJ34" s="695"/>
      <c r="CK34" s="695"/>
      <c r="CL34" s="695"/>
      <c r="CM34" s="695"/>
      <c r="CN34" s="695"/>
      <c r="CO34" s="695"/>
      <c r="CP34" s="695"/>
      <c r="CQ34" s="696"/>
      <c r="CR34" s="679">
        <v>2794739</v>
      </c>
      <c r="CS34" s="680"/>
      <c r="CT34" s="680"/>
      <c r="CU34" s="680"/>
      <c r="CV34" s="680"/>
      <c r="CW34" s="680"/>
      <c r="CX34" s="680"/>
      <c r="CY34" s="681"/>
      <c r="CZ34" s="684">
        <v>21.2</v>
      </c>
      <c r="DA34" s="713"/>
      <c r="DB34" s="713"/>
      <c r="DC34" s="717"/>
      <c r="DD34" s="688">
        <v>2494732</v>
      </c>
      <c r="DE34" s="680"/>
      <c r="DF34" s="680"/>
      <c r="DG34" s="680"/>
      <c r="DH34" s="680"/>
      <c r="DI34" s="680"/>
      <c r="DJ34" s="680"/>
      <c r="DK34" s="681"/>
      <c r="DL34" s="688">
        <v>1742419</v>
      </c>
      <c r="DM34" s="680"/>
      <c r="DN34" s="680"/>
      <c r="DO34" s="680"/>
      <c r="DP34" s="680"/>
      <c r="DQ34" s="680"/>
      <c r="DR34" s="680"/>
      <c r="DS34" s="680"/>
      <c r="DT34" s="680"/>
      <c r="DU34" s="680"/>
      <c r="DV34" s="681"/>
      <c r="DW34" s="684">
        <v>18.899999999999999</v>
      </c>
      <c r="DX34" s="713"/>
      <c r="DY34" s="713"/>
      <c r="DZ34" s="713"/>
      <c r="EA34" s="713"/>
      <c r="EB34" s="713"/>
      <c r="EC34" s="714"/>
    </row>
    <row r="35" spans="2:133" ht="11.25" customHeight="1" x14ac:dyDescent="0.15">
      <c r="B35" s="676" t="s">
        <v>334</v>
      </c>
      <c r="C35" s="677"/>
      <c r="D35" s="677"/>
      <c r="E35" s="677"/>
      <c r="F35" s="677"/>
      <c r="G35" s="677"/>
      <c r="H35" s="677"/>
      <c r="I35" s="677"/>
      <c r="J35" s="677"/>
      <c r="K35" s="677"/>
      <c r="L35" s="677"/>
      <c r="M35" s="677"/>
      <c r="N35" s="677"/>
      <c r="O35" s="677"/>
      <c r="P35" s="677"/>
      <c r="Q35" s="678"/>
      <c r="R35" s="679" t="s">
        <v>251</v>
      </c>
      <c r="S35" s="680"/>
      <c r="T35" s="680"/>
      <c r="U35" s="680"/>
      <c r="V35" s="680"/>
      <c r="W35" s="680"/>
      <c r="X35" s="680"/>
      <c r="Y35" s="681"/>
      <c r="Z35" s="682" t="s">
        <v>266</v>
      </c>
      <c r="AA35" s="682"/>
      <c r="AB35" s="682"/>
      <c r="AC35" s="682"/>
      <c r="AD35" s="683" t="s">
        <v>266</v>
      </c>
      <c r="AE35" s="683"/>
      <c r="AF35" s="683"/>
      <c r="AG35" s="683"/>
      <c r="AH35" s="683"/>
      <c r="AI35" s="683"/>
      <c r="AJ35" s="683"/>
      <c r="AK35" s="683"/>
      <c r="AL35" s="684" t="s">
        <v>191</v>
      </c>
      <c r="AM35" s="685"/>
      <c r="AN35" s="685"/>
      <c r="AO35" s="686"/>
      <c r="AP35" s="234"/>
      <c r="AQ35" s="752" t="s">
        <v>335</v>
      </c>
      <c r="AR35" s="753"/>
      <c r="AS35" s="753"/>
      <c r="AT35" s="753"/>
      <c r="AU35" s="753"/>
      <c r="AV35" s="753"/>
      <c r="AW35" s="753"/>
      <c r="AX35" s="753"/>
      <c r="AY35" s="754"/>
      <c r="AZ35" s="668">
        <v>1696995</v>
      </c>
      <c r="BA35" s="669"/>
      <c r="BB35" s="669"/>
      <c r="BC35" s="669"/>
      <c r="BD35" s="669"/>
      <c r="BE35" s="669"/>
      <c r="BF35" s="755"/>
      <c r="BG35" s="690" t="s">
        <v>336</v>
      </c>
      <c r="BH35" s="691"/>
      <c r="BI35" s="691"/>
      <c r="BJ35" s="691"/>
      <c r="BK35" s="691"/>
      <c r="BL35" s="691"/>
      <c r="BM35" s="691"/>
      <c r="BN35" s="691"/>
      <c r="BO35" s="691"/>
      <c r="BP35" s="691"/>
      <c r="BQ35" s="691"/>
      <c r="BR35" s="691"/>
      <c r="BS35" s="691"/>
      <c r="BT35" s="691"/>
      <c r="BU35" s="692"/>
      <c r="BV35" s="668">
        <v>26968</v>
      </c>
      <c r="BW35" s="669"/>
      <c r="BX35" s="669"/>
      <c r="BY35" s="669"/>
      <c r="BZ35" s="669"/>
      <c r="CA35" s="669"/>
      <c r="CB35" s="755"/>
      <c r="CD35" s="694" t="s">
        <v>337</v>
      </c>
      <c r="CE35" s="695"/>
      <c r="CF35" s="695"/>
      <c r="CG35" s="695"/>
      <c r="CH35" s="695"/>
      <c r="CI35" s="695"/>
      <c r="CJ35" s="695"/>
      <c r="CK35" s="695"/>
      <c r="CL35" s="695"/>
      <c r="CM35" s="695"/>
      <c r="CN35" s="695"/>
      <c r="CO35" s="695"/>
      <c r="CP35" s="695"/>
      <c r="CQ35" s="696"/>
      <c r="CR35" s="679">
        <v>199248</v>
      </c>
      <c r="CS35" s="715"/>
      <c r="CT35" s="715"/>
      <c r="CU35" s="715"/>
      <c r="CV35" s="715"/>
      <c r="CW35" s="715"/>
      <c r="CX35" s="715"/>
      <c r="CY35" s="716"/>
      <c r="CZ35" s="684">
        <v>1.5</v>
      </c>
      <c r="DA35" s="713"/>
      <c r="DB35" s="713"/>
      <c r="DC35" s="717"/>
      <c r="DD35" s="688">
        <v>176463</v>
      </c>
      <c r="DE35" s="715"/>
      <c r="DF35" s="715"/>
      <c r="DG35" s="715"/>
      <c r="DH35" s="715"/>
      <c r="DI35" s="715"/>
      <c r="DJ35" s="715"/>
      <c r="DK35" s="716"/>
      <c r="DL35" s="688">
        <v>173060</v>
      </c>
      <c r="DM35" s="715"/>
      <c r="DN35" s="715"/>
      <c r="DO35" s="715"/>
      <c r="DP35" s="715"/>
      <c r="DQ35" s="715"/>
      <c r="DR35" s="715"/>
      <c r="DS35" s="715"/>
      <c r="DT35" s="715"/>
      <c r="DU35" s="715"/>
      <c r="DV35" s="716"/>
      <c r="DW35" s="684">
        <v>1.9</v>
      </c>
      <c r="DX35" s="713"/>
      <c r="DY35" s="713"/>
      <c r="DZ35" s="713"/>
      <c r="EA35" s="713"/>
      <c r="EB35" s="713"/>
      <c r="EC35" s="714"/>
    </row>
    <row r="36" spans="2:133" ht="11.25" customHeight="1" x14ac:dyDescent="0.15">
      <c r="B36" s="676" t="s">
        <v>338</v>
      </c>
      <c r="C36" s="677"/>
      <c r="D36" s="677"/>
      <c r="E36" s="677"/>
      <c r="F36" s="677"/>
      <c r="G36" s="677"/>
      <c r="H36" s="677"/>
      <c r="I36" s="677"/>
      <c r="J36" s="677"/>
      <c r="K36" s="677"/>
      <c r="L36" s="677"/>
      <c r="M36" s="677"/>
      <c r="N36" s="677"/>
      <c r="O36" s="677"/>
      <c r="P36" s="677"/>
      <c r="Q36" s="678"/>
      <c r="R36" s="679" t="s">
        <v>257</v>
      </c>
      <c r="S36" s="680"/>
      <c r="T36" s="680"/>
      <c r="U36" s="680"/>
      <c r="V36" s="680"/>
      <c r="W36" s="680"/>
      <c r="X36" s="680"/>
      <c r="Y36" s="681"/>
      <c r="Z36" s="682" t="s">
        <v>141</v>
      </c>
      <c r="AA36" s="682"/>
      <c r="AB36" s="682"/>
      <c r="AC36" s="682"/>
      <c r="AD36" s="683" t="s">
        <v>251</v>
      </c>
      <c r="AE36" s="683"/>
      <c r="AF36" s="683"/>
      <c r="AG36" s="683"/>
      <c r="AH36" s="683"/>
      <c r="AI36" s="683"/>
      <c r="AJ36" s="683"/>
      <c r="AK36" s="683"/>
      <c r="AL36" s="684" t="s">
        <v>266</v>
      </c>
      <c r="AM36" s="685"/>
      <c r="AN36" s="685"/>
      <c r="AO36" s="686"/>
      <c r="AQ36" s="756" t="s">
        <v>339</v>
      </c>
      <c r="AR36" s="757"/>
      <c r="AS36" s="757"/>
      <c r="AT36" s="757"/>
      <c r="AU36" s="757"/>
      <c r="AV36" s="757"/>
      <c r="AW36" s="757"/>
      <c r="AX36" s="757"/>
      <c r="AY36" s="758"/>
      <c r="AZ36" s="679">
        <v>654406</v>
      </c>
      <c r="BA36" s="680"/>
      <c r="BB36" s="680"/>
      <c r="BC36" s="680"/>
      <c r="BD36" s="715"/>
      <c r="BE36" s="715"/>
      <c r="BF36" s="738"/>
      <c r="BG36" s="694" t="s">
        <v>340</v>
      </c>
      <c r="BH36" s="695"/>
      <c r="BI36" s="695"/>
      <c r="BJ36" s="695"/>
      <c r="BK36" s="695"/>
      <c r="BL36" s="695"/>
      <c r="BM36" s="695"/>
      <c r="BN36" s="695"/>
      <c r="BO36" s="695"/>
      <c r="BP36" s="695"/>
      <c r="BQ36" s="695"/>
      <c r="BR36" s="695"/>
      <c r="BS36" s="695"/>
      <c r="BT36" s="695"/>
      <c r="BU36" s="696"/>
      <c r="BV36" s="679">
        <v>26968</v>
      </c>
      <c r="BW36" s="680"/>
      <c r="BX36" s="680"/>
      <c r="BY36" s="680"/>
      <c r="BZ36" s="680"/>
      <c r="CA36" s="680"/>
      <c r="CB36" s="689"/>
      <c r="CD36" s="694" t="s">
        <v>341</v>
      </c>
      <c r="CE36" s="695"/>
      <c r="CF36" s="695"/>
      <c r="CG36" s="695"/>
      <c r="CH36" s="695"/>
      <c r="CI36" s="695"/>
      <c r="CJ36" s="695"/>
      <c r="CK36" s="695"/>
      <c r="CL36" s="695"/>
      <c r="CM36" s="695"/>
      <c r="CN36" s="695"/>
      <c r="CO36" s="695"/>
      <c r="CP36" s="695"/>
      <c r="CQ36" s="696"/>
      <c r="CR36" s="679">
        <v>2302027</v>
      </c>
      <c r="CS36" s="680"/>
      <c r="CT36" s="680"/>
      <c r="CU36" s="680"/>
      <c r="CV36" s="680"/>
      <c r="CW36" s="680"/>
      <c r="CX36" s="680"/>
      <c r="CY36" s="681"/>
      <c r="CZ36" s="684">
        <v>17.399999999999999</v>
      </c>
      <c r="DA36" s="713"/>
      <c r="DB36" s="713"/>
      <c r="DC36" s="717"/>
      <c r="DD36" s="688">
        <v>1912376</v>
      </c>
      <c r="DE36" s="680"/>
      <c r="DF36" s="680"/>
      <c r="DG36" s="680"/>
      <c r="DH36" s="680"/>
      <c r="DI36" s="680"/>
      <c r="DJ36" s="680"/>
      <c r="DK36" s="681"/>
      <c r="DL36" s="688">
        <v>1018320</v>
      </c>
      <c r="DM36" s="680"/>
      <c r="DN36" s="680"/>
      <c r="DO36" s="680"/>
      <c r="DP36" s="680"/>
      <c r="DQ36" s="680"/>
      <c r="DR36" s="680"/>
      <c r="DS36" s="680"/>
      <c r="DT36" s="680"/>
      <c r="DU36" s="680"/>
      <c r="DV36" s="681"/>
      <c r="DW36" s="684">
        <v>11.1</v>
      </c>
      <c r="DX36" s="713"/>
      <c r="DY36" s="713"/>
      <c r="DZ36" s="713"/>
      <c r="EA36" s="713"/>
      <c r="EB36" s="713"/>
      <c r="EC36" s="714"/>
    </row>
    <row r="37" spans="2:133" ht="11.25" customHeight="1" x14ac:dyDescent="0.15">
      <c r="B37" s="676" t="s">
        <v>342</v>
      </c>
      <c r="C37" s="677"/>
      <c r="D37" s="677"/>
      <c r="E37" s="677"/>
      <c r="F37" s="677"/>
      <c r="G37" s="677"/>
      <c r="H37" s="677"/>
      <c r="I37" s="677"/>
      <c r="J37" s="677"/>
      <c r="K37" s="677"/>
      <c r="L37" s="677"/>
      <c r="M37" s="677"/>
      <c r="N37" s="677"/>
      <c r="O37" s="677"/>
      <c r="P37" s="677"/>
      <c r="Q37" s="678"/>
      <c r="R37" s="679" t="s">
        <v>191</v>
      </c>
      <c r="S37" s="680"/>
      <c r="T37" s="680"/>
      <c r="U37" s="680"/>
      <c r="V37" s="680"/>
      <c r="W37" s="680"/>
      <c r="X37" s="680"/>
      <c r="Y37" s="681"/>
      <c r="Z37" s="682" t="s">
        <v>191</v>
      </c>
      <c r="AA37" s="682"/>
      <c r="AB37" s="682"/>
      <c r="AC37" s="682"/>
      <c r="AD37" s="683" t="s">
        <v>191</v>
      </c>
      <c r="AE37" s="683"/>
      <c r="AF37" s="683"/>
      <c r="AG37" s="683"/>
      <c r="AH37" s="683"/>
      <c r="AI37" s="683"/>
      <c r="AJ37" s="683"/>
      <c r="AK37" s="683"/>
      <c r="AL37" s="684" t="s">
        <v>141</v>
      </c>
      <c r="AM37" s="685"/>
      <c r="AN37" s="685"/>
      <c r="AO37" s="686"/>
      <c r="AQ37" s="756" t="s">
        <v>343</v>
      </c>
      <c r="AR37" s="757"/>
      <c r="AS37" s="757"/>
      <c r="AT37" s="757"/>
      <c r="AU37" s="757"/>
      <c r="AV37" s="757"/>
      <c r="AW37" s="757"/>
      <c r="AX37" s="757"/>
      <c r="AY37" s="758"/>
      <c r="AZ37" s="679">
        <v>376000</v>
      </c>
      <c r="BA37" s="680"/>
      <c r="BB37" s="680"/>
      <c r="BC37" s="680"/>
      <c r="BD37" s="715"/>
      <c r="BE37" s="715"/>
      <c r="BF37" s="738"/>
      <c r="BG37" s="694" t="s">
        <v>344</v>
      </c>
      <c r="BH37" s="695"/>
      <c r="BI37" s="695"/>
      <c r="BJ37" s="695"/>
      <c r="BK37" s="695"/>
      <c r="BL37" s="695"/>
      <c r="BM37" s="695"/>
      <c r="BN37" s="695"/>
      <c r="BO37" s="695"/>
      <c r="BP37" s="695"/>
      <c r="BQ37" s="695"/>
      <c r="BR37" s="695"/>
      <c r="BS37" s="695"/>
      <c r="BT37" s="695"/>
      <c r="BU37" s="696"/>
      <c r="BV37" s="679">
        <v>3756</v>
      </c>
      <c r="BW37" s="680"/>
      <c r="BX37" s="680"/>
      <c r="BY37" s="680"/>
      <c r="BZ37" s="680"/>
      <c r="CA37" s="680"/>
      <c r="CB37" s="689"/>
      <c r="CD37" s="694" t="s">
        <v>345</v>
      </c>
      <c r="CE37" s="695"/>
      <c r="CF37" s="695"/>
      <c r="CG37" s="695"/>
      <c r="CH37" s="695"/>
      <c r="CI37" s="695"/>
      <c r="CJ37" s="695"/>
      <c r="CK37" s="695"/>
      <c r="CL37" s="695"/>
      <c r="CM37" s="695"/>
      <c r="CN37" s="695"/>
      <c r="CO37" s="695"/>
      <c r="CP37" s="695"/>
      <c r="CQ37" s="696"/>
      <c r="CR37" s="679">
        <v>792665</v>
      </c>
      <c r="CS37" s="715"/>
      <c r="CT37" s="715"/>
      <c r="CU37" s="715"/>
      <c r="CV37" s="715"/>
      <c r="CW37" s="715"/>
      <c r="CX37" s="715"/>
      <c r="CY37" s="716"/>
      <c r="CZ37" s="684">
        <v>6</v>
      </c>
      <c r="DA37" s="713"/>
      <c r="DB37" s="713"/>
      <c r="DC37" s="717"/>
      <c r="DD37" s="688">
        <v>787558</v>
      </c>
      <c r="DE37" s="715"/>
      <c r="DF37" s="715"/>
      <c r="DG37" s="715"/>
      <c r="DH37" s="715"/>
      <c r="DI37" s="715"/>
      <c r="DJ37" s="715"/>
      <c r="DK37" s="716"/>
      <c r="DL37" s="688">
        <v>777481</v>
      </c>
      <c r="DM37" s="715"/>
      <c r="DN37" s="715"/>
      <c r="DO37" s="715"/>
      <c r="DP37" s="715"/>
      <c r="DQ37" s="715"/>
      <c r="DR37" s="715"/>
      <c r="DS37" s="715"/>
      <c r="DT37" s="715"/>
      <c r="DU37" s="715"/>
      <c r="DV37" s="716"/>
      <c r="DW37" s="684">
        <v>8.5</v>
      </c>
      <c r="DX37" s="713"/>
      <c r="DY37" s="713"/>
      <c r="DZ37" s="713"/>
      <c r="EA37" s="713"/>
      <c r="EB37" s="713"/>
      <c r="EC37" s="714"/>
    </row>
    <row r="38" spans="2:133" ht="11.25" customHeight="1" x14ac:dyDescent="0.15">
      <c r="B38" s="724" t="s">
        <v>346</v>
      </c>
      <c r="C38" s="725"/>
      <c r="D38" s="725"/>
      <c r="E38" s="725"/>
      <c r="F38" s="725"/>
      <c r="G38" s="725"/>
      <c r="H38" s="725"/>
      <c r="I38" s="725"/>
      <c r="J38" s="725"/>
      <c r="K38" s="725"/>
      <c r="L38" s="725"/>
      <c r="M38" s="725"/>
      <c r="N38" s="725"/>
      <c r="O38" s="725"/>
      <c r="P38" s="725"/>
      <c r="Q38" s="726"/>
      <c r="R38" s="759">
        <v>14252857</v>
      </c>
      <c r="S38" s="760"/>
      <c r="T38" s="760"/>
      <c r="U38" s="760"/>
      <c r="V38" s="760"/>
      <c r="W38" s="760"/>
      <c r="X38" s="760"/>
      <c r="Y38" s="761"/>
      <c r="Z38" s="762">
        <v>100</v>
      </c>
      <c r="AA38" s="762"/>
      <c r="AB38" s="762"/>
      <c r="AC38" s="762"/>
      <c r="AD38" s="763">
        <v>9200478</v>
      </c>
      <c r="AE38" s="763"/>
      <c r="AF38" s="763"/>
      <c r="AG38" s="763"/>
      <c r="AH38" s="763"/>
      <c r="AI38" s="763"/>
      <c r="AJ38" s="763"/>
      <c r="AK38" s="763"/>
      <c r="AL38" s="764">
        <v>100</v>
      </c>
      <c r="AM38" s="750"/>
      <c r="AN38" s="750"/>
      <c r="AO38" s="765"/>
      <c r="AQ38" s="756" t="s">
        <v>347</v>
      </c>
      <c r="AR38" s="757"/>
      <c r="AS38" s="757"/>
      <c r="AT38" s="757"/>
      <c r="AU38" s="757"/>
      <c r="AV38" s="757"/>
      <c r="AW38" s="757"/>
      <c r="AX38" s="757"/>
      <c r="AY38" s="758"/>
      <c r="AZ38" s="679">
        <v>7147</v>
      </c>
      <c r="BA38" s="680"/>
      <c r="BB38" s="680"/>
      <c r="BC38" s="680"/>
      <c r="BD38" s="715"/>
      <c r="BE38" s="715"/>
      <c r="BF38" s="738"/>
      <c r="BG38" s="694" t="s">
        <v>348</v>
      </c>
      <c r="BH38" s="695"/>
      <c r="BI38" s="695"/>
      <c r="BJ38" s="695"/>
      <c r="BK38" s="695"/>
      <c r="BL38" s="695"/>
      <c r="BM38" s="695"/>
      <c r="BN38" s="695"/>
      <c r="BO38" s="695"/>
      <c r="BP38" s="695"/>
      <c r="BQ38" s="695"/>
      <c r="BR38" s="695"/>
      <c r="BS38" s="695"/>
      <c r="BT38" s="695"/>
      <c r="BU38" s="696"/>
      <c r="BV38" s="679">
        <v>6051</v>
      </c>
      <c r="BW38" s="680"/>
      <c r="BX38" s="680"/>
      <c r="BY38" s="680"/>
      <c r="BZ38" s="680"/>
      <c r="CA38" s="680"/>
      <c r="CB38" s="689"/>
      <c r="CD38" s="694" t="s">
        <v>349</v>
      </c>
      <c r="CE38" s="695"/>
      <c r="CF38" s="695"/>
      <c r="CG38" s="695"/>
      <c r="CH38" s="695"/>
      <c r="CI38" s="695"/>
      <c r="CJ38" s="695"/>
      <c r="CK38" s="695"/>
      <c r="CL38" s="695"/>
      <c r="CM38" s="695"/>
      <c r="CN38" s="695"/>
      <c r="CO38" s="695"/>
      <c r="CP38" s="695"/>
      <c r="CQ38" s="696"/>
      <c r="CR38" s="679">
        <v>1037969</v>
      </c>
      <c r="CS38" s="680"/>
      <c r="CT38" s="680"/>
      <c r="CU38" s="680"/>
      <c r="CV38" s="680"/>
      <c r="CW38" s="680"/>
      <c r="CX38" s="680"/>
      <c r="CY38" s="681"/>
      <c r="CZ38" s="684">
        <v>7.9</v>
      </c>
      <c r="DA38" s="713"/>
      <c r="DB38" s="713"/>
      <c r="DC38" s="717"/>
      <c r="DD38" s="688">
        <v>583354</v>
      </c>
      <c r="DE38" s="680"/>
      <c r="DF38" s="680"/>
      <c r="DG38" s="680"/>
      <c r="DH38" s="680"/>
      <c r="DI38" s="680"/>
      <c r="DJ38" s="680"/>
      <c r="DK38" s="681"/>
      <c r="DL38" s="688">
        <v>449373</v>
      </c>
      <c r="DM38" s="680"/>
      <c r="DN38" s="680"/>
      <c r="DO38" s="680"/>
      <c r="DP38" s="680"/>
      <c r="DQ38" s="680"/>
      <c r="DR38" s="680"/>
      <c r="DS38" s="680"/>
      <c r="DT38" s="680"/>
      <c r="DU38" s="680"/>
      <c r="DV38" s="681"/>
      <c r="DW38" s="684">
        <v>4.9000000000000004</v>
      </c>
      <c r="DX38" s="713"/>
      <c r="DY38" s="713"/>
      <c r="DZ38" s="713"/>
      <c r="EA38" s="713"/>
      <c r="EB38" s="713"/>
      <c r="EC38" s="714"/>
    </row>
    <row r="39" spans="2:133" ht="11.25" customHeight="1" x14ac:dyDescent="0.15">
      <c r="AQ39" s="756" t="s">
        <v>350</v>
      </c>
      <c r="AR39" s="757"/>
      <c r="AS39" s="757"/>
      <c r="AT39" s="757"/>
      <c r="AU39" s="757"/>
      <c r="AV39" s="757"/>
      <c r="AW39" s="757"/>
      <c r="AX39" s="757"/>
      <c r="AY39" s="758"/>
      <c r="AZ39" s="679">
        <v>4620</v>
      </c>
      <c r="BA39" s="680"/>
      <c r="BB39" s="680"/>
      <c r="BC39" s="680"/>
      <c r="BD39" s="715"/>
      <c r="BE39" s="715"/>
      <c r="BF39" s="738"/>
      <c r="BG39" s="770" t="s">
        <v>351</v>
      </c>
      <c r="BH39" s="771"/>
      <c r="BI39" s="771"/>
      <c r="BJ39" s="771"/>
      <c r="BK39" s="771"/>
      <c r="BL39" s="235"/>
      <c r="BM39" s="695" t="s">
        <v>352</v>
      </c>
      <c r="BN39" s="695"/>
      <c r="BO39" s="695"/>
      <c r="BP39" s="695"/>
      <c r="BQ39" s="695"/>
      <c r="BR39" s="695"/>
      <c r="BS39" s="695"/>
      <c r="BT39" s="695"/>
      <c r="BU39" s="696"/>
      <c r="BV39" s="679">
        <v>109</v>
      </c>
      <c r="BW39" s="680"/>
      <c r="BX39" s="680"/>
      <c r="BY39" s="680"/>
      <c r="BZ39" s="680"/>
      <c r="CA39" s="680"/>
      <c r="CB39" s="689"/>
      <c r="CD39" s="694" t="s">
        <v>353</v>
      </c>
      <c r="CE39" s="695"/>
      <c r="CF39" s="695"/>
      <c r="CG39" s="695"/>
      <c r="CH39" s="695"/>
      <c r="CI39" s="695"/>
      <c r="CJ39" s="695"/>
      <c r="CK39" s="695"/>
      <c r="CL39" s="695"/>
      <c r="CM39" s="695"/>
      <c r="CN39" s="695"/>
      <c r="CO39" s="695"/>
      <c r="CP39" s="695"/>
      <c r="CQ39" s="696"/>
      <c r="CR39" s="679">
        <v>1677779</v>
      </c>
      <c r="CS39" s="715"/>
      <c r="CT39" s="715"/>
      <c r="CU39" s="715"/>
      <c r="CV39" s="715"/>
      <c r="CW39" s="715"/>
      <c r="CX39" s="715"/>
      <c r="CY39" s="716"/>
      <c r="CZ39" s="684">
        <v>12.7</v>
      </c>
      <c r="DA39" s="713"/>
      <c r="DB39" s="713"/>
      <c r="DC39" s="717"/>
      <c r="DD39" s="688">
        <v>1302001</v>
      </c>
      <c r="DE39" s="715"/>
      <c r="DF39" s="715"/>
      <c r="DG39" s="715"/>
      <c r="DH39" s="715"/>
      <c r="DI39" s="715"/>
      <c r="DJ39" s="715"/>
      <c r="DK39" s="716"/>
      <c r="DL39" s="688" t="s">
        <v>191</v>
      </c>
      <c r="DM39" s="715"/>
      <c r="DN39" s="715"/>
      <c r="DO39" s="715"/>
      <c r="DP39" s="715"/>
      <c r="DQ39" s="715"/>
      <c r="DR39" s="715"/>
      <c r="DS39" s="715"/>
      <c r="DT39" s="715"/>
      <c r="DU39" s="715"/>
      <c r="DV39" s="716"/>
      <c r="DW39" s="684" t="s">
        <v>266</v>
      </c>
      <c r="DX39" s="713"/>
      <c r="DY39" s="713"/>
      <c r="DZ39" s="713"/>
      <c r="EA39" s="713"/>
      <c r="EB39" s="713"/>
      <c r="EC39" s="714"/>
    </row>
    <row r="40" spans="2:133" ht="11.25" customHeight="1" x14ac:dyDescent="0.15">
      <c r="AQ40" s="756" t="s">
        <v>354</v>
      </c>
      <c r="AR40" s="757"/>
      <c r="AS40" s="757"/>
      <c r="AT40" s="757"/>
      <c r="AU40" s="757"/>
      <c r="AV40" s="757"/>
      <c r="AW40" s="757"/>
      <c r="AX40" s="757"/>
      <c r="AY40" s="758"/>
      <c r="AZ40" s="679">
        <v>230997</v>
      </c>
      <c r="BA40" s="680"/>
      <c r="BB40" s="680"/>
      <c r="BC40" s="680"/>
      <c r="BD40" s="715"/>
      <c r="BE40" s="715"/>
      <c r="BF40" s="738"/>
      <c r="BG40" s="770"/>
      <c r="BH40" s="771"/>
      <c r="BI40" s="771"/>
      <c r="BJ40" s="771"/>
      <c r="BK40" s="771"/>
      <c r="BL40" s="235"/>
      <c r="BM40" s="695" t="s">
        <v>355</v>
      </c>
      <c r="BN40" s="695"/>
      <c r="BO40" s="695"/>
      <c r="BP40" s="695"/>
      <c r="BQ40" s="695"/>
      <c r="BR40" s="695"/>
      <c r="BS40" s="695"/>
      <c r="BT40" s="695"/>
      <c r="BU40" s="696"/>
      <c r="BV40" s="679" t="s">
        <v>257</v>
      </c>
      <c r="BW40" s="680"/>
      <c r="BX40" s="680"/>
      <c r="BY40" s="680"/>
      <c r="BZ40" s="680"/>
      <c r="CA40" s="680"/>
      <c r="CB40" s="689"/>
      <c r="CD40" s="694" t="s">
        <v>356</v>
      </c>
      <c r="CE40" s="695"/>
      <c r="CF40" s="695"/>
      <c r="CG40" s="695"/>
      <c r="CH40" s="695"/>
      <c r="CI40" s="695"/>
      <c r="CJ40" s="695"/>
      <c r="CK40" s="695"/>
      <c r="CL40" s="695"/>
      <c r="CM40" s="695"/>
      <c r="CN40" s="695"/>
      <c r="CO40" s="695"/>
      <c r="CP40" s="695"/>
      <c r="CQ40" s="696"/>
      <c r="CR40" s="679">
        <v>100070</v>
      </c>
      <c r="CS40" s="680"/>
      <c r="CT40" s="680"/>
      <c r="CU40" s="680"/>
      <c r="CV40" s="680"/>
      <c r="CW40" s="680"/>
      <c r="CX40" s="680"/>
      <c r="CY40" s="681"/>
      <c r="CZ40" s="684">
        <v>0.8</v>
      </c>
      <c r="DA40" s="713"/>
      <c r="DB40" s="713"/>
      <c r="DC40" s="717"/>
      <c r="DD40" s="688" t="s">
        <v>266</v>
      </c>
      <c r="DE40" s="680"/>
      <c r="DF40" s="680"/>
      <c r="DG40" s="680"/>
      <c r="DH40" s="680"/>
      <c r="DI40" s="680"/>
      <c r="DJ40" s="680"/>
      <c r="DK40" s="681"/>
      <c r="DL40" s="688" t="s">
        <v>254</v>
      </c>
      <c r="DM40" s="680"/>
      <c r="DN40" s="680"/>
      <c r="DO40" s="680"/>
      <c r="DP40" s="680"/>
      <c r="DQ40" s="680"/>
      <c r="DR40" s="680"/>
      <c r="DS40" s="680"/>
      <c r="DT40" s="680"/>
      <c r="DU40" s="680"/>
      <c r="DV40" s="681"/>
      <c r="DW40" s="684" t="s">
        <v>257</v>
      </c>
      <c r="DX40" s="713"/>
      <c r="DY40" s="713"/>
      <c r="DZ40" s="713"/>
      <c r="EA40" s="713"/>
      <c r="EB40" s="713"/>
      <c r="EC40" s="714"/>
    </row>
    <row r="41" spans="2:133" ht="11.25" customHeight="1" x14ac:dyDescent="0.15">
      <c r="AQ41" s="766" t="s">
        <v>357</v>
      </c>
      <c r="AR41" s="767"/>
      <c r="AS41" s="767"/>
      <c r="AT41" s="767"/>
      <c r="AU41" s="767"/>
      <c r="AV41" s="767"/>
      <c r="AW41" s="767"/>
      <c r="AX41" s="767"/>
      <c r="AY41" s="768"/>
      <c r="AZ41" s="759">
        <v>423825</v>
      </c>
      <c r="BA41" s="760"/>
      <c r="BB41" s="760"/>
      <c r="BC41" s="760"/>
      <c r="BD41" s="749"/>
      <c r="BE41" s="749"/>
      <c r="BF41" s="751"/>
      <c r="BG41" s="772"/>
      <c r="BH41" s="773"/>
      <c r="BI41" s="773"/>
      <c r="BJ41" s="773"/>
      <c r="BK41" s="773"/>
      <c r="BL41" s="236"/>
      <c r="BM41" s="704" t="s">
        <v>358</v>
      </c>
      <c r="BN41" s="704"/>
      <c r="BO41" s="704"/>
      <c r="BP41" s="704"/>
      <c r="BQ41" s="704"/>
      <c r="BR41" s="704"/>
      <c r="BS41" s="704"/>
      <c r="BT41" s="704"/>
      <c r="BU41" s="705"/>
      <c r="BV41" s="759">
        <v>284</v>
      </c>
      <c r="BW41" s="760"/>
      <c r="BX41" s="760"/>
      <c r="BY41" s="760"/>
      <c r="BZ41" s="760"/>
      <c r="CA41" s="760"/>
      <c r="CB41" s="769"/>
      <c r="CD41" s="694" t="s">
        <v>359</v>
      </c>
      <c r="CE41" s="695"/>
      <c r="CF41" s="695"/>
      <c r="CG41" s="695"/>
      <c r="CH41" s="695"/>
      <c r="CI41" s="695"/>
      <c r="CJ41" s="695"/>
      <c r="CK41" s="695"/>
      <c r="CL41" s="695"/>
      <c r="CM41" s="695"/>
      <c r="CN41" s="695"/>
      <c r="CO41" s="695"/>
      <c r="CP41" s="695"/>
      <c r="CQ41" s="696"/>
      <c r="CR41" s="679" t="s">
        <v>191</v>
      </c>
      <c r="CS41" s="715"/>
      <c r="CT41" s="715"/>
      <c r="CU41" s="715"/>
      <c r="CV41" s="715"/>
      <c r="CW41" s="715"/>
      <c r="CX41" s="715"/>
      <c r="CY41" s="716"/>
      <c r="CZ41" s="684" t="s">
        <v>266</v>
      </c>
      <c r="DA41" s="713"/>
      <c r="DB41" s="713"/>
      <c r="DC41" s="717"/>
      <c r="DD41" s="688" t="s">
        <v>191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361</v>
      </c>
      <c r="CE42" s="677"/>
      <c r="CF42" s="677"/>
      <c r="CG42" s="677"/>
      <c r="CH42" s="677"/>
      <c r="CI42" s="677"/>
      <c r="CJ42" s="677"/>
      <c r="CK42" s="677"/>
      <c r="CL42" s="677"/>
      <c r="CM42" s="677"/>
      <c r="CN42" s="677"/>
      <c r="CO42" s="677"/>
      <c r="CP42" s="677"/>
      <c r="CQ42" s="678"/>
      <c r="CR42" s="679">
        <v>1807779</v>
      </c>
      <c r="CS42" s="680"/>
      <c r="CT42" s="680"/>
      <c r="CU42" s="680"/>
      <c r="CV42" s="680"/>
      <c r="CW42" s="680"/>
      <c r="CX42" s="680"/>
      <c r="CY42" s="681"/>
      <c r="CZ42" s="684">
        <v>13.7</v>
      </c>
      <c r="DA42" s="685"/>
      <c r="DB42" s="685"/>
      <c r="DC42" s="780"/>
      <c r="DD42" s="688">
        <v>1506018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363</v>
      </c>
      <c r="CE43" s="677"/>
      <c r="CF43" s="677"/>
      <c r="CG43" s="677"/>
      <c r="CH43" s="677"/>
      <c r="CI43" s="677"/>
      <c r="CJ43" s="677"/>
      <c r="CK43" s="677"/>
      <c r="CL43" s="677"/>
      <c r="CM43" s="677"/>
      <c r="CN43" s="677"/>
      <c r="CO43" s="677"/>
      <c r="CP43" s="677"/>
      <c r="CQ43" s="678"/>
      <c r="CR43" s="679">
        <v>5674</v>
      </c>
      <c r="CS43" s="715"/>
      <c r="CT43" s="715"/>
      <c r="CU43" s="715"/>
      <c r="CV43" s="715"/>
      <c r="CW43" s="715"/>
      <c r="CX43" s="715"/>
      <c r="CY43" s="716"/>
      <c r="CZ43" s="684">
        <v>0</v>
      </c>
      <c r="DA43" s="713"/>
      <c r="DB43" s="713"/>
      <c r="DC43" s="717"/>
      <c r="DD43" s="688">
        <v>5674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364</v>
      </c>
      <c r="CD44" s="791" t="s">
        <v>316</v>
      </c>
      <c r="CE44" s="792"/>
      <c r="CF44" s="676" t="s">
        <v>365</v>
      </c>
      <c r="CG44" s="677"/>
      <c r="CH44" s="677"/>
      <c r="CI44" s="677"/>
      <c r="CJ44" s="677"/>
      <c r="CK44" s="677"/>
      <c r="CL44" s="677"/>
      <c r="CM44" s="677"/>
      <c r="CN44" s="677"/>
      <c r="CO44" s="677"/>
      <c r="CP44" s="677"/>
      <c r="CQ44" s="678"/>
      <c r="CR44" s="679">
        <v>1799084</v>
      </c>
      <c r="CS44" s="680"/>
      <c r="CT44" s="680"/>
      <c r="CU44" s="680"/>
      <c r="CV44" s="680"/>
      <c r="CW44" s="680"/>
      <c r="CX44" s="680"/>
      <c r="CY44" s="681"/>
      <c r="CZ44" s="684">
        <v>13.6</v>
      </c>
      <c r="DA44" s="685"/>
      <c r="DB44" s="685"/>
      <c r="DC44" s="780"/>
      <c r="DD44" s="688">
        <v>1497323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366</v>
      </c>
      <c r="CG45" s="677"/>
      <c r="CH45" s="677"/>
      <c r="CI45" s="677"/>
      <c r="CJ45" s="677"/>
      <c r="CK45" s="677"/>
      <c r="CL45" s="677"/>
      <c r="CM45" s="677"/>
      <c r="CN45" s="677"/>
      <c r="CO45" s="677"/>
      <c r="CP45" s="677"/>
      <c r="CQ45" s="678"/>
      <c r="CR45" s="679">
        <v>651491</v>
      </c>
      <c r="CS45" s="715"/>
      <c r="CT45" s="715"/>
      <c r="CU45" s="715"/>
      <c r="CV45" s="715"/>
      <c r="CW45" s="715"/>
      <c r="CX45" s="715"/>
      <c r="CY45" s="716"/>
      <c r="CZ45" s="684">
        <v>4.9000000000000004</v>
      </c>
      <c r="DA45" s="713"/>
      <c r="DB45" s="713"/>
      <c r="DC45" s="717"/>
      <c r="DD45" s="688">
        <v>394130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367</v>
      </c>
      <c r="CG46" s="677"/>
      <c r="CH46" s="677"/>
      <c r="CI46" s="677"/>
      <c r="CJ46" s="677"/>
      <c r="CK46" s="677"/>
      <c r="CL46" s="677"/>
      <c r="CM46" s="677"/>
      <c r="CN46" s="677"/>
      <c r="CO46" s="677"/>
      <c r="CP46" s="677"/>
      <c r="CQ46" s="678"/>
      <c r="CR46" s="679">
        <v>1136410</v>
      </c>
      <c r="CS46" s="680"/>
      <c r="CT46" s="680"/>
      <c r="CU46" s="680"/>
      <c r="CV46" s="680"/>
      <c r="CW46" s="680"/>
      <c r="CX46" s="680"/>
      <c r="CY46" s="681"/>
      <c r="CZ46" s="684">
        <v>8.6</v>
      </c>
      <c r="DA46" s="685"/>
      <c r="DB46" s="685"/>
      <c r="DC46" s="780"/>
      <c r="DD46" s="688">
        <v>1092010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368</v>
      </c>
      <c r="CG47" s="677"/>
      <c r="CH47" s="677"/>
      <c r="CI47" s="677"/>
      <c r="CJ47" s="677"/>
      <c r="CK47" s="677"/>
      <c r="CL47" s="677"/>
      <c r="CM47" s="677"/>
      <c r="CN47" s="677"/>
      <c r="CO47" s="677"/>
      <c r="CP47" s="677"/>
      <c r="CQ47" s="678"/>
      <c r="CR47" s="679">
        <v>8695</v>
      </c>
      <c r="CS47" s="715"/>
      <c r="CT47" s="715"/>
      <c r="CU47" s="715"/>
      <c r="CV47" s="715"/>
      <c r="CW47" s="715"/>
      <c r="CX47" s="715"/>
      <c r="CY47" s="716"/>
      <c r="CZ47" s="684">
        <v>0.1</v>
      </c>
      <c r="DA47" s="713"/>
      <c r="DB47" s="713"/>
      <c r="DC47" s="717"/>
      <c r="DD47" s="688">
        <v>8695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369</v>
      </c>
      <c r="CG48" s="677"/>
      <c r="CH48" s="677"/>
      <c r="CI48" s="677"/>
      <c r="CJ48" s="677"/>
      <c r="CK48" s="677"/>
      <c r="CL48" s="677"/>
      <c r="CM48" s="677"/>
      <c r="CN48" s="677"/>
      <c r="CO48" s="677"/>
      <c r="CP48" s="677"/>
      <c r="CQ48" s="678"/>
      <c r="CR48" s="679" t="s">
        <v>251</v>
      </c>
      <c r="CS48" s="680"/>
      <c r="CT48" s="680"/>
      <c r="CU48" s="680"/>
      <c r="CV48" s="680"/>
      <c r="CW48" s="680"/>
      <c r="CX48" s="680"/>
      <c r="CY48" s="681"/>
      <c r="CZ48" s="684" t="s">
        <v>191</v>
      </c>
      <c r="DA48" s="685"/>
      <c r="DB48" s="685"/>
      <c r="DC48" s="780"/>
      <c r="DD48" s="688" t="s">
        <v>257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370</v>
      </c>
      <c r="CE49" s="725"/>
      <c r="CF49" s="725"/>
      <c r="CG49" s="725"/>
      <c r="CH49" s="725"/>
      <c r="CI49" s="725"/>
      <c r="CJ49" s="725"/>
      <c r="CK49" s="725"/>
      <c r="CL49" s="725"/>
      <c r="CM49" s="725"/>
      <c r="CN49" s="725"/>
      <c r="CO49" s="725"/>
      <c r="CP49" s="725"/>
      <c r="CQ49" s="726"/>
      <c r="CR49" s="759">
        <v>13208660</v>
      </c>
      <c r="CS49" s="749"/>
      <c r="CT49" s="749"/>
      <c r="CU49" s="749"/>
      <c r="CV49" s="749"/>
      <c r="CW49" s="749"/>
      <c r="CX49" s="749"/>
      <c r="CY49" s="781"/>
      <c r="CZ49" s="764">
        <v>100</v>
      </c>
      <c r="DA49" s="782"/>
      <c r="DB49" s="782"/>
      <c r="DC49" s="783"/>
      <c r="DD49" s="784">
        <v>10587624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4/vWhuDOS8e8xgiiO2+ybmAShqByayuESDob6KcxlODQDKA6q+rrU4nkSTFZC/aYGrB7kr37MlStWstj8xNGg==" saltValue="1C579uPCT3ERzoFtAYx0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372</v>
      </c>
      <c r="DK2" s="827"/>
      <c r="DL2" s="827"/>
      <c r="DM2" s="827"/>
      <c r="DN2" s="827"/>
      <c r="DO2" s="828"/>
      <c r="DP2" s="249"/>
      <c r="DQ2" s="826" t="s">
        <v>373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376</v>
      </c>
      <c r="B5" s="821"/>
      <c r="C5" s="821"/>
      <c r="D5" s="821"/>
      <c r="E5" s="821"/>
      <c r="F5" s="821"/>
      <c r="G5" s="821"/>
      <c r="H5" s="821"/>
      <c r="I5" s="821"/>
      <c r="J5" s="821"/>
      <c r="K5" s="821"/>
      <c r="L5" s="821"/>
      <c r="M5" s="821"/>
      <c r="N5" s="821"/>
      <c r="O5" s="821"/>
      <c r="P5" s="822"/>
      <c r="Q5" s="797" t="s">
        <v>377</v>
      </c>
      <c r="R5" s="798"/>
      <c r="S5" s="798"/>
      <c r="T5" s="798"/>
      <c r="U5" s="799"/>
      <c r="V5" s="797" t="s">
        <v>378</v>
      </c>
      <c r="W5" s="798"/>
      <c r="X5" s="798"/>
      <c r="Y5" s="798"/>
      <c r="Z5" s="799"/>
      <c r="AA5" s="797" t="s">
        <v>379</v>
      </c>
      <c r="AB5" s="798"/>
      <c r="AC5" s="798"/>
      <c r="AD5" s="798"/>
      <c r="AE5" s="798"/>
      <c r="AF5" s="830" t="s">
        <v>380</v>
      </c>
      <c r="AG5" s="798"/>
      <c r="AH5" s="798"/>
      <c r="AI5" s="798"/>
      <c r="AJ5" s="809"/>
      <c r="AK5" s="798" t="s">
        <v>381</v>
      </c>
      <c r="AL5" s="798"/>
      <c r="AM5" s="798"/>
      <c r="AN5" s="798"/>
      <c r="AO5" s="799"/>
      <c r="AP5" s="797" t="s">
        <v>382</v>
      </c>
      <c r="AQ5" s="798"/>
      <c r="AR5" s="798"/>
      <c r="AS5" s="798"/>
      <c r="AT5" s="799"/>
      <c r="AU5" s="797" t="s">
        <v>383</v>
      </c>
      <c r="AV5" s="798"/>
      <c r="AW5" s="798"/>
      <c r="AX5" s="798"/>
      <c r="AY5" s="809"/>
      <c r="AZ5" s="256"/>
      <c r="BA5" s="256"/>
      <c r="BB5" s="256"/>
      <c r="BC5" s="256"/>
      <c r="BD5" s="256"/>
      <c r="BE5" s="257"/>
      <c r="BF5" s="257"/>
      <c r="BG5" s="257"/>
      <c r="BH5" s="257"/>
      <c r="BI5" s="257"/>
      <c r="BJ5" s="257"/>
      <c r="BK5" s="257"/>
      <c r="BL5" s="257"/>
      <c r="BM5" s="257"/>
      <c r="BN5" s="257"/>
      <c r="BO5" s="257"/>
      <c r="BP5" s="257"/>
      <c r="BQ5" s="820" t="s">
        <v>384</v>
      </c>
      <c r="BR5" s="821"/>
      <c r="BS5" s="821"/>
      <c r="BT5" s="821"/>
      <c r="BU5" s="821"/>
      <c r="BV5" s="821"/>
      <c r="BW5" s="821"/>
      <c r="BX5" s="821"/>
      <c r="BY5" s="821"/>
      <c r="BZ5" s="821"/>
      <c r="CA5" s="821"/>
      <c r="CB5" s="821"/>
      <c r="CC5" s="821"/>
      <c r="CD5" s="821"/>
      <c r="CE5" s="821"/>
      <c r="CF5" s="821"/>
      <c r="CG5" s="822"/>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03" t="s">
        <v>390</v>
      </c>
      <c r="DH5" s="804"/>
      <c r="DI5" s="804"/>
      <c r="DJ5" s="804"/>
      <c r="DK5" s="805"/>
      <c r="DL5" s="803" t="s">
        <v>391</v>
      </c>
      <c r="DM5" s="804"/>
      <c r="DN5" s="804"/>
      <c r="DO5" s="804"/>
      <c r="DP5" s="805"/>
      <c r="DQ5" s="797" t="s">
        <v>392</v>
      </c>
      <c r="DR5" s="798"/>
      <c r="DS5" s="798"/>
      <c r="DT5" s="798"/>
      <c r="DU5" s="799"/>
      <c r="DV5" s="797" t="s">
        <v>383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393</v>
      </c>
      <c r="C7" s="812"/>
      <c r="D7" s="812"/>
      <c r="E7" s="812"/>
      <c r="F7" s="812"/>
      <c r="G7" s="812"/>
      <c r="H7" s="812"/>
      <c r="I7" s="812"/>
      <c r="J7" s="812"/>
      <c r="K7" s="812"/>
      <c r="L7" s="812"/>
      <c r="M7" s="812"/>
      <c r="N7" s="812"/>
      <c r="O7" s="812"/>
      <c r="P7" s="813"/>
      <c r="Q7" s="814">
        <v>14353</v>
      </c>
      <c r="R7" s="815"/>
      <c r="S7" s="815"/>
      <c r="T7" s="815"/>
      <c r="U7" s="815"/>
      <c r="V7" s="815">
        <v>13309</v>
      </c>
      <c r="W7" s="815"/>
      <c r="X7" s="815"/>
      <c r="Y7" s="815"/>
      <c r="Z7" s="815"/>
      <c r="AA7" s="815">
        <v>1044</v>
      </c>
      <c r="AB7" s="815"/>
      <c r="AC7" s="815"/>
      <c r="AD7" s="815"/>
      <c r="AE7" s="816"/>
      <c r="AF7" s="817">
        <v>855</v>
      </c>
      <c r="AG7" s="818"/>
      <c r="AH7" s="818"/>
      <c r="AI7" s="818"/>
      <c r="AJ7" s="819"/>
      <c r="AK7" s="854">
        <v>1171</v>
      </c>
      <c r="AL7" s="855"/>
      <c r="AM7" s="855"/>
      <c r="AN7" s="855"/>
      <c r="AO7" s="855"/>
      <c r="AP7" s="855">
        <v>3521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619</v>
      </c>
      <c r="BT7" s="859"/>
      <c r="BU7" s="859"/>
      <c r="BV7" s="859"/>
      <c r="BW7" s="859"/>
      <c r="BX7" s="859"/>
      <c r="BY7" s="859"/>
      <c r="BZ7" s="859"/>
      <c r="CA7" s="859"/>
      <c r="CB7" s="859"/>
      <c r="CC7" s="859"/>
      <c r="CD7" s="859"/>
      <c r="CE7" s="859"/>
      <c r="CF7" s="859"/>
      <c r="CG7" s="860"/>
      <c r="CH7" s="851">
        <v>10</v>
      </c>
      <c r="CI7" s="852"/>
      <c r="CJ7" s="852"/>
      <c r="CK7" s="852"/>
      <c r="CL7" s="853"/>
      <c r="CM7" s="851">
        <v>297</v>
      </c>
      <c r="CN7" s="852"/>
      <c r="CO7" s="852"/>
      <c r="CP7" s="852"/>
      <c r="CQ7" s="853"/>
      <c r="CR7" s="851">
        <v>5</v>
      </c>
      <c r="CS7" s="852"/>
      <c r="CT7" s="852"/>
      <c r="CU7" s="852"/>
      <c r="CV7" s="853"/>
      <c r="CW7" s="851">
        <v>8</v>
      </c>
      <c r="CX7" s="852"/>
      <c r="CY7" s="852"/>
      <c r="CZ7" s="852"/>
      <c r="DA7" s="853"/>
      <c r="DB7" s="851" t="s">
        <v>531</v>
      </c>
      <c r="DC7" s="852"/>
      <c r="DD7" s="852"/>
      <c r="DE7" s="852"/>
      <c r="DF7" s="853"/>
      <c r="DG7" s="851" t="s">
        <v>531</v>
      </c>
      <c r="DH7" s="852"/>
      <c r="DI7" s="852"/>
      <c r="DJ7" s="852"/>
      <c r="DK7" s="853"/>
      <c r="DL7" s="851" t="s">
        <v>531</v>
      </c>
      <c r="DM7" s="852"/>
      <c r="DN7" s="852"/>
      <c r="DO7" s="852"/>
      <c r="DP7" s="853"/>
      <c r="DQ7" s="851" t="s">
        <v>531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395</v>
      </c>
      <c r="B23" s="870" t="s">
        <v>396</v>
      </c>
      <c r="C23" s="871"/>
      <c r="D23" s="871"/>
      <c r="E23" s="871"/>
      <c r="F23" s="871"/>
      <c r="G23" s="871"/>
      <c r="H23" s="871"/>
      <c r="I23" s="871"/>
      <c r="J23" s="871"/>
      <c r="K23" s="871"/>
      <c r="L23" s="871"/>
      <c r="M23" s="871"/>
      <c r="N23" s="871"/>
      <c r="O23" s="871"/>
      <c r="P23" s="872"/>
      <c r="Q23" s="873">
        <v>14353</v>
      </c>
      <c r="R23" s="874"/>
      <c r="S23" s="874"/>
      <c r="T23" s="874"/>
      <c r="U23" s="874"/>
      <c r="V23" s="874">
        <v>13309</v>
      </c>
      <c r="W23" s="874"/>
      <c r="X23" s="874"/>
      <c r="Y23" s="874"/>
      <c r="Z23" s="874"/>
      <c r="AA23" s="874">
        <v>1044</v>
      </c>
      <c r="AB23" s="874"/>
      <c r="AC23" s="874"/>
      <c r="AD23" s="874"/>
      <c r="AE23" s="875"/>
      <c r="AF23" s="876">
        <v>855</v>
      </c>
      <c r="AG23" s="874"/>
      <c r="AH23" s="874"/>
      <c r="AI23" s="874"/>
      <c r="AJ23" s="877"/>
      <c r="AK23" s="878"/>
      <c r="AL23" s="879"/>
      <c r="AM23" s="879"/>
      <c r="AN23" s="879"/>
      <c r="AO23" s="879"/>
      <c r="AP23" s="874">
        <v>3521</v>
      </c>
      <c r="AQ23" s="874"/>
      <c r="AR23" s="874"/>
      <c r="AS23" s="874"/>
      <c r="AT23" s="874"/>
      <c r="AU23" s="880"/>
      <c r="AV23" s="880"/>
      <c r="AW23" s="880"/>
      <c r="AX23" s="880"/>
      <c r="AY23" s="881"/>
      <c r="AZ23" s="889" t="s">
        <v>191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376</v>
      </c>
      <c r="B26" s="821"/>
      <c r="C26" s="821"/>
      <c r="D26" s="821"/>
      <c r="E26" s="821"/>
      <c r="F26" s="821"/>
      <c r="G26" s="821"/>
      <c r="H26" s="821"/>
      <c r="I26" s="821"/>
      <c r="J26" s="821"/>
      <c r="K26" s="821"/>
      <c r="L26" s="821"/>
      <c r="M26" s="821"/>
      <c r="N26" s="821"/>
      <c r="O26" s="821"/>
      <c r="P26" s="822"/>
      <c r="Q26" s="797" t="s">
        <v>399</v>
      </c>
      <c r="R26" s="798"/>
      <c r="S26" s="798"/>
      <c r="T26" s="798"/>
      <c r="U26" s="799"/>
      <c r="V26" s="797" t="s">
        <v>400</v>
      </c>
      <c r="W26" s="798"/>
      <c r="X26" s="798"/>
      <c r="Y26" s="798"/>
      <c r="Z26" s="799"/>
      <c r="AA26" s="797" t="s">
        <v>401</v>
      </c>
      <c r="AB26" s="798"/>
      <c r="AC26" s="798"/>
      <c r="AD26" s="798"/>
      <c r="AE26" s="798"/>
      <c r="AF26" s="892" t="s">
        <v>402</v>
      </c>
      <c r="AG26" s="893"/>
      <c r="AH26" s="893"/>
      <c r="AI26" s="893"/>
      <c r="AJ26" s="894"/>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407</v>
      </c>
      <c r="C28" s="812"/>
      <c r="D28" s="812"/>
      <c r="E28" s="812"/>
      <c r="F28" s="812"/>
      <c r="G28" s="812"/>
      <c r="H28" s="812"/>
      <c r="I28" s="812"/>
      <c r="J28" s="812"/>
      <c r="K28" s="812"/>
      <c r="L28" s="812"/>
      <c r="M28" s="812"/>
      <c r="N28" s="812"/>
      <c r="O28" s="812"/>
      <c r="P28" s="813"/>
      <c r="Q28" s="902">
        <v>2706</v>
      </c>
      <c r="R28" s="903"/>
      <c r="S28" s="903"/>
      <c r="T28" s="903"/>
      <c r="U28" s="903"/>
      <c r="V28" s="903">
        <v>2679</v>
      </c>
      <c r="W28" s="903"/>
      <c r="X28" s="903"/>
      <c r="Y28" s="903"/>
      <c r="Z28" s="903"/>
      <c r="AA28" s="903">
        <v>27</v>
      </c>
      <c r="AB28" s="903"/>
      <c r="AC28" s="903"/>
      <c r="AD28" s="903"/>
      <c r="AE28" s="904"/>
      <c r="AF28" s="905">
        <v>27</v>
      </c>
      <c r="AG28" s="903"/>
      <c r="AH28" s="903"/>
      <c r="AI28" s="903"/>
      <c r="AJ28" s="906"/>
      <c r="AK28" s="907">
        <v>231</v>
      </c>
      <c r="AL28" s="898"/>
      <c r="AM28" s="898"/>
      <c r="AN28" s="898"/>
      <c r="AO28" s="898"/>
      <c r="AP28" s="898" t="s">
        <v>614</v>
      </c>
      <c r="AQ28" s="898"/>
      <c r="AR28" s="898"/>
      <c r="AS28" s="898"/>
      <c r="AT28" s="898"/>
      <c r="AU28" s="898" t="s">
        <v>614</v>
      </c>
      <c r="AV28" s="898"/>
      <c r="AW28" s="898"/>
      <c r="AX28" s="898"/>
      <c r="AY28" s="898"/>
      <c r="AZ28" s="899" t="s">
        <v>614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408</v>
      </c>
      <c r="C29" s="836"/>
      <c r="D29" s="836"/>
      <c r="E29" s="836"/>
      <c r="F29" s="836"/>
      <c r="G29" s="836"/>
      <c r="H29" s="836"/>
      <c r="I29" s="836"/>
      <c r="J29" s="836"/>
      <c r="K29" s="836"/>
      <c r="L29" s="836"/>
      <c r="M29" s="836"/>
      <c r="N29" s="836"/>
      <c r="O29" s="836"/>
      <c r="P29" s="837"/>
      <c r="Q29" s="838">
        <v>1585</v>
      </c>
      <c r="R29" s="839"/>
      <c r="S29" s="839"/>
      <c r="T29" s="839"/>
      <c r="U29" s="839"/>
      <c r="V29" s="839">
        <v>1512</v>
      </c>
      <c r="W29" s="839"/>
      <c r="X29" s="839"/>
      <c r="Y29" s="839"/>
      <c r="Z29" s="839"/>
      <c r="AA29" s="839">
        <v>73</v>
      </c>
      <c r="AB29" s="839"/>
      <c r="AC29" s="839"/>
      <c r="AD29" s="839"/>
      <c r="AE29" s="840"/>
      <c r="AF29" s="841">
        <v>73</v>
      </c>
      <c r="AG29" s="842"/>
      <c r="AH29" s="842"/>
      <c r="AI29" s="842"/>
      <c r="AJ29" s="843"/>
      <c r="AK29" s="910">
        <v>220</v>
      </c>
      <c r="AL29" s="911"/>
      <c r="AM29" s="911"/>
      <c r="AN29" s="911"/>
      <c r="AO29" s="911"/>
      <c r="AP29" s="911" t="s">
        <v>616</v>
      </c>
      <c r="AQ29" s="911"/>
      <c r="AR29" s="911"/>
      <c r="AS29" s="911"/>
      <c r="AT29" s="911"/>
      <c r="AU29" s="911" t="s">
        <v>614</v>
      </c>
      <c r="AV29" s="911"/>
      <c r="AW29" s="911"/>
      <c r="AX29" s="911"/>
      <c r="AY29" s="911"/>
      <c r="AZ29" s="912" t="s">
        <v>616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409</v>
      </c>
      <c r="C30" s="836"/>
      <c r="D30" s="836"/>
      <c r="E30" s="836"/>
      <c r="F30" s="836"/>
      <c r="G30" s="836"/>
      <c r="H30" s="836"/>
      <c r="I30" s="836"/>
      <c r="J30" s="836"/>
      <c r="K30" s="836"/>
      <c r="L30" s="836"/>
      <c r="M30" s="836"/>
      <c r="N30" s="836"/>
      <c r="O30" s="836"/>
      <c r="P30" s="837"/>
      <c r="Q30" s="838">
        <v>143</v>
      </c>
      <c r="R30" s="839"/>
      <c r="S30" s="839"/>
      <c r="T30" s="839"/>
      <c r="U30" s="839"/>
      <c r="V30" s="839">
        <v>134</v>
      </c>
      <c r="W30" s="839"/>
      <c r="X30" s="839"/>
      <c r="Y30" s="839"/>
      <c r="Z30" s="839"/>
      <c r="AA30" s="839">
        <v>9</v>
      </c>
      <c r="AB30" s="839"/>
      <c r="AC30" s="839"/>
      <c r="AD30" s="839"/>
      <c r="AE30" s="840"/>
      <c r="AF30" s="841">
        <v>9</v>
      </c>
      <c r="AG30" s="842"/>
      <c r="AH30" s="842"/>
      <c r="AI30" s="842"/>
      <c r="AJ30" s="843"/>
      <c r="AK30" s="910" t="s">
        <v>614</v>
      </c>
      <c r="AL30" s="911"/>
      <c r="AM30" s="911"/>
      <c r="AN30" s="911"/>
      <c r="AO30" s="911"/>
      <c r="AP30" s="911" t="s">
        <v>614</v>
      </c>
      <c r="AQ30" s="911"/>
      <c r="AR30" s="911"/>
      <c r="AS30" s="911"/>
      <c r="AT30" s="911"/>
      <c r="AU30" s="911" t="s">
        <v>614</v>
      </c>
      <c r="AV30" s="911"/>
      <c r="AW30" s="911"/>
      <c r="AX30" s="911"/>
      <c r="AY30" s="911"/>
      <c r="AZ30" s="912" t="s">
        <v>614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410</v>
      </c>
      <c r="C31" s="836"/>
      <c r="D31" s="836"/>
      <c r="E31" s="836"/>
      <c r="F31" s="836"/>
      <c r="G31" s="836"/>
      <c r="H31" s="836"/>
      <c r="I31" s="836"/>
      <c r="J31" s="836"/>
      <c r="K31" s="836"/>
      <c r="L31" s="836"/>
      <c r="M31" s="836"/>
      <c r="N31" s="836"/>
      <c r="O31" s="836"/>
      <c r="P31" s="837"/>
      <c r="Q31" s="838">
        <v>46</v>
      </c>
      <c r="R31" s="839"/>
      <c r="S31" s="839"/>
      <c r="T31" s="839"/>
      <c r="U31" s="839"/>
      <c r="V31" s="839">
        <v>22</v>
      </c>
      <c r="W31" s="839"/>
      <c r="X31" s="839"/>
      <c r="Y31" s="839"/>
      <c r="Z31" s="839"/>
      <c r="AA31" s="839">
        <v>24</v>
      </c>
      <c r="AB31" s="839"/>
      <c r="AC31" s="839"/>
      <c r="AD31" s="839"/>
      <c r="AE31" s="840"/>
      <c r="AF31" s="841">
        <v>24</v>
      </c>
      <c r="AG31" s="842"/>
      <c r="AH31" s="842"/>
      <c r="AI31" s="842"/>
      <c r="AJ31" s="843"/>
      <c r="AK31" s="910" t="s">
        <v>618</v>
      </c>
      <c r="AL31" s="911"/>
      <c r="AM31" s="911"/>
      <c r="AN31" s="911"/>
      <c r="AO31" s="911"/>
      <c r="AP31" s="911" t="s">
        <v>617</v>
      </c>
      <c r="AQ31" s="911"/>
      <c r="AR31" s="911"/>
      <c r="AS31" s="911"/>
      <c r="AT31" s="911"/>
      <c r="AU31" s="911" t="s">
        <v>616</v>
      </c>
      <c r="AV31" s="911"/>
      <c r="AW31" s="911"/>
      <c r="AX31" s="911"/>
      <c r="AY31" s="911"/>
      <c r="AZ31" s="912" t="s">
        <v>616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316</v>
      </c>
      <c r="R32" s="839"/>
      <c r="S32" s="839"/>
      <c r="T32" s="839"/>
      <c r="U32" s="839"/>
      <c r="V32" s="839">
        <v>309</v>
      </c>
      <c r="W32" s="839"/>
      <c r="X32" s="839"/>
      <c r="Y32" s="839"/>
      <c r="Z32" s="839"/>
      <c r="AA32" s="839">
        <v>7</v>
      </c>
      <c r="AB32" s="839"/>
      <c r="AC32" s="839"/>
      <c r="AD32" s="839"/>
      <c r="AE32" s="840"/>
      <c r="AF32" s="841">
        <v>7</v>
      </c>
      <c r="AG32" s="842"/>
      <c r="AH32" s="842"/>
      <c r="AI32" s="842"/>
      <c r="AJ32" s="843"/>
      <c r="AK32" s="910">
        <v>63</v>
      </c>
      <c r="AL32" s="911"/>
      <c r="AM32" s="911"/>
      <c r="AN32" s="911"/>
      <c r="AO32" s="911"/>
      <c r="AP32" s="911" t="s">
        <v>614</v>
      </c>
      <c r="AQ32" s="911"/>
      <c r="AR32" s="911"/>
      <c r="AS32" s="911"/>
      <c r="AT32" s="911"/>
      <c r="AU32" s="911" t="s">
        <v>616</v>
      </c>
      <c r="AV32" s="911"/>
      <c r="AW32" s="911"/>
      <c r="AX32" s="911"/>
      <c r="AY32" s="911"/>
      <c r="AZ32" s="912" t="s">
        <v>614</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669</v>
      </c>
      <c r="R33" s="839"/>
      <c r="S33" s="839"/>
      <c r="T33" s="839"/>
      <c r="U33" s="839"/>
      <c r="V33" s="839">
        <v>518</v>
      </c>
      <c r="W33" s="839"/>
      <c r="X33" s="839"/>
      <c r="Y33" s="839"/>
      <c r="Z33" s="839"/>
      <c r="AA33" s="839">
        <v>151</v>
      </c>
      <c r="AB33" s="839"/>
      <c r="AC33" s="839"/>
      <c r="AD33" s="839"/>
      <c r="AE33" s="840"/>
      <c r="AF33" s="841">
        <v>1207</v>
      </c>
      <c r="AG33" s="842"/>
      <c r="AH33" s="842"/>
      <c r="AI33" s="842"/>
      <c r="AJ33" s="843"/>
      <c r="AK33" s="910">
        <v>5</v>
      </c>
      <c r="AL33" s="911"/>
      <c r="AM33" s="911"/>
      <c r="AN33" s="911"/>
      <c r="AO33" s="911"/>
      <c r="AP33" s="911">
        <v>661</v>
      </c>
      <c r="AQ33" s="911"/>
      <c r="AR33" s="911"/>
      <c r="AS33" s="911"/>
      <c r="AT33" s="911"/>
      <c r="AU33" s="911" t="s">
        <v>613</v>
      </c>
      <c r="AV33" s="911"/>
      <c r="AW33" s="911"/>
      <c r="AX33" s="911"/>
      <c r="AY33" s="911"/>
      <c r="AZ33" s="912" t="s">
        <v>614</v>
      </c>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414</v>
      </c>
      <c r="C34" s="836"/>
      <c r="D34" s="836"/>
      <c r="E34" s="836"/>
      <c r="F34" s="836"/>
      <c r="G34" s="836"/>
      <c r="H34" s="836"/>
      <c r="I34" s="836"/>
      <c r="J34" s="836"/>
      <c r="K34" s="836"/>
      <c r="L34" s="836"/>
      <c r="M34" s="836"/>
      <c r="N34" s="836"/>
      <c r="O34" s="836"/>
      <c r="P34" s="837"/>
      <c r="Q34" s="838">
        <v>2366</v>
      </c>
      <c r="R34" s="839"/>
      <c r="S34" s="839"/>
      <c r="T34" s="839"/>
      <c r="U34" s="839"/>
      <c r="V34" s="839">
        <v>2256</v>
      </c>
      <c r="W34" s="839"/>
      <c r="X34" s="839"/>
      <c r="Y34" s="839"/>
      <c r="Z34" s="839"/>
      <c r="AA34" s="839">
        <v>110</v>
      </c>
      <c r="AB34" s="839"/>
      <c r="AC34" s="839"/>
      <c r="AD34" s="839"/>
      <c r="AE34" s="840"/>
      <c r="AF34" s="841">
        <v>479</v>
      </c>
      <c r="AG34" s="842"/>
      <c r="AH34" s="842"/>
      <c r="AI34" s="842"/>
      <c r="AJ34" s="843"/>
      <c r="AK34" s="910">
        <v>654</v>
      </c>
      <c r="AL34" s="911"/>
      <c r="AM34" s="911"/>
      <c r="AN34" s="911"/>
      <c r="AO34" s="911"/>
      <c r="AP34" s="911">
        <v>1663</v>
      </c>
      <c r="AQ34" s="911"/>
      <c r="AR34" s="911"/>
      <c r="AS34" s="911"/>
      <c r="AT34" s="911"/>
      <c r="AU34" s="911">
        <v>1050</v>
      </c>
      <c r="AV34" s="911"/>
      <c r="AW34" s="911"/>
      <c r="AX34" s="911"/>
      <c r="AY34" s="911"/>
      <c r="AZ34" s="912" t="s">
        <v>615</v>
      </c>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415</v>
      </c>
      <c r="C35" s="836"/>
      <c r="D35" s="836"/>
      <c r="E35" s="836"/>
      <c r="F35" s="836"/>
      <c r="G35" s="836"/>
      <c r="H35" s="836"/>
      <c r="I35" s="836"/>
      <c r="J35" s="836"/>
      <c r="K35" s="836"/>
      <c r="L35" s="836"/>
      <c r="M35" s="836"/>
      <c r="N35" s="836"/>
      <c r="O35" s="836"/>
      <c r="P35" s="837"/>
      <c r="Q35" s="838">
        <v>844</v>
      </c>
      <c r="R35" s="839"/>
      <c r="S35" s="839"/>
      <c r="T35" s="839"/>
      <c r="U35" s="839"/>
      <c r="V35" s="839">
        <v>800</v>
      </c>
      <c r="W35" s="839"/>
      <c r="X35" s="839"/>
      <c r="Y35" s="839"/>
      <c r="Z35" s="839"/>
      <c r="AA35" s="839">
        <v>44</v>
      </c>
      <c r="AB35" s="839"/>
      <c r="AC35" s="839"/>
      <c r="AD35" s="839"/>
      <c r="AE35" s="840"/>
      <c r="AF35" s="841">
        <v>40</v>
      </c>
      <c r="AG35" s="842"/>
      <c r="AH35" s="842"/>
      <c r="AI35" s="842"/>
      <c r="AJ35" s="843"/>
      <c r="AK35" s="910">
        <v>327</v>
      </c>
      <c r="AL35" s="911"/>
      <c r="AM35" s="911"/>
      <c r="AN35" s="911"/>
      <c r="AO35" s="911"/>
      <c r="AP35" s="911">
        <v>1778</v>
      </c>
      <c r="AQ35" s="911"/>
      <c r="AR35" s="911"/>
      <c r="AS35" s="911"/>
      <c r="AT35" s="911"/>
      <c r="AU35" s="911">
        <v>1404</v>
      </c>
      <c r="AV35" s="911"/>
      <c r="AW35" s="911"/>
      <c r="AX35" s="911"/>
      <c r="AY35" s="911"/>
      <c r="AZ35" s="912" t="s">
        <v>614</v>
      </c>
      <c r="BA35" s="912"/>
      <c r="BB35" s="912"/>
      <c r="BC35" s="912"/>
      <c r="BD35" s="912"/>
      <c r="BE35" s="908" t="s">
        <v>416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417</v>
      </c>
      <c r="C36" s="836"/>
      <c r="D36" s="836"/>
      <c r="E36" s="836"/>
      <c r="F36" s="836"/>
      <c r="G36" s="836"/>
      <c r="H36" s="836"/>
      <c r="I36" s="836"/>
      <c r="J36" s="836"/>
      <c r="K36" s="836"/>
      <c r="L36" s="836"/>
      <c r="M36" s="836"/>
      <c r="N36" s="836"/>
      <c r="O36" s="836"/>
      <c r="P36" s="837"/>
      <c r="Q36" s="838">
        <v>60</v>
      </c>
      <c r="R36" s="839"/>
      <c r="S36" s="839"/>
      <c r="T36" s="839"/>
      <c r="U36" s="839"/>
      <c r="V36" s="839">
        <v>55</v>
      </c>
      <c r="W36" s="839"/>
      <c r="X36" s="839"/>
      <c r="Y36" s="839"/>
      <c r="Z36" s="839"/>
      <c r="AA36" s="839">
        <v>5</v>
      </c>
      <c r="AB36" s="839"/>
      <c r="AC36" s="839"/>
      <c r="AD36" s="839"/>
      <c r="AE36" s="840"/>
      <c r="AF36" s="841">
        <v>6</v>
      </c>
      <c r="AG36" s="842"/>
      <c r="AH36" s="842"/>
      <c r="AI36" s="842"/>
      <c r="AJ36" s="843"/>
      <c r="AK36" s="910">
        <v>49</v>
      </c>
      <c r="AL36" s="911"/>
      <c r="AM36" s="911"/>
      <c r="AN36" s="911"/>
      <c r="AO36" s="911"/>
      <c r="AP36" s="911">
        <v>130</v>
      </c>
      <c r="AQ36" s="911"/>
      <c r="AR36" s="911"/>
      <c r="AS36" s="911"/>
      <c r="AT36" s="911"/>
      <c r="AU36" s="911">
        <v>130</v>
      </c>
      <c r="AV36" s="911"/>
      <c r="AW36" s="911"/>
      <c r="AX36" s="911"/>
      <c r="AY36" s="911"/>
      <c r="AZ36" s="912" t="s">
        <v>614</v>
      </c>
      <c r="BA36" s="912"/>
      <c r="BB36" s="912"/>
      <c r="BC36" s="912"/>
      <c r="BD36" s="912"/>
      <c r="BE36" s="908" t="s">
        <v>416</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395</v>
      </c>
      <c r="B63" s="870" t="s">
        <v>419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1871</v>
      </c>
      <c r="AG63" s="922"/>
      <c r="AH63" s="922"/>
      <c r="AI63" s="922"/>
      <c r="AJ63" s="923"/>
      <c r="AK63" s="924"/>
      <c r="AL63" s="919"/>
      <c r="AM63" s="919"/>
      <c r="AN63" s="919"/>
      <c r="AO63" s="919"/>
      <c r="AP63" s="922">
        <v>4232</v>
      </c>
      <c r="AQ63" s="922"/>
      <c r="AR63" s="922"/>
      <c r="AS63" s="922"/>
      <c r="AT63" s="922"/>
      <c r="AU63" s="922">
        <v>2584</v>
      </c>
      <c r="AV63" s="922"/>
      <c r="AW63" s="922"/>
      <c r="AX63" s="922"/>
      <c r="AY63" s="922"/>
      <c r="AZ63" s="926"/>
      <c r="BA63" s="926"/>
      <c r="BB63" s="926"/>
      <c r="BC63" s="926"/>
      <c r="BD63" s="926"/>
      <c r="BE63" s="927"/>
      <c r="BF63" s="927"/>
      <c r="BG63" s="927"/>
      <c r="BH63" s="927"/>
      <c r="BI63" s="928"/>
      <c r="BJ63" s="929" t="s">
        <v>420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422</v>
      </c>
      <c r="B66" s="821"/>
      <c r="C66" s="821"/>
      <c r="D66" s="821"/>
      <c r="E66" s="821"/>
      <c r="F66" s="821"/>
      <c r="G66" s="821"/>
      <c r="H66" s="821"/>
      <c r="I66" s="821"/>
      <c r="J66" s="821"/>
      <c r="K66" s="821"/>
      <c r="L66" s="821"/>
      <c r="M66" s="821"/>
      <c r="N66" s="821"/>
      <c r="O66" s="821"/>
      <c r="P66" s="822"/>
      <c r="Q66" s="797" t="s">
        <v>423</v>
      </c>
      <c r="R66" s="798"/>
      <c r="S66" s="798"/>
      <c r="T66" s="798"/>
      <c r="U66" s="799"/>
      <c r="V66" s="797" t="s">
        <v>424</v>
      </c>
      <c r="W66" s="798"/>
      <c r="X66" s="798"/>
      <c r="Y66" s="798"/>
      <c r="Z66" s="799"/>
      <c r="AA66" s="797" t="s">
        <v>425</v>
      </c>
      <c r="AB66" s="798"/>
      <c r="AC66" s="798"/>
      <c r="AD66" s="798"/>
      <c r="AE66" s="799"/>
      <c r="AF66" s="932" t="s">
        <v>426</v>
      </c>
      <c r="AG66" s="893"/>
      <c r="AH66" s="893"/>
      <c r="AI66" s="893"/>
      <c r="AJ66" s="933"/>
      <c r="AK66" s="797" t="s">
        <v>427</v>
      </c>
      <c r="AL66" s="821"/>
      <c r="AM66" s="821"/>
      <c r="AN66" s="821"/>
      <c r="AO66" s="822"/>
      <c r="AP66" s="797" t="s">
        <v>428</v>
      </c>
      <c r="AQ66" s="798"/>
      <c r="AR66" s="798"/>
      <c r="AS66" s="798"/>
      <c r="AT66" s="799"/>
      <c r="AU66" s="797" t="s">
        <v>429</v>
      </c>
      <c r="AV66" s="798"/>
      <c r="AW66" s="798"/>
      <c r="AX66" s="798"/>
      <c r="AY66" s="799"/>
      <c r="AZ66" s="797" t="s">
        <v>383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595</v>
      </c>
      <c r="C68" s="950"/>
      <c r="D68" s="950"/>
      <c r="E68" s="950"/>
      <c r="F68" s="950"/>
      <c r="G68" s="950"/>
      <c r="H68" s="950"/>
      <c r="I68" s="950"/>
      <c r="J68" s="950"/>
      <c r="K68" s="950"/>
      <c r="L68" s="950"/>
      <c r="M68" s="950"/>
      <c r="N68" s="950"/>
      <c r="O68" s="950"/>
      <c r="P68" s="951"/>
      <c r="Q68" s="952">
        <v>1064</v>
      </c>
      <c r="R68" s="946"/>
      <c r="S68" s="946"/>
      <c r="T68" s="946"/>
      <c r="U68" s="946"/>
      <c r="V68" s="946">
        <v>1063</v>
      </c>
      <c r="W68" s="946"/>
      <c r="X68" s="946"/>
      <c r="Y68" s="946"/>
      <c r="Z68" s="946"/>
      <c r="AA68" s="946">
        <v>1</v>
      </c>
      <c r="AB68" s="946"/>
      <c r="AC68" s="946"/>
      <c r="AD68" s="946"/>
      <c r="AE68" s="946"/>
      <c r="AF68" s="946">
        <v>1</v>
      </c>
      <c r="AG68" s="946"/>
      <c r="AH68" s="946"/>
      <c r="AI68" s="946"/>
      <c r="AJ68" s="946"/>
      <c r="AK68" s="946">
        <v>281</v>
      </c>
      <c r="AL68" s="946"/>
      <c r="AM68" s="946"/>
      <c r="AN68" s="946"/>
      <c r="AO68" s="946"/>
      <c r="AP68" s="946" t="s">
        <v>531</v>
      </c>
      <c r="AQ68" s="946"/>
      <c r="AR68" s="946"/>
      <c r="AS68" s="946"/>
      <c r="AT68" s="946"/>
      <c r="AU68" s="946" t="s">
        <v>531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596</v>
      </c>
      <c r="C69" s="954"/>
      <c r="D69" s="954"/>
      <c r="E69" s="954"/>
      <c r="F69" s="954"/>
      <c r="G69" s="954"/>
      <c r="H69" s="954"/>
      <c r="I69" s="954"/>
      <c r="J69" s="954"/>
      <c r="K69" s="954"/>
      <c r="L69" s="954"/>
      <c r="M69" s="954"/>
      <c r="N69" s="954"/>
      <c r="O69" s="954"/>
      <c r="P69" s="955"/>
      <c r="Q69" s="956">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11">
        <v>8</v>
      </c>
      <c r="AQ69" s="911"/>
      <c r="AR69" s="911"/>
      <c r="AS69" s="911"/>
      <c r="AT69" s="911"/>
      <c r="AU69" s="911" t="s">
        <v>531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597</v>
      </c>
      <c r="C70" s="954"/>
      <c r="D70" s="954"/>
      <c r="E70" s="954"/>
      <c r="F70" s="954"/>
      <c r="G70" s="954"/>
      <c r="H70" s="954"/>
      <c r="I70" s="954"/>
      <c r="J70" s="954"/>
      <c r="K70" s="954"/>
      <c r="L70" s="954"/>
      <c r="M70" s="954"/>
      <c r="N70" s="954"/>
      <c r="O70" s="954"/>
      <c r="P70" s="955"/>
      <c r="Q70" s="956">
        <v>481</v>
      </c>
      <c r="R70" s="911"/>
      <c r="S70" s="911"/>
      <c r="T70" s="911"/>
      <c r="U70" s="911"/>
      <c r="V70" s="911">
        <v>479</v>
      </c>
      <c r="W70" s="911"/>
      <c r="X70" s="911"/>
      <c r="Y70" s="911"/>
      <c r="Z70" s="911"/>
      <c r="AA70" s="911">
        <v>2</v>
      </c>
      <c r="AB70" s="911"/>
      <c r="AC70" s="911"/>
      <c r="AD70" s="911"/>
      <c r="AE70" s="911"/>
      <c r="AF70" s="911">
        <v>2</v>
      </c>
      <c r="AG70" s="911"/>
      <c r="AH70" s="911"/>
      <c r="AI70" s="911"/>
      <c r="AJ70" s="911"/>
      <c r="AK70" s="911">
        <v>101</v>
      </c>
      <c r="AL70" s="911"/>
      <c r="AM70" s="911"/>
      <c r="AN70" s="911"/>
      <c r="AO70" s="911"/>
      <c r="AP70" s="911" t="s">
        <v>531</v>
      </c>
      <c r="AQ70" s="911"/>
      <c r="AR70" s="911"/>
      <c r="AS70" s="911"/>
      <c r="AT70" s="911"/>
      <c r="AU70" s="911" t="s">
        <v>531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598</v>
      </c>
      <c r="C71" s="954"/>
      <c r="D71" s="954"/>
      <c r="E71" s="954"/>
      <c r="F71" s="954"/>
      <c r="G71" s="954"/>
      <c r="H71" s="954"/>
      <c r="I71" s="954"/>
      <c r="J71" s="954"/>
      <c r="K71" s="954"/>
      <c r="L71" s="954"/>
      <c r="M71" s="954"/>
      <c r="N71" s="954"/>
      <c r="O71" s="954"/>
      <c r="P71" s="955"/>
      <c r="Q71" s="956">
        <v>191</v>
      </c>
      <c r="R71" s="911"/>
      <c r="S71" s="911"/>
      <c r="T71" s="911"/>
      <c r="U71" s="911"/>
      <c r="V71" s="911">
        <v>190</v>
      </c>
      <c r="W71" s="911"/>
      <c r="X71" s="911"/>
      <c r="Y71" s="911"/>
      <c r="Z71" s="911"/>
      <c r="AA71" s="911">
        <v>1</v>
      </c>
      <c r="AB71" s="911"/>
      <c r="AC71" s="911"/>
      <c r="AD71" s="911"/>
      <c r="AE71" s="911"/>
      <c r="AF71" s="911">
        <v>1</v>
      </c>
      <c r="AG71" s="911"/>
      <c r="AH71" s="911"/>
      <c r="AI71" s="911"/>
      <c r="AJ71" s="911"/>
      <c r="AK71" s="911" t="s">
        <v>531</v>
      </c>
      <c r="AL71" s="911"/>
      <c r="AM71" s="911"/>
      <c r="AN71" s="911"/>
      <c r="AO71" s="911"/>
      <c r="AP71" s="911" t="s">
        <v>531</v>
      </c>
      <c r="AQ71" s="911"/>
      <c r="AR71" s="911"/>
      <c r="AS71" s="911"/>
      <c r="AT71" s="911"/>
      <c r="AU71" s="911" t="s">
        <v>531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599</v>
      </c>
      <c r="C72" s="954"/>
      <c r="D72" s="954"/>
      <c r="E72" s="954"/>
      <c r="F72" s="954"/>
      <c r="G72" s="954"/>
      <c r="H72" s="954"/>
      <c r="I72" s="954"/>
      <c r="J72" s="954"/>
      <c r="K72" s="954"/>
      <c r="L72" s="954"/>
      <c r="M72" s="954"/>
      <c r="N72" s="954"/>
      <c r="O72" s="954"/>
      <c r="P72" s="955"/>
      <c r="Q72" s="956">
        <v>123</v>
      </c>
      <c r="R72" s="911"/>
      <c r="S72" s="911"/>
      <c r="T72" s="911"/>
      <c r="U72" s="911"/>
      <c r="V72" s="911">
        <v>122</v>
      </c>
      <c r="W72" s="911"/>
      <c r="X72" s="911"/>
      <c r="Y72" s="911"/>
      <c r="Z72" s="911"/>
      <c r="AA72" s="911">
        <v>0</v>
      </c>
      <c r="AB72" s="911"/>
      <c r="AC72" s="911"/>
      <c r="AD72" s="911"/>
      <c r="AE72" s="911"/>
      <c r="AF72" s="911">
        <v>0</v>
      </c>
      <c r="AG72" s="911"/>
      <c r="AH72" s="911"/>
      <c r="AI72" s="911"/>
      <c r="AJ72" s="911"/>
      <c r="AK72" s="911">
        <v>74</v>
      </c>
      <c r="AL72" s="911"/>
      <c r="AM72" s="911"/>
      <c r="AN72" s="911"/>
      <c r="AO72" s="911"/>
      <c r="AP72" s="911">
        <v>32</v>
      </c>
      <c r="AQ72" s="911"/>
      <c r="AR72" s="911"/>
      <c r="AS72" s="911"/>
      <c r="AT72" s="911"/>
      <c r="AU72" s="911" t="s">
        <v>531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600</v>
      </c>
      <c r="C73" s="954"/>
      <c r="D73" s="954"/>
      <c r="E73" s="954"/>
      <c r="F73" s="954"/>
      <c r="G73" s="954"/>
      <c r="H73" s="954"/>
      <c r="I73" s="954"/>
      <c r="J73" s="954"/>
      <c r="K73" s="954"/>
      <c r="L73" s="954"/>
      <c r="M73" s="954"/>
      <c r="N73" s="954"/>
      <c r="O73" s="954"/>
      <c r="P73" s="955"/>
      <c r="Q73" s="956">
        <v>815</v>
      </c>
      <c r="R73" s="911"/>
      <c r="S73" s="911"/>
      <c r="T73" s="911"/>
      <c r="U73" s="911"/>
      <c r="V73" s="911">
        <v>792</v>
      </c>
      <c r="W73" s="911"/>
      <c r="X73" s="911"/>
      <c r="Y73" s="911"/>
      <c r="Z73" s="911"/>
      <c r="AA73" s="911">
        <v>23</v>
      </c>
      <c r="AB73" s="911"/>
      <c r="AC73" s="911"/>
      <c r="AD73" s="911"/>
      <c r="AE73" s="911"/>
      <c r="AF73" s="911">
        <v>23</v>
      </c>
      <c r="AG73" s="911"/>
      <c r="AH73" s="911"/>
      <c r="AI73" s="911"/>
      <c r="AJ73" s="911"/>
      <c r="AK73" s="911">
        <v>0</v>
      </c>
      <c r="AL73" s="911"/>
      <c r="AM73" s="911"/>
      <c r="AN73" s="911"/>
      <c r="AO73" s="911"/>
      <c r="AP73" s="911">
        <v>143</v>
      </c>
      <c r="AQ73" s="911"/>
      <c r="AR73" s="911"/>
      <c r="AS73" s="911"/>
      <c r="AT73" s="911"/>
      <c r="AU73" s="911">
        <v>46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601</v>
      </c>
      <c r="C74" s="954"/>
      <c r="D74" s="954"/>
      <c r="E74" s="954"/>
      <c r="F74" s="954"/>
      <c r="G74" s="954"/>
      <c r="H74" s="954"/>
      <c r="I74" s="954"/>
      <c r="J74" s="954"/>
      <c r="K74" s="954"/>
      <c r="L74" s="954"/>
      <c r="M74" s="954"/>
      <c r="N74" s="954"/>
      <c r="O74" s="954"/>
      <c r="P74" s="955"/>
      <c r="Q74" s="956">
        <v>555</v>
      </c>
      <c r="R74" s="911"/>
      <c r="S74" s="911"/>
      <c r="T74" s="911"/>
      <c r="U74" s="911"/>
      <c r="V74" s="911">
        <v>502</v>
      </c>
      <c r="W74" s="911"/>
      <c r="X74" s="911"/>
      <c r="Y74" s="911"/>
      <c r="Z74" s="911"/>
      <c r="AA74" s="911">
        <v>53</v>
      </c>
      <c r="AB74" s="911"/>
      <c r="AC74" s="911"/>
      <c r="AD74" s="911"/>
      <c r="AE74" s="911"/>
      <c r="AF74" s="911">
        <v>53</v>
      </c>
      <c r="AG74" s="911"/>
      <c r="AH74" s="911"/>
      <c r="AI74" s="911"/>
      <c r="AJ74" s="911"/>
      <c r="AK74" s="911" t="s">
        <v>531</v>
      </c>
      <c r="AL74" s="911"/>
      <c r="AM74" s="911"/>
      <c r="AN74" s="911"/>
      <c r="AO74" s="911"/>
      <c r="AP74" s="911" t="s">
        <v>531</v>
      </c>
      <c r="AQ74" s="911"/>
      <c r="AR74" s="911"/>
      <c r="AS74" s="911"/>
      <c r="AT74" s="911"/>
      <c r="AU74" s="911" t="s">
        <v>531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602</v>
      </c>
      <c r="C75" s="954"/>
      <c r="D75" s="954"/>
      <c r="E75" s="954"/>
      <c r="F75" s="954"/>
      <c r="G75" s="954"/>
      <c r="H75" s="954"/>
      <c r="I75" s="954"/>
      <c r="J75" s="954"/>
      <c r="K75" s="954"/>
      <c r="L75" s="954"/>
      <c r="M75" s="954"/>
      <c r="N75" s="954"/>
      <c r="O75" s="954"/>
      <c r="P75" s="955"/>
      <c r="Q75" s="959">
        <v>6381</v>
      </c>
      <c r="R75" s="960"/>
      <c r="S75" s="960"/>
      <c r="T75" s="960"/>
      <c r="U75" s="960"/>
      <c r="V75" s="960">
        <v>6104</v>
      </c>
      <c r="W75" s="960"/>
      <c r="X75" s="960"/>
      <c r="Y75" s="960"/>
      <c r="Z75" s="960"/>
      <c r="AA75" s="960">
        <v>277</v>
      </c>
      <c r="AB75" s="960"/>
      <c r="AC75" s="960"/>
      <c r="AD75" s="960"/>
      <c r="AE75" s="960"/>
      <c r="AF75" s="961">
        <v>277</v>
      </c>
      <c r="AG75" s="961"/>
      <c r="AH75" s="961"/>
      <c r="AI75" s="961"/>
      <c r="AJ75" s="961"/>
      <c r="AK75" s="960">
        <v>80</v>
      </c>
      <c r="AL75" s="960"/>
      <c r="AM75" s="960"/>
      <c r="AN75" s="960"/>
      <c r="AO75" s="960"/>
      <c r="AP75" s="962" t="s">
        <v>531</v>
      </c>
      <c r="AQ75" s="963"/>
      <c r="AR75" s="963"/>
      <c r="AS75" s="963"/>
      <c r="AT75" s="910"/>
      <c r="AU75" s="962" t="s">
        <v>531</v>
      </c>
      <c r="AV75" s="963"/>
      <c r="AW75" s="963"/>
      <c r="AX75" s="963"/>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603</v>
      </c>
      <c r="C76" s="954"/>
      <c r="D76" s="954"/>
      <c r="E76" s="954"/>
      <c r="F76" s="954"/>
      <c r="G76" s="954"/>
      <c r="H76" s="954"/>
      <c r="I76" s="954"/>
      <c r="J76" s="954"/>
      <c r="K76" s="954"/>
      <c r="L76" s="954"/>
      <c r="M76" s="954"/>
      <c r="N76" s="954"/>
      <c r="O76" s="954"/>
      <c r="P76" s="955"/>
      <c r="Q76" s="959">
        <v>36</v>
      </c>
      <c r="R76" s="960"/>
      <c r="S76" s="960"/>
      <c r="T76" s="960"/>
      <c r="U76" s="960"/>
      <c r="V76" s="960">
        <v>33</v>
      </c>
      <c r="W76" s="960"/>
      <c r="X76" s="960"/>
      <c r="Y76" s="960"/>
      <c r="Z76" s="960"/>
      <c r="AA76" s="960">
        <v>3</v>
      </c>
      <c r="AB76" s="960"/>
      <c r="AC76" s="960"/>
      <c r="AD76" s="960"/>
      <c r="AE76" s="960"/>
      <c r="AF76" s="961">
        <v>3</v>
      </c>
      <c r="AG76" s="961"/>
      <c r="AH76" s="961"/>
      <c r="AI76" s="961"/>
      <c r="AJ76" s="961"/>
      <c r="AK76" s="960">
        <v>29</v>
      </c>
      <c r="AL76" s="960"/>
      <c r="AM76" s="960"/>
      <c r="AN76" s="960"/>
      <c r="AO76" s="960"/>
      <c r="AP76" s="962" t="s">
        <v>531</v>
      </c>
      <c r="AQ76" s="963"/>
      <c r="AR76" s="963"/>
      <c r="AS76" s="963"/>
      <c r="AT76" s="910"/>
      <c r="AU76" s="962" t="s">
        <v>531</v>
      </c>
      <c r="AV76" s="963"/>
      <c r="AW76" s="963"/>
      <c r="AX76" s="963"/>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604</v>
      </c>
      <c r="C77" s="954"/>
      <c r="D77" s="954"/>
      <c r="E77" s="954"/>
      <c r="F77" s="954"/>
      <c r="G77" s="954"/>
      <c r="H77" s="954"/>
      <c r="I77" s="954"/>
      <c r="J77" s="954"/>
      <c r="K77" s="954"/>
      <c r="L77" s="954"/>
      <c r="M77" s="954"/>
      <c r="N77" s="954"/>
      <c r="O77" s="954"/>
      <c r="P77" s="955"/>
      <c r="Q77" s="967">
        <v>264</v>
      </c>
      <c r="R77" s="963"/>
      <c r="S77" s="963"/>
      <c r="T77" s="963"/>
      <c r="U77" s="910"/>
      <c r="V77" s="962">
        <v>253</v>
      </c>
      <c r="W77" s="963"/>
      <c r="X77" s="963"/>
      <c r="Y77" s="963"/>
      <c r="Z77" s="910"/>
      <c r="AA77" s="962">
        <v>12</v>
      </c>
      <c r="AB77" s="963"/>
      <c r="AC77" s="963"/>
      <c r="AD77" s="963"/>
      <c r="AE77" s="910"/>
      <c r="AF77" s="962">
        <v>12</v>
      </c>
      <c r="AG77" s="963"/>
      <c r="AH77" s="963"/>
      <c r="AI77" s="963"/>
      <c r="AJ77" s="910"/>
      <c r="AK77" s="962">
        <v>5</v>
      </c>
      <c r="AL77" s="963"/>
      <c r="AM77" s="963"/>
      <c r="AN77" s="963"/>
      <c r="AO77" s="910"/>
      <c r="AP77" s="962">
        <v>166</v>
      </c>
      <c r="AQ77" s="963"/>
      <c r="AR77" s="963"/>
      <c r="AS77" s="963"/>
      <c r="AT77" s="910"/>
      <c r="AU77" s="962" t="s">
        <v>531</v>
      </c>
      <c r="AV77" s="963"/>
      <c r="AW77" s="963"/>
      <c r="AX77" s="963"/>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605</v>
      </c>
      <c r="C78" s="954"/>
      <c r="D78" s="954"/>
      <c r="E78" s="954"/>
      <c r="F78" s="954"/>
      <c r="G78" s="954"/>
      <c r="H78" s="954"/>
      <c r="I78" s="954"/>
      <c r="J78" s="954"/>
      <c r="K78" s="954"/>
      <c r="L78" s="954"/>
      <c r="M78" s="954"/>
      <c r="N78" s="954"/>
      <c r="O78" s="954"/>
      <c r="P78" s="955"/>
      <c r="Q78" s="964">
        <v>1268</v>
      </c>
      <c r="R78" s="965"/>
      <c r="S78" s="965"/>
      <c r="T78" s="965"/>
      <c r="U78" s="966"/>
      <c r="V78" s="960">
        <v>1133</v>
      </c>
      <c r="W78" s="960"/>
      <c r="X78" s="960"/>
      <c r="Y78" s="960"/>
      <c r="Z78" s="960"/>
      <c r="AA78" s="960">
        <v>135</v>
      </c>
      <c r="AB78" s="960"/>
      <c r="AC78" s="960"/>
      <c r="AD78" s="960"/>
      <c r="AE78" s="960"/>
      <c r="AF78" s="961">
        <v>135</v>
      </c>
      <c r="AG78" s="961"/>
      <c r="AH78" s="961"/>
      <c r="AI78" s="961"/>
      <c r="AJ78" s="961"/>
      <c r="AK78" s="960">
        <v>0</v>
      </c>
      <c r="AL78" s="960"/>
      <c r="AM78" s="960"/>
      <c r="AN78" s="960"/>
      <c r="AO78" s="960"/>
      <c r="AP78" s="911" t="s">
        <v>531</v>
      </c>
      <c r="AQ78" s="911"/>
      <c r="AR78" s="911"/>
      <c r="AS78" s="911"/>
      <c r="AT78" s="911"/>
      <c r="AU78" s="911" t="s">
        <v>531</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606</v>
      </c>
      <c r="C79" s="954"/>
      <c r="D79" s="954"/>
      <c r="E79" s="954"/>
      <c r="F79" s="954"/>
      <c r="G79" s="954"/>
      <c r="H79" s="954"/>
      <c r="I79" s="954"/>
      <c r="J79" s="954"/>
      <c r="K79" s="954"/>
      <c r="L79" s="954"/>
      <c r="M79" s="954"/>
      <c r="N79" s="954"/>
      <c r="O79" s="954"/>
      <c r="P79" s="955"/>
      <c r="Q79" s="959">
        <v>285242</v>
      </c>
      <c r="R79" s="960"/>
      <c r="S79" s="960"/>
      <c r="T79" s="960"/>
      <c r="U79" s="960"/>
      <c r="V79" s="960">
        <v>271656</v>
      </c>
      <c r="W79" s="960"/>
      <c r="X79" s="960"/>
      <c r="Y79" s="960"/>
      <c r="Z79" s="960"/>
      <c r="AA79" s="960">
        <v>13586</v>
      </c>
      <c r="AB79" s="960"/>
      <c r="AC79" s="960"/>
      <c r="AD79" s="960"/>
      <c r="AE79" s="960"/>
      <c r="AF79" s="961">
        <v>13586</v>
      </c>
      <c r="AG79" s="961"/>
      <c r="AH79" s="961"/>
      <c r="AI79" s="961"/>
      <c r="AJ79" s="961"/>
      <c r="AK79" s="960">
        <v>983</v>
      </c>
      <c r="AL79" s="960"/>
      <c r="AM79" s="960"/>
      <c r="AN79" s="960"/>
      <c r="AO79" s="960"/>
      <c r="AP79" s="911" t="s">
        <v>531</v>
      </c>
      <c r="AQ79" s="911"/>
      <c r="AR79" s="911"/>
      <c r="AS79" s="911"/>
      <c r="AT79" s="911"/>
      <c r="AU79" s="911" t="s">
        <v>531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607</v>
      </c>
      <c r="C80" s="954"/>
      <c r="D80" s="954"/>
      <c r="E80" s="954"/>
      <c r="F80" s="954"/>
      <c r="G80" s="954"/>
      <c r="H80" s="954"/>
      <c r="I80" s="954"/>
      <c r="J80" s="954"/>
      <c r="K80" s="954"/>
      <c r="L80" s="954"/>
      <c r="M80" s="954"/>
      <c r="N80" s="954"/>
      <c r="O80" s="954"/>
      <c r="P80" s="955"/>
      <c r="Q80" s="964">
        <v>1048</v>
      </c>
      <c r="R80" s="965"/>
      <c r="S80" s="965"/>
      <c r="T80" s="965"/>
      <c r="U80" s="966"/>
      <c r="V80" s="968">
        <v>1001</v>
      </c>
      <c r="W80" s="965"/>
      <c r="X80" s="965"/>
      <c r="Y80" s="965"/>
      <c r="Z80" s="966"/>
      <c r="AA80" s="968">
        <v>47</v>
      </c>
      <c r="AB80" s="965"/>
      <c r="AC80" s="965"/>
      <c r="AD80" s="965"/>
      <c r="AE80" s="966"/>
      <c r="AF80" s="969">
        <v>47</v>
      </c>
      <c r="AG80" s="970"/>
      <c r="AH80" s="970"/>
      <c r="AI80" s="970"/>
      <c r="AJ80" s="971"/>
      <c r="AK80" s="968">
        <v>42</v>
      </c>
      <c r="AL80" s="965"/>
      <c r="AM80" s="965"/>
      <c r="AN80" s="965"/>
      <c r="AO80" s="966"/>
      <c r="AP80" s="911" t="s">
        <v>531</v>
      </c>
      <c r="AQ80" s="911"/>
      <c r="AR80" s="911"/>
      <c r="AS80" s="911"/>
      <c r="AT80" s="911"/>
      <c r="AU80" s="911" t="s">
        <v>531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608</v>
      </c>
      <c r="C81" s="954"/>
      <c r="D81" s="954"/>
      <c r="E81" s="954"/>
      <c r="F81" s="954"/>
      <c r="G81" s="954"/>
      <c r="H81" s="954"/>
      <c r="I81" s="954"/>
      <c r="J81" s="954"/>
      <c r="K81" s="954"/>
      <c r="L81" s="954"/>
      <c r="M81" s="954"/>
      <c r="N81" s="954"/>
      <c r="O81" s="954"/>
      <c r="P81" s="955"/>
      <c r="Q81" s="956">
        <v>333</v>
      </c>
      <c r="R81" s="911"/>
      <c r="S81" s="911"/>
      <c r="T81" s="911"/>
      <c r="U81" s="911"/>
      <c r="V81" s="911">
        <v>214</v>
      </c>
      <c r="W81" s="911"/>
      <c r="X81" s="911"/>
      <c r="Y81" s="911"/>
      <c r="Z81" s="911"/>
      <c r="AA81" s="911">
        <v>119</v>
      </c>
      <c r="AB81" s="911"/>
      <c r="AC81" s="911"/>
      <c r="AD81" s="911"/>
      <c r="AE81" s="911"/>
      <c r="AF81" s="911">
        <v>633</v>
      </c>
      <c r="AG81" s="911"/>
      <c r="AH81" s="911"/>
      <c r="AI81" s="911"/>
      <c r="AJ81" s="911"/>
      <c r="AK81" s="911" t="s">
        <v>531</v>
      </c>
      <c r="AL81" s="911"/>
      <c r="AM81" s="911"/>
      <c r="AN81" s="911"/>
      <c r="AO81" s="911"/>
      <c r="AP81" s="911">
        <v>536</v>
      </c>
      <c r="AQ81" s="911"/>
      <c r="AR81" s="911"/>
      <c r="AS81" s="911"/>
      <c r="AT81" s="911"/>
      <c r="AU81" s="911" t="s">
        <v>531</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609</v>
      </c>
      <c r="C82" s="954"/>
      <c r="D82" s="954"/>
      <c r="E82" s="954"/>
      <c r="F82" s="954"/>
      <c r="G82" s="954"/>
      <c r="H82" s="954"/>
      <c r="I82" s="954"/>
      <c r="J82" s="954"/>
      <c r="K82" s="954"/>
      <c r="L82" s="954"/>
      <c r="M82" s="954"/>
      <c r="N82" s="954"/>
      <c r="O82" s="954"/>
      <c r="P82" s="955"/>
      <c r="Q82" s="956">
        <v>35</v>
      </c>
      <c r="R82" s="911"/>
      <c r="S82" s="911"/>
      <c r="T82" s="911"/>
      <c r="U82" s="911"/>
      <c r="V82" s="911">
        <v>26</v>
      </c>
      <c r="W82" s="911"/>
      <c r="X82" s="911"/>
      <c r="Y82" s="911"/>
      <c r="Z82" s="911"/>
      <c r="AA82" s="911">
        <v>9</v>
      </c>
      <c r="AB82" s="911"/>
      <c r="AC82" s="911"/>
      <c r="AD82" s="911"/>
      <c r="AE82" s="911"/>
      <c r="AF82" s="911">
        <v>9</v>
      </c>
      <c r="AG82" s="911"/>
      <c r="AH82" s="911"/>
      <c r="AI82" s="911"/>
      <c r="AJ82" s="911"/>
      <c r="AK82" s="911">
        <v>0</v>
      </c>
      <c r="AL82" s="911"/>
      <c r="AM82" s="911"/>
      <c r="AN82" s="911"/>
      <c r="AO82" s="911"/>
      <c r="AP82" s="911" t="s">
        <v>531</v>
      </c>
      <c r="AQ82" s="911"/>
      <c r="AR82" s="911"/>
      <c r="AS82" s="911"/>
      <c r="AT82" s="911"/>
      <c r="AU82" s="911" t="s">
        <v>531</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610</v>
      </c>
      <c r="C83" s="954"/>
      <c r="D83" s="954"/>
      <c r="E83" s="954"/>
      <c r="F83" s="954"/>
      <c r="G83" s="954"/>
      <c r="H83" s="954"/>
      <c r="I83" s="954"/>
      <c r="J83" s="954"/>
      <c r="K83" s="954"/>
      <c r="L83" s="954"/>
      <c r="M83" s="954"/>
      <c r="N83" s="954"/>
      <c r="O83" s="954"/>
      <c r="P83" s="955"/>
      <c r="Q83" s="959">
        <v>191</v>
      </c>
      <c r="R83" s="960"/>
      <c r="S83" s="960"/>
      <c r="T83" s="960"/>
      <c r="U83" s="960"/>
      <c r="V83" s="960">
        <v>182</v>
      </c>
      <c r="W83" s="960"/>
      <c r="X83" s="960"/>
      <c r="Y83" s="960"/>
      <c r="Z83" s="960"/>
      <c r="AA83" s="960">
        <v>9</v>
      </c>
      <c r="AB83" s="960"/>
      <c r="AC83" s="960"/>
      <c r="AD83" s="960"/>
      <c r="AE83" s="960"/>
      <c r="AF83" s="961">
        <v>9</v>
      </c>
      <c r="AG83" s="961"/>
      <c r="AH83" s="961"/>
      <c r="AI83" s="961"/>
      <c r="AJ83" s="961"/>
      <c r="AK83" s="960" t="s">
        <v>613</v>
      </c>
      <c r="AL83" s="960"/>
      <c r="AM83" s="960"/>
      <c r="AN83" s="960"/>
      <c r="AO83" s="960"/>
      <c r="AP83" s="911" t="s">
        <v>531</v>
      </c>
      <c r="AQ83" s="911"/>
      <c r="AR83" s="911"/>
      <c r="AS83" s="911"/>
      <c r="AT83" s="911"/>
      <c r="AU83" s="911" t="s">
        <v>531</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611</v>
      </c>
      <c r="C84" s="954"/>
      <c r="D84" s="954"/>
      <c r="E84" s="954"/>
      <c r="F84" s="954"/>
      <c r="G84" s="954"/>
      <c r="H84" s="954"/>
      <c r="I84" s="954"/>
      <c r="J84" s="954"/>
      <c r="K84" s="954"/>
      <c r="L84" s="954"/>
      <c r="M84" s="954"/>
      <c r="N84" s="954"/>
      <c r="O84" s="954"/>
      <c r="P84" s="955"/>
      <c r="Q84" s="956">
        <v>69</v>
      </c>
      <c r="R84" s="911"/>
      <c r="S84" s="911"/>
      <c r="T84" s="911"/>
      <c r="U84" s="911"/>
      <c r="V84" s="911">
        <v>49</v>
      </c>
      <c r="W84" s="911"/>
      <c r="X84" s="911"/>
      <c r="Y84" s="911"/>
      <c r="Z84" s="911"/>
      <c r="AA84" s="911">
        <v>20</v>
      </c>
      <c r="AB84" s="911"/>
      <c r="AC84" s="911"/>
      <c r="AD84" s="911"/>
      <c r="AE84" s="911"/>
      <c r="AF84" s="911">
        <v>16</v>
      </c>
      <c r="AG84" s="911"/>
      <c r="AH84" s="911"/>
      <c r="AI84" s="911"/>
      <c r="AJ84" s="911"/>
      <c r="AK84" s="911">
        <v>0</v>
      </c>
      <c r="AL84" s="911"/>
      <c r="AM84" s="911"/>
      <c r="AN84" s="911"/>
      <c r="AO84" s="911"/>
      <c r="AP84" s="911" t="s">
        <v>531</v>
      </c>
      <c r="AQ84" s="911"/>
      <c r="AR84" s="911"/>
      <c r="AS84" s="911"/>
      <c r="AT84" s="911"/>
      <c r="AU84" s="911" t="s">
        <v>531</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612</v>
      </c>
      <c r="C85" s="954"/>
      <c r="D85" s="954"/>
      <c r="E85" s="954"/>
      <c r="F85" s="954"/>
      <c r="G85" s="954"/>
      <c r="H85" s="954"/>
      <c r="I85" s="954"/>
      <c r="J85" s="954"/>
      <c r="K85" s="954"/>
      <c r="L85" s="954"/>
      <c r="M85" s="954"/>
      <c r="N85" s="954"/>
      <c r="O85" s="954"/>
      <c r="P85" s="955"/>
      <c r="Q85" s="956">
        <v>1378</v>
      </c>
      <c r="R85" s="911"/>
      <c r="S85" s="911"/>
      <c r="T85" s="911"/>
      <c r="U85" s="911"/>
      <c r="V85" s="911">
        <v>1372</v>
      </c>
      <c r="W85" s="911"/>
      <c r="X85" s="911"/>
      <c r="Y85" s="911"/>
      <c r="Z85" s="911"/>
      <c r="AA85" s="911">
        <v>6</v>
      </c>
      <c r="AB85" s="911"/>
      <c r="AC85" s="911"/>
      <c r="AD85" s="911"/>
      <c r="AE85" s="911"/>
      <c r="AF85" s="911">
        <v>6</v>
      </c>
      <c r="AG85" s="911"/>
      <c r="AH85" s="911"/>
      <c r="AI85" s="911"/>
      <c r="AJ85" s="911"/>
      <c r="AK85" s="911">
        <v>0</v>
      </c>
      <c r="AL85" s="911"/>
      <c r="AM85" s="911"/>
      <c r="AN85" s="911"/>
      <c r="AO85" s="911"/>
      <c r="AP85" s="911">
        <v>1405</v>
      </c>
      <c r="AQ85" s="911"/>
      <c r="AR85" s="911"/>
      <c r="AS85" s="911"/>
      <c r="AT85" s="911"/>
      <c r="AU85" s="911">
        <v>368</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395</v>
      </c>
      <c r="B88" s="870" t="s">
        <v>430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14816</v>
      </c>
      <c r="AG88" s="922"/>
      <c r="AH88" s="922"/>
      <c r="AI88" s="922"/>
      <c r="AJ88" s="922"/>
      <c r="AK88" s="919"/>
      <c r="AL88" s="919"/>
      <c r="AM88" s="919"/>
      <c r="AN88" s="919"/>
      <c r="AO88" s="919"/>
      <c r="AP88" s="922">
        <v>2290</v>
      </c>
      <c r="AQ88" s="922"/>
      <c r="AR88" s="922"/>
      <c r="AS88" s="922"/>
      <c r="AT88" s="922"/>
      <c r="AU88" s="922">
        <v>414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431</v>
      </c>
      <c r="BS102" s="871"/>
      <c r="BT102" s="871"/>
      <c r="BU102" s="871"/>
      <c r="BV102" s="871"/>
      <c r="BW102" s="871"/>
      <c r="BX102" s="871"/>
      <c r="BY102" s="871"/>
      <c r="BZ102" s="871"/>
      <c r="CA102" s="871"/>
      <c r="CB102" s="871"/>
      <c r="CC102" s="871"/>
      <c r="CD102" s="871"/>
      <c r="CE102" s="871"/>
      <c r="CF102" s="871"/>
      <c r="CG102" s="872"/>
      <c r="CH102" s="979"/>
      <c r="CI102" s="980"/>
      <c r="CJ102" s="980"/>
      <c r="CK102" s="980"/>
      <c r="CL102" s="981"/>
      <c r="CM102" s="979"/>
      <c r="CN102" s="980"/>
      <c r="CO102" s="980"/>
      <c r="CP102" s="980"/>
      <c r="CQ102" s="981"/>
      <c r="CR102" s="982">
        <v>5</v>
      </c>
      <c r="CS102" s="930"/>
      <c r="CT102" s="930"/>
      <c r="CU102" s="930"/>
      <c r="CV102" s="983"/>
      <c r="CW102" s="982">
        <v>8</v>
      </c>
      <c r="CX102" s="930"/>
      <c r="CY102" s="930"/>
      <c r="CZ102" s="930"/>
      <c r="DA102" s="983"/>
      <c r="DB102" s="982" t="s">
        <v>531</v>
      </c>
      <c r="DC102" s="930"/>
      <c r="DD102" s="930"/>
      <c r="DE102" s="930"/>
      <c r="DF102" s="983"/>
      <c r="DG102" s="982" t="s">
        <v>531</v>
      </c>
      <c r="DH102" s="930"/>
      <c r="DI102" s="930"/>
      <c r="DJ102" s="930"/>
      <c r="DK102" s="983"/>
      <c r="DL102" s="982" t="s">
        <v>531</v>
      </c>
      <c r="DM102" s="930"/>
      <c r="DN102" s="930"/>
      <c r="DO102" s="930"/>
      <c r="DP102" s="983"/>
      <c r="DQ102" s="982" t="s">
        <v>531</v>
      </c>
      <c r="DR102" s="930"/>
      <c r="DS102" s="930"/>
      <c r="DT102" s="930"/>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432</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433</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436</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437</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438</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439</v>
      </c>
      <c r="AB109" s="985"/>
      <c r="AC109" s="985"/>
      <c r="AD109" s="985"/>
      <c r="AE109" s="986"/>
      <c r="AF109" s="984" t="s">
        <v>315</v>
      </c>
      <c r="AG109" s="985"/>
      <c r="AH109" s="985"/>
      <c r="AI109" s="985"/>
      <c r="AJ109" s="986"/>
      <c r="AK109" s="984" t="s">
        <v>314</v>
      </c>
      <c r="AL109" s="985"/>
      <c r="AM109" s="985"/>
      <c r="AN109" s="985"/>
      <c r="AO109" s="986"/>
      <c r="AP109" s="984" t="s">
        <v>440</v>
      </c>
      <c r="AQ109" s="985"/>
      <c r="AR109" s="985"/>
      <c r="AS109" s="985"/>
      <c r="AT109" s="987"/>
      <c r="AU109" s="1004" t="s">
        <v>438</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439</v>
      </c>
      <c r="BR109" s="985"/>
      <c r="BS109" s="985"/>
      <c r="BT109" s="985"/>
      <c r="BU109" s="986"/>
      <c r="BV109" s="984" t="s">
        <v>315</v>
      </c>
      <c r="BW109" s="985"/>
      <c r="BX109" s="985"/>
      <c r="BY109" s="985"/>
      <c r="BZ109" s="986"/>
      <c r="CA109" s="984" t="s">
        <v>314</v>
      </c>
      <c r="CB109" s="985"/>
      <c r="CC109" s="985"/>
      <c r="CD109" s="985"/>
      <c r="CE109" s="986"/>
      <c r="CF109" s="1005" t="s">
        <v>440</v>
      </c>
      <c r="CG109" s="1005"/>
      <c r="CH109" s="1005"/>
      <c r="CI109" s="1005"/>
      <c r="CJ109" s="1005"/>
      <c r="CK109" s="984" t="s">
        <v>441</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439</v>
      </c>
      <c r="DH109" s="985"/>
      <c r="DI109" s="985"/>
      <c r="DJ109" s="985"/>
      <c r="DK109" s="986"/>
      <c r="DL109" s="984" t="s">
        <v>315</v>
      </c>
      <c r="DM109" s="985"/>
      <c r="DN109" s="985"/>
      <c r="DO109" s="985"/>
      <c r="DP109" s="986"/>
      <c r="DQ109" s="984" t="s">
        <v>314</v>
      </c>
      <c r="DR109" s="985"/>
      <c r="DS109" s="985"/>
      <c r="DT109" s="985"/>
      <c r="DU109" s="986"/>
      <c r="DV109" s="984" t="s">
        <v>440</v>
      </c>
      <c r="DW109" s="985"/>
      <c r="DX109" s="985"/>
      <c r="DY109" s="985"/>
      <c r="DZ109" s="987"/>
    </row>
    <row r="110" spans="1:131" s="246" customFormat="1" ht="26.25" customHeight="1" x14ac:dyDescent="0.15">
      <c r="A110" s="988" t="s">
        <v>442</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426573</v>
      </c>
      <c r="AB110" s="992"/>
      <c r="AC110" s="992"/>
      <c r="AD110" s="992"/>
      <c r="AE110" s="993"/>
      <c r="AF110" s="994">
        <v>459979</v>
      </c>
      <c r="AG110" s="992"/>
      <c r="AH110" s="992"/>
      <c r="AI110" s="992"/>
      <c r="AJ110" s="993"/>
      <c r="AK110" s="994">
        <v>473987</v>
      </c>
      <c r="AL110" s="992"/>
      <c r="AM110" s="992"/>
      <c r="AN110" s="992"/>
      <c r="AO110" s="993"/>
      <c r="AP110" s="995">
        <v>5.6</v>
      </c>
      <c r="AQ110" s="996"/>
      <c r="AR110" s="996"/>
      <c r="AS110" s="996"/>
      <c r="AT110" s="997"/>
      <c r="AU110" s="998" t="s">
        <v>73</v>
      </c>
      <c r="AV110" s="999"/>
      <c r="AW110" s="999"/>
      <c r="AX110" s="999"/>
      <c r="AY110" s="999"/>
      <c r="AZ110" s="1040" t="s">
        <v>443</v>
      </c>
      <c r="BA110" s="989"/>
      <c r="BB110" s="989"/>
      <c r="BC110" s="989"/>
      <c r="BD110" s="989"/>
      <c r="BE110" s="989"/>
      <c r="BF110" s="989"/>
      <c r="BG110" s="989"/>
      <c r="BH110" s="989"/>
      <c r="BI110" s="989"/>
      <c r="BJ110" s="989"/>
      <c r="BK110" s="989"/>
      <c r="BL110" s="989"/>
      <c r="BM110" s="989"/>
      <c r="BN110" s="989"/>
      <c r="BO110" s="989"/>
      <c r="BP110" s="990"/>
      <c r="BQ110" s="1026">
        <v>4476013</v>
      </c>
      <c r="BR110" s="1027"/>
      <c r="BS110" s="1027"/>
      <c r="BT110" s="1027"/>
      <c r="BU110" s="1027"/>
      <c r="BV110" s="1027">
        <v>3817750</v>
      </c>
      <c r="BW110" s="1027"/>
      <c r="BX110" s="1027"/>
      <c r="BY110" s="1027"/>
      <c r="BZ110" s="1027"/>
      <c r="CA110" s="1027">
        <v>3520796</v>
      </c>
      <c r="CB110" s="1027"/>
      <c r="CC110" s="1027"/>
      <c r="CD110" s="1027"/>
      <c r="CE110" s="1027"/>
      <c r="CF110" s="1041">
        <v>41.9</v>
      </c>
      <c r="CG110" s="1042"/>
      <c r="CH110" s="1042"/>
      <c r="CI110" s="1042"/>
      <c r="CJ110" s="1042"/>
      <c r="CK110" s="1043" t="s">
        <v>444</v>
      </c>
      <c r="CL110" s="1044"/>
      <c r="CM110" s="1023" t="s">
        <v>445</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446</v>
      </c>
      <c r="DH110" s="1027"/>
      <c r="DI110" s="1027"/>
      <c r="DJ110" s="1027"/>
      <c r="DK110" s="1027"/>
      <c r="DL110" s="1027" t="s">
        <v>447</v>
      </c>
      <c r="DM110" s="1027"/>
      <c r="DN110" s="1027"/>
      <c r="DO110" s="1027"/>
      <c r="DP110" s="1027"/>
      <c r="DQ110" s="1027" t="s">
        <v>448</v>
      </c>
      <c r="DR110" s="1027"/>
      <c r="DS110" s="1027"/>
      <c r="DT110" s="1027"/>
      <c r="DU110" s="1027"/>
      <c r="DV110" s="1028" t="s">
        <v>449</v>
      </c>
      <c r="DW110" s="1028"/>
      <c r="DX110" s="1028"/>
      <c r="DY110" s="1028"/>
      <c r="DZ110" s="1029"/>
    </row>
    <row r="111" spans="1:131" s="246" customFormat="1" ht="26.25" customHeight="1" x14ac:dyDescent="0.15">
      <c r="A111" s="1030" t="s">
        <v>450</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447</v>
      </c>
      <c r="AB111" s="1034"/>
      <c r="AC111" s="1034"/>
      <c r="AD111" s="1034"/>
      <c r="AE111" s="1035"/>
      <c r="AF111" s="1036" t="s">
        <v>448</v>
      </c>
      <c r="AG111" s="1034"/>
      <c r="AH111" s="1034"/>
      <c r="AI111" s="1034"/>
      <c r="AJ111" s="1035"/>
      <c r="AK111" s="1036" t="s">
        <v>447</v>
      </c>
      <c r="AL111" s="1034"/>
      <c r="AM111" s="1034"/>
      <c r="AN111" s="1034"/>
      <c r="AO111" s="1035"/>
      <c r="AP111" s="1037" t="s">
        <v>446</v>
      </c>
      <c r="AQ111" s="1038"/>
      <c r="AR111" s="1038"/>
      <c r="AS111" s="1038"/>
      <c r="AT111" s="1039"/>
      <c r="AU111" s="1000"/>
      <c r="AV111" s="1001"/>
      <c r="AW111" s="1001"/>
      <c r="AX111" s="1001"/>
      <c r="AY111" s="1001"/>
      <c r="AZ111" s="1049" t="s">
        <v>451</v>
      </c>
      <c r="BA111" s="1050"/>
      <c r="BB111" s="1050"/>
      <c r="BC111" s="1050"/>
      <c r="BD111" s="1050"/>
      <c r="BE111" s="1050"/>
      <c r="BF111" s="1050"/>
      <c r="BG111" s="1050"/>
      <c r="BH111" s="1050"/>
      <c r="BI111" s="1050"/>
      <c r="BJ111" s="1050"/>
      <c r="BK111" s="1050"/>
      <c r="BL111" s="1050"/>
      <c r="BM111" s="1050"/>
      <c r="BN111" s="1050"/>
      <c r="BO111" s="1050"/>
      <c r="BP111" s="1051"/>
      <c r="BQ111" s="1019">
        <v>1683</v>
      </c>
      <c r="BR111" s="1020"/>
      <c r="BS111" s="1020"/>
      <c r="BT111" s="1020"/>
      <c r="BU111" s="1020"/>
      <c r="BV111" s="1020" t="s">
        <v>452</v>
      </c>
      <c r="BW111" s="1020"/>
      <c r="BX111" s="1020"/>
      <c r="BY111" s="1020"/>
      <c r="BZ111" s="1020"/>
      <c r="CA111" s="1020" t="s">
        <v>452</v>
      </c>
      <c r="CB111" s="1020"/>
      <c r="CC111" s="1020"/>
      <c r="CD111" s="1020"/>
      <c r="CE111" s="1020"/>
      <c r="CF111" s="1014" t="s">
        <v>448</v>
      </c>
      <c r="CG111" s="1015"/>
      <c r="CH111" s="1015"/>
      <c r="CI111" s="1015"/>
      <c r="CJ111" s="1015"/>
      <c r="CK111" s="1045"/>
      <c r="CL111" s="1046"/>
      <c r="CM111" s="1016" t="s">
        <v>453</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447</v>
      </c>
      <c r="DH111" s="1020"/>
      <c r="DI111" s="1020"/>
      <c r="DJ111" s="1020"/>
      <c r="DK111" s="1020"/>
      <c r="DL111" s="1020" t="s">
        <v>446</v>
      </c>
      <c r="DM111" s="1020"/>
      <c r="DN111" s="1020"/>
      <c r="DO111" s="1020"/>
      <c r="DP111" s="1020"/>
      <c r="DQ111" s="1020" t="s">
        <v>449</v>
      </c>
      <c r="DR111" s="1020"/>
      <c r="DS111" s="1020"/>
      <c r="DT111" s="1020"/>
      <c r="DU111" s="1020"/>
      <c r="DV111" s="1021" t="s">
        <v>452</v>
      </c>
      <c r="DW111" s="1021"/>
      <c r="DX111" s="1021"/>
      <c r="DY111" s="1021"/>
      <c r="DZ111" s="1022"/>
    </row>
    <row r="112" spans="1:131" s="246" customFormat="1" ht="26.25" customHeight="1" x14ac:dyDescent="0.15">
      <c r="A112" s="1052" t="s">
        <v>454</v>
      </c>
      <c r="B112" s="1053"/>
      <c r="C112" s="1050" t="s">
        <v>455</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v>13333</v>
      </c>
      <c r="AB112" s="1059"/>
      <c r="AC112" s="1059"/>
      <c r="AD112" s="1059"/>
      <c r="AE112" s="1060"/>
      <c r="AF112" s="1061">
        <v>10000</v>
      </c>
      <c r="AG112" s="1059"/>
      <c r="AH112" s="1059"/>
      <c r="AI112" s="1059"/>
      <c r="AJ112" s="1060"/>
      <c r="AK112" s="1061">
        <v>6667</v>
      </c>
      <c r="AL112" s="1059"/>
      <c r="AM112" s="1059"/>
      <c r="AN112" s="1059"/>
      <c r="AO112" s="1060"/>
      <c r="AP112" s="1062">
        <v>0.1</v>
      </c>
      <c r="AQ112" s="1063"/>
      <c r="AR112" s="1063"/>
      <c r="AS112" s="1063"/>
      <c r="AT112" s="1064"/>
      <c r="AU112" s="1000"/>
      <c r="AV112" s="1001"/>
      <c r="AW112" s="1001"/>
      <c r="AX112" s="1001"/>
      <c r="AY112" s="1001"/>
      <c r="AZ112" s="1049" t="s">
        <v>456</v>
      </c>
      <c r="BA112" s="1050"/>
      <c r="BB112" s="1050"/>
      <c r="BC112" s="1050"/>
      <c r="BD112" s="1050"/>
      <c r="BE112" s="1050"/>
      <c r="BF112" s="1050"/>
      <c r="BG112" s="1050"/>
      <c r="BH112" s="1050"/>
      <c r="BI112" s="1050"/>
      <c r="BJ112" s="1050"/>
      <c r="BK112" s="1050"/>
      <c r="BL112" s="1050"/>
      <c r="BM112" s="1050"/>
      <c r="BN112" s="1050"/>
      <c r="BO112" s="1050"/>
      <c r="BP112" s="1051"/>
      <c r="BQ112" s="1019">
        <v>3307355</v>
      </c>
      <c r="BR112" s="1020"/>
      <c r="BS112" s="1020"/>
      <c r="BT112" s="1020"/>
      <c r="BU112" s="1020"/>
      <c r="BV112" s="1020">
        <v>2749561</v>
      </c>
      <c r="BW112" s="1020"/>
      <c r="BX112" s="1020"/>
      <c r="BY112" s="1020"/>
      <c r="BZ112" s="1020"/>
      <c r="CA112" s="1020">
        <v>2583896</v>
      </c>
      <c r="CB112" s="1020"/>
      <c r="CC112" s="1020"/>
      <c r="CD112" s="1020"/>
      <c r="CE112" s="1020"/>
      <c r="CF112" s="1014">
        <v>30.8</v>
      </c>
      <c r="CG112" s="1015"/>
      <c r="CH112" s="1015"/>
      <c r="CI112" s="1015"/>
      <c r="CJ112" s="1015"/>
      <c r="CK112" s="1045"/>
      <c r="CL112" s="1046"/>
      <c r="CM112" s="1016" t="s">
        <v>457</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449</v>
      </c>
      <c r="DH112" s="1020"/>
      <c r="DI112" s="1020"/>
      <c r="DJ112" s="1020"/>
      <c r="DK112" s="1020"/>
      <c r="DL112" s="1020" t="s">
        <v>449</v>
      </c>
      <c r="DM112" s="1020"/>
      <c r="DN112" s="1020"/>
      <c r="DO112" s="1020"/>
      <c r="DP112" s="1020"/>
      <c r="DQ112" s="1020" t="s">
        <v>448</v>
      </c>
      <c r="DR112" s="1020"/>
      <c r="DS112" s="1020"/>
      <c r="DT112" s="1020"/>
      <c r="DU112" s="1020"/>
      <c r="DV112" s="1021" t="s">
        <v>452</v>
      </c>
      <c r="DW112" s="1021"/>
      <c r="DX112" s="1021"/>
      <c r="DY112" s="1021"/>
      <c r="DZ112" s="1022"/>
    </row>
    <row r="113" spans="1:130" s="246" customFormat="1" ht="26.25" customHeight="1" x14ac:dyDescent="0.15">
      <c r="A113" s="1054"/>
      <c r="B113" s="1055"/>
      <c r="C113" s="1050" t="s">
        <v>458</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325900</v>
      </c>
      <c r="AB113" s="1034"/>
      <c r="AC113" s="1034"/>
      <c r="AD113" s="1034"/>
      <c r="AE113" s="1035"/>
      <c r="AF113" s="1036">
        <v>381859</v>
      </c>
      <c r="AG113" s="1034"/>
      <c r="AH113" s="1034"/>
      <c r="AI113" s="1034"/>
      <c r="AJ113" s="1035"/>
      <c r="AK113" s="1036">
        <v>389291</v>
      </c>
      <c r="AL113" s="1034"/>
      <c r="AM113" s="1034"/>
      <c r="AN113" s="1034"/>
      <c r="AO113" s="1035"/>
      <c r="AP113" s="1037">
        <v>4.5999999999999996</v>
      </c>
      <c r="AQ113" s="1038"/>
      <c r="AR113" s="1038"/>
      <c r="AS113" s="1038"/>
      <c r="AT113" s="1039"/>
      <c r="AU113" s="1000"/>
      <c r="AV113" s="1001"/>
      <c r="AW113" s="1001"/>
      <c r="AX113" s="1001"/>
      <c r="AY113" s="1001"/>
      <c r="AZ113" s="1049" t="s">
        <v>459</v>
      </c>
      <c r="BA113" s="1050"/>
      <c r="BB113" s="1050"/>
      <c r="BC113" s="1050"/>
      <c r="BD113" s="1050"/>
      <c r="BE113" s="1050"/>
      <c r="BF113" s="1050"/>
      <c r="BG113" s="1050"/>
      <c r="BH113" s="1050"/>
      <c r="BI113" s="1050"/>
      <c r="BJ113" s="1050"/>
      <c r="BK113" s="1050"/>
      <c r="BL113" s="1050"/>
      <c r="BM113" s="1050"/>
      <c r="BN113" s="1050"/>
      <c r="BO113" s="1050"/>
      <c r="BP113" s="1051"/>
      <c r="BQ113" s="1019">
        <v>332561</v>
      </c>
      <c r="BR113" s="1020"/>
      <c r="BS113" s="1020"/>
      <c r="BT113" s="1020"/>
      <c r="BU113" s="1020"/>
      <c r="BV113" s="1020">
        <v>352862</v>
      </c>
      <c r="BW113" s="1020"/>
      <c r="BX113" s="1020"/>
      <c r="BY113" s="1020"/>
      <c r="BZ113" s="1020"/>
      <c r="CA113" s="1020">
        <v>450373</v>
      </c>
      <c r="CB113" s="1020"/>
      <c r="CC113" s="1020"/>
      <c r="CD113" s="1020"/>
      <c r="CE113" s="1020"/>
      <c r="CF113" s="1014">
        <v>5.4</v>
      </c>
      <c r="CG113" s="1015"/>
      <c r="CH113" s="1015"/>
      <c r="CI113" s="1015"/>
      <c r="CJ113" s="1015"/>
      <c r="CK113" s="1045"/>
      <c r="CL113" s="1046"/>
      <c r="CM113" s="1016" t="s">
        <v>460</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452</v>
      </c>
      <c r="DH113" s="1059"/>
      <c r="DI113" s="1059"/>
      <c r="DJ113" s="1059"/>
      <c r="DK113" s="1060"/>
      <c r="DL113" s="1061" t="s">
        <v>452</v>
      </c>
      <c r="DM113" s="1059"/>
      <c r="DN113" s="1059"/>
      <c r="DO113" s="1059"/>
      <c r="DP113" s="1060"/>
      <c r="DQ113" s="1061" t="s">
        <v>452</v>
      </c>
      <c r="DR113" s="1059"/>
      <c r="DS113" s="1059"/>
      <c r="DT113" s="1059"/>
      <c r="DU113" s="1060"/>
      <c r="DV113" s="1062" t="s">
        <v>452</v>
      </c>
      <c r="DW113" s="1063"/>
      <c r="DX113" s="1063"/>
      <c r="DY113" s="1063"/>
      <c r="DZ113" s="1064"/>
    </row>
    <row r="114" spans="1:130" s="246" customFormat="1" ht="26.25" customHeight="1" x14ac:dyDescent="0.15">
      <c r="A114" s="1054"/>
      <c r="B114" s="1055"/>
      <c r="C114" s="1050" t="s">
        <v>461</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82211</v>
      </c>
      <c r="AB114" s="1059"/>
      <c r="AC114" s="1059"/>
      <c r="AD114" s="1059"/>
      <c r="AE114" s="1060"/>
      <c r="AF114" s="1061">
        <v>83110</v>
      </c>
      <c r="AG114" s="1059"/>
      <c r="AH114" s="1059"/>
      <c r="AI114" s="1059"/>
      <c r="AJ114" s="1060"/>
      <c r="AK114" s="1061">
        <v>77028</v>
      </c>
      <c r="AL114" s="1059"/>
      <c r="AM114" s="1059"/>
      <c r="AN114" s="1059"/>
      <c r="AO114" s="1060"/>
      <c r="AP114" s="1062">
        <v>0.9</v>
      </c>
      <c r="AQ114" s="1063"/>
      <c r="AR114" s="1063"/>
      <c r="AS114" s="1063"/>
      <c r="AT114" s="1064"/>
      <c r="AU114" s="1000"/>
      <c r="AV114" s="1001"/>
      <c r="AW114" s="1001"/>
      <c r="AX114" s="1001"/>
      <c r="AY114" s="1001"/>
      <c r="AZ114" s="1049" t="s">
        <v>462</v>
      </c>
      <c r="BA114" s="1050"/>
      <c r="BB114" s="1050"/>
      <c r="BC114" s="1050"/>
      <c r="BD114" s="1050"/>
      <c r="BE114" s="1050"/>
      <c r="BF114" s="1050"/>
      <c r="BG114" s="1050"/>
      <c r="BH114" s="1050"/>
      <c r="BI114" s="1050"/>
      <c r="BJ114" s="1050"/>
      <c r="BK114" s="1050"/>
      <c r="BL114" s="1050"/>
      <c r="BM114" s="1050"/>
      <c r="BN114" s="1050"/>
      <c r="BO114" s="1050"/>
      <c r="BP114" s="1051"/>
      <c r="BQ114" s="1019">
        <v>1184542</v>
      </c>
      <c r="BR114" s="1020"/>
      <c r="BS114" s="1020"/>
      <c r="BT114" s="1020"/>
      <c r="BU114" s="1020"/>
      <c r="BV114" s="1020">
        <v>1694144</v>
      </c>
      <c r="BW114" s="1020"/>
      <c r="BX114" s="1020"/>
      <c r="BY114" s="1020"/>
      <c r="BZ114" s="1020"/>
      <c r="CA114" s="1020">
        <v>1683157</v>
      </c>
      <c r="CB114" s="1020"/>
      <c r="CC114" s="1020"/>
      <c r="CD114" s="1020"/>
      <c r="CE114" s="1020"/>
      <c r="CF114" s="1014">
        <v>20</v>
      </c>
      <c r="CG114" s="1015"/>
      <c r="CH114" s="1015"/>
      <c r="CI114" s="1015"/>
      <c r="CJ114" s="1015"/>
      <c r="CK114" s="1045"/>
      <c r="CL114" s="1046"/>
      <c r="CM114" s="1016" t="s">
        <v>463</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v>1683</v>
      </c>
      <c r="DH114" s="1059"/>
      <c r="DI114" s="1059"/>
      <c r="DJ114" s="1059"/>
      <c r="DK114" s="1060"/>
      <c r="DL114" s="1061" t="s">
        <v>452</v>
      </c>
      <c r="DM114" s="1059"/>
      <c r="DN114" s="1059"/>
      <c r="DO114" s="1059"/>
      <c r="DP114" s="1060"/>
      <c r="DQ114" s="1061" t="s">
        <v>448</v>
      </c>
      <c r="DR114" s="1059"/>
      <c r="DS114" s="1059"/>
      <c r="DT114" s="1059"/>
      <c r="DU114" s="1060"/>
      <c r="DV114" s="1062" t="s">
        <v>448</v>
      </c>
      <c r="DW114" s="1063"/>
      <c r="DX114" s="1063"/>
      <c r="DY114" s="1063"/>
      <c r="DZ114" s="1064"/>
    </row>
    <row r="115" spans="1:130" s="246" customFormat="1" ht="26.25" customHeight="1" x14ac:dyDescent="0.15">
      <c r="A115" s="1054"/>
      <c r="B115" s="1055"/>
      <c r="C115" s="1050" t="s">
        <v>464</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v>369</v>
      </c>
      <c r="AB115" s="1034"/>
      <c r="AC115" s="1034"/>
      <c r="AD115" s="1034"/>
      <c r="AE115" s="1035"/>
      <c r="AF115" s="1036">
        <v>248</v>
      </c>
      <c r="AG115" s="1034"/>
      <c r="AH115" s="1034"/>
      <c r="AI115" s="1034"/>
      <c r="AJ115" s="1035"/>
      <c r="AK115" s="1036">
        <v>253</v>
      </c>
      <c r="AL115" s="1034"/>
      <c r="AM115" s="1034"/>
      <c r="AN115" s="1034"/>
      <c r="AO115" s="1035"/>
      <c r="AP115" s="1037">
        <v>0</v>
      </c>
      <c r="AQ115" s="1038"/>
      <c r="AR115" s="1038"/>
      <c r="AS115" s="1038"/>
      <c r="AT115" s="1039"/>
      <c r="AU115" s="1000"/>
      <c r="AV115" s="1001"/>
      <c r="AW115" s="1001"/>
      <c r="AX115" s="1001"/>
      <c r="AY115" s="1001"/>
      <c r="AZ115" s="1049" t="s">
        <v>465</v>
      </c>
      <c r="BA115" s="1050"/>
      <c r="BB115" s="1050"/>
      <c r="BC115" s="1050"/>
      <c r="BD115" s="1050"/>
      <c r="BE115" s="1050"/>
      <c r="BF115" s="1050"/>
      <c r="BG115" s="1050"/>
      <c r="BH115" s="1050"/>
      <c r="BI115" s="1050"/>
      <c r="BJ115" s="1050"/>
      <c r="BK115" s="1050"/>
      <c r="BL115" s="1050"/>
      <c r="BM115" s="1050"/>
      <c r="BN115" s="1050"/>
      <c r="BO115" s="1050"/>
      <c r="BP115" s="1051"/>
      <c r="BQ115" s="1019" t="s">
        <v>448</v>
      </c>
      <c r="BR115" s="1020"/>
      <c r="BS115" s="1020"/>
      <c r="BT115" s="1020"/>
      <c r="BU115" s="1020"/>
      <c r="BV115" s="1020" t="s">
        <v>448</v>
      </c>
      <c r="BW115" s="1020"/>
      <c r="BX115" s="1020"/>
      <c r="BY115" s="1020"/>
      <c r="BZ115" s="1020"/>
      <c r="CA115" s="1020" t="s">
        <v>448</v>
      </c>
      <c r="CB115" s="1020"/>
      <c r="CC115" s="1020"/>
      <c r="CD115" s="1020"/>
      <c r="CE115" s="1020"/>
      <c r="CF115" s="1014" t="s">
        <v>446</v>
      </c>
      <c r="CG115" s="1015"/>
      <c r="CH115" s="1015"/>
      <c r="CI115" s="1015"/>
      <c r="CJ115" s="1015"/>
      <c r="CK115" s="1045"/>
      <c r="CL115" s="1046"/>
      <c r="CM115" s="1049" t="s">
        <v>466</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452</v>
      </c>
      <c r="DH115" s="1059"/>
      <c r="DI115" s="1059"/>
      <c r="DJ115" s="1059"/>
      <c r="DK115" s="1060"/>
      <c r="DL115" s="1061" t="s">
        <v>452</v>
      </c>
      <c r="DM115" s="1059"/>
      <c r="DN115" s="1059"/>
      <c r="DO115" s="1059"/>
      <c r="DP115" s="1060"/>
      <c r="DQ115" s="1061" t="s">
        <v>448</v>
      </c>
      <c r="DR115" s="1059"/>
      <c r="DS115" s="1059"/>
      <c r="DT115" s="1059"/>
      <c r="DU115" s="1060"/>
      <c r="DV115" s="1062" t="s">
        <v>448</v>
      </c>
      <c r="DW115" s="1063"/>
      <c r="DX115" s="1063"/>
      <c r="DY115" s="1063"/>
      <c r="DZ115" s="1064"/>
    </row>
    <row r="116" spans="1:130" s="246" customFormat="1" ht="26.25" customHeight="1" x14ac:dyDescent="0.15">
      <c r="A116" s="1056"/>
      <c r="B116" s="1057"/>
      <c r="C116" s="1065" t="s">
        <v>467</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452</v>
      </c>
      <c r="AB116" s="1059"/>
      <c r="AC116" s="1059"/>
      <c r="AD116" s="1059"/>
      <c r="AE116" s="1060"/>
      <c r="AF116" s="1061" t="s">
        <v>446</v>
      </c>
      <c r="AG116" s="1059"/>
      <c r="AH116" s="1059"/>
      <c r="AI116" s="1059"/>
      <c r="AJ116" s="1060"/>
      <c r="AK116" s="1061" t="s">
        <v>448</v>
      </c>
      <c r="AL116" s="1059"/>
      <c r="AM116" s="1059"/>
      <c r="AN116" s="1059"/>
      <c r="AO116" s="1060"/>
      <c r="AP116" s="1062" t="s">
        <v>449</v>
      </c>
      <c r="AQ116" s="1063"/>
      <c r="AR116" s="1063"/>
      <c r="AS116" s="1063"/>
      <c r="AT116" s="1064"/>
      <c r="AU116" s="1000"/>
      <c r="AV116" s="1001"/>
      <c r="AW116" s="1001"/>
      <c r="AX116" s="1001"/>
      <c r="AY116" s="1001"/>
      <c r="AZ116" s="1067" t="s">
        <v>468</v>
      </c>
      <c r="BA116" s="1068"/>
      <c r="BB116" s="1068"/>
      <c r="BC116" s="1068"/>
      <c r="BD116" s="1068"/>
      <c r="BE116" s="1068"/>
      <c r="BF116" s="1068"/>
      <c r="BG116" s="1068"/>
      <c r="BH116" s="1068"/>
      <c r="BI116" s="1068"/>
      <c r="BJ116" s="1068"/>
      <c r="BK116" s="1068"/>
      <c r="BL116" s="1068"/>
      <c r="BM116" s="1068"/>
      <c r="BN116" s="1068"/>
      <c r="BO116" s="1068"/>
      <c r="BP116" s="1069"/>
      <c r="BQ116" s="1019" t="s">
        <v>448</v>
      </c>
      <c r="BR116" s="1020"/>
      <c r="BS116" s="1020"/>
      <c r="BT116" s="1020"/>
      <c r="BU116" s="1020"/>
      <c r="BV116" s="1020" t="s">
        <v>452</v>
      </c>
      <c r="BW116" s="1020"/>
      <c r="BX116" s="1020"/>
      <c r="BY116" s="1020"/>
      <c r="BZ116" s="1020"/>
      <c r="CA116" s="1020" t="s">
        <v>448</v>
      </c>
      <c r="CB116" s="1020"/>
      <c r="CC116" s="1020"/>
      <c r="CD116" s="1020"/>
      <c r="CE116" s="1020"/>
      <c r="CF116" s="1014" t="s">
        <v>449</v>
      </c>
      <c r="CG116" s="1015"/>
      <c r="CH116" s="1015"/>
      <c r="CI116" s="1015"/>
      <c r="CJ116" s="1015"/>
      <c r="CK116" s="1045"/>
      <c r="CL116" s="1046"/>
      <c r="CM116" s="1016" t="s">
        <v>469</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448</v>
      </c>
      <c r="DH116" s="1059"/>
      <c r="DI116" s="1059"/>
      <c r="DJ116" s="1059"/>
      <c r="DK116" s="1060"/>
      <c r="DL116" s="1061" t="s">
        <v>448</v>
      </c>
      <c r="DM116" s="1059"/>
      <c r="DN116" s="1059"/>
      <c r="DO116" s="1059"/>
      <c r="DP116" s="1060"/>
      <c r="DQ116" s="1061" t="s">
        <v>448</v>
      </c>
      <c r="DR116" s="1059"/>
      <c r="DS116" s="1059"/>
      <c r="DT116" s="1059"/>
      <c r="DU116" s="1060"/>
      <c r="DV116" s="1062" t="s">
        <v>448</v>
      </c>
      <c r="DW116" s="1063"/>
      <c r="DX116" s="1063"/>
      <c r="DY116" s="1063"/>
      <c r="DZ116" s="1064"/>
    </row>
    <row r="117" spans="1:130" s="246" customFormat="1" ht="26.25" customHeight="1" x14ac:dyDescent="0.15">
      <c r="A117" s="1004" t="s">
        <v>194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470</v>
      </c>
      <c r="Z117" s="986"/>
      <c r="AA117" s="1076">
        <v>848386</v>
      </c>
      <c r="AB117" s="1077"/>
      <c r="AC117" s="1077"/>
      <c r="AD117" s="1077"/>
      <c r="AE117" s="1078"/>
      <c r="AF117" s="1079">
        <v>935196</v>
      </c>
      <c r="AG117" s="1077"/>
      <c r="AH117" s="1077"/>
      <c r="AI117" s="1077"/>
      <c r="AJ117" s="1078"/>
      <c r="AK117" s="1079">
        <v>947226</v>
      </c>
      <c r="AL117" s="1077"/>
      <c r="AM117" s="1077"/>
      <c r="AN117" s="1077"/>
      <c r="AO117" s="1078"/>
      <c r="AP117" s="1080"/>
      <c r="AQ117" s="1081"/>
      <c r="AR117" s="1081"/>
      <c r="AS117" s="1081"/>
      <c r="AT117" s="1082"/>
      <c r="AU117" s="1000"/>
      <c r="AV117" s="1001"/>
      <c r="AW117" s="1001"/>
      <c r="AX117" s="1001"/>
      <c r="AY117" s="1001"/>
      <c r="AZ117" s="1067" t="s">
        <v>471</v>
      </c>
      <c r="BA117" s="1068"/>
      <c r="BB117" s="1068"/>
      <c r="BC117" s="1068"/>
      <c r="BD117" s="1068"/>
      <c r="BE117" s="1068"/>
      <c r="BF117" s="1068"/>
      <c r="BG117" s="1068"/>
      <c r="BH117" s="1068"/>
      <c r="BI117" s="1068"/>
      <c r="BJ117" s="1068"/>
      <c r="BK117" s="1068"/>
      <c r="BL117" s="1068"/>
      <c r="BM117" s="1068"/>
      <c r="BN117" s="1068"/>
      <c r="BO117" s="1068"/>
      <c r="BP117" s="1069"/>
      <c r="BQ117" s="1019" t="s">
        <v>254</v>
      </c>
      <c r="BR117" s="1020"/>
      <c r="BS117" s="1020"/>
      <c r="BT117" s="1020"/>
      <c r="BU117" s="1020"/>
      <c r="BV117" s="1020" t="s">
        <v>191</v>
      </c>
      <c r="BW117" s="1020"/>
      <c r="BX117" s="1020"/>
      <c r="BY117" s="1020"/>
      <c r="BZ117" s="1020"/>
      <c r="CA117" s="1020" t="s">
        <v>254</v>
      </c>
      <c r="CB117" s="1020"/>
      <c r="CC117" s="1020"/>
      <c r="CD117" s="1020"/>
      <c r="CE117" s="1020"/>
      <c r="CF117" s="1014" t="s">
        <v>191</v>
      </c>
      <c r="CG117" s="1015"/>
      <c r="CH117" s="1015"/>
      <c r="CI117" s="1015"/>
      <c r="CJ117" s="1015"/>
      <c r="CK117" s="1045"/>
      <c r="CL117" s="1046"/>
      <c r="CM117" s="1016" t="s">
        <v>472</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191</v>
      </c>
      <c r="DH117" s="1059"/>
      <c r="DI117" s="1059"/>
      <c r="DJ117" s="1059"/>
      <c r="DK117" s="1060"/>
      <c r="DL117" s="1061" t="s">
        <v>473</v>
      </c>
      <c r="DM117" s="1059"/>
      <c r="DN117" s="1059"/>
      <c r="DO117" s="1059"/>
      <c r="DP117" s="1060"/>
      <c r="DQ117" s="1061" t="s">
        <v>474</v>
      </c>
      <c r="DR117" s="1059"/>
      <c r="DS117" s="1059"/>
      <c r="DT117" s="1059"/>
      <c r="DU117" s="1060"/>
      <c r="DV117" s="1062" t="s">
        <v>191</v>
      </c>
      <c r="DW117" s="1063"/>
      <c r="DX117" s="1063"/>
      <c r="DY117" s="1063"/>
      <c r="DZ117" s="1064"/>
    </row>
    <row r="118" spans="1:130" s="246" customFormat="1" ht="26.25" customHeight="1" x14ac:dyDescent="0.15">
      <c r="A118" s="1004" t="s">
        <v>441</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439</v>
      </c>
      <c r="AB118" s="985"/>
      <c r="AC118" s="985"/>
      <c r="AD118" s="985"/>
      <c r="AE118" s="986"/>
      <c r="AF118" s="984" t="s">
        <v>315</v>
      </c>
      <c r="AG118" s="985"/>
      <c r="AH118" s="985"/>
      <c r="AI118" s="985"/>
      <c r="AJ118" s="986"/>
      <c r="AK118" s="984" t="s">
        <v>314</v>
      </c>
      <c r="AL118" s="985"/>
      <c r="AM118" s="985"/>
      <c r="AN118" s="985"/>
      <c r="AO118" s="986"/>
      <c r="AP118" s="1071" t="s">
        <v>440</v>
      </c>
      <c r="AQ118" s="1072"/>
      <c r="AR118" s="1072"/>
      <c r="AS118" s="1072"/>
      <c r="AT118" s="1073"/>
      <c r="AU118" s="1000"/>
      <c r="AV118" s="1001"/>
      <c r="AW118" s="1001"/>
      <c r="AX118" s="1001"/>
      <c r="AY118" s="1001"/>
      <c r="AZ118" s="1074" t="s">
        <v>475</v>
      </c>
      <c r="BA118" s="1065"/>
      <c r="BB118" s="1065"/>
      <c r="BC118" s="1065"/>
      <c r="BD118" s="1065"/>
      <c r="BE118" s="1065"/>
      <c r="BF118" s="1065"/>
      <c r="BG118" s="1065"/>
      <c r="BH118" s="1065"/>
      <c r="BI118" s="1065"/>
      <c r="BJ118" s="1065"/>
      <c r="BK118" s="1065"/>
      <c r="BL118" s="1065"/>
      <c r="BM118" s="1065"/>
      <c r="BN118" s="1065"/>
      <c r="BO118" s="1065"/>
      <c r="BP118" s="1066"/>
      <c r="BQ118" s="1097" t="s">
        <v>191</v>
      </c>
      <c r="BR118" s="1098"/>
      <c r="BS118" s="1098"/>
      <c r="BT118" s="1098"/>
      <c r="BU118" s="1098"/>
      <c r="BV118" s="1098" t="s">
        <v>191</v>
      </c>
      <c r="BW118" s="1098"/>
      <c r="BX118" s="1098"/>
      <c r="BY118" s="1098"/>
      <c r="BZ118" s="1098"/>
      <c r="CA118" s="1098" t="s">
        <v>191</v>
      </c>
      <c r="CB118" s="1098"/>
      <c r="CC118" s="1098"/>
      <c r="CD118" s="1098"/>
      <c r="CE118" s="1098"/>
      <c r="CF118" s="1014" t="s">
        <v>476</v>
      </c>
      <c r="CG118" s="1015"/>
      <c r="CH118" s="1015"/>
      <c r="CI118" s="1015"/>
      <c r="CJ118" s="1015"/>
      <c r="CK118" s="1045"/>
      <c r="CL118" s="1046"/>
      <c r="CM118" s="1016" t="s">
        <v>477</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473</v>
      </c>
      <c r="DH118" s="1059"/>
      <c r="DI118" s="1059"/>
      <c r="DJ118" s="1059"/>
      <c r="DK118" s="1060"/>
      <c r="DL118" s="1061" t="s">
        <v>191</v>
      </c>
      <c r="DM118" s="1059"/>
      <c r="DN118" s="1059"/>
      <c r="DO118" s="1059"/>
      <c r="DP118" s="1060"/>
      <c r="DQ118" s="1061" t="s">
        <v>191</v>
      </c>
      <c r="DR118" s="1059"/>
      <c r="DS118" s="1059"/>
      <c r="DT118" s="1059"/>
      <c r="DU118" s="1060"/>
      <c r="DV118" s="1062" t="s">
        <v>254</v>
      </c>
      <c r="DW118" s="1063"/>
      <c r="DX118" s="1063"/>
      <c r="DY118" s="1063"/>
      <c r="DZ118" s="1064"/>
    </row>
    <row r="119" spans="1:130" s="246" customFormat="1" ht="26.25" customHeight="1" x14ac:dyDescent="0.15">
      <c r="A119" s="1158" t="s">
        <v>444</v>
      </c>
      <c r="B119" s="1044"/>
      <c r="C119" s="1023" t="s">
        <v>445</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191</v>
      </c>
      <c r="AB119" s="992"/>
      <c r="AC119" s="992"/>
      <c r="AD119" s="992"/>
      <c r="AE119" s="993"/>
      <c r="AF119" s="994" t="s">
        <v>266</v>
      </c>
      <c r="AG119" s="992"/>
      <c r="AH119" s="992"/>
      <c r="AI119" s="992"/>
      <c r="AJ119" s="993"/>
      <c r="AK119" s="994" t="s">
        <v>191</v>
      </c>
      <c r="AL119" s="992"/>
      <c r="AM119" s="992"/>
      <c r="AN119" s="992"/>
      <c r="AO119" s="993"/>
      <c r="AP119" s="995" t="s">
        <v>266</v>
      </c>
      <c r="AQ119" s="996"/>
      <c r="AR119" s="996"/>
      <c r="AS119" s="996"/>
      <c r="AT119" s="997"/>
      <c r="AU119" s="1002"/>
      <c r="AV119" s="1003"/>
      <c r="AW119" s="1003"/>
      <c r="AX119" s="1003"/>
      <c r="AY119" s="1003"/>
      <c r="AZ119" s="277" t="s">
        <v>194</v>
      </c>
      <c r="BA119" s="277"/>
      <c r="BB119" s="277"/>
      <c r="BC119" s="277"/>
      <c r="BD119" s="277"/>
      <c r="BE119" s="277"/>
      <c r="BF119" s="277"/>
      <c r="BG119" s="277"/>
      <c r="BH119" s="277"/>
      <c r="BI119" s="277"/>
      <c r="BJ119" s="277"/>
      <c r="BK119" s="277"/>
      <c r="BL119" s="277"/>
      <c r="BM119" s="277"/>
      <c r="BN119" s="277"/>
      <c r="BO119" s="1075" t="s">
        <v>478</v>
      </c>
      <c r="BP119" s="1106"/>
      <c r="BQ119" s="1097">
        <v>9302154</v>
      </c>
      <c r="BR119" s="1098"/>
      <c r="BS119" s="1098"/>
      <c r="BT119" s="1098"/>
      <c r="BU119" s="1098"/>
      <c r="BV119" s="1098">
        <v>8614317</v>
      </c>
      <c r="BW119" s="1098"/>
      <c r="BX119" s="1098"/>
      <c r="BY119" s="1098"/>
      <c r="BZ119" s="1098"/>
      <c r="CA119" s="1098">
        <v>8238222</v>
      </c>
      <c r="CB119" s="1098"/>
      <c r="CC119" s="1098"/>
      <c r="CD119" s="1098"/>
      <c r="CE119" s="1098"/>
      <c r="CF119" s="1099"/>
      <c r="CG119" s="1100"/>
      <c r="CH119" s="1100"/>
      <c r="CI119" s="1100"/>
      <c r="CJ119" s="1101"/>
      <c r="CK119" s="1047"/>
      <c r="CL119" s="1048"/>
      <c r="CM119" s="1102" t="s">
        <v>479</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254</v>
      </c>
      <c r="DH119" s="1084"/>
      <c r="DI119" s="1084"/>
      <c r="DJ119" s="1084"/>
      <c r="DK119" s="1085"/>
      <c r="DL119" s="1083" t="s">
        <v>476</v>
      </c>
      <c r="DM119" s="1084"/>
      <c r="DN119" s="1084"/>
      <c r="DO119" s="1084"/>
      <c r="DP119" s="1085"/>
      <c r="DQ119" s="1083" t="s">
        <v>191</v>
      </c>
      <c r="DR119" s="1084"/>
      <c r="DS119" s="1084"/>
      <c r="DT119" s="1084"/>
      <c r="DU119" s="1085"/>
      <c r="DV119" s="1086" t="s">
        <v>473</v>
      </c>
      <c r="DW119" s="1087"/>
      <c r="DX119" s="1087"/>
      <c r="DY119" s="1087"/>
      <c r="DZ119" s="1088"/>
    </row>
    <row r="120" spans="1:130" s="246" customFormat="1" ht="26.25" customHeight="1" x14ac:dyDescent="0.15">
      <c r="A120" s="1159"/>
      <c r="B120" s="1046"/>
      <c r="C120" s="1016" t="s">
        <v>453</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254</v>
      </c>
      <c r="AB120" s="1059"/>
      <c r="AC120" s="1059"/>
      <c r="AD120" s="1059"/>
      <c r="AE120" s="1060"/>
      <c r="AF120" s="1061" t="s">
        <v>191</v>
      </c>
      <c r="AG120" s="1059"/>
      <c r="AH120" s="1059"/>
      <c r="AI120" s="1059"/>
      <c r="AJ120" s="1060"/>
      <c r="AK120" s="1061" t="s">
        <v>254</v>
      </c>
      <c r="AL120" s="1059"/>
      <c r="AM120" s="1059"/>
      <c r="AN120" s="1059"/>
      <c r="AO120" s="1060"/>
      <c r="AP120" s="1062" t="s">
        <v>191</v>
      </c>
      <c r="AQ120" s="1063"/>
      <c r="AR120" s="1063"/>
      <c r="AS120" s="1063"/>
      <c r="AT120" s="1064"/>
      <c r="AU120" s="1089" t="s">
        <v>480</v>
      </c>
      <c r="AV120" s="1090"/>
      <c r="AW120" s="1090"/>
      <c r="AX120" s="1090"/>
      <c r="AY120" s="1091"/>
      <c r="AZ120" s="1040" t="s">
        <v>481</v>
      </c>
      <c r="BA120" s="989"/>
      <c r="BB120" s="989"/>
      <c r="BC120" s="989"/>
      <c r="BD120" s="989"/>
      <c r="BE120" s="989"/>
      <c r="BF120" s="989"/>
      <c r="BG120" s="989"/>
      <c r="BH120" s="989"/>
      <c r="BI120" s="989"/>
      <c r="BJ120" s="989"/>
      <c r="BK120" s="989"/>
      <c r="BL120" s="989"/>
      <c r="BM120" s="989"/>
      <c r="BN120" s="989"/>
      <c r="BO120" s="989"/>
      <c r="BP120" s="990"/>
      <c r="BQ120" s="1026">
        <v>6858695</v>
      </c>
      <c r="BR120" s="1027"/>
      <c r="BS120" s="1027"/>
      <c r="BT120" s="1027"/>
      <c r="BU120" s="1027"/>
      <c r="BV120" s="1027">
        <v>7756930</v>
      </c>
      <c r="BW120" s="1027"/>
      <c r="BX120" s="1027"/>
      <c r="BY120" s="1027"/>
      <c r="BZ120" s="1027"/>
      <c r="CA120" s="1027">
        <v>8317615</v>
      </c>
      <c r="CB120" s="1027"/>
      <c r="CC120" s="1027"/>
      <c r="CD120" s="1027"/>
      <c r="CE120" s="1027"/>
      <c r="CF120" s="1041">
        <v>99</v>
      </c>
      <c r="CG120" s="1042"/>
      <c r="CH120" s="1042"/>
      <c r="CI120" s="1042"/>
      <c r="CJ120" s="1042"/>
      <c r="CK120" s="1107" t="s">
        <v>482</v>
      </c>
      <c r="CL120" s="1108"/>
      <c r="CM120" s="1108"/>
      <c r="CN120" s="1108"/>
      <c r="CO120" s="1109"/>
      <c r="CP120" s="1115" t="s">
        <v>483</v>
      </c>
      <c r="CQ120" s="1116"/>
      <c r="CR120" s="1116"/>
      <c r="CS120" s="1116"/>
      <c r="CT120" s="1116"/>
      <c r="CU120" s="1116"/>
      <c r="CV120" s="1116"/>
      <c r="CW120" s="1116"/>
      <c r="CX120" s="1116"/>
      <c r="CY120" s="1116"/>
      <c r="CZ120" s="1116"/>
      <c r="DA120" s="1116"/>
      <c r="DB120" s="1116"/>
      <c r="DC120" s="1116"/>
      <c r="DD120" s="1116"/>
      <c r="DE120" s="1116"/>
      <c r="DF120" s="1117"/>
      <c r="DG120" s="1026">
        <v>1879932</v>
      </c>
      <c r="DH120" s="1027"/>
      <c r="DI120" s="1027"/>
      <c r="DJ120" s="1027"/>
      <c r="DK120" s="1027"/>
      <c r="DL120" s="1027">
        <v>1681228</v>
      </c>
      <c r="DM120" s="1027"/>
      <c r="DN120" s="1027"/>
      <c r="DO120" s="1027"/>
      <c r="DP120" s="1027"/>
      <c r="DQ120" s="1027">
        <v>1404370</v>
      </c>
      <c r="DR120" s="1027"/>
      <c r="DS120" s="1027"/>
      <c r="DT120" s="1027"/>
      <c r="DU120" s="1027"/>
      <c r="DV120" s="1028">
        <v>16.7</v>
      </c>
      <c r="DW120" s="1028"/>
      <c r="DX120" s="1028"/>
      <c r="DY120" s="1028"/>
      <c r="DZ120" s="1029"/>
    </row>
    <row r="121" spans="1:130" s="246" customFormat="1" ht="26.25" customHeight="1" x14ac:dyDescent="0.15">
      <c r="A121" s="1159"/>
      <c r="B121" s="1046"/>
      <c r="C121" s="1067" t="s">
        <v>484</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191</v>
      </c>
      <c r="AB121" s="1059"/>
      <c r="AC121" s="1059"/>
      <c r="AD121" s="1059"/>
      <c r="AE121" s="1060"/>
      <c r="AF121" s="1061" t="s">
        <v>191</v>
      </c>
      <c r="AG121" s="1059"/>
      <c r="AH121" s="1059"/>
      <c r="AI121" s="1059"/>
      <c r="AJ121" s="1060"/>
      <c r="AK121" s="1061" t="s">
        <v>254</v>
      </c>
      <c r="AL121" s="1059"/>
      <c r="AM121" s="1059"/>
      <c r="AN121" s="1059"/>
      <c r="AO121" s="1060"/>
      <c r="AP121" s="1062" t="s">
        <v>191</v>
      </c>
      <c r="AQ121" s="1063"/>
      <c r="AR121" s="1063"/>
      <c r="AS121" s="1063"/>
      <c r="AT121" s="1064"/>
      <c r="AU121" s="1092"/>
      <c r="AV121" s="1093"/>
      <c r="AW121" s="1093"/>
      <c r="AX121" s="1093"/>
      <c r="AY121" s="1094"/>
      <c r="AZ121" s="1049" t="s">
        <v>485</v>
      </c>
      <c r="BA121" s="1050"/>
      <c r="BB121" s="1050"/>
      <c r="BC121" s="1050"/>
      <c r="BD121" s="1050"/>
      <c r="BE121" s="1050"/>
      <c r="BF121" s="1050"/>
      <c r="BG121" s="1050"/>
      <c r="BH121" s="1050"/>
      <c r="BI121" s="1050"/>
      <c r="BJ121" s="1050"/>
      <c r="BK121" s="1050"/>
      <c r="BL121" s="1050"/>
      <c r="BM121" s="1050"/>
      <c r="BN121" s="1050"/>
      <c r="BO121" s="1050"/>
      <c r="BP121" s="1051"/>
      <c r="BQ121" s="1019">
        <v>2118783</v>
      </c>
      <c r="BR121" s="1020"/>
      <c r="BS121" s="1020"/>
      <c r="BT121" s="1020"/>
      <c r="BU121" s="1020"/>
      <c r="BV121" s="1020">
        <v>2211680</v>
      </c>
      <c r="BW121" s="1020"/>
      <c r="BX121" s="1020"/>
      <c r="BY121" s="1020"/>
      <c r="BZ121" s="1020"/>
      <c r="CA121" s="1020">
        <v>1945584</v>
      </c>
      <c r="CB121" s="1020"/>
      <c r="CC121" s="1020"/>
      <c r="CD121" s="1020"/>
      <c r="CE121" s="1020"/>
      <c r="CF121" s="1014">
        <v>23.2</v>
      </c>
      <c r="CG121" s="1015"/>
      <c r="CH121" s="1015"/>
      <c r="CI121" s="1015"/>
      <c r="CJ121" s="1015"/>
      <c r="CK121" s="1110"/>
      <c r="CL121" s="1111"/>
      <c r="CM121" s="1111"/>
      <c r="CN121" s="1111"/>
      <c r="CO121" s="1112"/>
      <c r="CP121" s="1120" t="s">
        <v>486</v>
      </c>
      <c r="CQ121" s="1121"/>
      <c r="CR121" s="1121"/>
      <c r="CS121" s="1121"/>
      <c r="CT121" s="1121"/>
      <c r="CU121" s="1121"/>
      <c r="CV121" s="1121"/>
      <c r="CW121" s="1121"/>
      <c r="CX121" s="1121"/>
      <c r="CY121" s="1121"/>
      <c r="CZ121" s="1121"/>
      <c r="DA121" s="1121"/>
      <c r="DB121" s="1121"/>
      <c r="DC121" s="1121"/>
      <c r="DD121" s="1121"/>
      <c r="DE121" s="1121"/>
      <c r="DF121" s="1122"/>
      <c r="DG121" s="1019">
        <v>1258832</v>
      </c>
      <c r="DH121" s="1020"/>
      <c r="DI121" s="1020"/>
      <c r="DJ121" s="1020"/>
      <c r="DK121" s="1020"/>
      <c r="DL121" s="1020">
        <v>918625</v>
      </c>
      <c r="DM121" s="1020"/>
      <c r="DN121" s="1020"/>
      <c r="DO121" s="1020"/>
      <c r="DP121" s="1020"/>
      <c r="DQ121" s="1020">
        <v>1049405</v>
      </c>
      <c r="DR121" s="1020"/>
      <c r="DS121" s="1020"/>
      <c r="DT121" s="1020"/>
      <c r="DU121" s="1020"/>
      <c r="DV121" s="1021">
        <v>12.5</v>
      </c>
      <c r="DW121" s="1021"/>
      <c r="DX121" s="1021"/>
      <c r="DY121" s="1021"/>
      <c r="DZ121" s="1022"/>
    </row>
    <row r="122" spans="1:130" s="246" customFormat="1" ht="26.25" customHeight="1" x14ac:dyDescent="0.15">
      <c r="A122" s="1159"/>
      <c r="B122" s="1046"/>
      <c r="C122" s="1016" t="s">
        <v>463</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191</v>
      </c>
      <c r="AB122" s="1059"/>
      <c r="AC122" s="1059"/>
      <c r="AD122" s="1059"/>
      <c r="AE122" s="1060"/>
      <c r="AF122" s="1061" t="s">
        <v>191</v>
      </c>
      <c r="AG122" s="1059"/>
      <c r="AH122" s="1059"/>
      <c r="AI122" s="1059"/>
      <c r="AJ122" s="1060"/>
      <c r="AK122" s="1061" t="s">
        <v>191</v>
      </c>
      <c r="AL122" s="1059"/>
      <c r="AM122" s="1059"/>
      <c r="AN122" s="1059"/>
      <c r="AO122" s="1060"/>
      <c r="AP122" s="1062" t="s">
        <v>191</v>
      </c>
      <c r="AQ122" s="1063"/>
      <c r="AR122" s="1063"/>
      <c r="AS122" s="1063"/>
      <c r="AT122" s="1064"/>
      <c r="AU122" s="1092"/>
      <c r="AV122" s="1093"/>
      <c r="AW122" s="1093"/>
      <c r="AX122" s="1093"/>
      <c r="AY122" s="1094"/>
      <c r="AZ122" s="1074" t="s">
        <v>487</v>
      </c>
      <c r="BA122" s="1065"/>
      <c r="BB122" s="1065"/>
      <c r="BC122" s="1065"/>
      <c r="BD122" s="1065"/>
      <c r="BE122" s="1065"/>
      <c r="BF122" s="1065"/>
      <c r="BG122" s="1065"/>
      <c r="BH122" s="1065"/>
      <c r="BI122" s="1065"/>
      <c r="BJ122" s="1065"/>
      <c r="BK122" s="1065"/>
      <c r="BL122" s="1065"/>
      <c r="BM122" s="1065"/>
      <c r="BN122" s="1065"/>
      <c r="BO122" s="1065"/>
      <c r="BP122" s="1066"/>
      <c r="BQ122" s="1097">
        <v>4868981</v>
      </c>
      <c r="BR122" s="1098"/>
      <c r="BS122" s="1098"/>
      <c r="BT122" s="1098"/>
      <c r="BU122" s="1098"/>
      <c r="BV122" s="1098">
        <v>3873747</v>
      </c>
      <c r="BW122" s="1098"/>
      <c r="BX122" s="1098"/>
      <c r="BY122" s="1098"/>
      <c r="BZ122" s="1098"/>
      <c r="CA122" s="1098">
        <v>3963875</v>
      </c>
      <c r="CB122" s="1098"/>
      <c r="CC122" s="1098"/>
      <c r="CD122" s="1098"/>
      <c r="CE122" s="1098"/>
      <c r="CF122" s="1118">
        <v>47.2</v>
      </c>
      <c r="CG122" s="1119"/>
      <c r="CH122" s="1119"/>
      <c r="CI122" s="1119"/>
      <c r="CJ122" s="1119"/>
      <c r="CK122" s="1110"/>
      <c r="CL122" s="1111"/>
      <c r="CM122" s="1111"/>
      <c r="CN122" s="1111"/>
      <c r="CO122" s="1112"/>
      <c r="CP122" s="1120" t="s">
        <v>488</v>
      </c>
      <c r="CQ122" s="1121"/>
      <c r="CR122" s="1121"/>
      <c r="CS122" s="1121"/>
      <c r="CT122" s="1121"/>
      <c r="CU122" s="1121"/>
      <c r="CV122" s="1121"/>
      <c r="CW122" s="1121"/>
      <c r="CX122" s="1121"/>
      <c r="CY122" s="1121"/>
      <c r="CZ122" s="1121"/>
      <c r="DA122" s="1121"/>
      <c r="DB122" s="1121"/>
      <c r="DC122" s="1121"/>
      <c r="DD122" s="1121"/>
      <c r="DE122" s="1121"/>
      <c r="DF122" s="1122"/>
      <c r="DG122" s="1019">
        <v>168591</v>
      </c>
      <c r="DH122" s="1020"/>
      <c r="DI122" s="1020"/>
      <c r="DJ122" s="1020"/>
      <c r="DK122" s="1020"/>
      <c r="DL122" s="1020">
        <v>149708</v>
      </c>
      <c r="DM122" s="1020"/>
      <c r="DN122" s="1020"/>
      <c r="DO122" s="1020"/>
      <c r="DP122" s="1020"/>
      <c r="DQ122" s="1020">
        <v>130121</v>
      </c>
      <c r="DR122" s="1020"/>
      <c r="DS122" s="1020"/>
      <c r="DT122" s="1020"/>
      <c r="DU122" s="1020"/>
      <c r="DV122" s="1021">
        <v>1.5</v>
      </c>
      <c r="DW122" s="1021"/>
      <c r="DX122" s="1021"/>
      <c r="DY122" s="1021"/>
      <c r="DZ122" s="1022"/>
    </row>
    <row r="123" spans="1:130" s="246" customFormat="1" ht="26.25" customHeight="1" x14ac:dyDescent="0.15">
      <c r="A123" s="1159"/>
      <c r="B123" s="1046"/>
      <c r="C123" s="1016" t="s">
        <v>469</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476</v>
      </c>
      <c r="AB123" s="1059"/>
      <c r="AC123" s="1059"/>
      <c r="AD123" s="1059"/>
      <c r="AE123" s="1060"/>
      <c r="AF123" s="1061" t="s">
        <v>191</v>
      </c>
      <c r="AG123" s="1059"/>
      <c r="AH123" s="1059"/>
      <c r="AI123" s="1059"/>
      <c r="AJ123" s="1060"/>
      <c r="AK123" s="1061" t="s">
        <v>489</v>
      </c>
      <c r="AL123" s="1059"/>
      <c r="AM123" s="1059"/>
      <c r="AN123" s="1059"/>
      <c r="AO123" s="1060"/>
      <c r="AP123" s="1062" t="s">
        <v>191</v>
      </c>
      <c r="AQ123" s="1063"/>
      <c r="AR123" s="1063"/>
      <c r="AS123" s="1063"/>
      <c r="AT123" s="1064"/>
      <c r="AU123" s="1095"/>
      <c r="AV123" s="1096"/>
      <c r="AW123" s="1096"/>
      <c r="AX123" s="1096"/>
      <c r="AY123" s="1096"/>
      <c r="AZ123" s="277" t="s">
        <v>194</v>
      </c>
      <c r="BA123" s="277"/>
      <c r="BB123" s="277"/>
      <c r="BC123" s="277"/>
      <c r="BD123" s="277"/>
      <c r="BE123" s="277"/>
      <c r="BF123" s="277"/>
      <c r="BG123" s="277"/>
      <c r="BH123" s="277"/>
      <c r="BI123" s="277"/>
      <c r="BJ123" s="277"/>
      <c r="BK123" s="277"/>
      <c r="BL123" s="277"/>
      <c r="BM123" s="277"/>
      <c r="BN123" s="277"/>
      <c r="BO123" s="1075" t="s">
        <v>490</v>
      </c>
      <c r="BP123" s="1106"/>
      <c r="BQ123" s="1165">
        <v>13846459</v>
      </c>
      <c r="BR123" s="1166"/>
      <c r="BS123" s="1166"/>
      <c r="BT123" s="1166"/>
      <c r="BU123" s="1166"/>
      <c r="BV123" s="1166">
        <v>13842357</v>
      </c>
      <c r="BW123" s="1166"/>
      <c r="BX123" s="1166"/>
      <c r="BY123" s="1166"/>
      <c r="BZ123" s="1166"/>
      <c r="CA123" s="1166">
        <v>14227074</v>
      </c>
      <c r="CB123" s="1166"/>
      <c r="CC123" s="1166"/>
      <c r="CD123" s="1166"/>
      <c r="CE123" s="1166"/>
      <c r="CF123" s="1099"/>
      <c r="CG123" s="1100"/>
      <c r="CH123" s="1100"/>
      <c r="CI123" s="1100"/>
      <c r="CJ123" s="1101"/>
      <c r="CK123" s="1110"/>
      <c r="CL123" s="1111"/>
      <c r="CM123" s="1111"/>
      <c r="CN123" s="1111"/>
      <c r="CO123" s="1112"/>
      <c r="CP123" s="1120" t="s">
        <v>491</v>
      </c>
      <c r="CQ123" s="1121"/>
      <c r="CR123" s="1121"/>
      <c r="CS123" s="1121"/>
      <c r="CT123" s="1121"/>
      <c r="CU123" s="1121"/>
      <c r="CV123" s="1121"/>
      <c r="CW123" s="1121"/>
      <c r="CX123" s="1121"/>
      <c r="CY123" s="1121"/>
      <c r="CZ123" s="1121"/>
      <c r="DA123" s="1121"/>
      <c r="DB123" s="1121"/>
      <c r="DC123" s="1121"/>
      <c r="DD123" s="1121"/>
      <c r="DE123" s="1121"/>
      <c r="DF123" s="1122"/>
      <c r="DG123" s="1058" t="s">
        <v>492</v>
      </c>
      <c r="DH123" s="1059"/>
      <c r="DI123" s="1059"/>
      <c r="DJ123" s="1059"/>
      <c r="DK123" s="1060"/>
      <c r="DL123" s="1061" t="s">
        <v>473</v>
      </c>
      <c r="DM123" s="1059"/>
      <c r="DN123" s="1059"/>
      <c r="DO123" s="1059"/>
      <c r="DP123" s="1060"/>
      <c r="DQ123" s="1061" t="s">
        <v>191</v>
      </c>
      <c r="DR123" s="1059"/>
      <c r="DS123" s="1059"/>
      <c r="DT123" s="1059"/>
      <c r="DU123" s="1060"/>
      <c r="DV123" s="1062" t="s">
        <v>476</v>
      </c>
      <c r="DW123" s="1063"/>
      <c r="DX123" s="1063"/>
      <c r="DY123" s="1063"/>
      <c r="DZ123" s="1064"/>
    </row>
    <row r="124" spans="1:130" s="246" customFormat="1" ht="26.25" customHeight="1" thickBot="1" x14ac:dyDescent="0.2">
      <c r="A124" s="1159"/>
      <c r="B124" s="1046"/>
      <c r="C124" s="1016" t="s">
        <v>472</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493</v>
      </c>
      <c r="AB124" s="1059"/>
      <c r="AC124" s="1059"/>
      <c r="AD124" s="1059"/>
      <c r="AE124" s="1060"/>
      <c r="AF124" s="1061" t="s">
        <v>473</v>
      </c>
      <c r="AG124" s="1059"/>
      <c r="AH124" s="1059"/>
      <c r="AI124" s="1059"/>
      <c r="AJ124" s="1060"/>
      <c r="AK124" s="1061" t="s">
        <v>476</v>
      </c>
      <c r="AL124" s="1059"/>
      <c r="AM124" s="1059"/>
      <c r="AN124" s="1059"/>
      <c r="AO124" s="1060"/>
      <c r="AP124" s="1062" t="s">
        <v>191</v>
      </c>
      <c r="AQ124" s="1063"/>
      <c r="AR124" s="1063"/>
      <c r="AS124" s="1063"/>
      <c r="AT124" s="1064"/>
      <c r="AU124" s="1161" t="s">
        <v>494</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191</v>
      </c>
      <c r="BR124" s="1128"/>
      <c r="BS124" s="1128"/>
      <c r="BT124" s="1128"/>
      <c r="BU124" s="1128"/>
      <c r="BV124" s="1128" t="s">
        <v>191</v>
      </c>
      <c r="BW124" s="1128"/>
      <c r="BX124" s="1128"/>
      <c r="BY124" s="1128"/>
      <c r="BZ124" s="1128"/>
      <c r="CA124" s="1128" t="s">
        <v>266</v>
      </c>
      <c r="CB124" s="1128"/>
      <c r="CC124" s="1128"/>
      <c r="CD124" s="1128"/>
      <c r="CE124" s="1128"/>
      <c r="CF124" s="1129"/>
      <c r="CG124" s="1130"/>
      <c r="CH124" s="1130"/>
      <c r="CI124" s="1130"/>
      <c r="CJ124" s="1131"/>
      <c r="CK124" s="1113"/>
      <c r="CL124" s="1113"/>
      <c r="CM124" s="1113"/>
      <c r="CN124" s="1113"/>
      <c r="CO124" s="1114"/>
      <c r="CP124" s="1120" t="s">
        <v>495</v>
      </c>
      <c r="CQ124" s="1121"/>
      <c r="CR124" s="1121"/>
      <c r="CS124" s="1121"/>
      <c r="CT124" s="1121"/>
      <c r="CU124" s="1121"/>
      <c r="CV124" s="1121"/>
      <c r="CW124" s="1121"/>
      <c r="CX124" s="1121"/>
      <c r="CY124" s="1121"/>
      <c r="CZ124" s="1121"/>
      <c r="DA124" s="1121"/>
      <c r="DB124" s="1121"/>
      <c r="DC124" s="1121"/>
      <c r="DD124" s="1121"/>
      <c r="DE124" s="1121"/>
      <c r="DF124" s="1122"/>
      <c r="DG124" s="1105" t="s">
        <v>191</v>
      </c>
      <c r="DH124" s="1084"/>
      <c r="DI124" s="1084"/>
      <c r="DJ124" s="1084"/>
      <c r="DK124" s="1085"/>
      <c r="DL124" s="1083" t="s">
        <v>266</v>
      </c>
      <c r="DM124" s="1084"/>
      <c r="DN124" s="1084"/>
      <c r="DO124" s="1084"/>
      <c r="DP124" s="1085"/>
      <c r="DQ124" s="1083" t="s">
        <v>191</v>
      </c>
      <c r="DR124" s="1084"/>
      <c r="DS124" s="1084"/>
      <c r="DT124" s="1084"/>
      <c r="DU124" s="1085"/>
      <c r="DV124" s="1086" t="s">
        <v>191</v>
      </c>
      <c r="DW124" s="1087"/>
      <c r="DX124" s="1087"/>
      <c r="DY124" s="1087"/>
      <c r="DZ124" s="1088"/>
    </row>
    <row r="125" spans="1:130" s="246" customFormat="1" ht="26.25" customHeight="1" x14ac:dyDescent="0.15">
      <c r="A125" s="1159"/>
      <c r="B125" s="1046"/>
      <c r="C125" s="1016" t="s">
        <v>477</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476</v>
      </c>
      <c r="AB125" s="1059"/>
      <c r="AC125" s="1059"/>
      <c r="AD125" s="1059"/>
      <c r="AE125" s="1060"/>
      <c r="AF125" s="1061" t="s">
        <v>254</v>
      </c>
      <c r="AG125" s="1059"/>
      <c r="AH125" s="1059"/>
      <c r="AI125" s="1059"/>
      <c r="AJ125" s="1060"/>
      <c r="AK125" s="1061" t="s">
        <v>191</v>
      </c>
      <c r="AL125" s="1059"/>
      <c r="AM125" s="1059"/>
      <c r="AN125" s="1059"/>
      <c r="AO125" s="1060"/>
      <c r="AP125" s="1062" t="s">
        <v>476</v>
      </c>
      <c r="AQ125" s="1063"/>
      <c r="AR125" s="1063"/>
      <c r="AS125" s="1063"/>
      <c r="AT125" s="106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496</v>
      </c>
      <c r="CL125" s="1108"/>
      <c r="CM125" s="1108"/>
      <c r="CN125" s="1108"/>
      <c r="CO125" s="1109"/>
      <c r="CP125" s="1040" t="s">
        <v>497</v>
      </c>
      <c r="CQ125" s="989"/>
      <c r="CR125" s="989"/>
      <c r="CS125" s="989"/>
      <c r="CT125" s="989"/>
      <c r="CU125" s="989"/>
      <c r="CV125" s="989"/>
      <c r="CW125" s="989"/>
      <c r="CX125" s="989"/>
      <c r="CY125" s="989"/>
      <c r="CZ125" s="989"/>
      <c r="DA125" s="989"/>
      <c r="DB125" s="989"/>
      <c r="DC125" s="989"/>
      <c r="DD125" s="989"/>
      <c r="DE125" s="989"/>
      <c r="DF125" s="990"/>
      <c r="DG125" s="1026" t="s">
        <v>191</v>
      </c>
      <c r="DH125" s="1027"/>
      <c r="DI125" s="1027"/>
      <c r="DJ125" s="1027"/>
      <c r="DK125" s="1027"/>
      <c r="DL125" s="1027" t="s">
        <v>266</v>
      </c>
      <c r="DM125" s="1027"/>
      <c r="DN125" s="1027"/>
      <c r="DO125" s="1027"/>
      <c r="DP125" s="1027"/>
      <c r="DQ125" s="1027" t="s">
        <v>191</v>
      </c>
      <c r="DR125" s="1027"/>
      <c r="DS125" s="1027"/>
      <c r="DT125" s="1027"/>
      <c r="DU125" s="1027"/>
      <c r="DV125" s="1028" t="s">
        <v>191</v>
      </c>
      <c r="DW125" s="1028"/>
      <c r="DX125" s="1028"/>
      <c r="DY125" s="1028"/>
      <c r="DZ125" s="1029"/>
    </row>
    <row r="126" spans="1:130" s="246" customFormat="1" ht="26.25" customHeight="1" thickBot="1" x14ac:dyDescent="0.2">
      <c r="A126" s="1159"/>
      <c r="B126" s="1046"/>
      <c r="C126" s="1016" t="s">
        <v>479</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191</v>
      </c>
      <c r="AB126" s="1059"/>
      <c r="AC126" s="1059"/>
      <c r="AD126" s="1059"/>
      <c r="AE126" s="1060"/>
      <c r="AF126" s="1061" t="s">
        <v>191</v>
      </c>
      <c r="AG126" s="1059"/>
      <c r="AH126" s="1059"/>
      <c r="AI126" s="1059"/>
      <c r="AJ126" s="1060"/>
      <c r="AK126" s="1061" t="s">
        <v>191</v>
      </c>
      <c r="AL126" s="1059"/>
      <c r="AM126" s="1059"/>
      <c r="AN126" s="1059"/>
      <c r="AO126" s="1060"/>
      <c r="AP126" s="1062" t="s">
        <v>191</v>
      </c>
      <c r="AQ126" s="1063"/>
      <c r="AR126" s="1063"/>
      <c r="AS126" s="1063"/>
      <c r="AT126" s="106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498</v>
      </c>
      <c r="CQ126" s="1050"/>
      <c r="CR126" s="1050"/>
      <c r="CS126" s="1050"/>
      <c r="CT126" s="1050"/>
      <c r="CU126" s="1050"/>
      <c r="CV126" s="1050"/>
      <c r="CW126" s="1050"/>
      <c r="CX126" s="1050"/>
      <c r="CY126" s="1050"/>
      <c r="CZ126" s="1050"/>
      <c r="DA126" s="1050"/>
      <c r="DB126" s="1050"/>
      <c r="DC126" s="1050"/>
      <c r="DD126" s="1050"/>
      <c r="DE126" s="1050"/>
      <c r="DF126" s="1051"/>
      <c r="DG126" s="1019" t="s">
        <v>476</v>
      </c>
      <c r="DH126" s="1020"/>
      <c r="DI126" s="1020"/>
      <c r="DJ126" s="1020"/>
      <c r="DK126" s="1020"/>
      <c r="DL126" s="1020" t="s">
        <v>266</v>
      </c>
      <c r="DM126" s="1020"/>
      <c r="DN126" s="1020"/>
      <c r="DO126" s="1020"/>
      <c r="DP126" s="1020"/>
      <c r="DQ126" s="1020" t="s">
        <v>266</v>
      </c>
      <c r="DR126" s="1020"/>
      <c r="DS126" s="1020"/>
      <c r="DT126" s="1020"/>
      <c r="DU126" s="1020"/>
      <c r="DV126" s="1021" t="s">
        <v>191</v>
      </c>
      <c r="DW126" s="1021"/>
      <c r="DX126" s="1021"/>
      <c r="DY126" s="1021"/>
      <c r="DZ126" s="1022"/>
    </row>
    <row r="127" spans="1:130" s="246" customFormat="1" ht="26.25" customHeight="1" x14ac:dyDescent="0.15">
      <c r="A127" s="1160"/>
      <c r="B127" s="1048"/>
      <c r="C127" s="1102" t="s">
        <v>499</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v>369</v>
      </c>
      <c r="AB127" s="1059"/>
      <c r="AC127" s="1059"/>
      <c r="AD127" s="1059"/>
      <c r="AE127" s="1060"/>
      <c r="AF127" s="1061">
        <v>248</v>
      </c>
      <c r="AG127" s="1059"/>
      <c r="AH127" s="1059"/>
      <c r="AI127" s="1059"/>
      <c r="AJ127" s="1060"/>
      <c r="AK127" s="1061">
        <v>253</v>
      </c>
      <c r="AL127" s="1059"/>
      <c r="AM127" s="1059"/>
      <c r="AN127" s="1059"/>
      <c r="AO127" s="1060"/>
      <c r="AP127" s="1062">
        <v>0</v>
      </c>
      <c r="AQ127" s="1063"/>
      <c r="AR127" s="1063"/>
      <c r="AS127" s="1063"/>
      <c r="AT127" s="1064"/>
      <c r="AU127" s="282"/>
      <c r="AV127" s="282"/>
      <c r="AW127" s="282"/>
      <c r="AX127" s="1132" t="s">
        <v>500</v>
      </c>
      <c r="AY127" s="1133"/>
      <c r="AZ127" s="1133"/>
      <c r="BA127" s="1133"/>
      <c r="BB127" s="1133"/>
      <c r="BC127" s="1133"/>
      <c r="BD127" s="1133"/>
      <c r="BE127" s="1134"/>
      <c r="BF127" s="1135" t="s">
        <v>501</v>
      </c>
      <c r="BG127" s="1133"/>
      <c r="BH127" s="1133"/>
      <c r="BI127" s="1133"/>
      <c r="BJ127" s="1133"/>
      <c r="BK127" s="1133"/>
      <c r="BL127" s="1134"/>
      <c r="BM127" s="1135" t="s">
        <v>502</v>
      </c>
      <c r="BN127" s="1133"/>
      <c r="BO127" s="1133"/>
      <c r="BP127" s="1133"/>
      <c r="BQ127" s="1133"/>
      <c r="BR127" s="1133"/>
      <c r="BS127" s="1134"/>
      <c r="BT127" s="1135" t="s">
        <v>503</v>
      </c>
      <c r="BU127" s="1133"/>
      <c r="BV127" s="1133"/>
      <c r="BW127" s="1133"/>
      <c r="BX127" s="1133"/>
      <c r="BY127" s="1133"/>
      <c r="BZ127" s="1157"/>
      <c r="CA127" s="282"/>
      <c r="CB127" s="282"/>
      <c r="CC127" s="282"/>
      <c r="CD127" s="283"/>
      <c r="CE127" s="283"/>
      <c r="CF127" s="283"/>
      <c r="CG127" s="280"/>
      <c r="CH127" s="280"/>
      <c r="CI127" s="280"/>
      <c r="CJ127" s="281"/>
      <c r="CK127" s="1124"/>
      <c r="CL127" s="1111"/>
      <c r="CM127" s="1111"/>
      <c r="CN127" s="1111"/>
      <c r="CO127" s="1112"/>
      <c r="CP127" s="1049" t="s">
        <v>504</v>
      </c>
      <c r="CQ127" s="1050"/>
      <c r="CR127" s="1050"/>
      <c r="CS127" s="1050"/>
      <c r="CT127" s="1050"/>
      <c r="CU127" s="1050"/>
      <c r="CV127" s="1050"/>
      <c r="CW127" s="1050"/>
      <c r="CX127" s="1050"/>
      <c r="CY127" s="1050"/>
      <c r="CZ127" s="1050"/>
      <c r="DA127" s="1050"/>
      <c r="DB127" s="1050"/>
      <c r="DC127" s="1050"/>
      <c r="DD127" s="1050"/>
      <c r="DE127" s="1050"/>
      <c r="DF127" s="1051"/>
      <c r="DG127" s="1019" t="s">
        <v>191</v>
      </c>
      <c r="DH127" s="1020"/>
      <c r="DI127" s="1020"/>
      <c r="DJ127" s="1020"/>
      <c r="DK127" s="1020"/>
      <c r="DL127" s="1020" t="s">
        <v>191</v>
      </c>
      <c r="DM127" s="1020"/>
      <c r="DN127" s="1020"/>
      <c r="DO127" s="1020"/>
      <c r="DP127" s="1020"/>
      <c r="DQ127" s="1020" t="s">
        <v>191</v>
      </c>
      <c r="DR127" s="1020"/>
      <c r="DS127" s="1020"/>
      <c r="DT127" s="1020"/>
      <c r="DU127" s="1020"/>
      <c r="DV127" s="1021" t="s">
        <v>191</v>
      </c>
      <c r="DW127" s="1021"/>
      <c r="DX127" s="1021"/>
      <c r="DY127" s="1021"/>
      <c r="DZ127" s="1022"/>
    </row>
    <row r="128" spans="1:130" s="246" customFormat="1" ht="26.25" customHeight="1" thickBot="1" x14ac:dyDescent="0.2">
      <c r="A128" s="1143" t="s">
        <v>505</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506</v>
      </c>
      <c r="X128" s="1145"/>
      <c r="Y128" s="1145"/>
      <c r="Z128" s="1146"/>
      <c r="AA128" s="1147">
        <v>268724</v>
      </c>
      <c r="AB128" s="1148"/>
      <c r="AC128" s="1148"/>
      <c r="AD128" s="1148"/>
      <c r="AE128" s="1149"/>
      <c r="AF128" s="1150">
        <v>274700</v>
      </c>
      <c r="AG128" s="1148"/>
      <c r="AH128" s="1148"/>
      <c r="AI128" s="1148"/>
      <c r="AJ128" s="1149"/>
      <c r="AK128" s="1150">
        <v>279598</v>
      </c>
      <c r="AL128" s="1148"/>
      <c r="AM128" s="1148"/>
      <c r="AN128" s="1148"/>
      <c r="AO128" s="1149"/>
      <c r="AP128" s="1151"/>
      <c r="AQ128" s="1152"/>
      <c r="AR128" s="1152"/>
      <c r="AS128" s="1152"/>
      <c r="AT128" s="1153"/>
      <c r="AU128" s="282"/>
      <c r="AV128" s="282"/>
      <c r="AW128" s="282"/>
      <c r="AX128" s="988" t="s">
        <v>507</v>
      </c>
      <c r="AY128" s="989"/>
      <c r="AZ128" s="989"/>
      <c r="BA128" s="989"/>
      <c r="BB128" s="989"/>
      <c r="BC128" s="989"/>
      <c r="BD128" s="989"/>
      <c r="BE128" s="990"/>
      <c r="BF128" s="1154" t="s">
        <v>191</v>
      </c>
      <c r="BG128" s="1155"/>
      <c r="BH128" s="1155"/>
      <c r="BI128" s="1155"/>
      <c r="BJ128" s="1155"/>
      <c r="BK128" s="1155"/>
      <c r="BL128" s="1156"/>
      <c r="BM128" s="1154">
        <v>13.53</v>
      </c>
      <c r="BN128" s="1155"/>
      <c r="BO128" s="1155"/>
      <c r="BP128" s="1155"/>
      <c r="BQ128" s="1155"/>
      <c r="BR128" s="1155"/>
      <c r="BS128" s="1156"/>
      <c r="BT128" s="1154">
        <v>20</v>
      </c>
      <c r="BU128" s="1155"/>
      <c r="BV128" s="1155"/>
      <c r="BW128" s="1155"/>
      <c r="BX128" s="1155"/>
      <c r="BY128" s="1155"/>
      <c r="BZ128" s="1179"/>
      <c r="CA128" s="283"/>
      <c r="CB128" s="283"/>
      <c r="CC128" s="283"/>
      <c r="CD128" s="283"/>
      <c r="CE128" s="283"/>
      <c r="CF128" s="283"/>
      <c r="CG128" s="280"/>
      <c r="CH128" s="280"/>
      <c r="CI128" s="280"/>
      <c r="CJ128" s="281"/>
      <c r="CK128" s="1125"/>
      <c r="CL128" s="1126"/>
      <c r="CM128" s="1126"/>
      <c r="CN128" s="1126"/>
      <c r="CO128" s="1127"/>
      <c r="CP128" s="1136" t="s">
        <v>508</v>
      </c>
      <c r="CQ128" s="1137"/>
      <c r="CR128" s="1137"/>
      <c r="CS128" s="1137"/>
      <c r="CT128" s="1137"/>
      <c r="CU128" s="1137"/>
      <c r="CV128" s="1137"/>
      <c r="CW128" s="1137"/>
      <c r="CX128" s="1137"/>
      <c r="CY128" s="1137"/>
      <c r="CZ128" s="1137"/>
      <c r="DA128" s="1137"/>
      <c r="DB128" s="1137"/>
      <c r="DC128" s="1137"/>
      <c r="DD128" s="1137"/>
      <c r="DE128" s="1137"/>
      <c r="DF128" s="1138"/>
      <c r="DG128" s="1139" t="s">
        <v>493</v>
      </c>
      <c r="DH128" s="1140"/>
      <c r="DI128" s="1140"/>
      <c r="DJ128" s="1140"/>
      <c r="DK128" s="1140"/>
      <c r="DL128" s="1140" t="s">
        <v>191</v>
      </c>
      <c r="DM128" s="1140"/>
      <c r="DN128" s="1140"/>
      <c r="DO128" s="1140"/>
      <c r="DP128" s="1140"/>
      <c r="DQ128" s="1140" t="s">
        <v>191</v>
      </c>
      <c r="DR128" s="1140"/>
      <c r="DS128" s="1140"/>
      <c r="DT128" s="1140"/>
      <c r="DU128" s="1140"/>
      <c r="DV128" s="1141" t="s">
        <v>492</v>
      </c>
      <c r="DW128" s="1141"/>
      <c r="DX128" s="1141"/>
      <c r="DY128" s="1141"/>
      <c r="DZ128" s="1142"/>
    </row>
    <row r="129" spans="1:131" s="246" customFormat="1" ht="26.25" customHeight="1" x14ac:dyDescent="0.15">
      <c r="A129" s="1030" t="s">
        <v>108</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509</v>
      </c>
      <c r="X129" s="1174"/>
      <c r="Y129" s="1174"/>
      <c r="Z129" s="1175"/>
      <c r="AA129" s="1058">
        <v>8675798</v>
      </c>
      <c r="AB129" s="1059"/>
      <c r="AC129" s="1059"/>
      <c r="AD129" s="1059"/>
      <c r="AE129" s="1060"/>
      <c r="AF129" s="1061">
        <v>8822986</v>
      </c>
      <c r="AG129" s="1059"/>
      <c r="AH129" s="1059"/>
      <c r="AI129" s="1059"/>
      <c r="AJ129" s="1060"/>
      <c r="AK129" s="1061">
        <v>8947646</v>
      </c>
      <c r="AL129" s="1059"/>
      <c r="AM129" s="1059"/>
      <c r="AN129" s="1059"/>
      <c r="AO129" s="1060"/>
      <c r="AP129" s="1176"/>
      <c r="AQ129" s="1177"/>
      <c r="AR129" s="1177"/>
      <c r="AS129" s="1177"/>
      <c r="AT129" s="1178"/>
      <c r="AU129" s="284"/>
      <c r="AV129" s="284"/>
      <c r="AW129" s="284"/>
      <c r="AX129" s="1167" t="s">
        <v>510</v>
      </c>
      <c r="AY129" s="1050"/>
      <c r="AZ129" s="1050"/>
      <c r="BA129" s="1050"/>
      <c r="BB129" s="1050"/>
      <c r="BC129" s="1050"/>
      <c r="BD129" s="1050"/>
      <c r="BE129" s="1051"/>
      <c r="BF129" s="1168" t="s">
        <v>191</v>
      </c>
      <c r="BG129" s="1169"/>
      <c r="BH129" s="1169"/>
      <c r="BI129" s="1169"/>
      <c r="BJ129" s="1169"/>
      <c r="BK129" s="1169"/>
      <c r="BL129" s="1170"/>
      <c r="BM129" s="1168">
        <v>18.53</v>
      </c>
      <c r="BN129" s="1169"/>
      <c r="BO129" s="1169"/>
      <c r="BP129" s="1169"/>
      <c r="BQ129" s="1169"/>
      <c r="BR129" s="1169"/>
      <c r="BS129" s="1170"/>
      <c r="BT129" s="1168">
        <v>30</v>
      </c>
      <c r="BU129" s="1171"/>
      <c r="BV129" s="1171"/>
      <c r="BW129" s="1171"/>
      <c r="BX129" s="1171"/>
      <c r="BY129" s="1171"/>
      <c r="BZ129" s="117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511</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512</v>
      </c>
      <c r="X130" s="1174"/>
      <c r="Y130" s="1174"/>
      <c r="Z130" s="1175"/>
      <c r="AA130" s="1058">
        <v>547238</v>
      </c>
      <c r="AB130" s="1059"/>
      <c r="AC130" s="1059"/>
      <c r="AD130" s="1059"/>
      <c r="AE130" s="1060"/>
      <c r="AF130" s="1061">
        <v>541011</v>
      </c>
      <c r="AG130" s="1059"/>
      <c r="AH130" s="1059"/>
      <c r="AI130" s="1059"/>
      <c r="AJ130" s="1060"/>
      <c r="AK130" s="1061">
        <v>545921</v>
      </c>
      <c r="AL130" s="1059"/>
      <c r="AM130" s="1059"/>
      <c r="AN130" s="1059"/>
      <c r="AO130" s="1060"/>
      <c r="AP130" s="1176"/>
      <c r="AQ130" s="1177"/>
      <c r="AR130" s="1177"/>
      <c r="AS130" s="1177"/>
      <c r="AT130" s="1178"/>
      <c r="AU130" s="284"/>
      <c r="AV130" s="284"/>
      <c r="AW130" s="284"/>
      <c r="AX130" s="1167" t="s">
        <v>513</v>
      </c>
      <c r="AY130" s="1050"/>
      <c r="AZ130" s="1050"/>
      <c r="BA130" s="1050"/>
      <c r="BB130" s="1050"/>
      <c r="BC130" s="1050"/>
      <c r="BD130" s="1050"/>
      <c r="BE130" s="1051"/>
      <c r="BF130" s="1204">
        <v>1</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514</v>
      </c>
      <c r="X131" s="1212"/>
      <c r="Y131" s="1212"/>
      <c r="Z131" s="1213"/>
      <c r="AA131" s="1105">
        <v>8128560</v>
      </c>
      <c r="AB131" s="1084"/>
      <c r="AC131" s="1084"/>
      <c r="AD131" s="1084"/>
      <c r="AE131" s="1085"/>
      <c r="AF131" s="1083">
        <v>8281975</v>
      </c>
      <c r="AG131" s="1084"/>
      <c r="AH131" s="1084"/>
      <c r="AI131" s="1084"/>
      <c r="AJ131" s="1085"/>
      <c r="AK131" s="1083">
        <v>8401725</v>
      </c>
      <c r="AL131" s="1084"/>
      <c r="AM131" s="1084"/>
      <c r="AN131" s="1084"/>
      <c r="AO131" s="1085"/>
      <c r="AP131" s="1214"/>
      <c r="AQ131" s="1215"/>
      <c r="AR131" s="1215"/>
      <c r="AS131" s="1215"/>
      <c r="AT131" s="1216"/>
      <c r="AU131" s="284"/>
      <c r="AV131" s="284"/>
      <c r="AW131" s="284"/>
      <c r="AX131" s="1186" t="s">
        <v>515</v>
      </c>
      <c r="AY131" s="1137"/>
      <c r="AZ131" s="1137"/>
      <c r="BA131" s="1137"/>
      <c r="BB131" s="1137"/>
      <c r="BC131" s="1137"/>
      <c r="BD131" s="1137"/>
      <c r="BE131" s="1138"/>
      <c r="BF131" s="1187" t="s">
        <v>489</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3" t="s">
        <v>516</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517</v>
      </c>
      <c r="W132" s="1197"/>
      <c r="X132" s="1197"/>
      <c r="Y132" s="1197"/>
      <c r="Z132" s="1198"/>
      <c r="AA132" s="1199">
        <v>0.39888984</v>
      </c>
      <c r="AB132" s="1200"/>
      <c r="AC132" s="1200"/>
      <c r="AD132" s="1200"/>
      <c r="AE132" s="1201"/>
      <c r="AF132" s="1202">
        <v>1.442711431</v>
      </c>
      <c r="AG132" s="1200"/>
      <c r="AH132" s="1200"/>
      <c r="AI132" s="1200"/>
      <c r="AJ132" s="1201"/>
      <c r="AK132" s="1202">
        <v>1.448595378</v>
      </c>
      <c r="AL132" s="1200"/>
      <c r="AM132" s="1200"/>
      <c r="AN132" s="1200"/>
      <c r="AO132" s="1201"/>
      <c r="AP132" s="1099"/>
      <c r="AQ132" s="1100"/>
      <c r="AR132" s="1100"/>
      <c r="AS132" s="1100"/>
      <c r="AT132" s="120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518</v>
      </c>
      <c r="W133" s="1180"/>
      <c r="X133" s="1180"/>
      <c r="Y133" s="1180"/>
      <c r="Z133" s="1181"/>
      <c r="AA133" s="1182">
        <v>0.3</v>
      </c>
      <c r="AB133" s="1183"/>
      <c r="AC133" s="1183"/>
      <c r="AD133" s="1183"/>
      <c r="AE133" s="1184"/>
      <c r="AF133" s="1182">
        <v>0.4</v>
      </c>
      <c r="AG133" s="1183"/>
      <c r="AH133" s="1183"/>
      <c r="AI133" s="1183"/>
      <c r="AJ133" s="1184"/>
      <c r="AK133" s="1182">
        <v>1</v>
      </c>
      <c r="AL133" s="1183"/>
      <c r="AM133" s="1183"/>
      <c r="AN133" s="1183"/>
      <c r="AO133" s="1184"/>
      <c r="AP133" s="1129"/>
      <c r="AQ133" s="1130"/>
      <c r="AR133" s="1130"/>
      <c r="AS133" s="1130"/>
      <c r="AT133" s="118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dUCAi/8QDy4lfV633jXOE+2cT+0RgOB+Ig9IjIOW90zWUV1iBLkdCrEjiyMpIL1zvdeBAnJjSwwcWTBIaSxlw==" saltValue="V/WCY5Vix7DT0h+8ML1C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59RSw08oh/BCcTqGgu3UppAexB2X3wbSOZ+naTyisnD197EnTdECSwwtze/jOWWl2WZaNaLO6ZQ44//eos0LQ==" saltValue="1a4BsyTaFYWn0LKzfvfW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k00cGJERYwwdpLXuVq3NmNXsz5cJXlIgQEbJSlQ2fpJv3BvGNacED/frWAdut/vYnx2tppz6KbyBfAjubGo3Q==" saltValue="dWE0Q7ynD/CWB+lbokc5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522</v>
      </c>
      <c r="AP7" s="303"/>
      <c r="AQ7" s="304" t="s">
        <v>523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524</v>
      </c>
      <c r="AQ8" s="310" t="s">
        <v>525</v>
      </c>
      <c r="AR8" s="311" t="s">
        <v>526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527</v>
      </c>
      <c r="AL9" s="1223"/>
      <c r="AM9" s="1223"/>
      <c r="AN9" s="1224"/>
      <c r="AO9" s="312">
        <v>2012890</v>
      </c>
      <c r="AP9" s="312">
        <v>98724</v>
      </c>
      <c r="AQ9" s="313">
        <v>80518</v>
      </c>
      <c r="AR9" s="314">
        <v>22.6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528</v>
      </c>
      <c r="AL10" s="1223"/>
      <c r="AM10" s="1223"/>
      <c r="AN10" s="1224"/>
      <c r="AO10" s="315">
        <v>299829</v>
      </c>
      <c r="AP10" s="315">
        <v>14705</v>
      </c>
      <c r="AQ10" s="316">
        <v>8488</v>
      </c>
      <c r="AR10" s="317">
        <v>73.2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529</v>
      </c>
      <c r="AL11" s="1223"/>
      <c r="AM11" s="1223"/>
      <c r="AN11" s="1224"/>
      <c r="AO11" s="315">
        <v>288280</v>
      </c>
      <c r="AP11" s="315">
        <v>14139</v>
      </c>
      <c r="AQ11" s="316">
        <v>12447</v>
      </c>
      <c r="AR11" s="317">
        <v>13.6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530</v>
      </c>
      <c r="AL12" s="1223"/>
      <c r="AM12" s="1223"/>
      <c r="AN12" s="1224"/>
      <c r="AO12" s="315" t="s">
        <v>531</v>
      </c>
      <c r="AP12" s="315" t="s">
        <v>531</v>
      </c>
      <c r="AQ12" s="316">
        <v>615</v>
      </c>
      <c r="AR12" s="317" t="s">
        <v>531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532</v>
      </c>
      <c r="AL13" s="1223"/>
      <c r="AM13" s="1223"/>
      <c r="AN13" s="1224"/>
      <c r="AO13" s="315" t="s">
        <v>531</v>
      </c>
      <c r="AP13" s="315" t="s">
        <v>531</v>
      </c>
      <c r="AQ13" s="316">
        <v>4</v>
      </c>
      <c r="AR13" s="317" t="s">
        <v>531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533</v>
      </c>
      <c r="AL14" s="1223"/>
      <c r="AM14" s="1223"/>
      <c r="AN14" s="1224"/>
      <c r="AO14" s="315">
        <v>83632</v>
      </c>
      <c r="AP14" s="315">
        <v>4102</v>
      </c>
      <c r="AQ14" s="316">
        <v>4032</v>
      </c>
      <c r="AR14" s="317">
        <v>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534</v>
      </c>
      <c r="AL15" s="1223"/>
      <c r="AM15" s="1223"/>
      <c r="AN15" s="1224"/>
      <c r="AO15" s="315">
        <v>5674</v>
      </c>
      <c r="AP15" s="315">
        <v>278</v>
      </c>
      <c r="AQ15" s="316">
        <v>1876</v>
      </c>
      <c r="AR15" s="317">
        <v>-85.2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535</v>
      </c>
      <c r="AL16" s="1226"/>
      <c r="AM16" s="1226"/>
      <c r="AN16" s="1227"/>
      <c r="AO16" s="315">
        <v>-176005</v>
      </c>
      <c r="AP16" s="315">
        <v>-8632</v>
      </c>
      <c r="AQ16" s="316">
        <v>-7595</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194</v>
      </c>
      <c r="AL17" s="1226"/>
      <c r="AM17" s="1226"/>
      <c r="AN17" s="1227"/>
      <c r="AO17" s="315">
        <v>2514300</v>
      </c>
      <c r="AP17" s="315">
        <v>123316</v>
      </c>
      <c r="AQ17" s="316">
        <v>100385</v>
      </c>
      <c r="AR17" s="317">
        <v>22.8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540</v>
      </c>
      <c r="AL21" s="1218"/>
      <c r="AM21" s="1218"/>
      <c r="AN21" s="1219"/>
      <c r="AO21" s="327">
        <v>12.21</v>
      </c>
      <c r="AP21" s="328">
        <v>9.2200000000000006</v>
      </c>
      <c r="AQ21" s="329">
        <v>2.99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541</v>
      </c>
      <c r="AL22" s="1218"/>
      <c r="AM22" s="1218"/>
      <c r="AN22" s="1219"/>
      <c r="AO22" s="332">
        <v>97.6</v>
      </c>
      <c r="AP22" s="333">
        <v>97.2</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522</v>
      </c>
      <c r="AP30" s="303"/>
      <c r="AQ30" s="304" t="s">
        <v>523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524</v>
      </c>
      <c r="AQ31" s="310" t="s">
        <v>525</v>
      </c>
      <c r="AR31" s="311" t="s">
        <v>526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545</v>
      </c>
      <c r="AL32" s="1234"/>
      <c r="AM32" s="1234"/>
      <c r="AN32" s="1235"/>
      <c r="AO32" s="342">
        <v>473987</v>
      </c>
      <c r="AP32" s="342">
        <v>23247</v>
      </c>
      <c r="AQ32" s="343">
        <v>48843</v>
      </c>
      <c r="AR32" s="344">
        <v>-52.4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546</v>
      </c>
      <c r="AL33" s="1234"/>
      <c r="AM33" s="1234"/>
      <c r="AN33" s="1235"/>
      <c r="AO33" s="342" t="s">
        <v>531</v>
      </c>
      <c r="AP33" s="342" t="s">
        <v>531</v>
      </c>
      <c r="AQ33" s="343" t="s">
        <v>531</v>
      </c>
      <c r="AR33" s="344" t="s">
        <v>531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547</v>
      </c>
      <c r="AL34" s="1234"/>
      <c r="AM34" s="1234"/>
      <c r="AN34" s="1235"/>
      <c r="AO34" s="342">
        <v>6667</v>
      </c>
      <c r="AP34" s="342">
        <v>327</v>
      </c>
      <c r="AQ34" s="343">
        <v>10</v>
      </c>
      <c r="AR34" s="344">
        <v>3170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548</v>
      </c>
      <c r="AL35" s="1234"/>
      <c r="AM35" s="1234"/>
      <c r="AN35" s="1235"/>
      <c r="AO35" s="342">
        <v>389291</v>
      </c>
      <c r="AP35" s="342">
        <v>19093</v>
      </c>
      <c r="AQ35" s="343">
        <v>14940</v>
      </c>
      <c r="AR35" s="344">
        <v>27.8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549</v>
      </c>
      <c r="AL36" s="1234"/>
      <c r="AM36" s="1234"/>
      <c r="AN36" s="1235"/>
      <c r="AO36" s="342">
        <v>77028</v>
      </c>
      <c r="AP36" s="342">
        <v>3778</v>
      </c>
      <c r="AQ36" s="343">
        <v>3323</v>
      </c>
      <c r="AR36" s="344">
        <v>13.7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550</v>
      </c>
      <c r="AL37" s="1234"/>
      <c r="AM37" s="1234"/>
      <c r="AN37" s="1235"/>
      <c r="AO37" s="342">
        <v>253</v>
      </c>
      <c r="AP37" s="342">
        <v>12</v>
      </c>
      <c r="AQ37" s="343">
        <v>752</v>
      </c>
      <c r="AR37" s="344">
        <v>-98.4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551</v>
      </c>
      <c r="AL38" s="1237"/>
      <c r="AM38" s="1237"/>
      <c r="AN38" s="1238"/>
      <c r="AO38" s="345" t="s">
        <v>531</v>
      </c>
      <c r="AP38" s="345" t="s">
        <v>531</v>
      </c>
      <c r="AQ38" s="346">
        <v>6</v>
      </c>
      <c r="AR38" s="334" t="s">
        <v>531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552</v>
      </c>
      <c r="AL39" s="1237"/>
      <c r="AM39" s="1237"/>
      <c r="AN39" s="1238"/>
      <c r="AO39" s="342">
        <v>-279598</v>
      </c>
      <c r="AP39" s="342">
        <v>-13713</v>
      </c>
      <c r="AQ39" s="343">
        <v>-3695</v>
      </c>
      <c r="AR39" s="344">
        <v>271.10000000000002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553</v>
      </c>
      <c r="AL40" s="1234"/>
      <c r="AM40" s="1234"/>
      <c r="AN40" s="1235"/>
      <c r="AO40" s="342">
        <v>-545921</v>
      </c>
      <c r="AP40" s="342">
        <v>-26775</v>
      </c>
      <c r="AQ40" s="343">
        <v>-44561</v>
      </c>
      <c r="AR40" s="344">
        <v>-39.9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309</v>
      </c>
      <c r="AL41" s="1240"/>
      <c r="AM41" s="1240"/>
      <c r="AN41" s="1241"/>
      <c r="AO41" s="342">
        <v>121707</v>
      </c>
      <c r="AP41" s="342">
        <v>5969</v>
      </c>
      <c r="AQ41" s="343">
        <v>19619</v>
      </c>
      <c r="AR41" s="344">
        <v>-69.599999999999994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522</v>
      </c>
      <c r="AN49" s="1230" t="s">
        <v>557</v>
      </c>
      <c r="AO49" s="1231"/>
      <c r="AP49" s="1231"/>
      <c r="AQ49" s="1231"/>
      <c r="AR49" s="123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558</v>
      </c>
      <c r="AO50" s="359" t="s">
        <v>559</v>
      </c>
      <c r="AP50" s="360" t="s">
        <v>560</v>
      </c>
      <c r="AQ50" s="361" t="s">
        <v>561</v>
      </c>
      <c r="AR50" s="362" t="s">
        <v>562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5384107</v>
      </c>
      <c r="AN51" s="364">
        <v>268614</v>
      </c>
      <c r="AO51" s="365">
        <v>45.6</v>
      </c>
      <c r="AP51" s="366">
        <v>85205</v>
      </c>
      <c r="AQ51" s="367">
        <v>14.5</v>
      </c>
      <c r="AR51" s="368">
        <v>31.1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3963255</v>
      </c>
      <c r="AN52" s="372">
        <v>197728</v>
      </c>
      <c r="AO52" s="373">
        <v>91.7</v>
      </c>
      <c r="AP52" s="374">
        <v>38847</v>
      </c>
      <c r="AQ52" s="375">
        <v>13.7</v>
      </c>
      <c r="AR52" s="376">
        <v>78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7141010</v>
      </c>
      <c r="AN53" s="364">
        <v>353918</v>
      </c>
      <c r="AO53" s="365">
        <v>31.8</v>
      </c>
      <c r="AP53" s="366">
        <v>69469</v>
      </c>
      <c r="AQ53" s="367">
        <v>-18.5</v>
      </c>
      <c r="AR53" s="368">
        <v>50.3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4041175</v>
      </c>
      <c r="AN54" s="372">
        <v>200286</v>
      </c>
      <c r="AO54" s="373">
        <v>1.3</v>
      </c>
      <c r="AP54" s="374">
        <v>38215</v>
      </c>
      <c r="AQ54" s="375">
        <v>-1.6</v>
      </c>
      <c r="AR54" s="376">
        <v>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1876061</v>
      </c>
      <c r="AN55" s="364">
        <v>92440</v>
      </c>
      <c r="AO55" s="365">
        <v>-73.900000000000006</v>
      </c>
      <c r="AP55" s="366">
        <v>67293</v>
      </c>
      <c r="AQ55" s="367">
        <v>-3.1</v>
      </c>
      <c r="AR55" s="368">
        <v>-70.8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1579602</v>
      </c>
      <c r="AN56" s="372">
        <v>77832</v>
      </c>
      <c r="AO56" s="373">
        <v>-61.1</v>
      </c>
      <c r="AP56" s="374">
        <v>35076</v>
      </c>
      <c r="AQ56" s="375">
        <v>-8.1999999999999993</v>
      </c>
      <c r="AR56" s="376">
        <v>-52.9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1755299</v>
      </c>
      <c r="AN57" s="364">
        <v>86540</v>
      </c>
      <c r="AO57" s="365">
        <v>-6.4</v>
      </c>
      <c r="AP57" s="366">
        <v>67343</v>
      </c>
      <c r="AQ57" s="367">
        <v>0.1</v>
      </c>
      <c r="AR57" s="368">
        <v>-6.5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1065851</v>
      </c>
      <c r="AN58" s="372">
        <v>52549</v>
      </c>
      <c r="AO58" s="373">
        <v>-32.5</v>
      </c>
      <c r="AP58" s="374">
        <v>32865</v>
      </c>
      <c r="AQ58" s="375">
        <v>-6.3</v>
      </c>
      <c r="AR58" s="376">
        <v>-26.2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1799084</v>
      </c>
      <c r="AN59" s="364">
        <v>88238</v>
      </c>
      <c r="AO59" s="365">
        <v>2</v>
      </c>
      <c r="AP59" s="366">
        <v>73475</v>
      </c>
      <c r="AQ59" s="367">
        <v>9.1</v>
      </c>
      <c r="AR59" s="368">
        <v>-7.1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1136410</v>
      </c>
      <c r="AN60" s="372">
        <v>55736</v>
      </c>
      <c r="AO60" s="373">
        <v>6.1</v>
      </c>
      <c r="AP60" s="374">
        <v>43072</v>
      </c>
      <c r="AQ60" s="375">
        <v>31.1</v>
      </c>
      <c r="AR60" s="376">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3591112</v>
      </c>
      <c r="AN61" s="379">
        <v>177950</v>
      </c>
      <c r="AO61" s="380">
        <v>-0.2</v>
      </c>
      <c r="AP61" s="381">
        <v>72557</v>
      </c>
      <c r="AQ61" s="382">
        <v>0.4</v>
      </c>
      <c r="AR61" s="368">
        <v>-0.6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2357259</v>
      </c>
      <c r="AN62" s="372">
        <v>116826</v>
      </c>
      <c r="AO62" s="373">
        <v>1.1000000000000001</v>
      </c>
      <c r="AP62" s="374">
        <v>37615</v>
      </c>
      <c r="AQ62" s="375">
        <v>5.7</v>
      </c>
      <c r="AR62" s="376">
        <v>-4.5999999999999996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BHpuB8M7jm6FuGyJQHtwFuqqK21ArBt2Ze6oUHuDNdQCp+9pX9+QQKROnQzq2CkEbFd9YP6w3yd+PSKJ0ra7g==" saltValue="Pk2Vjxn8pTusF8hi74y7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RL/pGVM47K03FvdXpWtwVISKoA2d3xGjLIW3hfh+TzYwxcueW3Ouei0PBS3hkMo7Za0t/eNb/RAio1/eSyvtQ==" saltValue="DJynyOs2KHHOw/WqrYRU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1IAIkNOYlujfMzQXA5xgalaSxf+w1Hop1q6LGI4inMU9/mB1jJqGTa1SaQmsViRqnJ1be1/4Xwoha/NspZA4g==" saltValue="cOIHNovzYF4Tx22dqub6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42" t="s">
        <v>3</v>
      </c>
      <c r="D47" s="1242"/>
      <c r="E47" s="1243"/>
      <c r="F47" s="11">
        <v>44.48</v>
      </c>
      <c r="G47" s="12">
        <v>39.06</v>
      </c>
      <c r="H47" s="12">
        <v>40.94</v>
      </c>
      <c r="I47" s="12">
        <v>44.56</v>
      </c>
      <c r="J47" s="13">
        <v>45.26</v>
      </c>
    </row>
    <row r="48" spans="2:10" ht="57.75" customHeight="1" x14ac:dyDescent="0.15">
      <c r="B48" s="14"/>
      <c r="C48" s="1244" t="s">
        <v>4</v>
      </c>
      <c r="D48" s="1244"/>
      <c r="E48" s="1245"/>
      <c r="F48" s="15">
        <v>13.46</v>
      </c>
      <c r="G48" s="16">
        <v>13.36</v>
      </c>
      <c r="H48" s="16">
        <v>12.6</v>
      </c>
      <c r="I48" s="16">
        <v>7.67</v>
      </c>
      <c r="J48" s="17">
        <v>9.56</v>
      </c>
    </row>
    <row r="49" spans="2:10" ht="57.75" customHeight="1" thickBot="1" x14ac:dyDescent="0.2">
      <c r="B49" s="18"/>
      <c r="C49" s="1246" t="s">
        <v>5</v>
      </c>
      <c r="D49" s="1246"/>
      <c r="E49" s="1247"/>
      <c r="F49" s="19">
        <v>4.0199999999999996</v>
      </c>
      <c r="G49" s="20" t="s">
        <v>578</v>
      </c>
      <c r="H49" s="20">
        <v>2.72</v>
      </c>
      <c r="I49" s="20" t="s">
        <v>579</v>
      </c>
      <c r="J49" s="21">
        <v>3.32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wdnz1s2f+giDh13LABaTG0vrCPNt23qOXs349hK4f0Up6G3wr4vFxL9YJuX/zD/58ICGlSL78MtN4awdIUeAg==" saltValue="2GaVTuDz4tm32PUtjVu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2020-09-18T01:32:48Z</cp:lastPrinted>
  <dcterms:created xsi:type="dcterms:W3CDTF">2020-02-10T03:55:21Z</dcterms:created>
  <dcterms:modified xsi:type="dcterms:W3CDTF">2020-09-30T01:55:21Z</dcterms:modified>
  <cp:category/>
</cp:coreProperties>
</file>