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1佐久\"/>
    </mc:Choice>
  </mc:AlternateContent>
  <xr:revisionPtr revIDLastSave="0" documentId="13_ncr:1_{59293684-E755-45CF-9B81-182DDA32D012}"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AM34" i="10"/>
  <c r="C34" i="10"/>
  <c r="C35" i="10" s="1"/>
  <c r="U34" i="10" l="1"/>
  <c r="U35" i="10" s="1"/>
  <c r="U36" i="10" s="1"/>
  <c r="U37" i="10" s="1"/>
  <c r="C36"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<sst xmlns="http://schemas.openxmlformats.org/spreadsheetml/2006/main" count="1128" uniqueCount="608">
  <si>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</si>
  <si>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</si>
  <si>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</si>
  <si>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</si>
  <si>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</si>
  <si>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</si>
  <si>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</si>
  <si>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</si>
  <si>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</si>
  <si>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</si>
  <si>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</si>
  <si>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</si>
  <si>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</si>
  <si>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</si>
  <si>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</si>
  <si>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</si>
  <si>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</si>
  <si>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</si>
  <si>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</si>
  <si>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</si>
  <si>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</si>
  <si>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</si>
  <si>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</si>
  <si>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</si>
  <si>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</si>
  <si>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</si>
  <si>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</si>
  <si>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</si>
  <si>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</si>
  <si>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</si>
  <si>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</si>
  <si>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</si>
  <si>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</si>
  <si>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</si>
  <si>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</si>
  <si>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</si>
  <si>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</si>
  <si>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</si>
  <si>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</si>
  <si>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</si>
  <si>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</si>
  <si>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</si>
  <si>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</si>
  <si>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</si>
  <si>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</si>
  <si>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</si>
  <si>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</si>
  <si>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</si>
  <si>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</si>
  <si>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</si>
  <si>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</si>
  <si>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</si>
  <si>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</si>
  <si>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</si>
  <si>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</si>
  <si>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</si>
  <si>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</si>
  <si>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</si>
  <si>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</si>
  <si>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</si>
  <si>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</si>
  <si>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</si>
  <si>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</si>
  <si>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</si>
  <si>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</si>
  <si>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</si>
  <si>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</si>
  <si>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</si>
  <si>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</si>
  <si>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</si>
  <si>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</si>
  <si>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</si>
  <si>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</si>
  <si>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</si>
  <si>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</si>
  <si>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</si>
  <si>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</si>
  <si>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</si>
  <si>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</si>
  <si>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</si>
  <si>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</si>
  <si>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</si>
  <si>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</si>
  <si>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</si>
  <si>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</si>
  <si>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</si>
  <si>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</si>
  <si>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</si>
  <si>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</si>
  <si>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</si>
  <si>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</si>
  <si>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</si>
  <si>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</si>
  <si>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</si>
  <si>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</si>
  <si>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</si>
  <si>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</si>
  <si>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</si>
  <si>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</si>
  <si>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</si>
  <si>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</si>
  <si>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</si>
  <si>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</si>
  <si>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</si>
  <si>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</si>
  <si>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</si>
  <si>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</si>
  <si>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</si>
  <si>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</si>
  <si>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</si>
  <si>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</si>
  <si>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</si>
  <si>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</si>
  <si>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</si>
  <si>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</si>
  <si>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</si>
  <si>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</si>
  <si>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</si>
  <si>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</si>
  <si>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</si>
  <si>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</si>
  <si>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</si>
  <si>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</si>
  <si>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</si>
  <si>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</si>
  <si>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</si>
  <si>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</si>
  <si>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</si>
  <si>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</si>
  <si>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</si>
  <si>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</si>
  <si>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</si>
  <si>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</si>
  <si>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</si>
  <si>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</si>
  <si>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</si>
  <si>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</si>
  <si>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</si>
  <si>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</si>
  <si>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</si>
  <si>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</si>
  <si>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</si>
  <si>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</si>
  <si>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</si>
  <si>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</si>
  <si>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</si>
  <si>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</si>
  <si>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</si>
  <si>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</si>
  <si>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</si>
  <si>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</si>
  <si>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</si>
  <si>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</si>
  <si>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</si>
  <si>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</si>
  <si>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</si>
  <si>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</si>
  <si>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</si>
  <si>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</si>
  <si>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</si>
  <si>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</si>
  <si>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</si>
  <si>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</si>
  <si>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</si>
  <si>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</si>
  <si>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</si>
  <si>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</si>
  <si>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</si>
  <si>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</si>
  <si>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</si>
  <si>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</si>
  <si>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</si>
  <si>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</si>
  <si>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</si>
  <si>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</si>
  <si>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</si>
  <si>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</si>
  <si>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</si>
  <si>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</si>
  <si>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</si>
  <si>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</si>
  <si>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</si>
  <si>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</si>
  <si>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</si>
  <si>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</si>
  <si>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</si>
  <si>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</si>
  <si>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</si>
  <si>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</si>
  <si>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</si>
  <si>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</si>
  <si>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</si>
  <si>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</si>
  <si>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</si>
  <si>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</si>
  <si>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</si>
  <si>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</si>
  <si>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</si>
  <si>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</si>
  <si>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</si>
  <si>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</si>
  <si>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</si>
  <si>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</si>
  <si>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</si>
  <si>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</si>
  <si>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</si>
  <si>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</si>
  <si>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</si>
  <si>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</si>
  <si>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</si>
  <si>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</si>
  <si>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</si>
  <si>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</si>
  <si>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</si>
  <si>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</si>
  <si>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</si>
  <si>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</si>
  <si>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</si>
  <si>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</si>
  <si>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</si>
  <si>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</si>
  <si>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</si>
  <si>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</si>
  <si>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</si>
  <si>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長野県川上村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</si>
  <si>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</si>
  <si>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</si>
  <si>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</si>
  <si>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</si>
  <si>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</si>
  <si>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</si>
  <si>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</si>
  <si>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</si>
  <si>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</si>
  <si>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</si>
  <si>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</si>
  <si>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</si>
  <si>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</si>
  <si>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</si>
  <si>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</si>
  <si>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</si>
  <si>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</si>
  <si>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</si>
  <si>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</si>
  <si>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</si>
  <si>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</si>
  <si>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</si>
  <si>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</si>
  <si>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</si>
  <si>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</si>
  <si>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</si>
  <si>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</si>
  <si>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</si>
  <si>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</si>
  <si>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</si>
  <si>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</si>
  <si>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</si>
  <si>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</si>
  <si>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</si>
  <si>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</si>
  <si>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</si>
  <si>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</si>
  <si>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</si>
  <si>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</si>
  <si>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</si>
  <si>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</si>
  <si>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</si>
  <si>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</si>
  <si>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</si>
  <si>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</si>
  <si>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</si>
  <si>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</si>
  <si>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</si>
  <si>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</si>
  <si>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</si>
  <si>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</si>
  <si>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</si>
  <si>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</si>
  <si>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</si>
  <si>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</si>
  <si>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</si>
  <si>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</si>
  <si>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</si>
  <si>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</si>
  <si>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</si>
  <si>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</si>
  <si>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</si>
  <si>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</si>
  <si>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</si>
  <si>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</si>
  <si>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</si>
  <si>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</si>
  <si>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</si>
  <si>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</si>
  <si>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</si>
  <si>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</si>
  <si>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</si>
  <si>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</si>
  <si>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</si>
  <si>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</si>
  <si>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</si>
  <si>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</si>
  <si>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</si>
  <si>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</si>
  <si>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</si>
  <si>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</si>
  <si>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</si>
  <si>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</si>
  <si>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</si>
  <si>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</si>
  <si>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</si>
  <si>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</si>
  <si>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</si>
  <si>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</si>
  <si>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</si>
  <si>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</si>
  <si>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</si>
  <si>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</si>
  <si>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</si>
  <si>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</si>
  <si>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</si>
  <si>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</si>
  <si>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</si>
  <si>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</si>
  <si>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</si>
  <si>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</si>
  <si>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</si>
  <si>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</si>
  <si>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</si>
  <si>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</si>
  <si>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</si>
  <si>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</si>
  <si>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</si>
  <si>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</si>
  <si>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</si>
  <si>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</si>
  <si>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</si>
  <si>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</si>
  <si>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</si>
  <si>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</si>
  <si>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</si>
  <si>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</si>
  <si>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</si>
  <si>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</si>
  <si>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</si>
  <si>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</si>
  <si>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</si>
  <si>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</si>
  <si>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</si>
  <si>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その他</t>
    <phoneticPr fontId="5"/>
  </si>
  <si>
    <t>被保険者数(人)</t>
  </si>
  <si>
    <t>　積立金</t>
    <phoneticPr fontId="5"/>
  </si>
  <si>
    <t>　うち臨時財政対策債</t>
    <phoneticPr fontId="5"/>
  </si>
  <si>
    <t>と畜場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</si>
  <si>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</si>
  <si>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</si>
  <si>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</si>
  <si>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</si>
  <si>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</si>
  <si>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</si>
  <si>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</si>
  <si>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</si>
  <si>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</si>
  <si>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</si>
  <si>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</si>
  <si>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</si>
  <si>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</si>
  <si>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</si>
  <si>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</si>
  <si>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</si>
  <si>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</si>
  <si>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</si>
  <si>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</si>
  <si>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</si>
  <si>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</si>
  <si>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長野県川上村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</si>
  <si>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</si>
  <si>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</si>
  <si>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</si>
  <si>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</si>
  <si>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</si>
  <si>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</si>
  <si>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</si>
  <si>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</si>
  <si>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</si>
  <si>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</si>
  <si>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</si>
  <si>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</si>
  <si>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</si>
  <si>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</si>
  <si>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</si>
  <si>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</si>
  <si>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</si>
  <si>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</si>
  <si>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</si>
  <si>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</si>
  <si>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</si>
  <si>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</si>
  <si>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</si>
  <si>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</si>
  <si>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</si>
  <si>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</si>
  <si>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</si>
  <si>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</si>
  <si>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</si>
  <si>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</si>
  <si>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</si>
  <si>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</si>
  <si>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</si>
  <si>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</si>
  <si>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</si>
  <si>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</si>
  <si>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</si>
  <si>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川上村介護保険事業特別会計</t>
    <phoneticPr fontId="5"/>
  </si>
  <si>
    <t>川上村後期高齢者医療保険事業特別会計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</si>
  <si>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</si>
  <si>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</si>
  <si>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</si>
  <si>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</si>
  <si>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</si>
  <si>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</si>
  <si>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</si>
  <si>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</si>
  <si>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</si>
  <si>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</si>
  <si>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</si>
  <si>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</si>
  <si>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</si>
  <si>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</si>
  <si>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</si>
  <si>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</si>
  <si>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</si>
  <si>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</si>
  <si>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</si>
  <si>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</si>
  <si>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</si>
  <si>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</si>
  <si>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</si>
  <si>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</si>
  <si>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</si>
  <si>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</si>
  <si>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</si>
  <si>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</si>
  <si>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</si>
  <si>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</si>
  <si>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</si>
  <si>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</si>
  <si>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</si>
  <si>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</si>
  <si>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</si>
  <si>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</si>
  <si>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</si>
  <si>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</si>
  <si>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</si>
  <si>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</si>
  <si>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</si>
  <si>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</si>
  <si>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</si>
  <si>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</si>
  <si>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</si>
  <si>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</si>
  <si>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</si>
  <si>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</si>
  <si>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</si>
  <si>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</si>
  <si>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</si>
  <si>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</si>
  <si>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</si>
  <si>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</si>
  <si>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</si>
  <si>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</si>
  <si>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</si>
  <si>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</si>
  <si>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</si>
  <si>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</si>
  <si>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</si>
  <si>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</si>
  <si>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</si>
  <si>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</si>
  <si>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</si>
  <si>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川上村下水道事業特別会計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</si>
  <si>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</si>
  <si>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</si>
  <si>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</si>
  <si>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</si>
  <si>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川上村介護保険事業特別会計</t>
    <phoneticPr fontId="5"/>
  </si>
  <si>
    <t>(Ｆ)</t>
    <phoneticPr fontId="5"/>
  </si>
  <si>
    <t>川上村後期高齢者医療保険事業特別会計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</si>
  <si>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</si>
  <si>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</si>
  <si>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</si>
  <si>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</si>
  <si>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</si>
  <si>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</si>
  <si>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</si>
  <si>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</si>
  <si>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</si>
  <si>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</si>
  <si>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</si>
  <si>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</si>
  <si>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</si>
  <si>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</si>
  <si>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</si>
  <si>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</si>
  <si>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</si>
  <si>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</si>
  <si>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</si>
  <si>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</si>
  <si>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</si>
  <si>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</si>
  <si>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</si>
  <si>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</si>
  <si>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</si>
  <si>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</si>
  <si>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</si>
  <si>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</si>
  <si>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</si>
  <si>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</si>
  <si>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</si>
  <si>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</si>
  <si>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</si>
  <si>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</si>
  <si>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</si>
  <si>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</si>
  <si>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</si>
  <si>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</si>
  <si>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</si>
  <si>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</si>
  <si>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</si>
  <si>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</si>
  <si>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</si>
  <si>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</si>
  <si>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</si>
  <si>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</si>
  <si>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</si>
  <si>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</si>
  <si>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</si>
  <si>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</si>
  <si>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</si>
  <si>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</si>
  <si>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</si>
  <si>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</si>
  <si>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</si>
  <si>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</si>
  <si>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</si>
  <si>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</si>
  <si>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</si>
  <si>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</si>
  <si>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</si>
  <si>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</si>
  <si>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</si>
  <si>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</si>
  <si>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</si>
  <si>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</si>
  <si>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</si>
  <si>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</si>
  <si>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</si>
  <si>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</si>
  <si>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</si>
  <si>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</si>
  <si>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</si>
  <si>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</si>
  <si>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</si>
  <si>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</si>
  <si>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</si>
  <si>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</si>
  <si>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</si>
  <si>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</si>
  <si>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</si>
  <si>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</si>
  <si>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</si>
  <si>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0.78</t>
  </si>
  <si>
    <t>一般会計</t>
  </si>
  <si>
    <t>川上村下水道事業特別会計</t>
  </si>
  <si>
    <t>川上村営水道事業特別会計</t>
  </si>
  <si>
    <t>川上村国民健康保険特別会計</t>
  </si>
  <si>
    <t>川上村訪問看護事業特別会計</t>
  </si>
  <si>
    <t>川上村介護保険事業特別会計</t>
  </si>
  <si>
    <t>川上村後期高齢者医療保険事業特別会計</t>
  </si>
  <si>
    <t>川上村特別住宅特別会計</t>
  </si>
  <si>
    <t>その他会計（赤字）</t>
  </si>
  <si>
    <t>その他会計（黒字）</t>
  </si>
  <si>
    <t>（百万円）</t>
    <phoneticPr fontId="5"/>
  </si>
  <si>
    <t>H30</t>
    <phoneticPr fontId="5"/>
  </si>
  <si>
    <t>R01</t>
    <phoneticPr fontId="5"/>
  </si>
  <si>
    <t>R02</t>
    <phoneticPr fontId="5"/>
  </si>
  <si>
    <t>R03</t>
    <phoneticPr fontId="5"/>
  </si>
  <si>
    <t>R04</t>
    <phoneticPr fontId="5"/>
  </si>
  <si>
    <t>佐久広域連合（一般）</t>
    <rPh sb="0" eb="2">
      <t>サク</t>
    </rPh>
    <rPh sb="2" eb="4">
      <t>コウイキ</t>
    </rPh>
    <rPh sb="4" eb="6">
      <t>レンゴウ</t>
    </rPh>
    <rPh sb="7" eb="9">
      <t>イッパン</t>
    </rPh>
    <phoneticPr fontId="25"/>
  </si>
  <si>
    <t>佐久広域連合（消防）</t>
    <rPh sb="0" eb="2">
      <t>サク</t>
    </rPh>
    <rPh sb="2" eb="4">
      <t>コウイキ</t>
    </rPh>
    <rPh sb="4" eb="6">
      <t>レンゴウ</t>
    </rPh>
    <rPh sb="7" eb="9">
      <t>ショウボウ</t>
    </rPh>
    <phoneticPr fontId="25"/>
  </si>
  <si>
    <t>佐久広域連合（特別養護老人ホーム）</t>
    <rPh sb="7" eb="9">
      <t>トクベツ</t>
    </rPh>
    <rPh sb="9" eb="11">
      <t>ヨウゴ</t>
    </rPh>
    <rPh sb="11" eb="13">
      <t>ロウジン</t>
    </rPh>
    <phoneticPr fontId="25"/>
  </si>
  <si>
    <t>佐久広域連合（救護施設）</t>
    <rPh sb="7" eb="9">
      <t>キュウゴ</t>
    </rPh>
    <rPh sb="9" eb="11">
      <t>シセツ</t>
    </rPh>
    <phoneticPr fontId="25"/>
  </si>
  <si>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5"/>
  </si>
  <si>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5"/>
  </si>
  <si>
    <t>長野県市町村総合事務組合（一般）</t>
    <rPh sb="0" eb="3">
      <t>ナガノケン</t>
    </rPh>
    <rPh sb="3" eb="6">
      <t>シチョウソン</t>
    </rPh>
    <rPh sb="6" eb="8">
      <t>ソウゴウ</t>
    </rPh>
    <rPh sb="8" eb="10">
      <t>ジム</t>
    </rPh>
    <rPh sb="10" eb="12">
      <t>クミアイ</t>
    </rPh>
    <rPh sb="13" eb="15">
      <t>イッパン</t>
    </rPh>
    <phoneticPr fontId="25"/>
  </si>
  <si>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5"/>
  </si>
  <si>
    <t>南佐久環境衛生組合（一般）</t>
    <rPh sb="0" eb="3">
      <t>ミナミサク</t>
    </rPh>
    <rPh sb="3" eb="5">
      <t>カンキョウ</t>
    </rPh>
    <rPh sb="5" eb="7">
      <t>エイセイ</t>
    </rPh>
    <rPh sb="7" eb="9">
      <t>クミアイ</t>
    </rPh>
    <rPh sb="10" eb="12">
      <t>イッパン</t>
    </rPh>
    <phoneticPr fontId="25"/>
  </si>
  <si>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5"/>
  </si>
  <si>
    <t>長野県市町村自治振興組合</t>
    <rPh sb="0" eb="3">
      <t>ナガノケン</t>
    </rPh>
    <rPh sb="3" eb="6">
      <t>シチョウソン</t>
    </rPh>
    <rPh sb="6" eb="8">
      <t>ジチ</t>
    </rPh>
    <rPh sb="8" eb="10">
      <t>シンコウ</t>
    </rPh>
    <rPh sb="10" eb="12">
      <t>クミアイ</t>
    </rPh>
    <phoneticPr fontId="25"/>
  </si>
  <si>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5"/>
  </si>
  <si>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5"/>
  </si>
  <si>
    <t>㈶川上村振興公社</t>
    <rPh sb="1" eb="4">
      <t>カワカミムラ</t>
    </rPh>
    <rPh sb="4" eb="8">
      <t>シンコウコウシャ</t>
    </rPh>
    <phoneticPr fontId="2"/>
  </si>
  <si>
    <t>-</t>
    <phoneticPr fontId="2"/>
  </si>
  <si>
    <t>教育施設整備基金</t>
    <rPh sb="0" eb="4">
      <t>キョウイクシセツ</t>
    </rPh>
    <rPh sb="4" eb="8">
      <t>セイビキキン</t>
    </rPh>
    <phoneticPr fontId="5"/>
  </si>
  <si>
    <t>地域振興基金</t>
    <rPh sb="0" eb="6">
      <t>チイキシンコウキキン</t>
    </rPh>
    <phoneticPr fontId="2"/>
  </si>
  <si>
    <t>社会福祉施設整備基金</t>
    <rPh sb="0" eb="6">
      <t>シャカイフクシシセツ</t>
    </rPh>
    <rPh sb="6" eb="10">
      <t>セイビキキン</t>
    </rPh>
    <phoneticPr fontId="2"/>
  </si>
  <si>
    <t>文化振興基金</t>
    <rPh sb="0" eb="6">
      <t>ブンカシンコウキキン</t>
    </rPh>
    <phoneticPr fontId="2"/>
  </si>
  <si>
    <t>庁舎整備基金</t>
    <rPh sb="0" eb="2">
      <t>チョウシャ</t>
    </rPh>
    <rPh sb="2" eb="6">
      <t>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</si>
</sst>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A774-4BED-81E1-68E1561E28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244619</c:v>
                </c:pt>
                <c:pt idx="1">
                  <c:v>168853</c:v>
                </c:pt>
                <c:pt idx="2">
                  <c:v>463421</c:v>
                </c:pt>
                <c:pt idx="3">
                  <c:v>399723</c:v>
                </c:pt>
                <c:pt idx="4">
                  <c:v>773062</c:v>
                </c:pt>
              </c:numCache>
            </c:numRef>
          </c:val>
          <c:smooth val="0"/>
          <c:extLst>
            <c:ext xmlns:c16="http://schemas.microsoft.com/office/drawing/2014/chart" uri="{C3380CC4-5D6E-409C-BE32-E72D297353CC}">
              <c16:uniqueId val="{00000001-A774-4BED-81E1-68E1561E28F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5.27</c:v>
                </c:pt>
                <c:pt idx="1">
                  <c:v>3.53</c:v>
                </c:pt>
                <c:pt idx="2">
                  <c:v>4.5</c:v>
                </c:pt>
                <c:pt idx="3">
                  <c:v>5.01</c:v>
                </c:pt>
                <c:pt idx="4">
                  <c:v>7.28</c:v>
                </c:pt>
              </c:numCache>
            </c:numRef>
          </c:val>
          <c:extLst>
            <c:ext xmlns:c16="http://schemas.microsoft.com/office/drawing/2014/chart" uri="{C3380CC4-5D6E-409C-BE32-E72D297353CC}">
              <c16:uniqueId val="{00000000-9823-4786-B79C-80170FC663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57.84</c:v>
                </c:pt>
                <c:pt idx="1">
                  <c:v>58.99</c:v>
                </c:pt>
                <c:pt idx="2">
                  <c:v>55.67</c:v>
                </c:pt>
                <c:pt idx="3">
                  <c:v>53.93</c:v>
                </c:pt>
                <c:pt idx="4">
                  <c:v>54.72</c:v>
                </c:pt>
              </c:numCache>
            </c:numRef>
          </c:val>
          <c:extLst>
            <c:ext xmlns:c16="http://schemas.microsoft.com/office/drawing/2014/chart" uri="{C3380CC4-5D6E-409C-BE32-E72D297353CC}">
              <c16:uniqueId val="{00000001-9823-4786-B79C-80170FC6630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1.68</c:v>
                </c:pt>
                <c:pt idx="1">
                  <c:v>-0.78</c:v>
                </c:pt>
                <c:pt idx="2">
                  <c:v>1.84</c:v>
                </c:pt>
                <c:pt idx="3">
                  <c:v>3.32</c:v>
                </c:pt>
                <c:pt idx="4">
                  <c:v>2.5499999999999998</c:v>
                </c:pt>
              </c:numCache>
            </c:numRef>
          </c:val>
          <c:smooth val="0"/>
          <c:extLst>
            <c:ext xmlns:c16="http://schemas.microsoft.com/office/drawing/2014/chart" uri="{C3380CC4-5D6E-409C-BE32-E72D297353CC}">
              <c16:uniqueId val="{00000002-9823-4786-B79C-80170FC6630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0.03</c:v>
                </c:pt>
                <c:pt idx="8">
                  <c:v>#N/A</c:v>
                </c:pt>
                <c:pt idx="9">
                  <c:v>0.02</c:v>
                </c:pt>
              </c:numCache>
            </c:numRef>
          </c:val>
          <c:extLst>
            <c:ext xmlns:c16="http://schemas.microsoft.com/office/drawing/2014/chart" uri="{C3380CC4-5D6E-409C-BE32-E72D297353CC}">
              <c16:uniqueId val="{00000000-643C-4AEB-940A-AD3D0AC4CB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3C-4AEB-940A-AD3D0AC4CBF7}"/>
            </c:ext>
          </c:extLst>
        </c:ser>
        <c:ser>
          <c:idx val="2"/>
          <c:order val="2"/>
          <c:tx>
            <c:strRef>
              <c:f>データシート!$A$29</c:f>
              <c:strCache>
                <c:ptCount val="1"/>
                <c:pt idx="0">
                  <c:v>川上村特別住宅特別会計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2-643C-4AEB-940A-AD3D0AC4CBF7}"/>
            </c:ext>
          </c:extLst>
        </c:ser>
        <c:ser>
          <c:idx val="3"/>
          <c:order val="3"/>
          <c:tx>
            <c:strRef>
              <c:f>データシート!$A$30</c:f>
              <c:strCache>
                <c:ptCount val="1"/>
                <c:pt idx="0">
                  <c:v>川上村後期高齢者医療保険事業特別会計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3-643C-4AEB-940A-AD3D0AC4CBF7}"/>
            </c:ext>
          </c:extLst>
        </c:ser>
        <c:ser>
          <c:idx val="4"/>
          <c:order val="4"/>
          <c:tx>
            <c:strRef>
              <c:f>データシート!$A$31</c:f>
              <c:strCache>
                <c:ptCount val="1"/>
                <c:pt idx="0">
                  <c:v>川上村介護保険事業特別会計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0.17</c:v>
                </c:pt>
                <c:pt idx="4">
                  <c:v>#N/A</c:v>
                </c:pt>
                <c:pt idx="5">
                  <c:v>7.0000000000000007E-2</c:v>
                </c:pt>
                <c:pt idx="6">
                  <c:v>#N/A</c:v>
                </c:pt>
                <c:pt idx="7">
                  <c:v>0.1</c:v>
                </c:pt>
                <c:pt idx="8">
                  <c:v>#N/A</c:v>
                </c:pt>
                <c:pt idx="9">
                  <c:v>0.06</c:v>
                </c:pt>
              </c:numCache>
            </c:numRef>
          </c:val>
          <c:extLst>
            <c:ext xmlns:c16="http://schemas.microsoft.com/office/drawing/2014/chart" uri="{C3380CC4-5D6E-409C-BE32-E72D297353CC}">
              <c16:uniqueId val="{00000004-643C-4AEB-940A-AD3D0AC4CBF7}"/>
            </c:ext>
          </c:extLst>
        </c:ser>
        <c:ser>
          <c:idx val="5"/>
          <c:order val="5"/>
          <c:tx>
            <c:strRef>
              <c:f>データシート!$A$32</c:f>
              <c:strCache>
                <c:ptCount val="1"/>
                <c:pt idx="0">
                  <c:v>川上村訪問看護事業特別会計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0.12</c:v>
                </c:pt>
                <c:pt idx="4">
                  <c:v>#N/A</c:v>
                </c:pt>
                <c:pt idx="5">
                  <c:v>0.08</c:v>
                </c:pt>
                <c:pt idx="6">
                  <c:v>#N/A</c:v>
                </c:pt>
                <c:pt idx="7">
                  <c:v>0.08</c:v>
                </c:pt>
                <c:pt idx="8">
                  <c:v>#N/A</c:v>
                </c:pt>
                <c:pt idx="9">
                  <c:v>7.0000000000000007E-2</c:v>
                </c:pt>
              </c:numCache>
            </c:numRef>
          </c:val>
          <c:extLst>
            <c:ext xmlns:c16="http://schemas.microsoft.com/office/drawing/2014/chart" uri="{C3380CC4-5D6E-409C-BE32-E72D297353CC}">
              <c16:uniqueId val="{00000005-643C-4AEB-940A-AD3D0AC4CBF7}"/>
            </c:ext>
          </c:extLst>
        </c:ser>
        <c:ser>
          <c:idx val="6"/>
          <c:order val="6"/>
          <c:tx>
            <c:strRef>
              <c:f>データシート!$A$33</c:f>
              <c:strCache>
                <c:ptCount val="1"/>
                <c:pt idx="0">
                  <c:v>川上村国民健康保険特別会計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0.74</c:v>
                </c:pt>
                <c:pt idx="2">
                  <c:v>#N/A</c:v>
                </c:pt>
                <c:pt idx="3">
                  <c:v>0.7</c:v>
                </c:pt>
                <c:pt idx="4">
                  <c:v>#N/A</c:v>
                </c:pt>
                <c:pt idx="5">
                  <c:v>0.52</c:v>
                </c:pt>
                <c:pt idx="6">
                  <c:v>#N/A</c:v>
                </c:pt>
                <c:pt idx="7">
                  <c:v>0.52</c:v>
                </c:pt>
                <c:pt idx="8">
                  <c:v>#N/A</c:v>
                </c:pt>
                <c:pt idx="9">
                  <c:v>0.47</c:v>
                </c:pt>
              </c:numCache>
            </c:numRef>
          </c:val>
          <c:extLst>
            <c:ext xmlns:c16="http://schemas.microsoft.com/office/drawing/2014/chart" uri="{C3380CC4-5D6E-409C-BE32-E72D297353CC}">
              <c16:uniqueId val="{00000006-643C-4AEB-940A-AD3D0AC4CBF7}"/>
            </c:ext>
          </c:extLst>
        </c:ser>
        <c:ser>
          <c:idx val="7"/>
          <c:order val="7"/>
          <c:tx>
            <c:strRef>
              <c:f>データシート!$A$34</c:f>
              <c:strCache>
                <c:ptCount val="1"/>
                <c:pt idx="0">
                  <c:v>川上村営水道事業特別会計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0.09</c:v>
                </c:pt>
                <c:pt idx="2">
                  <c:v>#N/A</c:v>
                </c:pt>
                <c:pt idx="3">
                  <c:v>0.05</c:v>
                </c:pt>
                <c:pt idx="4">
                  <c:v>#N/A</c:v>
                </c:pt>
                <c:pt idx="5">
                  <c:v>0.1</c:v>
                </c:pt>
                <c:pt idx="6">
                  <c:v>#N/A</c:v>
                </c:pt>
                <c:pt idx="7">
                  <c:v>0.19</c:v>
                </c:pt>
                <c:pt idx="8">
                  <c:v>#N/A</c:v>
                </c:pt>
                <c:pt idx="9">
                  <c:v>0.57999999999999996</c:v>
                </c:pt>
              </c:numCache>
            </c:numRef>
          </c:val>
          <c:extLst>
            <c:ext xmlns:c16="http://schemas.microsoft.com/office/drawing/2014/chart" uri="{C3380CC4-5D6E-409C-BE32-E72D297353CC}">
              <c16:uniqueId val="{00000007-643C-4AEB-940A-AD3D0AC4CBF7}"/>
            </c:ext>
          </c:extLst>
        </c:ser>
        <c:ser>
          <c:idx val="8"/>
          <c:order val="8"/>
          <c:tx>
            <c:strRef>
              <c:f>データシート!$A$35</c:f>
              <c:strCache>
                <c:ptCount val="1"/>
                <c:pt idx="0">
                  <c:v>川上村下水道事業特別会計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0.26</c:v>
                </c:pt>
                <c:pt idx="2">
                  <c:v>#N/A</c:v>
                </c:pt>
                <c:pt idx="3">
                  <c:v>0.1</c:v>
                </c:pt>
                <c:pt idx="4">
                  <c:v>#N/A</c:v>
                </c:pt>
                <c:pt idx="5">
                  <c:v>0.31</c:v>
                </c:pt>
                <c:pt idx="6">
                  <c:v>#N/A</c:v>
                </c:pt>
                <c:pt idx="7">
                  <c:v>0.16</c:v>
                </c:pt>
                <c:pt idx="8">
                  <c:v>#N/A</c:v>
                </c:pt>
                <c:pt idx="9">
                  <c:v>0.79</c:v>
                </c:pt>
              </c:numCache>
            </c:numRef>
          </c:val>
          <c:extLst>
            <c:ext xmlns:c16="http://schemas.microsoft.com/office/drawing/2014/chart" uri="{C3380CC4-5D6E-409C-BE32-E72D297353CC}">
              <c16:uniqueId val="{00000008-643C-4AEB-940A-AD3D0AC4CB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5.22</c:v>
                </c:pt>
                <c:pt idx="2">
                  <c:v>#N/A</c:v>
                </c:pt>
                <c:pt idx="3">
                  <c:v>3.48</c:v>
                </c:pt>
                <c:pt idx="4">
                  <c:v>#N/A</c:v>
                </c:pt>
                <c:pt idx="5">
                  <c:v>4.46</c:v>
                </c:pt>
                <c:pt idx="6">
                  <c:v>#N/A</c:v>
                </c:pt>
                <c:pt idx="7">
                  <c:v>4.96</c:v>
                </c:pt>
                <c:pt idx="8">
                  <c:v>#N/A</c:v>
                </c:pt>
                <c:pt idx="9">
                  <c:v>7.23</c:v>
                </c:pt>
              </c:numCache>
            </c:numRef>
          </c:val>
          <c:extLst>
            <c:ext xmlns:c16="http://schemas.microsoft.com/office/drawing/2014/chart" uri="{C3380CC4-5D6E-409C-BE32-E72D297353CC}">
              <c16:uniqueId val="{00000009-643C-4AEB-940A-AD3D0AC4CB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734</c:v>
                </c:pt>
                <c:pt idx="5">
                  <c:v>703</c:v>
                </c:pt>
                <c:pt idx="8">
                  <c:v>706</c:v>
                </c:pt>
                <c:pt idx="11">
                  <c:v>640</c:v>
                </c:pt>
                <c:pt idx="14">
                  <c:v>592</c:v>
                </c:pt>
              </c:numCache>
            </c:numRef>
          </c:val>
          <c:extLst>
            <c:ext xmlns:c16="http://schemas.microsoft.com/office/drawing/2014/chart" uri="{C3380CC4-5D6E-409C-BE32-E72D297353CC}">
              <c16:uniqueId val="{00000000-5229-4D56-8AEF-D61FD0B0F7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229-4D56-8AEF-D61FD0B0F7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229-4D56-8AEF-D61FD0B0F7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29-4D56-8AEF-D61FD0B0F7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262</c:v>
                </c:pt>
                <c:pt idx="3">
                  <c:v>286</c:v>
                </c:pt>
                <c:pt idx="6">
                  <c:v>278</c:v>
                </c:pt>
                <c:pt idx="9">
                  <c:v>276</c:v>
                </c:pt>
                <c:pt idx="12">
                  <c:v>273</c:v>
                </c:pt>
              </c:numCache>
            </c:numRef>
          </c:val>
          <c:extLst>
            <c:ext xmlns:c16="http://schemas.microsoft.com/office/drawing/2014/chart" uri="{C3380CC4-5D6E-409C-BE32-E72D297353CC}">
              <c16:uniqueId val="{00000004-5229-4D56-8AEF-D61FD0B0F7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29-4D56-8AEF-D61FD0B0F7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29-4D56-8AEF-D61FD0B0F7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463</c:v>
                </c:pt>
                <c:pt idx="3">
                  <c:v>410</c:v>
                </c:pt>
                <c:pt idx="6">
                  <c:v>439</c:v>
                </c:pt>
                <c:pt idx="9">
                  <c:v>379</c:v>
                </c:pt>
                <c:pt idx="12">
                  <c:v>358</c:v>
                </c:pt>
              </c:numCache>
            </c:numRef>
          </c:val>
          <c:extLst>
            <c:ext xmlns:c16="http://schemas.microsoft.com/office/drawing/2014/chart" uri="{C3380CC4-5D6E-409C-BE32-E72D297353CC}">
              <c16:uniqueId val="{00000007-5229-4D56-8AEF-D61FD0B0F7A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c:v>
                </c:pt>
                <c:pt idx="2">
                  <c:v>#N/A</c:v>
                </c:pt>
                <c:pt idx="3">
                  <c:v>#N/A</c:v>
                </c:pt>
                <c:pt idx="4">
                  <c:v>-7</c:v>
                </c:pt>
                <c:pt idx="5">
                  <c:v>#N/A</c:v>
                </c:pt>
                <c:pt idx="6">
                  <c:v>#N/A</c:v>
                </c:pt>
                <c:pt idx="7">
                  <c:v>11</c:v>
                </c:pt>
                <c:pt idx="8">
                  <c:v>#N/A</c:v>
                </c:pt>
                <c:pt idx="9">
                  <c:v>#N/A</c:v>
                </c:pt>
                <c:pt idx="10">
                  <c:v>15</c:v>
                </c:pt>
                <c:pt idx="11">
                  <c:v>#N/A</c:v>
                </c:pt>
                <c:pt idx="12">
                  <c:v>#N/A</c:v>
                </c:pt>
                <c:pt idx="13">
                  <c:v>39</c:v>
                </c:pt>
                <c:pt idx="14">
                  <c:v>#N/A</c:v>
                </c:pt>
              </c:numCache>
            </c:numRef>
          </c:val>
          <c:smooth val="0"/>
          <c:extLst>
            <c:ext xmlns:c16="http://schemas.microsoft.com/office/drawing/2014/chart" uri="{C3380CC4-5D6E-409C-BE32-E72D297353CC}">
              <c16:uniqueId val="{00000008-5229-4D56-8AEF-D61FD0B0F7A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5213</c:v>
                </c:pt>
                <c:pt idx="5">
                  <c:v>4192</c:v>
                </c:pt>
                <c:pt idx="8">
                  <c:v>4309</c:v>
                </c:pt>
                <c:pt idx="11">
                  <c:v>4509</c:v>
                </c:pt>
                <c:pt idx="14">
                  <c:v>5225</c:v>
                </c:pt>
              </c:numCache>
            </c:numRef>
          </c:val>
          <c:extLst>
            <c:ext xmlns:c16="http://schemas.microsoft.com/office/drawing/2014/chart" uri="{C3380CC4-5D6E-409C-BE32-E72D297353CC}">
              <c16:uniqueId val="{00000000-517C-49A7-AFC5-FD42511162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17C-49A7-AFC5-FD42511162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5851</c:v>
                </c:pt>
                <c:pt idx="5">
                  <c:v>6125</c:v>
                </c:pt>
                <c:pt idx="8">
                  <c:v>6283</c:v>
                </c:pt>
                <c:pt idx="11">
                  <c:v>6690</c:v>
                </c:pt>
                <c:pt idx="14">
                  <c:v>6772</c:v>
                </c:pt>
              </c:numCache>
            </c:numRef>
          </c:val>
          <c:extLst>
            <c:ext xmlns:c16="http://schemas.microsoft.com/office/drawing/2014/chart" uri="{C3380CC4-5D6E-409C-BE32-E72D297353CC}">
              <c16:uniqueId val="{00000002-517C-49A7-AFC5-FD42511162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7C-49A7-AFC5-FD42511162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7C-49A7-AFC5-FD42511162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7C-49A7-AFC5-FD42511162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485</c:v>
                </c:pt>
                <c:pt idx="3">
                  <c:v>541</c:v>
                </c:pt>
                <c:pt idx="6">
                  <c:v>525</c:v>
                </c:pt>
                <c:pt idx="9">
                  <c:v>545</c:v>
                </c:pt>
                <c:pt idx="12">
                  <c:v>592</c:v>
                </c:pt>
              </c:numCache>
            </c:numRef>
          </c:val>
          <c:extLst>
            <c:ext xmlns:c16="http://schemas.microsoft.com/office/drawing/2014/chart" uri="{C3380CC4-5D6E-409C-BE32-E72D297353CC}">
              <c16:uniqueId val="{00000006-517C-49A7-AFC5-FD42511162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517C-49A7-AFC5-FD42511162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2269</c:v>
                </c:pt>
                <c:pt idx="3">
                  <c:v>2021</c:v>
                </c:pt>
                <c:pt idx="6">
                  <c:v>1795</c:v>
                </c:pt>
                <c:pt idx="9">
                  <c:v>1594</c:v>
                </c:pt>
                <c:pt idx="12">
                  <c:v>1428</c:v>
                </c:pt>
              </c:numCache>
            </c:numRef>
          </c:val>
          <c:extLst>
            <c:ext xmlns:c16="http://schemas.microsoft.com/office/drawing/2014/chart" uri="{C3380CC4-5D6E-409C-BE32-E72D297353CC}">
              <c16:uniqueId val="{00000008-517C-49A7-AFC5-FD42511162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7C-49A7-AFC5-FD42511162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3025</c:v>
                </c:pt>
                <c:pt idx="3">
                  <c:v>2987</c:v>
                </c:pt>
                <c:pt idx="6">
                  <c:v>3419</c:v>
                </c:pt>
                <c:pt idx="9">
                  <c:v>3866</c:v>
                </c:pt>
                <c:pt idx="12">
                  <c:v>5525</c:v>
                </c:pt>
              </c:numCache>
            </c:numRef>
          </c:val>
          <c:extLst>
            <c:ext xmlns:c16="http://schemas.microsoft.com/office/drawing/2014/chart" uri="{C3380CC4-5D6E-409C-BE32-E72D297353CC}">
              <c16:uniqueId val="{0000000A-517C-49A7-AFC5-FD42511162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17C-49A7-AFC5-FD42511162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1681</c:v>
                </c:pt>
                <c:pt idx="1">
                  <c:v>1682</c:v>
                </c:pt>
                <c:pt idx="2">
                  <c:v>1682</c:v>
                </c:pt>
              </c:numCache>
            </c:numRef>
          </c:val>
          <c:extLst>
            <c:ext xmlns:c16="http://schemas.microsoft.com/office/drawing/2014/chart" uri="{C3380CC4-5D6E-409C-BE32-E72D297353CC}">
              <c16:uniqueId val="{00000000-1580-4C5B-91D1-58CC3742A0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248</c:v>
                </c:pt>
                <c:pt idx="1">
                  <c:v>248</c:v>
                </c:pt>
                <c:pt idx="2">
                  <c:v>338</c:v>
                </c:pt>
              </c:numCache>
            </c:numRef>
          </c:val>
          <c:extLst>
            <c:ext xmlns:c16="http://schemas.microsoft.com/office/drawing/2014/chart" uri="{C3380CC4-5D6E-409C-BE32-E72D297353CC}">
              <c16:uniqueId val="{00000001-1580-4C5B-91D1-58CC3742A0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3896</c:v>
                </c:pt>
                <c:pt idx="1">
                  <c:v>4286</c:v>
                </c:pt>
                <c:pt idx="2">
                  <c:v>4245</c:v>
                </c:pt>
              </c:numCache>
            </c:numRef>
          </c:val>
          <c:extLst>
            <c:ext xmlns:c16="http://schemas.microsoft.com/office/drawing/2014/chart" uri="{C3380CC4-5D6E-409C-BE32-E72D297353CC}">
              <c16:uniqueId val="{00000002-1580-4C5B-91D1-58CC3742A0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財政運営に有利な辺地対策事業債や臨時財政対策債等の地方債を利用することにより、普通交付税で措置される算入公債費等が増加傾向にあるため、実質公債費比率の分子となる額も減少傾向にあったが、</a:t>
          </a:r>
          <a:r>
            <a:rPr kumimoji="1" lang="ja-JP" altLang="en-US" sz="1100">
              <a:solidFill>
                <a:schemeClr val="dk1"/>
              </a:solidFill>
              <a:effectLst/>
              <a:latin typeface="+mn-lt"/>
              <a:ea typeface="+mn-ea"/>
              <a:cs typeface="+mn-cs"/>
            </a:rPr>
            <a:t>大型事業の</a:t>
          </a:r>
          <a:r>
            <a:rPr kumimoji="1" lang="ja-JP" altLang="ja-JP" sz="1100">
              <a:solidFill>
                <a:schemeClr val="dk1"/>
              </a:solidFill>
              <a:effectLst/>
              <a:latin typeface="+mn-lt"/>
              <a:ea typeface="+mn-ea"/>
              <a:cs typeface="+mn-cs"/>
            </a:rPr>
            <a:t>起債借入額も増加しているため上昇している。今後も引き続き繰上償還等を積極的に行うなど負担軽減を図り、慎重かつ計画的な財政運営に努める。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現段階の試算では、将来負担比することが決まっている経費よりも、村が余裕する基金と将来見込まれている歳入の方が多くなるため、将来負担比率は数値として現れない状況である。今後も地方債発行の抑制や基金の運用の適正化に務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長野県川上村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・近年予定している庁舎等の大規模工事事業の財源に充てるため、必要な基金を積立てしている。</a:t>
          </a:r>
          <a:endParaRPr lang="ja-JP" altLang="ja-JP" sz="1400">
            <a:effectLst/>
          </a:endParaRPr>
        </a:p>
        <a:p>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年度の増額として、統合小学校建設事業の実施のために、教育施設整備基金に積み立てを行った。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・世代間負担の差が大きくならないよう、基金を運用していく。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・庁舎整備基金：庁舎の改修や増改築及び施設の営繕管理のための財源</a:t>
          </a:r>
          <a:endParaRPr lang="ja-JP" altLang="ja-JP" sz="1400">
            <a:effectLst/>
          </a:endParaRPr>
        </a:p>
        <a:p>
          <a:r>
            <a:rPr kumimoji="1" lang="ja-JP" altLang="ja-JP" sz="1100">
              <a:solidFill>
                <a:schemeClr val="dk1"/>
              </a:solidFill>
              <a:effectLst/>
              <a:latin typeface="+mn-lt"/>
              <a:ea typeface="+mn-ea"/>
              <a:cs typeface="+mn-cs"/>
            </a:rPr>
            <a:t>・地域振興基金：自主的・主体的な地域づくりの活動や、村の総合計画等に位置付けられた施策及び事業等、地域づくりのための財源</a:t>
          </a:r>
          <a:endParaRPr lang="ja-JP" altLang="ja-JP" sz="1400">
            <a:effectLst/>
          </a:endParaRPr>
        </a:p>
        <a:p>
          <a:r>
            <a:rPr kumimoji="1" lang="ja-JP" altLang="ja-JP" sz="1100">
              <a:solidFill>
                <a:schemeClr val="dk1"/>
              </a:solidFill>
              <a:effectLst/>
              <a:latin typeface="+mn-lt"/>
              <a:ea typeface="+mn-ea"/>
              <a:cs typeface="+mn-cs"/>
            </a:rPr>
            <a:t>・社会福祉施設整備基金：福祉施設の新築や増改築及び施設の営繕管理のための財源</a:t>
          </a:r>
          <a:endParaRPr lang="ja-JP" altLang="ja-JP" sz="1400">
            <a:effectLst/>
          </a:endParaRPr>
        </a:p>
        <a:p>
          <a:r>
            <a:rPr kumimoji="1" lang="ja-JP" altLang="ja-JP" sz="1100">
              <a:solidFill>
                <a:schemeClr val="dk1"/>
              </a:solidFill>
              <a:effectLst/>
              <a:latin typeface="+mn-lt"/>
              <a:ea typeface="+mn-ea"/>
              <a:cs typeface="+mn-cs"/>
            </a:rPr>
            <a:t>・教育施設整備基金：教育施設の建設及び営繕管理のための財源</a:t>
          </a:r>
          <a:endParaRPr lang="ja-JP" altLang="ja-JP" sz="1400">
            <a:effectLst/>
          </a:endParaRPr>
        </a:p>
        <a:p>
          <a:r>
            <a:rPr kumimoji="1" lang="ja-JP" altLang="ja-JP" sz="1100">
              <a:solidFill>
                <a:schemeClr val="dk1"/>
              </a:solidFill>
              <a:effectLst/>
              <a:latin typeface="+mn-lt"/>
              <a:ea typeface="+mn-ea"/>
              <a:cs typeface="+mn-cs"/>
            </a:rPr>
            <a:t>・川上村文化振興基金：自主芸術文化事業、村民の創造的な文化活動に対する支援、美術品購入事業、文化情報の収集及び提供等の財源</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・庁舎整備基金：庁舎建設事業への充当として</a:t>
          </a:r>
          <a:r>
            <a:rPr kumimoji="1" lang="en-US" altLang="ja-JP" sz="1100">
              <a:solidFill>
                <a:schemeClr val="dk1"/>
              </a:solidFill>
              <a:effectLst/>
              <a:latin typeface="+mn-lt"/>
              <a:ea typeface="+mn-ea"/>
              <a:cs typeface="+mn-cs"/>
            </a:rPr>
            <a:t>373</a:t>
          </a:r>
          <a:r>
            <a:rPr kumimoji="1" lang="ja-JP" altLang="ja-JP" sz="1100">
              <a:solidFill>
                <a:schemeClr val="dk1"/>
              </a:solidFill>
              <a:effectLst/>
              <a:latin typeface="+mn-lt"/>
              <a:ea typeface="+mn-ea"/>
              <a:cs typeface="+mn-cs"/>
            </a:rPr>
            <a:t>百万円の取崩し</a:t>
          </a:r>
          <a:endParaRPr lang="ja-JP" altLang="ja-JP" sz="1400">
            <a:effectLst/>
          </a:endParaRPr>
        </a:p>
        <a:p>
          <a:r>
            <a:rPr kumimoji="1" lang="ja-JP" altLang="ja-JP" sz="1100">
              <a:solidFill>
                <a:schemeClr val="dk1"/>
              </a:solidFill>
              <a:effectLst/>
              <a:latin typeface="+mn-lt"/>
              <a:ea typeface="+mn-ea"/>
              <a:cs typeface="+mn-cs"/>
            </a:rPr>
            <a:t>・地域振興基金：高齢者福祉事業、学校教育事業への充当として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百万円の取崩し</a:t>
          </a:r>
          <a:endParaRPr lang="ja-JP" altLang="ja-JP" sz="1400">
            <a:effectLst/>
          </a:endParaRPr>
        </a:p>
        <a:p>
          <a:r>
            <a:rPr kumimoji="1" lang="ja-JP" altLang="ja-JP" sz="1100">
              <a:solidFill>
                <a:schemeClr val="dk1"/>
              </a:solidFill>
              <a:effectLst/>
              <a:latin typeface="+mn-lt"/>
              <a:ea typeface="+mn-ea"/>
              <a:cs typeface="+mn-cs"/>
            </a:rPr>
            <a:t>・社会福祉施設整備基金：利子分の増加のみ</a:t>
          </a:r>
          <a:endParaRPr lang="ja-JP" altLang="ja-JP" sz="1400">
            <a:effectLst/>
          </a:endParaRPr>
        </a:p>
        <a:p>
          <a:r>
            <a:rPr kumimoji="1" lang="ja-JP" altLang="ja-JP" sz="1100">
              <a:solidFill>
                <a:schemeClr val="dk1"/>
              </a:solidFill>
              <a:effectLst/>
              <a:latin typeface="+mn-lt"/>
              <a:ea typeface="+mn-ea"/>
              <a:cs typeface="+mn-cs"/>
            </a:rPr>
            <a:t>・教育施設整備基金：統合小学校建設事業のため</a:t>
          </a:r>
          <a:r>
            <a:rPr kumimoji="1" lang="en-US" altLang="ja-JP" sz="1100">
              <a:solidFill>
                <a:schemeClr val="dk1"/>
              </a:solidFill>
              <a:effectLst/>
              <a:latin typeface="+mn-lt"/>
              <a:ea typeface="+mn-ea"/>
              <a:cs typeface="+mn-cs"/>
            </a:rPr>
            <a:t>325</a:t>
          </a:r>
          <a:r>
            <a:rPr kumimoji="1" lang="ja-JP" altLang="ja-JP" sz="1100">
              <a:solidFill>
                <a:schemeClr val="dk1"/>
              </a:solidFill>
              <a:effectLst/>
              <a:latin typeface="+mn-lt"/>
              <a:ea typeface="+mn-ea"/>
              <a:cs typeface="+mn-cs"/>
            </a:rPr>
            <a:t>百万円の積立</a:t>
          </a:r>
          <a:endParaRPr lang="ja-JP" altLang="ja-JP" sz="1400">
            <a:effectLst/>
          </a:endParaRPr>
        </a:p>
        <a:p>
          <a:r>
            <a:rPr kumimoji="1" lang="ja-JP" altLang="ja-JP" sz="1100">
              <a:solidFill>
                <a:schemeClr val="dk1"/>
              </a:solidFill>
              <a:effectLst/>
              <a:latin typeface="+mn-lt"/>
              <a:ea typeface="+mn-ea"/>
              <a:cs typeface="+mn-cs"/>
            </a:rPr>
            <a:t>・川上村文化振興基金：利子分の増加のみ</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・村の施設の老朽化と経年劣化により大規模修繕・更新が必要となってきており、世代間負担が大きくならないよう基金の運用や工事の実施時期等を考慮し、健全な財政運営を図る。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・利子による増額である。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・利子分以外の積立ては予定していない。世代間負担の差が大きくならないよう村財政全体をみながら基金の運用を行っていく。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・利子による増額である。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・利子分以外の積立ては予定していない。世代間負担の差が大きくならないよう村財政全体をみながら基金の運用を行っていく。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9D5A8A2-B61C-4BA1-87F8-4B23F1734EB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76F00B87-BA19-4780-AE73-00959ADE8A35}"/>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14A4CFD-B2A3-40A8-9261-D4AE08BEA089}"/>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85698682-24AF-4E5E-A067-913EAF753431}"/>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7EDF51B6-E077-4CD4-9153-07C64EF167B7}"/>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BF8E756-DB59-4065-89E2-A1D9719CA227}"/>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C1703F0-6D4E-4C20-AB9F-86837E6C1B42}"/>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B35E57E3-7069-46F8-BE66-CEEB2FDAB819}"/>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2E3E11A-2B80-4166-928A-1B3C594DAE87}"/>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3040FEE-57D7-4729-A6C9-B9F71AF55E6A}"/>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3,806
3,562
209.61
7,139,893
6,650,793
223,715
3,074,349
5,524,646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C54FABD-1ABF-4A51-BADE-A129E8A03DF2}"/>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4F558DF-3F38-4905-96B9-9180880DCB11}"/>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3D3F05D-3BC1-4CB1-9E33-16605D84E098}"/>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1BAE2C7D-C113-4A1C-8036-BCF08FE4DA79}"/>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32DF8D1-F1B1-44E7-880C-AE788C839C8F}"/>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F4303785-72DD-46FD-ADE8-1BF2E479CDE2}"/>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FE07627-342D-46A0-8A62-542B1B0DE5CF}"/>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8DFD52E-80E2-4454-9A55-774A18DB4616}"/>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5C3EF26-A9AC-4C7A-9950-85C9632846BD}"/>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E9B45B8-DBDA-40EB-A2E2-3485BA446AC3}"/>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3D29C95-A32F-4AA0-80C3-F6E6F394E754}"/>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3530263-2A29-44D4-87AB-7F04E9E63B8E}"/>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CF9CF60-D85C-498F-A461-201464398C3B}"/>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DAD1592-F99F-4FAA-8E29-4CD9DD32B0C3}"/>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E18D222-25C4-4BD9-ACAF-AB1EF63BD034}"/>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14CBE28-8CC4-4F89-8726-46E5CC269188}"/>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5F63EBC-1D34-4958-8250-DF43460D3389}"/>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436F76FE-84F9-4692-A0AF-9F83341CD462}"/>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218819E-A631-4719-806B-B6945BA3FBAB}"/>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7F04B2C-252A-4F8F-848B-FFCBE42378DE}"/>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A4854342-0260-4FAC-8051-EF03B4DCEC75}"/>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37E419F-A07C-4971-9CE1-13D833F30691}"/>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806394E-6123-4CC7-9108-836517A8D136}"/>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CEE2F7D-37E7-4853-B33B-08246E2F7CD4}"/>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F32104E-DB8A-424A-BAAA-434284E7AC1A}"/>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7302330-9761-4128-A173-F91331684BF6}"/>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D298AB2-2188-4904-9499-C9586489EEB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F07DB59-7139-4527-AA27-22C646AD39EC}"/>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0C4EFE3-67E6-4BE0-873E-99B36BE6DE08}"/>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31A6088-1ED6-4344-B797-7DE866605C5B}"/>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B258CB0-A247-481E-95D7-BC5449B9DDD2}"/>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BE38605-B823-48B5-A34D-C961536013AF}"/>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AA1C074A-6246-4017-AB73-C678305F00EE}"/>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3B605A4B-C165-4632-8D74-E565A68D473A}"/>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E4618F0-D338-43BC-AC8E-47B3A163D864}"/>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957F862B-25F5-4F69-861E-598DDE18D48C}"/>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64ED215-6E04-4481-BC7C-D6A82B1E450C}"/>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0.25</a:t>
          </a:r>
          <a:r>
            <a:rPr kumimoji="1" lang="ja-JP" altLang="ja-JP" sz="1100">
              <a:solidFill>
                <a:schemeClr val="dk1"/>
              </a:solidFill>
              <a:effectLst/>
              <a:latin typeface="+mn-lt"/>
              <a:ea typeface="+mn-ea"/>
              <a:cs typeface="+mn-cs"/>
            </a:rPr>
            <a:t>と良い状況とは言えないが、類似団体平均を若干上回る形で例年推移している。本村の税収は、多くを農業所得が占めており、野菜の売り上げにより大きく変動し、不安定な状況といえる。このため、村の財政の多くを地方交付税等に依存する財政構造となっている。今後も歳入状況が大きく好転することは望めない状況であることから、歳出削減と自主財源の確保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50A70A1-7648-47DD-BDBC-5C8A71ACE583}"/>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227440A1-9734-49D0-B92C-996B5062284C}"/>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F71AE1FE-5732-4416-B9B4-917E1BC68199}"/>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EBBC3D0B-56C2-4E43-A053-9E8F7BE06CB4}"/>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4A4583ED-06BA-4750-B0D8-77E249299FD3}"/>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EF1CAFAA-B755-412C-A067-4CEC2F348651}"/>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793EDA6E-410F-41C1-9DF3-28FF32DD3BA2}"/>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BA5E49F-182D-4F1A-9108-9AD1D5DDF6DC}"/>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24B30BEE-FDE2-4978-9874-FF579A162A7C}"/>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594A91A4-3E51-48F7-8F7B-79EA90A48BA1}"/>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20DDA926-EB42-4A0B-98D2-C5C49708B56F}"/>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689C074D-91F5-43AD-926B-0B111DD19D5E}"/>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8CB71E5B-721B-4BEB-BA5E-8627DC0E289B}"/>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D2538A69-601B-4A6B-8EEC-218F70A1308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80982522-AB4B-42B7-A422-711303D90FB2}"/>
            </a:ext>
          </a:extLst>
        </xdr:cNvPr>
        <xdr:cNvCxnSpPr/>
      </xdr:nvCxnSpPr>
      <xdr:spPr>
        <a:xfrm flipV="1">
          <a:off x="4514850" y="5946775"/>
          <a:ext cx="0" cy="1514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540C507E-79C7-47EB-BBF7-F7225047CF45}"/>
            </a:ext>
          </a:extLst>
        </xdr:cNvPr>
        <xdr:cNvSpPr txBox="1"/>
      </xdr:nvSpPr>
      <xdr:spPr>
        <a:xfrm>
          <a:off x="4584700" y="7432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736713A-6E76-4CED-85FE-089BEB3B630D}"/>
            </a:ext>
          </a:extLst>
        </xdr:cNvPr>
        <xdr:cNvCxnSpPr/>
      </xdr:nvCxnSpPr>
      <xdr:spPr>
        <a:xfrm>
          <a:off x="4425950" y="7460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BC9A478B-2529-4ECA-8980-788838B4A1A0}"/>
            </a:ext>
          </a:extLst>
        </xdr:cNvPr>
        <xdr:cNvSpPr txBox="1"/>
      </xdr:nvSpPr>
      <xdr:spPr>
        <a:xfrm>
          <a:off x="4584700" y="569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25466B57-9A1B-48BF-9DBC-BF337D8AB63B}"/>
            </a:ext>
          </a:extLst>
        </xdr:cNvPr>
        <xdr:cNvCxnSpPr/>
      </xdr:nvCxnSpPr>
      <xdr:spPr>
        <a:xfrm>
          <a:off x="4425950" y="5946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8" name="直線コネクタ 67">
          <a:extLst>
            <a:ext uri="{FF2B5EF4-FFF2-40B4-BE49-F238E27FC236}">
              <a16:creationId xmlns:a16="http://schemas.microsoft.com/office/drawing/2014/main" id="{45F8A9A0-D796-4D3F-973B-7B868711B372}"/>
            </a:ext>
          </a:extLst>
        </xdr:cNvPr>
        <xdr:cNvCxnSpPr/>
      </xdr:nvCxnSpPr>
      <xdr:spPr>
        <a:xfrm flipV="1">
          <a:off x="3752850" y="7126605"/>
          <a:ext cx="762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64902CAE-A2EE-4CCA-AB17-6DB5EC583EFE}"/>
            </a:ext>
          </a:extLst>
        </xdr:cNvPr>
        <xdr:cNvSpPr txBox="1"/>
      </xdr:nvSpPr>
      <xdr:spPr>
        <a:xfrm>
          <a:off x="4584700" y="71685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B7A9578D-159C-4562-98F7-77E7E85C1EDD}"/>
            </a:ext>
          </a:extLst>
        </xdr:cNvPr>
        <xdr:cNvSpPr/>
      </xdr:nvSpPr>
      <xdr:spPr>
        <a:xfrm>
          <a:off x="44640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FEA85BE5-2CE6-49E0-BAD3-15EE336FD92A}"/>
            </a:ext>
          </a:extLst>
        </xdr:cNvPr>
        <xdr:cNvCxnSpPr/>
      </xdr:nvCxnSpPr>
      <xdr:spPr>
        <a:xfrm>
          <a:off x="2940050" y="7106497"/>
          <a:ext cx="8128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81187CF0-7544-4CCF-83DF-4A1F795DB24C}"/>
            </a:ext>
          </a:extLst>
        </xdr:cNvPr>
        <xdr:cNvSpPr/>
      </xdr:nvSpPr>
      <xdr:spPr>
        <a:xfrm>
          <a:off x="3702050" y="7176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37DEFCE9-ECDF-48F9-9D18-2923AA60FBEB}"/>
            </a:ext>
          </a:extLst>
        </xdr:cNvPr>
        <xdr:cNvSpPr txBox="1"/>
      </xdr:nvSpPr>
      <xdr:spPr>
        <a:xfrm>
          <a:off x="3409950" y="725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4" name="直線コネクタ 73">
          <a:extLst>
            <a:ext uri="{FF2B5EF4-FFF2-40B4-BE49-F238E27FC236}">
              <a16:creationId xmlns:a16="http://schemas.microsoft.com/office/drawing/2014/main" id="{7828B0BA-F244-43CA-8965-AA65C7346F78}"/>
            </a:ext>
          </a:extLst>
        </xdr:cNvPr>
        <xdr:cNvCxnSpPr/>
      </xdr:nvCxnSpPr>
      <xdr:spPr>
        <a:xfrm>
          <a:off x="2127250" y="710649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2C5D8219-FFAC-4272-8B1B-DC2958DE9A4C}"/>
            </a:ext>
          </a:extLst>
        </xdr:cNvPr>
        <xdr:cNvSpPr/>
      </xdr:nvSpPr>
      <xdr:spPr>
        <a:xfrm>
          <a:off x="2889250" y="7196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33F609E6-C721-45D8-BE1E-B2152AFABD5B}"/>
            </a:ext>
          </a:extLst>
        </xdr:cNvPr>
        <xdr:cNvSpPr txBox="1"/>
      </xdr:nvSpPr>
      <xdr:spPr>
        <a:xfrm>
          <a:off x="2597150" y="727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7" name="直線コネクタ 76">
          <a:extLst>
            <a:ext uri="{FF2B5EF4-FFF2-40B4-BE49-F238E27FC236}">
              <a16:creationId xmlns:a16="http://schemas.microsoft.com/office/drawing/2014/main" id="{5A3D5289-EFA9-4F46-8780-52F9CC25E553}"/>
            </a:ext>
          </a:extLst>
        </xdr:cNvPr>
        <xdr:cNvCxnSpPr/>
      </xdr:nvCxnSpPr>
      <xdr:spPr>
        <a:xfrm>
          <a:off x="1333500" y="7086388"/>
          <a:ext cx="79375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25239EC0-BFCC-4E1B-86A9-2A0B05AEBA4D}"/>
            </a:ext>
          </a:extLst>
        </xdr:cNvPr>
        <xdr:cNvSpPr/>
      </xdr:nvSpPr>
      <xdr:spPr>
        <a:xfrm>
          <a:off x="20955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B0F529C6-FB68-47FB-A17C-7EA57B5B370A}"/>
            </a:ext>
          </a:extLst>
        </xdr:cNvPr>
        <xdr:cNvSpPr txBox="1"/>
      </xdr:nvSpPr>
      <xdr:spPr>
        <a:xfrm>
          <a:off x="17843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7F0B7988-7591-4003-BF76-3A0BAB712CDC}"/>
            </a:ext>
          </a:extLst>
        </xdr:cNvPr>
        <xdr:cNvSpPr/>
      </xdr:nvSpPr>
      <xdr:spPr>
        <a:xfrm>
          <a:off x="1282700" y="7212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460C84E4-88BE-461A-A5DA-417FAF7E06AD}"/>
            </a:ext>
          </a:extLst>
        </xdr:cNvPr>
        <xdr:cNvSpPr txBox="1"/>
      </xdr:nvSpPr>
      <xdr:spPr>
        <a:xfrm>
          <a:off x="971550" y="729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D70538F-9949-4F8A-A363-89BD3220ED5B}"/>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9AAE909-3B38-4874-B976-9F4D3CD469AD}"/>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FA8F20BF-F0CE-4F74-A1CA-9D5A1185974A}"/>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A6FC874B-B3C5-4CD8-8F0F-02A176D160D1}"/>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FAC7858-A22D-4769-B0CE-6987F3FAD839}"/>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7" name="楕円 86">
          <a:extLst>
            <a:ext uri="{FF2B5EF4-FFF2-40B4-BE49-F238E27FC236}">
              <a16:creationId xmlns:a16="http://schemas.microsoft.com/office/drawing/2014/main" id="{C08A466F-4FD6-44BB-BBD9-AFE24738DF66}"/>
            </a:ext>
          </a:extLst>
        </xdr:cNvPr>
        <xdr:cNvSpPr/>
      </xdr:nvSpPr>
      <xdr:spPr>
        <a:xfrm>
          <a:off x="446405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51452</xdr:rowOff>
    </xdr:from>
    <xdr:ext cx="762000" cy="259045"/>
    <xdr:sp macro="" textlink="">
      <xdr:nvSpPr>
        <xdr:cNvPr id="88" name="財政力該当値テキスト">
          <a:extLst>
            <a:ext uri="{FF2B5EF4-FFF2-40B4-BE49-F238E27FC236}">
              <a16:creationId xmlns:a16="http://schemas.microsoft.com/office/drawing/2014/main" id="{F7281200-1417-487A-8682-0D36C59F99F1}"/>
            </a:ext>
          </a:extLst>
        </xdr:cNvPr>
        <xdr:cNvSpPr txBox="1"/>
      </xdr:nvSpPr>
      <xdr:spPr>
        <a:xfrm>
          <a:off x="4584700" y="692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AADD5120-08D8-4215-9A82-A9BE15FC68EA}"/>
            </a:ext>
          </a:extLst>
        </xdr:cNvPr>
        <xdr:cNvSpPr/>
      </xdr:nvSpPr>
      <xdr:spPr>
        <a:xfrm>
          <a:off x="3702050" y="709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90" name="テキスト ボックス 89">
          <a:extLst>
            <a:ext uri="{FF2B5EF4-FFF2-40B4-BE49-F238E27FC236}">
              <a16:creationId xmlns:a16="http://schemas.microsoft.com/office/drawing/2014/main" id="{3091A09B-B537-4137-B3EA-0171333A3DAA}"/>
            </a:ext>
          </a:extLst>
        </xdr:cNvPr>
        <xdr:cNvSpPr txBox="1"/>
      </xdr:nvSpPr>
      <xdr:spPr>
        <a:xfrm>
          <a:off x="3409950" y="687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1" name="楕円 90">
          <a:extLst>
            <a:ext uri="{FF2B5EF4-FFF2-40B4-BE49-F238E27FC236}">
              <a16:creationId xmlns:a16="http://schemas.microsoft.com/office/drawing/2014/main" id="{48918F31-3AB3-4DCA-93B6-D9C30ECD73C1}"/>
            </a:ext>
          </a:extLst>
        </xdr:cNvPr>
        <xdr:cNvSpPr/>
      </xdr:nvSpPr>
      <xdr:spPr>
        <a:xfrm>
          <a:off x="2889250" y="70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2" name="テキスト ボックス 91">
          <a:extLst>
            <a:ext uri="{FF2B5EF4-FFF2-40B4-BE49-F238E27FC236}">
              <a16:creationId xmlns:a16="http://schemas.microsoft.com/office/drawing/2014/main" id="{C901F764-5D94-4BE1-8641-A3B383B918CA}"/>
            </a:ext>
          </a:extLst>
        </xdr:cNvPr>
        <xdr:cNvSpPr txBox="1"/>
      </xdr:nvSpPr>
      <xdr:spPr>
        <a:xfrm>
          <a:off x="2597150" y="68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3" name="楕円 92">
          <a:extLst>
            <a:ext uri="{FF2B5EF4-FFF2-40B4-BE49-F238E27FC236}">
              <a16:creationId xmlns:a16="http://schemas.microsoft.com/office/drawing/2014/main" id="{6B20824C-07CD-4E35-9983-68F387B28E8D}"/>
            </a:ext>
          </a:extLst>
        </xdr:cNvPr>
        <xdr:cNvSpPr/>
      </xdr:nvSpPr>
      <xdr:spPr>
        <a:xfrm>
          <a:off x="2095500" y="7055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4" name="テキスト ボックス 93">
          <a:extLst>
            <a:ext uri="{FF2B5EF4-FFF2-40B4-BE49-F238E27FC236}">
              <a16:creationId xmlns:a16="http://schemas.microsoft.com/office/drawing/2014/main" id="{FC6FA806-3C2A-417A-9160-46988A6E425B}"/>
            </a:ext>
          </a:extLst>
        </xdr:cNvPr>
        <xdr:cNvSpPr txBox="1"/>
      </xdr:nvSpPr>
      <xdr:spPr>
        <a:xfrm>
          <a:off x="1784350" y="68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5" name="楕円 94">
          <a:extLst>
            <a:ext uri="{FF2B5EF4-FFF2-40B4-BE49-F238E27FC236}">
              <a16:creationId xmlns:a16="http://schemas.microsoft.com/office/drawing/2014/main" id="{90965E10-83AB-465C-AA56-A3D8CF652655}"/>
            </a:ext>
          </a:extLst>
        </xdr:cNvPr>
        <xdr:cNvSpPr/>
      </xdr:nvSpPr>
      <xdr:spPr>
        <a:xfrm>
          <a:off x="1282700" y="703939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6" name="テキスト ボックス 95">
          <a:extLst>
            <a:ext uri="{FF2B5EF4-FFF2-40B4-BE49-F238E27FC236}">
              <a16:creationId xmlns:a16="http://schemas.microsoft.com/office/drawing/2014/main" id="{1A4D9CDA-1BB8-4619-8F36-BCF5DBF1A229}"/>
            </a:ext>
          </a:extLst>
        </xdr:cNvPr>
        <xdr:cNvSpPr txBox="1"/>
      </xdr:nvSpPr>
      <xdr:spPr>
        <a:xfrm>
          <a:off x="971550" y="681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F0FA3D08-98DD-44BC-9AE5-92F2418CAB55}"/>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3DC77122-F38C-4B28-8D21-0FE9B89F0D14}"/>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2880ADD3-D903-4CD9-8403-DA3763A2C343}"/>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2EABFBCE-2A18-4840-9DD5-AA7D4453331A}"/>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376E4B61-8366-4753-95E7-6E31443C7E95}"/>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839BCA7F-6A66-4032-8009-CE09962E8A43}"/>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30728342-BD4F-4E08-95D7-5E9A482D5D54}"/>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C8E77B53-E27D-4253-AAE1-4481439E6341}"/>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77A83468-F8AC-469D-9489-54FC5B406B33}"/>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2EC94B6B-F2F6-4EE0-842B-4DD563E75A67}"/>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E3B0F60-9A48-4872-8DB6-48358C0D498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853924E1-BE3A-4376-B20B-661A4E20C81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4E32455-EEF9-4690-B2F0-4B0B9D02F716}"/>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経常収支比率は、前年度より</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％下がり、</a:t>
          </a:r>
          <a:r>
            <a:rPr kumimoji="1" lang="en-US" altLang="ja-JP" sz="1100">
              <a:solidFill>
                <a:schemeClr val="dk1"/>
              </a:solidFill>
              <a:effectLst/>
              <a:latin typeface="+mn-lt"/>
              <a:ea typeface="+mn-ea"/>
              <a:cs typeface="+mn-cs"/>
            </a:rPr>
            <a:t>77.1</a:t>
          </a:r>
          <a:r>
            <a:rPr kumimoji="1" lang="ja-JP" altLang="ja-JP" sz="1100">
              <a:solidFill>
                <a:schemeClr val="dk1"/>
              </a:solidFill>
              <a:effectLst/>
              <a:latin typeface="+mn-lt"/>
              <a:ea typeface="+mn-ea"/>
              <a:cs typeface="+mn-cs"/>
            </a:rPr>
            <a:t>％となり、類似団体平均値からは低い値で推移してきている。それは類似団体に比べて人件費を抑えられている等によるものだが、今後は公共施設の修繕や大規模改修、維持管理費に多額の費用が必要とされ、また、近年取り組んできた大型事業事業に係る起債が控えていることから、行政改革の取り組みを通じて一層の義務的経費の削減を進め、現在の水準を維持できる様に務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4F840F4F-A93F-4725-AD5D-D69EAAAAB4B5}"/>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87043860-E5DA-45D9-A143-0F74F9449737}"/>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CFAE026B-384F-4832-B7F0-A35FAD586FEA}"/>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144DAA19-21BC-4A5E-8D69-CA7228CE668F}"/>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229B210B-AAE4-4193-A13E-34946E18D743}"/>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B2A433C5-9297-4F05-8637-B7ED62CA65FD}"/>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9EC83FA7-3473-4071-ACDA-A3CB2A1EED27}"/>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88E4733A-0625-4B3B-8E07-4F0C33197E1A}"/>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F56A57A-84E8-418D-8DB8-FBB931EB9FCF}"/>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3D4E1FBA-235F-43F0-B46E-9CD647A3390B}"/>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348589B9-4E14-4814-9366-DE1E80359043}"/>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F9072E18-761E-4864-8E07-7EEE416648D4}"/>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6D39AAAA-1502-462C-8561-073A476FCACF}"/>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E8941A6-72AC-4C44-BE0E-9C1C5159DCE5}"/>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9E5773BD-FB74-4D0A-AF1E-B084D5D0B8C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FBDF7049-EFE6-41BD-97DE-93F9ED928266}"/>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9E9B182F-9B06-4268-B7C8-E10A9E3C31ED}"/>
            </a:ext>
          </a:extLst>
        </xdr:cNvPr>
        <xdr:cNvCxnSpPr/>
      </xdr:nvCxnSpPr>
      <xdr:spPr>
        <a:xfrm flipV="1">
          <a:off x="4514850" y="9725236"/>
          <a:ext cx="0" cy="1582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C0ADBB1C-6A8F-4372-AA7F-86E6516B931D}"/>
            </a:ext>
          </a:extLst>
        </xdr:cNvPr>
        <xdr:cNvSpPr txBox="1"/>
      </xdr:nvSpPr>
      <xdr:spPr>
        <a:xfrm>
          <a:off x="4584700" y="1127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E6A4A307-3189-4F81-A779-B0CF883A4888}"/>
            </a:ext>
          </a:extLst>
        </xdr:cNvPr>
        <xdr:cNvCxnSpPr/>
      </xdr:nvCxnSpPr>
      <xdr:spPr>
        <a:xfrm>
          <a:off x="4425950" y="11307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FF437B9D-7286-4501-AB6F-01D9BEA42AEA}"/>
            </a:ext>
          </a:extLst>
        </xdr:cNvPr>
        <xdr:cNvSpPr txBox="1"/>
      </xdr:nvSpPr>
      <xdr:spPr>
        <a:xfrm>
          <a:off x="4584700" y="94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AF84C0A1-DBD8-4978-9939-894943ABA10F}"/>
            </a:ext>
          </a:extLst>
        </xdr:cNvPr>
        <xdr:cNvCxnSpPr/>
      </xdr:nvCxnSpPr>
      <xdr:spPr>
        <a:xfrm>
          <a:off x="4425950" y="9725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62</xdr:row>
      <xdr:rowOff>48471</xdr:rowOff>
    </xdr:to>
    <xdr:cxnSp macro="">
      <xdr:nvCxnSpPr>
        <xdr:cNvPr id="131" name="直線コネクタ 130">
          <a:extLst>
            <a:ext uri="{FF2B5EF4-FFF2-40B4-BE49-F238E27FC236}">
              <a16:creationId xmlns:a16="http://schemas.microsoft.com/office/drawing/2014/main" id="{EA861ABD-31B9-4326-A6B4-11D04B97DE16}"/>
            </a:ext>
          </a:extLst>
        </xdr:cNvPr>
        <xdr:cNvCxnSpPr/>
      </xdr:nvCxnSpPr>
      <xdr:spPr>
        <a:xfrm>
          <a:off x="3752850" y="10264986"/>
          <a:ext cx="762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CA458866-4791-4AEA-9347-7C5737064FAB}"/>
            </a:ext>
          </a:extLst>
        </xdr:cNvPr>
        <xdr:cNvSpPr txBox="1"/>
      </xdr:nvSpPr>
      <xdr:spPr>
        <a:xfrm>
          <a:off x="4584700" y="10596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5D46A247-2BA9-43BB-BDE6-0501A869AD7E}"/>
            </a:ext>
          </a:extLst>
        </xdr:cNvPr>
        <xdr:cNvSpPr/>
      </xdr:nvSpPr>
      <xdr:spPr>
        <a:xfrm>
          <a:off x="446405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62</xdr:row>
      <xdr:rowOff>92710</xdr:rowOff>
    </xdr:to>
    <xdr:cxnSp macro="">
      <xdr:nvCxnSpPr>
        <xdr:cNvPr id="134" name="直線コネクタ 133">
          <a:extLst>
            <a:ext uri="{FF2B5EF4-FFF2-40B4-BE49-F238E27FC236}">
              <a16:creationId xmlns:a16="http://schemas.microsoft.com/office/drawing/2014/main" id="{0374D169-16E0-41DB-9E68-97ABB03E05F1}"/>
            </a:ext>
          </a:extLst>
        </xdr:cNvPr>
        <xdr:cNvCxnSpPr/>
      </xdr:nvCxnSpPr>
      <xdr:spPr>
        <a:xfrm flipV="1">
          <a:off x="2940050" y="10264986"/>
          <a:ext cx="812800" cy="22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36E42D26-2508-4873-9173-794A2B730828}"/>
            </a:ext>
          </a:extLst>
        </xdr:cNvPr>
        <xdr:cNvSpPr/>
      </xdr:nvSpPr>
      <xdr:spPr>
        <a:xfrm>
          <a:off x="3702050" y="104838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E17994A8-8539-4B87-BE15-C3A43DE03485}"/>
            </a:ext>
          </a:extLst>
        </xdr:cNvPr>
        <xdr:cNvSpPr txBox="1"/>
      </xdr:nvSpPr>
      <xdr:spPr>
        <a:xfrm>
          <a:off x="3409950" y="1056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91229</xdr:rowOff>
    </xdr:from>
    <xdr:to>
      <xdr:col>15</xdr:col>
      <xdr:colOff>82550</xdr:colOff>
      <xdr:row>62</xdr:row>
      <xdr:rowOff>92710</xdr:rowOff>
    </xdr:to>
    <xdr:cxnSp macro="">
      <xdr:nvCxnSpPr>
        <xdr:cNvPr id="137" name="直線コネクタ 136">
          <a:extLst>
            <a:ext uri="{FF2B5EF4-FFF2-40B4-BE49-F238E27FC236}">
              <a16:creationId xmlns:a16="http://schemas.microsoft.com/office/drawing/2014/main" id="{B9FFDA06-1AE6-4C6E-8FFB-65C20FF2BF80}"/>
            </a:ext>
          </a:extLst>
        </xdr:cNvPr>
        <xdr:cNvCxnSpPr/>
      </xdr:nvCxnSpPr>
      <xdr:spPr>
        <a:xfrm>
          <a:off x="2127250" y="10317269"/>
          <a:ext cx="812800" cy="16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41A6050A-2FC0-4C9A-ADB7-CEC8E26D94DF}"/>
            </a:ext>
          </a:extLst>
        </xdr:cNvPr>
        <xdr:cNvSpPr/>
      </xdr:nvSpPr>
      <xdr:spPr>
        <a:xfrm>
          <a:off x="28892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CF550A41-B0E3-4517-8EDD-23916E2B8A23}"/>
            </a:ext>
          </a:extLst>
        </xdr:cNvPr>
        <xdr:cNvSpPr txBox="1"/>
      </xdr:nvSpPr>
      <xdr:spPr>
        <a:xfrm>
          <a:off x="2597150" y="1075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91229</xdr:rowOff>
    </xdr:from>
    <xdr:to>
      <xdr:col>11</xdr:col>
      <xdr:colOff>31750</xdr:colOff>
      <xdr:row>61</xdr:row>
      <xdr:rowOff>167640</xdr:rowOff>
    </xdr:to>
    <xdr:cxnSp macro="">
      <xdr:nvCxnSpPr>
        <xdr:cNvPr id="140" name="直線コネクタ 139">
          <a:extLst>
            <a:ext uri="{FF2B5EF4-FFF2-40B4-BE49-F238E27FC236}">
              <a16:creationId xmlns:a16="http://schemas.microsoft.com/office/drawing/2014/main" id="{CC60E336-8D52-4F44-8EA7-3E7D0D50AD72}"/>
            </a:ext>
          </a:extLst>
        </xdr:cNvPr>
        <xdr:cNvCxnSpPr/>
      </xdr:nvCxnSpPr>
      <xdr:spPr>
        <a:xfrm flipV="1">
          <a:off x="1333500" y="10317269"/>
          <a:ext cx="79375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2B231205-4245-4FF5-A33D-9FE0F1F5BC9D}"/>
            </a:ext>
          </a:extLst>
        </xdr:cNvPr>
        <xdr:cNvSpPr/>
      </xdr:nvSpPr>
      <xdr:spPr>
        <a:xfrm>
          <a:off x="2095500" y="1072536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97E435C9-E9E8-454D-A8B6-7957369E1304}"/>
            </a:ext>
          </a:extLst>
        </xdr:cNvPr>
        <xdr:cNvSpPr txBox="1"/>
      </xdr:nvSpPr>
      <xdr:spPr>
        <a:xfrm>
          <a:off x="1784350" y="108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428EF954-AEAB-4A54-A854-253377B0A46D}"/>
            </a:ext>
          </a:extLst>
        </xdr:cNvPr>
        <xdr:cNvSpPr/>
      </xdr:nvSpPr>
      <xdr:spPr>
        <a:xfrm>
          <a:off x="1282700" y="107012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2CB3675A-1E84-411A-9F6C-5B58D902848F}"/>
            </a:ext>
          </a:extLst>
        </xdr:cNvPr>
        <xdr:cNvSpPr txBox="1"/>
      </xdr:nvSpPr>
      <xdr:spPr>
        <a:xfrm>
          <a:off x="971550" y="10783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383C5A9-87D2-4A11-AE66-C9A14E991245}"/>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6C56754B-94DE-4948-A20E-068DB1605584}"/>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1380282-996D-4E24-9B16-CE194F241AA3}"/>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84ABDB75-FE34-4183-B707-48FF78177ED4}"/>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ADFF510-CC4A-4C86-94C1-394182C9DD86}"/>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169121</xdr:rowOff>
    </xdr:from>
    <xdr:to>
      <xdr:col>23</xdr:col>
      <xdr:colOff>184150</xdr:colOff>
      <xdr:row>62</xdr:row>
      <xdr:rowOff>99271</xdr:rowOff>
    </xdr:to>
    <xdr:sp macro="" textlink="">
      <xdr:nvSpPr>
        <xdr:cNvPr id="150" name="楕円 149">
          <a:extLst>
            <a:ext uri="{FF2B5EF4-FFF2-40B4-BE49-F238E27FC236}">
              <a16:creationId xmlns:a16="http://schemas.microsoft.com/office/drawing/2014/main" id="{FAA8E103-D0DA-4F7C-BB4F-1D2DDD32DE9C}"/>
            </a:ext>
          </a:extLst>
        </xdr:cNvPr>
        <xdr:cNvSpPr/>
      </xdr:nvSpPr>
      <xdr:spPr>
        <a:xfrm>
          <a:off x="4464050" y="103951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14198</xdr:rowOff>
    </xdr:from>
    <xdr:ext cx="762000" cy="259045"/>
    <xdr:sp macro="" textlink="">
      <xdr:nvSpPr>
        <xdr:cNvPr id="151" name="財政構造の弾力性該当値テキスト">
          <a:extLst>
            <a:ext uri="{FF2B5EF4-FFF2-40B4-BE49-F238E27FC236}">
              <a16:creationId xmlns:a16="http://schemas.microsoft.com/office/drawing/2014/main" id="{7A9DD6BC-635D-4047-8990-07CB8A274117}"/>
            </a:ext>
          </a:extLst>
        </xdr:cNvPr>
        <xdr:cNvSpPr txBox="1"/>
      </xdr:nvSpPr>
      <xdr:spPr>
        <a:xfrm>
          <a:off x="4584700" y="10240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2" name="楕円 151">
          <a:extLst>
            <a:ext uri="{FF2B5EF4-FFF2-40B4-BE49-F238E27FC236}">
              <a16:creationId xmlns:a16="http://schemas.microsoft.com/office/drawing/2014/main" id="{2D5F5E9C-75D5-4F9E-A49B-AE1E642BF013}"/>
            </a:ext>
          </a:extLst>
        </xdr:cNvPr>
        <xdr:cNvSpPr/>
      </xdr:nvSpPr>
      <xdr:spPr>
        <a:xfrm>
          <a:off x="3702050" y="10217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3" name="テキスト ボックス 152">
          <a:extLst>
            <a:ext uri="{FF2B5EF4-FFF2-40B4-BE49-F238E27FC236}">
              <a16:creationId xmlns:a16="http://schemas.microsoft.com/office/drawing/2014/main" id="{464CD42E-E423-4364-B0CF-234ED1E8F90E}"/>
            </a:ext>
          </a:extLst>
        </xdr:cNvPr>
        <xdr:cNvSpPr txBox="1"/>
      </xdr:nvSpPr>
      <xdr:spPr>
        <a:xfrm>
          <a:off x="3409950" y="9990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4" name="楕円 153">
          <a:extLst>
            <a:ext uri="{FF2B5EF4-FFF2-40B4-BE49-F238E27FC236}">
              <a16:creationId xmlns:a16="http://schemas.microsoft.com/office/drawing/2014/main" id="{B492A954-7646-478F-8130-50C2C78533B2}"/>
            </a:ext>
          </a:extLst>
        </xdr:cNvPr>
        <xdr:cNvSpPr/>
      </xdr:nvSpPr>
      <xdr:spPr>
        <a:xfrm>
          <a:off x="288925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5" name="テキスト ボックス 154">
          <a:extLst>
            <a:ext uri="{FF2B5EF4-FFF2-40B4-BE49-F238E27FC236}">
              <a16:creationId xmlns:a16="http://schemas.microsoft.com/office/drawing/2014/main" id="{3ABD2D5F-C9B0-4D50-B829-E22CD09A88F0}"/>
            </a:ext>
          </a:extLst>
        </xdr:cNvPr>
        <xdr:cNvSpPr txBox="1"/>
      </xdr:nvSpPr>
      <xdr:spPr>
        <a:xfrm>
          <a:off x="2597150" y="1021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40429</xdr:rowOff>
    </xdr:from>
    <xdr:to>
      <xdr:col>11</xdr:col>
      <xdr:colOff>82550</xdr:colOff>
      <xdr:row>61</xdr:row>
      <xdr:rowOff>142029</xdr:rowOff>
    </xdr:to>
    <xdr:sp macro="" textlink="">
      <xdr:nvSpPr>
        <xdr:cNvPr id="156" name="楕円 155">
          <a:extLst>
            <a:ext uri="{FF2B5EF4-FFF2-40B4-BE49-F238E27FC236}">
              <a16:creationId xmlns:a16="http://schemas.microsoft.com/office/drawing/2014/main" id="{5B4046A7-B424-4217-B5E1-FF6D5E8B1229}"/>
            </a:ext>
          </a:extLst>
        </xdr:cNvPr>
        <xdr:cNvSpPr/>
      </xdr:nvSpPr>
      <xdr:spPr>
        <a:xfrm>
          <a:off x="2095500" y="102664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152206</xdr:rowOff>
    </xdr:from>
    <xdr:ext cx="762000" cy="259045"/>
    <xdr:sp macro="" textlink="">
      <xdr:nvSpPr>
        <xdr:cNvPr id="157" name="テキスト ボックス 156">
          <a:extLst>
            <a:ext uri="{FF2B5EF4-FFF2-40B4-BE49-F238E27FC236}">
              <a16:creationId xmlns:a16="http://schemas.microsoft.com/office/drawing/2014/main" id="{DAD0BE48-C62A-4D16-8231-5E90EFEC6884}"/>
            </a:ext>
          </a:extLst>
        </xdr:cNvPr>
        <xdr:cNvSpPr txBox="1"/>
      </xdr:nvSpPr>
      <xdr:spPr>
        <a:xfrm>
          <a:off x="1784350" y="1004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8" name="楕円 157">
          <a:extLst>
            <a:ext uri="{FF2B5EF4-FFF2-40B4-BE49-F238E27FC236}">
              <a16:creationId xmlns:a16="http://schemas.microsoft.com/office/drawing/2014/main" id="{78E1F040-C850-4A7E-BB76-DFDA47CA1390}"/>
            </a:ext>
          </a:extLst>
        </xdr:cNvPr>
        <xdr:cNvSpPr/>
      </xdr:nvSpPr>
      <xdr:spPr>
        <a:xfrm>
          <a:off x="1282700" y="1034288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9" name="テキスト ボックス 158">
          <a:extLst>
            <a:ext uri="{FF2B5EF4-FFF2-40B4-BE49-F238E27FC236}">
              <a16:creationId xmlns:a16="http://schemas.microsoft.com/office/drawing/2014/main" id="{40AE757B-6E49-4387-8DE5-92DDF1FA38DE}"/>
            </a:ext>
          </a:extLst>
        </xdr:cNvPr>
        <xdr:cNvSpPr txBox="1"/>
      </xdr:nvSpPr>
      <xdr:spPr>
        <a:xfrm>
          <a:off x="971550" y="1011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EA91DBF9-118A-4A05-B127-4F2AC9D028E3}"/>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AFDB8691-3584-4BBB-8710-3A33C4618A1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62563B4C-D8FC-4F5A-B067-6997B28F640F}"/>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[378,083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E8D7EAB1-6B45-4328-AFFB-79E2D68A1064}"/>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FBB9EAA-6BCD-4481-A78C-1BF0E0ECF67F}"/>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A2BB058C-82AD-4BEF-97EE-5E5C9AB895AF}"/>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C3D4925-357F-4009-ABA2-41CCA4CE064B}"/>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CAE1CB1-0683-4D4C-9406-547F4C484AC8}"/>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3C657044-95DE-4BAD-9C83-8FDD69C21A51}"/>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BA355211-D1A0-43BC-A665-7F633A29705B}"/>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74A560C5-C4C4-40F2-B053-FB475622905F}"/>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363BD22-177F-4BDC-AB2B-9FA426BC5BD4}"/>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F7D61C63-84DB-4E10-8075-B7F1EA102F7D}"/>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合計は、類似団体の平均を大きく下回っている。</a:t>
          </a:r>
          <a:endParaRPr lang="ja-JP" altLang="ja-JP" sz="1400">
            <a:effectLst/>
          </a:endParaRPr>
        </a:p>
        <a:p>
          <a:r>
            <a:rPr kumimoji="1" lang="ja-JP" altLang="ja-JP" sz="1100">
              <a:solidFill>
                <a:schemeClr val="dk1"/>
              </a:solidFill>
              <a:effectLst/>
              <a:latin typeface="+mn-lt"/>
              <a:ea typeface="+mn-ea"/>
              <a:cs typeface="+mn-cs"/>
            </a:rPr>
            <a:t>人件費については、人口千人当たり職員数が少なく定員管理を行っているのと、給与でもラスパイレス指数が類似団体を下回っているためであり、今後も効率の良い行政運営に努める。物件費については、賃金が類似団体より低く、こちらも効率の良い事務を行っている。全体的にさらに事業や内容の見直しをして、人口規模も考慮に入れた適正な経費配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CC23E77D-121A-4EA8-93CE-B589E5E712F2}"/>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5206B001-76FC-412C-8D75-1E37E7C69D95}"/>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F67C7F45-84DA-4AD6-B1F0-AF328C9A5448}"/>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E90928C2-BFAA-4617-8D2E-A9DA9561AE9C}"/>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B5FA43ED-EF90-4E4B-B195-11AA30A5B103}"/>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9D09551C-5901-4633-B247-062DEB44567C}"/>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C3B9269D-E6B2-4AF1-99CF-84CF9983A9B6}"/>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F42E2E12-661B-4A2D-90B7-84DEBADBC9D6}"/>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40E402EE-65B3-47E2-A4F9-5B3D38B2454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ACD8D2F0-B097-4896-8AB4-B73BB47DB91E}"/>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F26DB77-C7CF-44E4-9852-3045A9D476F4}"/>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DFD27318-C5FF-4FFC-9CA7-96057FAEE18F}"/>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CD5F0781-4972-40C9-9F50-CC1D8D0D6097}"/>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72C8E131-4B39-4186-B56F-0E669A7198F1}"/>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C1B71C42-D2D0-4188-92BE-52FE8DE6B035}"/>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A5B89565-777A-48CE-BCEB-049E2193927A}"/>
            </a:ext>
          </a:extLst>
        </xdr:cNvPr>
        <xdr:cNvCxnSpPr/>
      </xdr:nvCxnSpPr>
      <xdr:spPr>
        <a:xfrm flipV="1">
          <a:off x="4514850" y="13700025"/>
          <a:ext cx="0" cy="1308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5AD738D4-0A32-4A96-A85B-885386C1B752}"/>
            </a:ext>
          </a:extLst>
        </xdr:cNvPr>
        <xdr:cNvSpPr txBox="1"/>
      </xdr:nvSpPr>
      <xdr:spPr>
        <a:xfrm>
          <a:off x="4584700" y="1498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4AF094A-5422-464C-B69F-E7D96C769B33}"/>
            </a:ext>
          </a:extLst>
        </xdr:cNvPr>
        <xdr:cNvCxnSpPr/>
      </xdr:nvCxnSpPr>
      <xdr:spPr>
        <a:xfrm>
          <a:off x="4425950" y="150089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695DD7E-054F-4416-92D3-D6BD67C29241}"/>
            </a:ext>
          </a:extLst>
        </xdr:cNvPr>
        <xdr:cNvSpPr txBox="1"/>
      </xdr:nvSpPr>
      <xdr:spPr>
        <a:xfrm>
          <a:off x="4584700" y="134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56853FBC-D669-423F-BEA6-5C57B89862CA}"/>
            </a:ext>
          </a:extLst>
        </xdr:cNvPr>
        <xdr:cNvCxnSpPr/>
      </xdr:nvCxnSpPr>
      <xdr:spPr>
        <a:xfrm>
          <a:off x="4425950" y="137000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27721</xdr:rowOff>
    </xdr:from>
    <xdr:to>
      <xdr:col>23</xdr:col>
      <xdr:colOff>133350</xdr:colOff>
      <xdr:row>82</xdr:row>
      <xdr:rowOff>45872</xdr:rowOff>
    </xdr:to>
    <xdr:cxnSp macro="">
      <xdr:nvCxnSpPr>
        <xdr:cNvPr id="193" name="直線コネクタ 192">
          <a:extLst>
            <a:ext uri="{FF2B5EF4-FFF2-40B4-BE49-F238E27FC236}">
              <a16:creationId xmlns:a16="http://schemas.microsoft.com/office/drawing/2014/main" id="{B7B97BBB-A42D-41E3-B5FF-F8BA08C1BA9A}"/>
            </a:ext>
          </a:extLst>
        </xdr:cNvPr>
        <xdr:cNvCxnSpPr/>
      </xdr:nvCxnSpPr>
      <xdr:spPr>
        <a:xfrm>
          <a:off x="3752850" y="13774201"/>
          <a:ext cx="7620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F21043D6-5994-429E-BB51-AC7B1567AA8A}"/>
            </a:ext>
          </a:extLst>
        </xdr:cNvPr>
        <xdr:cNvSpPr txBox="1"/>
      </xdr:nvSpPr>
      <xdr:spPr>
        <a:xfrm>
          <a:off x="4584700" y="13832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BC2288EB-1044-42B1-8520-3DA01F46A133}"/>
            </a:ext>
          </a:extLst>
        </xdr:cNvPr>
        <xdr:cNvSpPr/>
      </xdr:nvSpPr>
      <xdr:spPr>
        <a:xfrm>
          <a:off x="4464050" y="138599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15635</xdr:rowOff>
    </xdr:from>
    <xdr:to>
      <xdr:col>19</xdr:col>
      <xdr:colOff>133350</xdr:colOff>
      <xdr:row>82</xdr:row>
      <xdr:rowOff>27721</xdr:rowOff>
    </xdr:to>
    <xdr:cxnSp macro="">
      <xdr:nvCxnSpPr>
        <xdr:cNvPr id="196" name="直線コネクタ 195">
          <a:extLst>
            <a:ext uri="{FF2B5EF4-FFF2-40B4-BE49-F238E27FC236}">
              <a16:creationId xmlns:a16="http://schemas.microsoft.com/office/drawing/2014/main" id="{3B4AA9E6-2D0C-4277-A344-486C999FF0B8}"/>
            </a:ext>
          </a:extLst>
        </xdr:cNvPr>
        <xdr:cNvCxnSpPr/>
      </xdr:nvCxnSpPr>
      <xdr:spPr>
        <a:xfrm>
          <a:off x="2940050" y="13762115"/>
          <a:ext cx="812800" cy="1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8AEE7A80-9211-4C2B-9A75-ECAD08FBAD3A}"/>
            </a:ext>
          </a:extLst>
        </xdr:cNvPr>
        <xdr:cNvSpPr/>
      </xdr:nvSpPr>
      <xdr:spPr>
        <a:xfrm>
          <a:off x="3702050" y="138302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21FA682B-AE6F-4C2B-8832-571E936C5D7A}"/>
            </a:ext>
          </a:extLst>
        </xdr:cNvPr>
        <xdr:cNvSpPr txBox="1"/>
      </xdr:nvSpPr>
      <xdr:spPr>
        <a:xfrm>
          <a:off x="3409950" y="13916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6976</xdr:rowOff>
    </xdr:from>
    <xdr:to>
      <xdr:col>15</xdr:col>
      <xdr:colOff>82550</xdr:colOff>
      <xdr:row>82</xdr:row>
      <xdr:rowOff>15635</xdr:rowOff>
    </xdr:to>
    <xdr:cxnSp macro="">
      <xdr:nvCxnSpPr>
        <xdr:cNvPr id="199" name="直線コネクタ 198">
          <a:extLst>
            <a:ext uri="{FF2B5EF4-FFF2-40B4-BE49-F238E27FC236}">
              <a16:creationId xmlns:a16="http://schemas.microsoft.com/office/drawing/2014/main" id="{DBE4A295-4356-4251-B371-B5F63647640B}"/>
            </a:ext>
          </a:extLst>
        </xdr:cNvPr>
        <xdr:cNvCxnSpPr/>
      </xdr:nvCxnSpPr>
      <xdr:spPr>
        <a:xfrm>
          <a:off x="2127250" y="13753456"/>
          <a:ext cx="812800" cy="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3264A6DE-D093-47B4-A97D-B7B6EDCDCE82}"/>
            </a:ext>
          </a:extLst>
        </xdr:cNvPr>
        <xdr:cNvSpPr/>
      </xdr:nvSpPr>
      <xdr:spPr>
        <a:xfrm>
          <a:off x="2889250" y="1381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E43BB646-C4F3-4251-B64A-8778F570A321}"/>
            </a:ext>
          </a:extLst>
        </xdr:cNvPr>
        <xdr:cNvSpPr txBox="1"/>
      </xdr:nvSpPr>
      <xdr:spPr>
        <a:xfrm>
          <a:off x="2597150" y="1389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2871</xdr:rowOff>
    </xdr:from>
    <xdr:to>
      <xdr:col>11</xdr:col>
      <xdr:colOff>31750</xdr:colOff>
      <xdr:row>82</xdr:row>
      <xdr:rowOff>6976</xdr:rowOff>
    </xdr:to>
    <xdr:cxnSp macro="">
      <xdr:nvCxnSpPr>
        <xdr:cNvPr id="202" name="直線コネクタ 201">
          <a:extLst>
            <a:ext uri="{FF2B5EF4-FFF2-40B4-BE49-F238E27FC236}">
              <a16:creationId xmlns:a16="http://schemas.microsoft.com/office/drawing/2014/main" id="{3A01D45F-7FE4-4EB1-9463-9237D57D33B8}"/>
            </a:ext>
          </a:extLst>
        </xdr:cNvPr>
        <xdr:cNvCxnSpPr/>
      </xdr:nvCxnSpPr>
      <xdr:spPr>
        <a:xfrm>
          <a:off x="1333500" y="13749351"/>
          <a:ext cx="793750" cy="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9418F631-8FBE-4C28-B02A-9FD736A1C84E}"/>
            </a:ext>
          </a:extLst>
        </xdr:cNvPr>
        <xdr:cNvSpPr/>
      </xdr:nvSpPr>
      <xdr:spPr>
        <a:xfrm>
          <a:off x="2095500" y="137820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E4D26B7C-8C9D-494B-8248-6E7DAB6C3A05}"/>
            </a:ext>
          </a:extLst>
        </xdr:cNvPr>
        <xdr:cNvSpPr txBox="1"/>
      </xdr:nvSpPr>
      <xdr:spPr>
        <a:xfrm>
          <a:off x="1784350" y="1386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17EAA2F3-E537-44D5-9B91-0335B59A00CF}"/>
            </a:ext>
          </a:extLst>
        </xdr:cNvPr>
        <xdr:cNvSpPr/>
      </xdr:nvSpPr>
      <xdr:spPr>
        <a:xfrm>
          <a:off x="1282700" y="137744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181DF9B-EF8F-4C2B-A94B-B9C2FD419F61}"/>
            </a:ext>
          </a:extLst>
        </xdr:cNvPr>
        <xdr:cNvSpPr txBox="1"/>
      </xdr:nvSpPr>
      <xdr:spPr>
        <a:xfrm>
          <a:off x="971550" y="1386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AFA1C796-6FA8-40B3-A460-31A2DD93AED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6860AF2-11E3-4C00-8FD6-656DEFA9BCDD}"/>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23F0FA-71B8-4A43-90D0-2CC7464489F9}"/>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5DC1114-AE04-4862-90F3-A1131818FC59}"/>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310F3C3-6CFC-4EFA-B7E8-8AC4FBA4A51E}"/>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166522</xdr:rowOff>
    </xdr:from>
    <xdr:to>
      <xdr:col>23</xdr:col>
      <xdr:colOff>184150</xdr:colOff>
      <xdr:row>82</xdr:row>
      <xdr:rowOff>96672</xdr:rowOff>
    </xdr:to>
    <xdr:sp macro="" textlink="">
      <xdr:nvSpPr>
        <xdr:cNvPr id="212" name="楕円 211">
          <a:extLst>
            <a:ext uri="{FF2B5EF4-FFF2-40B4-BE49-F238E27FC236}">
              <a16:creationId xmlns:a16="http://schemas.microsoft.com/office/drawing/2014/main" id="{BFBC6A44-6C1B-4DD3-9905-4E09533E4DCF}"/>
            </a:ext>
          </a:extLst>
        </xdr:cNvPr>
        <xdr:cNvSpPr/>
      </xdr:nvSpPr>
      <xdr:spPr>
        <a:xfrm>
          <a:off x="4464050" y="13745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87799</xdr:rowOff>
    </xdr:from>
    <xdr:ext cx="762000" cy="259045"/>
    <xdr:sp macro="" textlink="">
      <xdr:nvSpPr>
        <xdr:cNvPr id="213" name="人件費・物件費等の状況該当値テキスト">
          <a:extLst>
            <a:ext uri="{FF2B5EF4-FFF2-40B4-BE49-F238E27FC236}">
              <a16:creationId xmlns:a16="http://schemas.microsoft.com/office/drawing/2014/main" id="{1A30CF6C-57E2-49AE-B22D-1158B61D07E9}"/>
            </a:ext>
          </a:extLst>
        </xdr:cNvPr>
        <xdr:cNvSpPr txBox="1"/>
      </xdr:nvSpPr>
      <xdr:spPr>
        <a:xfrm>
          <a:off x="4584700" y="1366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148371</xdr:rowOff>
    </xdr:from>
    <xdr:to>
      <xdr:col>19</xdr:col>
      <xdr:colOff>184150</xdr:colOff>
      <xdr:row>82</xdr:row>
      <xdr:rowOff>78521</xdr:rowOff>
    </xdr:to>
    <xdr:sp macro="" textlink="">
      <xdr:nvSpPr>
        <xdr:cNvPr id="214" name="楕円 213">
          <a:extLst>
            <a:ext uri="{FF2B5EF4-FFF2-40B4-BE49-F238E27FC236}">
              <a16:creationId xmlns:a16="http://schemas.microsoft.com/office/drawing/2014/main" id="{2E4C16FE-F797-47FA-9CCE-1C75C1DCD14E}"/>
            </a:ext>
          </a:extLst>
        </xdr:cNvPr>
        <xdr:cNvSpPr/>
      </xdr:nvSpPr>
      <xdr:spPr>
        <a:xfrm>
          <a:off x="3702050" y="13727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88698</xdr:rowOff>
    </xdr:from>
    <xdr:ext cx="736600" cy="259045"/>
    <xdr:sp macro="" textlink="">
      <xdr:nvSpPr>
        <xdr:cNvPr id="215" name="テキスト ボックス 214">
          <a:extLst>
            <a:ext uri="{FF2B5EF4-FFF2-40B4-BE49-F238E27FC236}">
              <a16:creationId xmlns:a16="http://schemas.microsoft.com/office/drawing/2014/main" id="{126C13B3-72E6-4AD5-9ACC-8C236B56C18E}"/>
            </a:ext>
          </a:extLst>
        </xdr:cNvPr>
        <xdr:cNvSpPr txBox="1"/>
      </xdr:nvSpPr>
      <xdr:spPr>
        <a:xfrm>
          <a:off x="3409950" y="13499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136285</xdr:rowOff>
    </xdr:from>
    <xdr:to>
      <xdr:col>15</xdr:col>
      <xdr:colOff>133350</xdr:colOff>
      <xdr:row>82</xdr:row>
      <xdr:rowOff>66435</xdr:rowOff>
    </xdr:to>
    <xdr:sp macro="" textlink="">
      <xdr:nvSpPr>
        <xdr:cNvPr id="216" name="楕円 215">
          <a:extLst>
            <a:ext uri="{FF2B5EF4-FFF2-40B4-BE49-F238E27FC236}">
              <a16:creationId xmlns:a16="http://schemas.microsoft.com/office/drawing/2014/main" id="{8DA9E423-1F99-4F78-80C4-A966CCF782F2}"/>
            </a:ext>
          </a:extLst>
        </xdr:cNvPr>
        <xdr:cNvSpPr/>
      </xdr:nvSpPr>
      <xdr:spPr>
        <a:xfrm>
          <a:off x="2889250" y="13715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76612</xdr:rowOff>
    </xdr:from>
    <xdr:ext cx="762000" cy="259045"/>
    <xdr:sp macro="" textlink="">
      <xdr:nvSpPr>
        <xdr:cNvPr id="217" name="テキスト ボックス 216">
          <a:extLst>
            <a:ext uri="{FF2B5EF4-FFF2-40B4-BE49-F238E27FC236}">
              <a16:creationId xmlns:a16="http://schemas.microsoft.com/office/drawing/2014/main" id="{B9C8E3FA-A338-4F90-80C4-A81AE95C476A}"/>
            </a:ext>
          </a:extLst>
        </xdr:cNvPr>
        <xdr:cNvSpPr txBox="1"/>
      </xdr:nvSpPr>
      <xdr:spPr>
        <a:xfrm>
          <a:off x="2597150" y="1348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127626</xdr:rowOff>
    </xdr:from>
    <xdr:to>
      <xdr:col>11</xdr:col>
      <xdr:colOff>82550</xdr:colOff>
      <xdr:row>82</xdr:row>
      <xdr:rowOff>57776</xdr:rowOff>
    </xdr:to>
    <xdr:sp macro="" textlink="">
      <xdr:nvSpPr>
        <xdr:cNvPr id="218" name="楕円 217">
          <a:extLst>
            <a:ext uri="{FF2B5EF4-FFF2-40B4-BE49-F238E27FC236}">
              <a16:creationId xmlns:a16="http://schemas.microsoft.com/office/drawing/2014/main" id="{63A34E30-0ACE-49B6-AB59-22F2419F94B7}"/>
            </a:ext>
          </a:extLst>
        </xdr:cNvPr>
        <xdr:cNvSpPr/>
      </xdr:nvSpPr>
      <xdr:spPr>
        <a:xfrm>
          <a:off x="2095500" y="1370646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67953</xdr:rowOff>
    </xdr:from>
    <xdr:ext cx="762000" cy="259045"/>
    <xdr:sp macro="" textlink="">
      <xdr:nvSpPr>
        <xdr:cNvPr id="219" name="テキスト ボックス 218">
          <a:extLst>
            <a:ext uri="{FF2B5EF4-FFF2-40B4-BE49-F238E27FC236}">
              <a16:creationId xmlns:a16="http://schemas.microsoft.com/office/drawing/2014/main" id="{9011B3EE-33B2-4490-93FC-A515A6799B3A}"/>
            </a:ext>
          </a:extLst>
        </xdr:cNvPr>
        <xdr:cNvSpPr txBox="1"/>
      </xdr:nvSpPr>
      <xdr:spPr>
        <a:xfrm>
          <a:off x="1784350" y="1347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123521</xdr:rowOff>
    </xdr:from>
    <xdr:to>
      <xdr:col>7</xdr:col>
      <xdr:colOff>31750</xdr:colOff>
      <xdr:row>82</xdr:row>
      <xdr:rowOff>53671</xdr:rowOff>
    </xdr:to>
    <xdr:sp macro="" textlink="">
      <xdr:nvSpPr>
        <xdr:cNvPr id="220" name="楕円 219">
          <a:extLst>
            <a:ext uri="{FF2B5EF4-FFF2-40B4-BE49-F238E27FC236}">
              <a16:creationId xmlns:a16="http://schemas.microsoft.com/office/drawing/2014/main" id="{951EA6C2-2580-45AB-8AC5-678450E4F5A7}"/>
            </a:ext>
          </a:extLst>
        </xdr:cNvPr>
        <xdr:cNvSpPr/>
      </xdr:nvSpPr>
      <xdr:spPr>
        <a:xfrm>
          <a:off x="1282700" y="1370236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63848</xdr:rowOff>
    </xdr:from>
    <xdr:ext cx="762000" cy="259045"/>
    <xdr:sp macro="" textlink="">
      <xdr:nvSpPr>
        <xdr:cNvPr id="221" name="テキスト ボックス 220">
          <a:extLst>
            <a:ext uri="{FF2B5EF4-FFF2-40B4-BE49-F238E27FC236}">
              <a16:creationId xmlns:a16="http://schemas.microsoft.com/office/drawing/2014/main" id="{19BF458E-51A4-4BAD-BA02-BE943B0826A1}"/>
            </a:ext>
          </a:extLst>
        </xdr:cNvPr>
        <xdr:cNvSpPr txBox="1"/>
      </xdr:nvSpPr>
      <xdr:spPr>
        <a:xfrm>
          <a:off x="971550" y="134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EE82E0B-0E90-4744-82E0-FC267F4F8256}"/>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B29B3AD2-18ED-41FC-B413-444DFB51938F}"/>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660D0C26-B1D4-4098-A7FA-93F8DCEB435A}"/>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EA6C91BE-F1EE-4CE8-A797-4BA9C5F37D1E}"/>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7F758B2-A4E8-4A70-A892-CCDC8A82E097}"/>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DBA50A37-E502-4AD5-9BBB-2BCC2AF605B6}"/>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4B902BBE-AFF6-46D6-BEDF-E4061F65E06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F92467EC-9E5B-432D-817B-7E939EF2D6BF}"/>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3DC6F98-448A-4D50-9AD9-99C41B9184C3}"/>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55BD0C2-3276-455F-B203-9E6C497E7184}"/>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ED01D8C-B774-4FDA-8A15-27F0FE66E742}"/>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A5D6A855-925F-4517-A2CE-8D4E8630DE3D}"/>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AECB5FE-3DE6-472B-96B7-23E1F56843BA}"/>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類似団体より低くなっている。職員数も小規模な本村のような体制では、偶発的は要因で指数が大きく変動する場合もあるため、県内や全国の自治体の動向も踏まえながら、給与の適正化に務め、現在の水準を維持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5A7FE604-3DAB-4EC2-B4DB-A89D29D067B9}"/>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73E376ED-0C90-4D00-BE84-4F82CD8519A7}"/>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32A2FD4C-0787-4A3D-862F-55EED36DCB05}"/>
            </a:ext>
          </a:extLst>
        </xdr:cNvPr>
        <xdr:cNvCxnSpPr/>
      </xdr:nvCxnSpPr>
      <xdr:spPr>
        <a:xfrm>
          <a:off x="11664950" y="149898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93729E10-4151-4165-93A0-5FD9A2323C23}"/>
            </a:ext>
          </a:extLst>
        </xdr:cNvPr>
        <xdr:cNvSpPr txBox="1"/>
      </xdr:nvSpPr>
      <xdr:spPr>
        <a:xfrm>
          <a:off x="10979150" y="1485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4CE5EB1D-9B9C-4C64-AC44-8BF5F117FDEB}"/>
            </a:ext>
          </a:extLst>
        </xdr:cNvPr>
        <xdr:cNvCxnSpPr/>
      </xdr:nvCxnSpPr>
      <xdr:spPr>
        <a:xfrm>
          <a:off x="11664950" y="145186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295C00ED-E78F-412D-B9EA-8056A83411A4}"/>
            </a:ext>
          </a:extLst>
        </xdr:cNvPr>
        <xdr:cNvSpPr txBox="1"/>
      </xdr:nvSpPr>
      <xdr:spPr>
        <a:xfrm>
          <a:off x="10979150" y="1438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E3DADE2F-BEB4-4099-9EE8-6096403AE7BF}"/>
            </a:ext>
          </a:extLst>
        </xdr:cNvPr>
        <xdr:cNvCxnSpPr/>
      </xdr:nvCxnSpPr>
      <xdr:spPr>
        <a:xfrm>
          <a:off x="11664950" y="140474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64A14410-BF7A-4A94-933D-D43D0AF940D9}"/>
            </a:ext>
          </a:extLst>
        </xdr:cNvPr>
        <xdr:cNvSpPr txBox="1"/>
      </xdr:nvSpPr>
      <xdr:spPr>
        <a:xfrm>
          <a:off x="1097915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8A0655D9-054A-41DA-9520-D9A98B0F065E}"/>
            </a:ext>
          </a:extLst>
        </xdr:cNvPr>
        <xdr:cNvCxnSpPr/>
      </xdr:nvCxnSpPr>
      <xdr:spPr>
        <a:xfrm>
          <a:off x="11664950" y="1357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F3C64D4D-68CB-4AE0-B1B6-873DF654059C}"/>
            </a:ext>
          </a:extLst>
        </xdr:cNvPr>
        <xdr:cNvSpPr txBox="1"/>
      </xdr:nvSpPr>
      <xdr:spPr>
        <a:xfrm>
          <a:off x="1097915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BDD72083-0A69-44FB-897E-5BD6B1945D0B}"/>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CB84F0CB-1462-44E0-842A-F22E8FB0AD5A}"/>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F4E20DF9-DB9F-496E-ACC0-86C69A041FE3}"/>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9C95DCE5-4B1F-49FD-A939-881F6FC89B6A}"/>
            </a:ext>
          </a:extLst>
        </xdr:cNvPr>
        <xdr:cNvCxnSpPr/>
      </xdr:nvCxnSpPr>
      <xdr:spPr>
        <a:xfrm flipV="1">
          <a:off x="15474950" y="13776198"/>
          <a:ext cx="0" cy="12039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F372F781-0074-4AE0-8FBC-A58468E7CA93}"/>
            </a:ext>
          </a:extLst>
        </xdr:cNvPr>
        <xdr:cNvSpPr txBox="1"/>
      </xdr:nvSpPr>
      <xdr:spPr>
        <a:xfrm>
          <a:off x="15563850" y="14952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A039AAA4-1455-42A8-8672-DBAAD727379B}"/>
            </a:ext>
          </a:extLst>
        </xdr:cNvPr>
        <xdr:cNvCxnSpPr/>
      </xdr:nvCxnSpPr>
      <xdr:spPr>
        <a:xfrm>
          <a:off x="15405100" y="149801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C41DBE79-4277-46C0-9D5C-CDF6EB9D45D6}"/>
            </a:ext>
          </a:extLst>
        </xdr:cNvPr>
        <xdr:cNvSpPr txBox="1"/>
      </xdr:nvSpPr>
      <xdr:spPr>
        <a:xfrm>
          <a:off x="15563850" y="135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9450AC1E-BE6F-4459-9565-67881544D14B}"/>
            </a:ext>
          </a:extLst>
        </xdr:cNvPr>
        <xdr:cNvCxnSpPr/>
      </xdr:nvCxnSpPr>
      <xdr:spPr>
        <a:xfrm>
          <a:off x="15405100" y="137761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87</xdr:row>
      <xdr:rowOff>21844</xdr:rowOff>
    </xdr:to>
    <xdr:cxnSp macro="">
      <xdr:nvCxnSpPr>
        <xdr:cNvPr id="253" name="直線コネクタ 252">
          <a:extLst>
            <a:ext uri="{FF2B5EF4-FFF2-40B4-BE49-F238E27FC236}">
              <a16:creationId xmlns:a16="http://schemas.microsoft.com/office/drawing/2014/main" id="{D28CC58E-B54D-467A-93C1-B6A94D34EC70}"/>
            </a:ext>
          </a:extLst>
        </xdr:cNvPr>
        <xdr:cNvCxnSpPr/>
      </xdr:nvCxnSpPr>
      <xdr:spPr>
        <a:xfrm flipV="1">
          <a:off x="14712950" y="14566901"/>
          <a:ext cx="762000" cy="3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116857</xdr:rowOff>
    </xdr:from>
    <xdr:ext cx="762000" cy="259045"/>
    <xdr:sp macro="" textlink="">
      <xdr:nvSpPr>
        <xdr:cNvPr id="254" name="給与水準   （国との比較）平均値テキスト">
          <a:extLst>
            <a:ext uri="{FF2B5EF4-FFF2-40B4-BE49-F238E27FC236}">
              <a16:creationId xmlns:a16="http://schemas.microsoft.com/office/drawing/2014/main" id="{4A739EAE-C5D2-403B-8659-4A73A0DBA43B}"/>
            </a:ext>
          </a:extLst>
        </xdr:cNvPr>
        <xdr:cNvSpPr txBox="1"/>
      </xdr:nvSpPr>
      <xdr:spPr>
        <a:xfrm>
          <a:off x="15563850" y="1470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1B62C533-1374-441A-992B-EA1E85E26413}"/>
            </a:ext>
          </a:extLst>
        </xdr:cNvPr>
        <xdr:cNvSpPr/>
      </xdr:nvSpPr>
      <xdr:spPr>
        <a:xfrm>
          <a:off x="15427960" y="1472946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21844</xdr:rowOff>
    </xdr:from>
    <xdr:to>
      <xdr:col>77</xdr:col>
      <xdr:colOff>44450</xdr:colOff>
      <xdr:row>87</xdr:row>
      <xdr:rowOff>74930</xdr:rowOff>
    </xdr:to>
    <xdr:cxnSp macro="">
      <xdr:nvCxnSpPr>
        <xdr:cNvPr id="256" name="直線コネクタ 255">
          <a:extLst>
            <a:ext uri="{FF2B5EF4-FFF2-40B4-BE49-F238E27FC236}">
              <a16:creationId xmlns:a16="http://schemas.microsoft.com/office/drawing/2014/main" id="{D009049F-0236-4F4C-9BDD-D99E0713881E}"/>
            </a:ext>
          </a:extLst>
        </xdr:cNvPr>
        <xdr:cNvCxnSpPr/>
      </xdr:nvCxnSpPr>
      <xdr:spPr>
        <a:xfrm flipV="1">
          <a:off x="13903960" y="14606524"/>
          <a:ext cx="80899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AFC8D33B-CD66-4243-8A6A-9ADBBEF289FE}"/>
            </a:ext>
          </a:extLst>
        </xdr:cNvPr>
        <xdr:cNvSpPr/>
      </xdr:nvSpPr>
      <xdr:spPr>
        <a:xfrm>
          <a:off x="14665960" y="1473911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69359</xdr:rowOff>
    </xdr:from>
    <xdr:ext cx="736600" cy="259045"/>
    <xdr:sp macro="" textlink="">
      <xdr:nvSpPr>
        <xdr:cNvPr id="258" name="テキスト ボックス 257">
          <a:extLst>
            <a:ext uri="{FF2B5EF4-FFF2-40B4-BE49-F238E27FC236}">
              <a16:creationId xmlns:a16="http://schemas.microsoft.com/office/drawing/2014/main" id="{E296C06F-4617-4605-AAEF-4A5917696AB9}"/>
            </a:ext>
          </a:extLst>
        </xdr:cNvPr>
        <xdr:cNvSpPr txBox="1"/>
      </xdr:nvSpPr>
      <xdr:spPr>
        <a:xfrm>
          <a:off x="14370050" y="14821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99061</xdr:rowOff>
    </xdr:to>
    <xdr:cxnSp macro="">
      <xdr:nvCxnSpPr>
        <xdr:cNvPr id="259" name="直線コネクタ 258">
          <a:extLst>
            <a:ext uri="{FF2B5EF4-FFF2-40B4-BE49-F238E27FC236}">
              <a16:creationId xmlns:a16="http://schemas.microsoft.com/office/drawing/2014/main" id="{42DC3343-EFF9-4F12-9AFA-E8EA34255E07}"/>
            </a:ext>
          </a:extLst>
        </xdr:cNvPr>
        <xdr:cNvCxnSpPr/>
      </xdr:nvCxnSpPr>
      <xdr:spPr>
        <a:xfrm flipV="1">
          <a:off x="13106400" y="14659610"/>
          <a:ext cx="79756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4DBF5FEA-110F-42DE-B046-01A0767C68C9}"/>
            </a:ext>
          </a:extLst>
        </xdr:cNvPr>
        <xdr:cNvSpPr/>
      </xdr:nvSpPr>
      <xdr:spPr>
        <a:xfrm>
          <a:off x="13868400" y="1473428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64533</xdr:rowOff>
    </xdr:from>
    <xdr:ext cx="762000" cy="259045"/>
    <xdr:sp macro="" textlink="">
      <xdr:nvSpPr>
        <xdr:cNvPr id="261" name="テキスト ボックス 260">
          <a:extLst>
            <a:ext uri="{FF2B5EF4-FFF2-40B4-BE49-F238E27FC236}">
              <a16:creationId xmlns:a16="http://schemas.microsoft.com/office/drawing/2014/main" id="{051A2DAF-6067-4751-BC28-48041F0424A0}"/>
            </a:ext>
          </a:extLst>
        </xdr:cNvPr>
        <xdr:cNvSpPr txBox="1"/>
      </xdr:nvSpPr>
      <xdr:spPr>
        <a:xfrm>
          <a:off x="1355725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99061</xdr:rowOff>
    </xdr:to>
    <xdr:cxnSp macro="">
      <xdr:nvCxnSpPr>
        <xdr:cNvPr id="262" name="直線コネクタ 261">
          <a:extLst>
            <a:ext uri="{FF2B5EF4-FFF2-40B4-BE49-F238E27FC236}">
              <a16:creationId xmlns:a16="http://schemas.microsoft.com/office/drawing/2014/main" id="{DA076AAC-D824-4917-81C5-EAD8789DC7F4}"/>
            </a:ext>
          </a:extLst>
        </xdr:cNvPr>
        <xdr:cNvCxnSpPr/>
      </xdr:nvCxnSpPr>
      <xdr:spPr>
        <a:xfrm>
          <a:off x="12293600" y="14635480"/>
          <a:ext cx="8128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99E1211E-3C19-43E9-B3B7-4B9B98C97EF7}"/>
            </a:ext>
          </a:extLst>
        </xdr:cNvPr>
        <xdr:cNvSpPr/>
      </xdr:nvSpPr>
      <xdr:spPr>
        <a:xfrm>
          <a:off x="13055600" y="147342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64533</xdr:rowOff>
    </xdr:from>
    <xdr:ext cx="762000" cy="259045"/>
    <xdr:sp macro="" textlink="">
      <xdr:nvSpPr>
        <xdr:cNvPr id="264" name="テキスト ボックス 263">
          <a:extLst>
            <a:ext uri="{FF2B5EF4-FFF2-40B4-BE49-F238E27FC236}">
              <a16:creationId xmlns:a16="http://schemas.microsoft.com/office/drawing/2014/main" id="{95233A8E-3F72-4FFE-AE1C-BDDAFC354D6D}"/>
            </a:ext>
          </a:extLst>
        </xdr:cNvPr>
        <xdr:cNvSpPr txBox="1"/>
      </xdr:nvSpPr>
      <xdr:spPr>
        <a:xfrm>
          <a:off x="1276350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B3D40638-888C-42BB-AD01-2D85FA4BF393}"/>
            </a:ext>
          </a:extLst>
        </xdr:cNvPr>
        <xdr:cNvSpPr/>
      </xdr:nvSpPr>
      <xdr:spPr>
        <a:xfrm>
          <a:off x="12242800" y="14734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64533</xdr:rowOff>
    </xdr:from>
    <xdr:ext cx="762000" cy="259045"/>
    <xdr:sp macro="" textlink="">
      <xdr:nvSpPr>
        <xdr:cNvPr id="266" name="テキスト ボックス 265">
          <a:extLst>
            <a:ext uri="{FF2B5EF4-FFF2-40B4-BE49-F238E27FC236}">
              <a16:creationId xmlns:a16="http://schemas.microsoft.com/office/drawing/2014/main" id="{F79536B9-5C35-4B94-997B-C56B4F8E44D7}"/>
            </a:ext>
          </a:extLst>
        </xdr:cNvPr>
        <xdr:cNvSpPr txBox="1"/>
      </xdr:nvSpPr>
      <xdr:spPr>
        <a:xfrm>
          <a:off x="11950700" y="1481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2BF58866-7512-4A49-AE52-7BF42314CD4B}"/>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D52870E-AF60-448B-A107-855E393C131F}"/>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4C8F468-3FC4-416D-8C93-3456DA58DD0B}"/>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3FCCD90C-215B-4D0D-827B-E99910BBC306}"/>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A100E8CD-EDE6-4704-A550-766C04E972FF}"/>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72" name="楕円 271">
          <a:extLst>
            <a:ext uri="{FF2B5EF4-FFF2-40B4-BE49-F238E27FC236}">
              <a16:creationId xmlns:a16="http://schemas.microsoft.com/office/drawing/2014/main" id="{7724EA63-8AB6-4151-ADE3-C3F7BBA6435B}"/>
            </a:ext>
          </a:extLst>
        </xdr:cNvPr>
        <xdr:cNvSpPr/>
      </xdr:nvSpPr>
      <xdr:spPr>
        <a:xfrm>
          <a:off x="15427960" y="1451610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115588</xdr:rowOff>
    </xdr:from>
    <xdr:ext cx="762000" cy="259045"/>
    <xdr:sp macro="" textlink="">
      <xdr:nvSpPr>
        <xdr:cNvPr id="273" name="給与水準   （国との比較）該当値テキスト">
          <a:extLst>
            <a:ext uri="{FF2B5EF4-FFF2-40B4-BE49-F238E27FC236}">
              <a16:creationId xmlns:a16="http://schemas.microsoft.com/office/drawing/2014/main" id="{D779DD38-DDC7-4B8E-86C3-FC82F34C59D0}"/>
            </a:ext>
          </a:extLst>
        </xdr:cNvPr>
        <xdr:cNvSpPr txBox="1"/>
      </xdr:nvSpPr>
      <xdr:spPr>
        <a:xfrm>
          <a:off x="15563850" y="1436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142494</xdr:rowOff>
    </xdr:from>
    <xdr:to>
      <xdr:col>77</xdr:col>
      <xdr:colOff>95250</xdr:colOff>
      <xdr:row>87</xdr:row>
      <xdr:rowOff>72644</xdr:rowOff>
    </xdr:to>
    <xdr:sp macro="" textlink="">
      <xdr:nvSpPr>
        <xdr:cNvPr id="274" name="楕円 273">
          <a:extLst>
            <a:ext uri="{FF2B5EF4-FFF2-40B4-BE49-F238E27FC236}">
              <a16:creationId xmlns:a16="http://schemas.microsoft.com/office/drawing/2014/main" id="{43A2F06C-8F80-4D16-85BE-A15FEC769FB1}"/>
            </a:ext>
          </a:extLst>
        </xdr:cNvPr>
        <xdr:cNvSpPr/>
      </xdr:nvSpPr>
      <xdr:spPr>
        <a:xfrm>
          <a:off x="14665960" y="14559534"/>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82821</xdr:rowOff>
    </xdr:from>
    <xdr:ext cx="736600" cy="259045"/>
    <xdr:sp macro="" textlink="">
      <xdr:nvSpPr>
        <xdr:cNvPr id="275" name="テキスト ボックス 274">
          <a:extLst>
            <a:ext uri="{FF2B5EF4-FFF2-40B4-BE49-F238E27FC236}">
              <a16:creationId xmlns:a16="http://schemas.microsoft.com/office/drawing/2014/main" id="{6A940916-9AE3-40E0-ABD5-27284BF27D55}"/>
            </a:ext>
          </a:extLst>
        </xdr:cNvPr>
        <xdr:cNvSpPr txBox="1"/>
      </xdr:nvSpPr>
      <xdr:spPr>
        <a:xfrm>
          <a:off x="14370050" y="1433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6" name="楕円 275">
          <a:extLst>
            <a:ext uri="{FF2B5EF4-FFF2-40B4-BE49-F238E27FC236}">
              <a16:creationId xmlns:a16="http://schemas.microsoft.com/office/drawing/2014/main" id="{022FEDF0-0D12-4763-BDC0-BCD4A640914D}"/>
            </a:ext>
          </a:extLst>
        </xdr:cNvPr>
        <xdr:cNvSpPr/>
      </xdr:nvSpPr>
      <xdr:spPr>
        <a:xfrm>
          <a:off x="13868400" y="14608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77" name="テキスト ボックス 276">
          <a:extLst>
            <a:ext uri="{FF2B5EF4-FFF2-40B4-BE49-F238E27FC236}">
              <a16:creationId xmlns:a16="http://schemas.microsoft.com/office/drawing/2014/main" id="{40146AFB-B786-43A6-A8A4-73FD551808E4}"/>
            </a:ext>
          </a:extLst>
        </xdr:cNvPr>
        <xdr:cNvSpPr txBox="1"/>
      </xdr:nvSpPr>
      <xdr:spPr>
        <a:xfrm>
          <a:off x="13557250" y="1438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48261</xdr:rowOff>
    </xdr:from>
    <xdr:to>
      <xdr:col>68</xdr:col>
      <xdr:colOff>203200</xdr:colOff>
      <xdr:row>87</xdr:row>
      <xdr:rowOff>149861</xdr:rowOff>
    </xdr:to>
    <xdr:sp macro="" textlink="">
      <xdr:nvSpPr>
        <xdr:cNvPr id="278" name="楕円 277">
          <a:extLst>
            <a:ext uri="{FF2B5EF4-FFF2-40B4-BE49-F238E27FC236}">
              <a16:creationId xmlns:a16="http://schemas.microsoft.com/office/drawing/2014/main" id="{632FA52F-FBC8-45C9-90A7-74205B8F2063}"/>
            </a:ext>
          </a:extLst>
        </xdr:cNvPr>
        <xdr:cNvSpPr/>
      </xdr:nvSpPr>
      <xdr:spPr>
        <a:xfrm>
          <a:off x="13055600" y="1463294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160038</xdr:rowOff>
    </xdr:from>
    <xdr:ext cx="762000" cy="259045"/>
    <xdr:sp macro="" textlink="">
      <xdr:nvSpPr>
        <xdr:cNvPr id="279" name="テキスト ボックス 278">
          <a:extLst>
            <a:ext uri="{FF2B5EF4-FFF2-40B4-BE49-F238E27FC236}">
              <a16:creationId xmlns:a16="http://schemas.microsoft.com/office/drawing/2014/main" id="{84C0B805-A86D-4693-92DA-84F622BA838F}"/>
            </a:ext>
          </a:extLst>
        </xdr:cNvPr>
        <xdr:cNvSpPr txBox="1"/>
      </xdr:nvSpPr>
      <xdr:spPr>
        <a:xfrm>
          <a:off x="12763500" y="1440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0" name="楕円 279">
          <a:extLst>
            <a:ext uri="{FF2B5EF4-FFF2-40B4-BE49-F238E27FC236}">
              <a16:creationId xmlns:a16="http://schemas.microsoft.com/office/drawing/2014/main" id="{7A63FC62-C7FE-4A2B-877D-8A056F2C8D01}"/>
            </a:ext>
          </a:extLst>
        </xdr:cNvPr>
        <xdr:cNvSpPr/>
      </xdr:nvSpPr>
      <xdr:spPr>
        <a:xfrm>
          <a:off x="12242800" y="1458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81" name="テキスト ボックス 280">
          <a:extLst>
            <a:ext uri="{FF2B5EF4-FFF2-40B4-BE49-F238E27FC236}">
              <a16:creationId xmlns:a16="http://schemas.microsoft.com/office/drawing/2014/main" id="{90BC6C59-E79B-42CA-9CB2-D32D64CA4BBB}"/>
            </a:ext>
          </a:extLst>
        </xdr:cNvPr>
        <xdr:cNvSpPr txBox="1"/>
      </xdr:nvSpPr>
      <xdr:spPr>
        <a:xfrm>
          <a:off x="11950700" y="1436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EA8547C2-60C0-470B-A0A7-45D96AB50C1E}"/>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572D1FDB-95F1-45AE-98B3-20184DFD0743}"/>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791C7DB2-04A4-47C0-898B-36C703C6326A}"/>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E4F1E238-D5AC-4258-83BB-E395EFC26504}"/>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9B7A2F00-32AE-4A5E-9FEC-C68EF6A9416C}"/>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4B5B0DD2-3E5A-4CAE-A293-302DAB27CCC3}"/>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3C1111AC-11D0-4336-AA56-0DE055EC7204}"/>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4EBDA9D-CFF4-4189-9F40-6227A575A396}"/>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2049F0CD-803D-481E-90FD-E29A0FA49EB4}"/>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4F619444-06F7-4CA4-AA02-3F3FE8792DD2}"/>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DCE4BB2E-1D97-41F0-A42B-2CCD5B1CDBF4}"/>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51FB792B-FA61-4CA1-86DC-CCA91299168F}"/>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F32C2D27-4305-4D85-8D4A-F0C973FF3DF5}"/>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は、類似団体平均と比較しても少ない状況であるが、人口の減少を鑑みると、人口千人当たり職員数は確実に増加していくと考えられるため、業務の効率化等を図り、現在の水準の維持に努める。</a:t>
          </a:r>
          <a:endParaRPr lang="ja-JP" altLang="ja-JP" sz="1400">
            <a:effectLst/>
          </a:endParaRPr>
        </a:p>
        <a:p>
          <a:r>
            <a:rPr kumimoji="1" lang="ja-JP" altLang="ja-JP" sz="1100">
              <a:solidFill>
                <a:schemeClr val="dk1"/>
              </a:solidFill>
              <a:effectLst/>
              <a:latin typeface="+mn-lt"/>
              <a:ea typeface="+mn-ea"/>
              <a:cs typeface="+mn-cs"/>
            </a:rPr>
            <a:t>一方で、保健師・看護師の職員確保は採用を募集しても、応募が少なかったり、応募がないのが現状である。保健師・看護師等については、職員定数にとらわれない採用や一般事務との兼業等の対策が必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843F61E2-2752-404D-AA3A-EA5EC6DC38FD}"/>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42C6F390-58A5-41B4-8AA9-A283FDD7FF0D}"/>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5EB36AC8-7AB0-49CF-828A-D02D32F4F128}"/>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A18E44FF-23E7-41B5-84E1-DDD387BD4CF2}"/>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48E1BED-A433-4693-B398-F7E86D829AAD}"/>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75316289-D3ED-46E9-BFC4-D0CC7517DA3F}"/>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969E9BED-1CFA-4056-A664-E146B35BE548}"/>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8A521A75-F946-42F2-9464-99E0D75C899A}"/>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66BEE8F4-E76E-4308-9F64-34E60E4A5B22}"/>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2E31FDE9-EB06-4791-A6BA-1A8147E9685A}"/>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1EAC4B88-7F5F-4675-8C39-AE726EB140F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F5BDA2C9-A94C-49D3-8141-DECBAD7C1703}"/>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F5AA7BB3-928F-479A-85EA-6FFE972857C2}"/>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6EDFC910-1E66-4FAC-9DCD-9E6FE90A61FA}"/>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1C6B4314-D857-4E17-A38C-81BB05AD5C3D}"/>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1CC47719-E391-4D54-A73A-7BAB5C803106}"/>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730C289B-8973-4380-A0F8-391070D1578B}"/>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A7309C03-DC73-4F81-9EFB-1918F2F6076B}"/>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D51BFC50-8DAE-4CEC-BB3F-D8A37FD295E7}"/>
            </a:ext>
          </a:extLst>
        </xdr:cNvPr>
        <xdr:cNvCxnSpPr/>
      </xdr:nvCxnSpPr>
      <xdr:spPr>
        <a:xfrm flipV="1">
          <a:off x="15474950" y="9818406"/>
          <a:ext cx="0" cy="1606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3A868A91-CDF2-4A4C-8A56-36F807A2352A}"/>
            </a:ext>
          </a:extLst>
        </xdr:cNvPr>
        <xdr:cNvSpPr txBox="1"/>
      </xdr:nvSpPr>
      <xdr:spPr>
        <a:xfrm>
          <a:off x="15563850" y="11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119472C4-0297-4C9D-870E-3F9874320D47}"/>
            </a:ext>
          </a:extLst>
        </xdr:cNvPr>
        <xdr:cNvCxnSpPr/>
      </xdr:nvCxnSpPr>
      <xdr:spPr>
        <a:xfrm>
          <a:off x="15405100" y="114249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18B22C5F-84CB-44AB-A670-32176568019E}"/>
            </a:ext>
          </a:extLst>
        </xdr:cNvPr>
        <xdr:cNvSpPr txBox="1"/>
      </xdr:nvSpPr>
      <xdr:spPr>
        <a:xfrm>
          <a:off x="15563850" y="956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ED27C6DB-6D5C-4EB0-9E13-657598560877}"/>
            </a:ext>
          </a:extLst>
        </xdr:cNvPr>
        <xdr:cNvCxnSpPr/>
      </xdr:nvCxnSpPr>
      <xdr:spPr>
        <a:xfrm>
          <a:off x="15405100" y="9818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55862</xdr:rowOff>
    </xdr:from>
    <xdr:to>
      <xdr:col>81</xdr:col>
      <xdr:colOff>44450</xdr:colOff>
      <xdr:row>59</xdr:row>
      <xdr:rowOff>70685</xdr:rowOff>
    </xdr:to>
    <xdr:cxnSp macro="">
      <xdr:nvCxnSpPr>
        <xdr:cNvPr id="318" name="直線コネクタ 317">
          <a:extLst>
            <a:ext uri="{FF2B5EF4-FFF2-40B4-BE49-F238E27FC236}">
              <a16:creationId xmlns:a16="http://schemas.microsoft.com/office/drawing/2014/main" id="{54A591EA-43CF-4CA3-AC5A-9A75704E9A04}"/>
            </a:ext>
          </a:extLst>
        </xdr:cNvPr>
        <xdr:cNvCxnSpPr/>
      </xdr:nvCxnSpPr>
      <xdr:spPr>
        <a:xfrm>
          <a:off x="14712950" y="9946622"/>
          <a:ext cx="762000" cy="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4D39080A-7E26-4692-B31A-DEFE54B81FE9}"/>
            </a:ext>
          </a:extLst>
        </xdr:cNvPr>
        <xdr:cNvSpPr txBox="1"/>
      </xdr:nvSpPr>
      <xdr:spPr>
        <a:xfrm>
          <a:off x="15563850" y="10103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F338C446-DF08-4646-B40F-643EBF479384}"/>
            </a:ext>
          </a:extLst>
        </xdr:cNvPr>
        <xdr:cNvSpPr/>
      </xdr:nvSpPr>
      <xdr:spPr>
        <a:xfrm>
          <a:off x="15427960" y="1013158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40694</xdr:rowOff>
    </xdr:from>
    <xdr:to>
      <xdr:col>77</xdr:col>
      <xdr:colOff>44450</xdr:colOff>
      <xdr:row>59</xdr:row>
      <xdr:rowOff>55862</xdr:rowOff>
    </xdr:to>
    <xdr:cxnSp macro="">
      <xdr:nvCxnSpPr>
        <xdr:cNvPr id="321" name="直線コネクタ 320">
          <a:extLst>
            <a:ext uri="{FF2B5EF4-FFF2-40B4-BE49-F238E27FC236}">
              <a16:creationId xmlns:a16="http://schemas.microsoft.com/office/drawing/2014/main" id="{026D4BE2-1FC2-41E0-BB19-CEEFE502F331}"/>
            </a:ext>
          </a:extLst>
        </xdr:cNvPr>
        <xdr:cNvCxnSpPr/>
      </xdr:nvCxnSpPr>
      <xdr:spPr>
        <a:xfrm>
          <a:off x="13903960" y="9931454"/>
          <a:ext cx="80899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E33C5DF1-EB25-482D-A3CE-C6E67981076B}"/>
            </a:ext>
          </a:extLst>
        </xdr:cNvPr>
        <xdr:cNvSpPr/>
      </xdr:nvSpPr>
      <xdr:spPr>
        <a:xfrm>
          <a:off x="14665960" y="101067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AC0953EB-EDEF-420A-9A68-47FB162D071F}"/>
            </a:ext>
          </a:extLst>
        </xdr:cNvPr>
        <xdr:cNvSpPr txBox="1"/>
      </xdr:nvSpPr>
      <xdr:spPr>
        <a:xfrm>
          <a:off x="14370050" y="1019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3465</xdr:rowOff>
    </xdr:from>
    <xdr:to>
      <xdr:col>72</xdr:col>
      <xdr:colOff>203200</xdr:colOff>
      <xdr:row>59</xdr:row>
      <xdr:rowOff>40694</xdr:rowOff>
    </xdr:to>
    <xdr:cxnSp macro="">
      <xdr:nvCxnSpPr>
        <xdr:cNvPr id="324" name="直線コネクタ 323">
          <a:extLst>
            <a:ext uri="{FF2B5EF4-FFF2-40B4-BE49-F238E27FC236}">
              <a16:creationId xmlns:a16="http://schemas.microsoft.com/office/drawing/2014/main" id="{80B909F4-6535-4B75-A124-0B4D5C268F60}"/>
            </a:ext>
          </a:extLst>
        </xdr:cNvPr>
        <xdr:cNvCxnSpPr/>
      </xdr:nvCxnSpPr>
      <xdr:spPr>
        <a:xfrm>
          <a:off x="13106400" y="9894225"/>
          <a:ext cx="79756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99878E3-0487-4E38-85B4-A3389501A6B7}"/>
            </a:ext>
          </a:extLst>
        </xdr:cNvPr>
        <xdr:cNvSpPr/>
      </xdr:nvSpPr>
      <xdr:spPr>
        <a:xfrm>
          <a:off x="13868400" y="10093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BF450E47-3DC3-481A-B8F0-7322020208BE}"/>
            </a:ext>
          </a:extLst>
        </xdr:cNvPr>
        <xdr:cNvSpPr txBox="1"/>
      </xdr:nvSpPr>
      <xdr:spPr>
        <a:xfrm>
          <a:off x="13557250" y="1017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3465</xdr:rowOff>
    </xdr:from>
    <xdr:to>
      <xdr:col>68</xdr:col>
      <xdr:colOff>152400</xdr:colOff>
      <xdr:row>59</xdr:row>
      <xdr:rowOff>13807</xdr:rowOff>
    </xdr:to>
    <xdr:cxnSp macro="">
      <xdr:nvCxnSpPr>
        <xdr:cNvPr id="327" name="直線コネクタ 326">
          <a:extLst>
            <a:ext uri="{FF2B5EF4-FFF2-40B4-BE49-F238E27FC236}">
              <a16:creationId xmlns:a16="http://schemas.microsoft.com/office/drawing/2014/main" id="{CE36095E-2B4C-4901-BE9C-47572EEAE86E}"/>
            </a:ext>
          </a:extLst>
        </xdr:cNvPr>
        <xdr:cNvCxnSpPr/>
      </xdr:nvCxnSpPr>
      <xdr:spPr>
        <a:xfrm flipV="1">
          <a:off x="12293600" y="9894225"/>
          <a:ext cx="8128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73B2CC3D-80C0-4A21-82BA-746B875AE4EE}"/>
            </a:ext>
          </a:extLst>
        </xdr:cNvPr>
        <xdr:cNvSpPr/>
      </xdr:nvSpPr>
      <xdr:spPr>
        <a:xfrm>
          <a:off x="13055600" y="1007988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7E91611-4DAD-4A2C-8E2B-429E847148B0}"/>
            </a:ext>
          </a:extLst>
        </xdr:cNvPr>
        <xdr:cNvSpPr txBox="1"/>
      </xdr:nvSpPr>
      <xdr:spPr>
        <a:xfrm>
          <a:off x="12763500" y="1016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63E8E3C6-0A13-4469-A6FE-2AB002564508}"/>
            </a:ext>
          </a:extLst>
        </xdr:cNvPr>
        <xdr:cNvSpPr/>
      </xdr:nvSpPr>
      <xdr:spPr>
        <a:xfrm>
          <a:off x="12242800" y="1006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1C4FBB10-7085-48EE-9C2C-375D7664DC7B}"/>
            </a:ext>
          </a:extLst>
        </xdr:cNvPr>
        <xdr:cNvSpPr txBox="1"/>
      </xdr:nvSpPr>
      <xdr:spPr>
        <a:xfrm>
          <a:off x="11950700" y="10148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B2E9CB98-4032-48FF-ACCF-F26A62DFDA9C}"/>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D84A7E97-8C48-43F9-B0C4-E4FB3734C95A}"/>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85A6E8F6-924C-41BF-AAF6-DE702E9B6408}"/>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A3F7684-53F9-41C2-8160-D6DA02EE1F85}"/>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A8E0A0F-30BE-4DCA-AEED-C8CDD8C0AF46}"/>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19885</xdr:rowOff>
    </xdr:from>
    <xdr:to>
      <xdr:col>81</xdr:col>
      <xdr:colOff>95250</xdr:colOff>
      <xdr:row>59</xdr:row>
      <xdr:rowOff>121485</xdr:rowOff>
    </xdr:to>
    <xdr:sp macro="" textlink="">
      <xdr:nvSpPr>
        <xdr:cNvPr id="337" name="楕円 336">
          <a:extLst>
            <a:ext uri="{FF2B5EF4-FFF2-40B4-BE49-F238E27FC236}">
              <a16:creationId xmlns:a16="http://schemas.microsoft.com/office/drawing/2014/main" id="{2A60C788-C1B6-4060-96D8-D46A886A2658}"/>
            </a:ext>
          </a:extLst>
        </xdr:cNvPr>
        <xdr:cNvSpPr/>
      </xdr:nvSpPr>
      <xdr:spPr>
        <a:xfrm>
          <a:off x="15427960" y="991064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36412</xdr:rowOff>
    </xdr:from>
    <xdr:ext cx="762000" cy="259045"/>
    <xdr:sp macro="" textlink="">
      <xdr:nvSpPr>
        <xdr:cNvPr id="338" name="定員管理の状況該当値テキスト">
          <a:extLst>
            <a:ext uri="{FF2B5EF4-FFF2-40B4-BE49-F238E27FC236}">
              <a16:creationId xmlns:a16="http://schemas.microsoft.com/office/drawing/2014/main" id="{1B59CBED-AFF4-4092-90FF-B2E225457192}"/>
            </a:ext>
          </a:extLst>
        </xdr:cNvPr>
        <xdr:cNvSpPr txBox="1"/>
      </xdr:nvSpPr>
      <xdr:spPr>
        <a:xfrm>
          <a:off x="15563850" y="975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5062</xdr:rowOff>
    </xdr:from>
    <xdr:to>
      <xdr:col>77</xdr:col>
      <xdr:colOff>95250</xdr:colOff>
      <xdr:row>59</xdr:row>
      <xdr:rowOff>106662</xdr:rowOff>
    </xdr:to>
    <xdr:sp macro="" textlink="">
      <xdr:nvSpPr>
        <xdr:cNvPr id="339" name="楕円 338">
          <a:extLst>
            <a:ext uri="{FF2B5EF4-FFF2-40B4-BE49-F238E27FC236}">
              <a16:creationId xmlns:a16="http://schemas.microsoft.com/office/drawing/2014/main" id="{884751C7-207A-4BEC-A6E1-59A0056F9AAB}"/>
            </a:ext>
          </a:extLst>
        </xdr:cNvPr>
        <xdr:cNvSpPr/>
      </xdr:nvSpPr>
      <xdr:spPr>
        <a:xfrm>
          <a:off x="14665960" y="9895822"/>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116839</xdr:rowOff>
    </xdr:from>
    <xdr:ext cx="736600" cy="259045"/>
    <xdr:sp macro="" textlink="">
      <xdr:nvSpPr>
        <xdr:cNvPr id="340" name="テキスト ボックス 339">
          <a:extLst>
            <a:ext uri="{FF2B5EF4-FFF2-40B4-BE49-F238E27FC236}">
              <a16:creationId xmlns:a16="http://schemas.microsoft.com/office/drawing/2014/main" id="{21044946-79A6-4492-A000-81AC1DBEF708}"/>
            </a:ext>
          </a:extLst>
        </xdr:cNvPr>
        <xdr:cNvSpPr txBox="1"/>
      </xdr:nvSpPr>
      <xdr:spPr>
        <a:xfrm>
          <a:off x="14370050" y="9672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161344</xdr:rowOff>
    </xdr:from>
    <xdr:to>
      <xdr:col>73</xdr:col>
      <xdr:colOff>44450</xdr:colOff>
      <xdr:row>59</xdr:row>
      <xdr:rowOff>91494</xdr:rowOff>
    </xdr:to>
    <xdr:sp macro="" textlink="">
      <xdr:nvSpPr>
        <xdr:cNvPr id="341" name="楕円 340">
          <a:extLst>
            <a:ext uri="{FF2B5EF4-FFF2-40B4-BE49-F238E27FC236}">
              <a16:creationId xmlns:a16="http://schemas.microsoft.com/office/drawing/2014/main" id="{AA5F5466-4823-4983-B7EC-C67452480D58}"/>
            </a:ext>
          </a:extLst>
        </xdr:cNvPr>
        <xdr:cNvSpPr/>
      </xdr:nvSpPr>
      <xdr:spPr>
        <a:xfrm>
          <a:off x="13868400" y="988446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101671</xdr:rowOff>
    </xdr:from>
    <xdr:ext cx="762000" cy="259045"/>
    <xdr:sp macro="" textlink="">
      <xdr:nvSpPr>
        <xdr:cNvPr id="342" name="テキスト ボックス 341">
          <a:extLst>
            <a:ext uri="{FF2B5EF4-FFF2-40B4-BE49-F238E27FC236}">
              <a16:creationId xmlns:a16="http://schemas.microsoft.com/office/drawing/2014/main" id="{BFEA9199-C8C7-4D43-8531-4D7237B96A69}"/>
            </a:ext>
          </a:extLst>
        </xdr:cNvPr>
        <xdr:cNvSpPr txBox="1"/>
      </xdr:nvSpPr>
      <xdr:spPr>
        <a:xfrm>
          <a:off x="13557250" y="965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124115</xdr:rowOff>
    </xdr:from>
    <xdr:to>
      <xdr:col>68</xdr:col>
      <xdr:colOff>203200</xdr:colOff>
      <xdr:row>59</xdr:row>
      <xdr:rowOff>54265</xdr:rowOff>
    </xdr:to>
    <xdr:sp macro="" textlink="">
      <xdr:nvSpPr>
        <xdr:cNvPr id="343" name="楕円 342">
          <a:extLst>
            <a:ext uri="{FF2B5EF4-FFF2-40B4-BE49-F238E27FC236}">
              <a16:creationId xmlns:a16="http://schemas.microsoft.com/office/drawing/2014/main" id="{3BB20938-B923-4D17-8721-571DD4A4A3FD}"/>
            </a:ext>
          </a:extLst>
        </xdr:cNvPr>
        <xdr:cNvSpPr/>
      </xdr:nvSpPr>
      <xdr:spPr>
        <a:xfrm>
          <a:off x="13055600" y="984723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64442</xdr:rowOff>
    </xdr:from>
    <xdr:ext cx="762000" cy="259045"/>
    <xdr:sp macro="" textlink="">
      <xdr:nvSpPr>
        <xdr:cNvPr id="344" name="テキスト ボックス 343">
          <a:extLst>
            <a:ext uri="{FF2B5EF4-FFF2-40B4-BE49-F238E27FC236}">
              <a16:creationId xmlns:a16="http://schemas.microsoft.com/office/drawing/2014/main" id="{7A913424-D510-4C55-90CE-81D7E7FE1824}"/>
            </a:ext>
          </a:extLst>
        </xdr:cNvPr>
        <xdr:cNvSpPr txBox="1"/>
      </xdr:nvSpPr>
      <xdr:spPr>
        <a:xfrm>
          <a:off x="12763500" y="96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134457</xdr:rowOff>
    </xdr:from>
    <xdr:to>
      <xdr:col>64</xdr:col>
      <xdr:colOff>152400</xdr:colOff>
      <xdr:row>59</xdr:row>
      <xdr:rowOff>64607</xdr:rowOff>
    </xdr:to>
    <xdr:sp macro="" textlink="">
      <xdr:nvSpPr>
        <xdr:cNvPr id="345" name="楕円 344">
          <a:extLst>
            <a:ext uri="{FF2B5EF4-FFF2-40B4-BE49-F238E27FC236}">
              <a16:creationId xmlns:a16="http://schemas.microsoft.com/office/drawing/2014/main" id="{A59F3658-C10D-426B-A8FC-C38204173867}"/>
            </a:ext>
          </a:extLst>
        </xdr:cNvPr>
        <xdr:cNvSpPr/>
      </xdr:nvSpPr>
      <xdr:spPr>
        <a:xfrm>
          <a:off x="12242800" y="98575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74784</xdr:rowOff>
    </xdr:from>
    <xdr:ext cx="762000" cy="259045"/>
    <xdr:sp macro="" textlink="">
      <xdr:nvSpPr>
        <xdr:cNvPr id="346" name="テキスト ボックス 345">
          <a:extLst>
            <a:ext uri="{FF2B5EF4-FFF2-40B4-BE49-F238E27FC236}">
              <a16:creationId xmlns:a16="http://schemas.microsoft.com/office/drawing/2014/main" id="{8CE6FFE6-3BE3-4DCB-A53E-7AC6B9B8642F}"/>
            </a:ext>
          </a:extLst>
        </xdr:cNvPr>
        <xdr:cNvSpPr txBox="1"/>
      </xdr:nvSpPr>
      <xdr:spPr>
        <a:xfrm>
          <a:off x="11950700" y="963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E8580861-5AD8-4255-B9F2-4131A4178C68}"/>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147A8B1A-B3A8-4E05-90D9-BE7CF3BF4B6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CFC6AB07-5B86-4C76-B839-DFD9DFDF9507}"/>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EF4265-6B19-4C89-B934-1EFFBC51146D}"/>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B1814701-89FD-49D5-9BE4-010FA54EC05C}"/>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AB18EEF-CE54-4D63-BD35-E8D09CE13533}"/>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7A98D05-0E4B-4633-B025-33F016C4276F}"/>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D94519CB-F6F1-40A7-91E8-5416588543CB}"/>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51382E09-0AE0-4D8A-9B80-426460A2A14A}"/>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C0B1E164-FEA9-471B-9B94-4554DD86C8E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4F878E2-D396-4DE9-BB9B-3497313BBA1F}"/>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A4F827D7-214C-456C-8378-E897C1233B66}"/>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CE61A06-4B8E-4CC3-8743-3AAE2AD7C9F3}"/>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で、類似団体平均を大きく下回っているが、下水道事業や簡易水道事業の公営企業債の償還に充てるための一般財源は、一人当たり決算が類似団体を大きく上回っていることから、公営企業の経営健全化を図ることが一般会計の財政圧迫や実質公債費比率を抑えることに繋がると思われる。なお、近年村債を財源とした複数の大型事業を実施していることから、将来に渡る指標の行方にも視点をおいて、引き続き繰上償還等を積極的に行うなど負担軽減を図り、慎重かつ計画的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2AE89159-E325-4921-A278-ED4C43418CE7}"/>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E9A9D5ED-E623-49BD-9F7A-1BB14C953DCB}"/>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10E8345D-B741-43C2-8BAB-FAD52C0A0EDC}"/>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F3D3B5-E6EF-4415-AB8B-C7FDB9D138D1}"/>
            </a:ext>
          </a:extLst>
        </xdr:cNvPr>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868D94FD-653A-45BD-B8DB-8FEF4AF406CB}"/>
            </a:ext>
          </a:extLst>
        </xdr:cNvPr>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93F353A7-D76B-4A70-8438-D6AF4D16C95C}"/>
            </a:ext>
          </a:extLst>
        </xdr:cNvPr>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2D9BB6F7-E228-4E69-A791-3052F0E4CAD9}"/>
            </a:ext>
          </a:extLst>
        </xdr:cNvPr>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B84BB5E-BE82-4C03-BBF0-4F658FD879DD}"/>
            </a:ext>
          </a:extLst>
        </xdr:cNvPr>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1A93F73D-8DD7-4053-8EC9-CCA58D9B9E8A}"/>
            </a:ext>
          </a:extLst>
        </xdr:cNvPr>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75960CE2-67F3-4326-9646-93705C641BE7}"/>
            </a:ext>
          </a:extLst>
        </xdr:cNvPr>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2D12B8C-DA53-4BC1-9A1C-1CD4892D4633}"/>
            </a:ext>
          </a:extLst>
        </xdr:cNvPr>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288A5058-EC8F-45F6-B7E3-60595EB3D985}"/>
            </a:ext>
          </a:extLst>
        </xdr:cNvPr>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11ADB50-F1EF-42FA-BF24-9841985329E9}"/>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DE738ACF-BE51-416F-A93F-5D8D9383C6BC}"/>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513BE794-5DCD-43BF-A62B-AFAB97CDFADD}"/>
            </a:ext>
          </a:extLst>
        </xdr:cNvPr>
        <xdr:cNvCxnSpPr/>
      </xdr:nvCxnSpPr>
      <xdr:spPr>
        <a:xfrm flipV="1">
          <a:off x="15474950" y="6067637"/>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79853320-7D49-4BEF-9EB7-256D129FC41F}"/>
            </a:ext>
          </a:extLst>
        </xdr:cNvPr>
        <xdr:cNvSpPr txBox="1"/>
      </xdr:nvSpPr>
      <xdr:spPr>
        <a:xfrm>
          <a:off x="15563850" y="755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1C476B42-F60E-4AA3-B073-8FF3581DDC8A}"/>
            </a:ext>
          </a:extLst>
        </xdr:cNvPr>
        <xdr:cNvCxnSpPr/>
      </xdr:nvCxnSpPr>
      <xdr:spPr>
        <a:xfrm>
          <a:off x="15405100" y="7585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26F295B8-F915-43AA-8D5B-9CD3640A1204}"/>
            </a:ext>
          </a:extLst>
        </xdr:cNvPr>
        <xdr:cNvSpPr txBox="1"/>
      </xdr:nvSpPr>
      <xdr:spPr>
        <a:xfrm>
          <a:off x="15563850" y="58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3DA90A79-052B-4912-9F0A-DD1C021EC054}"/>
            </a:ext>
          </a:extLst>
        </xdr:cNvPr>
        <xdr:cNvCxnSpPr/>
      </xdr:nvCxnSpPr>
      <xdr:spPr>
        <a:xfrm>
          <a:off x="15405100" y="60676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83820</xdr:rowOff>
    </xdr:from>
    <xdr:to>
      <xdr:col>81</xdr:col>
      <xdr:colOff>44450</xdr:colOff>
      <xdr:row>38</xdr:row>
      <xdr:rowOff>140123</xdr:rowOff>
    </xdr:to>
    <xdr:cxnSp macro="">
      <xdr:nvCxnSpPr>
        <xdr:cNvPr id="379" name="直線コネクタ 378">
          <a:extLst>
            <a:ext uri="{FF2B5EF4-FFF2-40B4-BE49-F238E27FC236}">
              <a16:creationId xmlns:a16="http://schemas.microsoft.com/office/drawing/2014/main" id="{22C82F13-31D8-4264-81A1-4CB1F8041AFA}"/>
            </a:ext>
          </a:extLst>
        </xdr:cNvPr>
        <xdr:cNvCxnSpPr/>
      </xdr:nvCxnSpPr>
      <xdr:spPr>
        <a:xfrm>
          <a:off x="14712950" y="6454140"/>
          <a:ext cx="762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D60E9104-8506-43E6-A630-95DF8A2BB5F4}"/>
            </a:ext>
          </a:extLst>
        </xdr:cNvPr>
        <xdr:cNvSpPr txBox="1"/>
      </xdr:nvSpPr>
      <xdr:spPr>
        <a:xfrm>
          <a:off x="15563850" y="6951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8909CA05-8F4E-4B74-B05B-218FACBA6D96}"/>
            </a:ext>
          </a:extLst>
        </xdr:cNvPr>
        <xdr:cNvSpPr/>
      </xdr:nvSpPr>
      <xdr:spPr>
        <a:xfrm>
          <a:off x="15427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83820</xdr:rowOff>
    </xdr:to>
    <xdr:cxnSp macro="">
      <xdr:nvCxnSpPr>
        <xdr:cNvPr id="382" name="直線コネクタ 381">
          <a:extLst>
            <a:ext uri="{FF2B5EF4-FFF2-40B4-BE49-F238E27FC236}">
              <a16:creationId xmlns:a16="http://schemas.microsoft.com/office/drawing/2014/main" id="{4D5FED73-C94C-489B-852E-FDF5B319191D}"/>
            </a:ext>
          </a:extLst>
        </xdr:cNvPr>
        <xdr:cNvCxnSpPr/>
      </xdr:nvCxnSpPr>
      <xdr:spPr>
        <a:xfrm>
          <a:off x="13903960" y="6438053"/>
          <a:ext cx="80899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B7E25B78-23DB-44C0-A48E-831DE1B06293}"/>
            </a:ext>
          </a:extLst>
        </xdr:cNvPr>
        <xdr:cNvSpPr/>
      </xdr:nvSpPr>
      <xdr:spPr>
        <a:xfrm>
          <a:off x="14665960" y="697907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B2D168EE-7C4E-49CE-B3D1-72D5A241DBB7}"/>
            </a:ext>
          </a:extLst>
        </xdr:cNvPr>
        <xdr:cNvSpPr txBox="1"/>
      </xdr:nvSpPr>
      <xdr:spPr>
        <a:xfrm>
          <a:off x="14370050" y="7061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67733</xdr:rowOff>
    </xdr:to>
    <xdr:cxnSp macro="">
      <xdr:nvCxnSpPr>
        <xdr:cNvPr id="385" name="直線コネクタ 384">
          <a:extLst>
            <a:ext uri="{FF2B5EF4-FFF2-40B4-BE49-F238E27FC236}">
              <a16:creationId xmlns:a16="http://schemas.microsoft.com/office/drawing/2014/main" id="{58403AD2-E238-4751-81EC-29DBDBF48F6F}"/>
            </a:ext>
          </a:extLst>
        </xdr:cNvPr>
        <xdr:cNvCxnSpPr/>
      </xdr:nvCxnSpPr>
      <xdr:spPr>
        <a:xfrm>
          <a:off x="13106400" y="6405880"/>
          <a:ext cx="79756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EFD15AE6-8647-4A35-BFC4-039784AC142B}"/>
            </a:ext>
          </a:extLst>
        </xdr:cNvPr>
        <xdr:cNvSpPr/>
      </xdr:nvSpPr>
      <xdr:spPr>
        <a:xfrm>
          <a:off x="13868400" y="697103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15EEBA5C-2076-4C17-8280-6C276A52E881}"/>
            </a:ext>
          </a:extLst>
        </xdr:cNvPr>
        <xdr:cNvSpPr txBox="1"/>
      </xdr:nvSpPr>
      <xdr:spPr>
        <a:xfrm>
          <a:off x="13557250" y="705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35560</xdr:rowOff>
    </xdr:from>
    <xdr:to>
      <xdr:col>68</xdr:col>
      <xdr:colOff>152400</xdr:colOff>
      <xdr:row>38</xdr:row>
      <xdr:rowOff>83820</xdr:rowOff>
    </xdr:to>
    <xdr:cxnSp macro="">
      <xdr:nvCxnSpPr>
        <xdr:cNvPr id="388" name="直線コネクタ 387">
          <a:extLst>
            <a:ext uri="{FF2B5EF4-FFF2-40B4-BE49-F238E27FC236}">
              <a16:creationId xmlns:a16="http://schemas.microsoft.com/office/drawing/2014/main" id="{D1166C1A-6473-46B5-8297-E1F57DB7D27E}"/>
            </a:ext>
          </a:extLst>
        </xdr:cNvPr>
        <xdr:cNvCxnSpPr/>
      </xdr:nvCxnSpPr>
      <xdr:spPr>
        <a:xfrm flipV="1">
          <a:off x="12293600" y="6405880"/>
          <a:ext cx="8128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E6575B48-C26C-4A2F-9E20-090ED69651A6}"/>
            </a:ext>
          </a:extLst>
        </xdr:cNvPr>
        <xdr:cNvSpPr/>
      </xdr:nvSpPr>
      <xdr:spPr>
        <a:xfrm>
          <a:off x="13055600" y="6962986"/>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DCDEB7DF-4C78-4627-8A7E-0373002EA2DF}"/>
            </a:ext>
          </a:extLst>
        </xdr:cNvPr>
        <xdr:cNvSpPr txBox="1"/>
      </xdr:nvSpPr>
      <xdr:spPr>
        <a:xfrm>
          <a:off x="12763500" y="7045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3E2182E8-3BC6-4AE7-8104-935FAD1F3D30}"/>
            </a:ext>
          </a:extLst>
        </xdr:cNvPr>
        <xdr:cNvSpPr/>
      </xdr:nvSpPr>
      <xdr:spPr>
        <a:xfrm>
          <a:off x="12242800" y="6946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B9FCF4F8-B325-4BE5-8D5B-24A060283ACB}"/>
            </a:ext>
          </a:extLst>
        </xdr:cNvPr>
        <xdr:cNvSpPr txBox="1"/>
      </xdr:nvSpPr>
      <xdr:spPr>
        <a:xfrm>
          <a:off x="11950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B022C77-C46C-4C16-9536-7252A8DAC195}"/>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79650889-066F-4D0D-8E5E-25BFA7F10408}"/>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9DCDE8A-CED1-4782-BBDE-923E675F8211}"/>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5313E17A-517A-4050-9FFF-C3878F04C7F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7EB0F153-257D-4854-A044-CB6FDE7C0AE5}"/>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89323</xdr:rowOff>
    </xdr:from>
    <xdr:to>
      <xdr:col>81</xdr:col>
      <xdr:colOff>95250</xdr:colOff>
      <xdr:row>39</xdr:row>
      <xdr:rowOff>19473</xdr:rowOff>
    </xdr:to>
    <xdr:sp macro="" textlink="">
      <xdr:nvSpPr>
        <xdr:cNvPr id="398" name="楕円 397">
          <a:extLst>
            <a:ext uri="{FF2B5EF4-FFF2-40B4-BE49-F238E27FC236}">
              <a16:creationId xmlns:a16="http://schemas.microsoft.com/office/drawing/2014/main" id="{E8C5054D-DBC8-4BB6-B3F4-D10049AB6878}"/>
            </a:ext>
          </a:extLst>
        </xdr:cNvPr>
        <xdr:cNvSpPr/>
      </xdr:nvSpPr>
      <xdr:spPr>
        <a:xfrm>
          <a:off x="15427960" y="645964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105850</xdr:rowOff>
    </xdr:from>
    <xdr:ext cx="762000" cy="259045"/>
    <xdr:sp macro="" textlink="">
      <xdr:nvSpPr>
        <xdr:cNvPr id="399" name="公債費負担の状況該当値テキスト">
          <a:extLst>
            <a:ext uri="{FF2B5EF4-FFF2-40B4-BE49-F238E27FC236}">
              <a16:creationId xmlns:a16="http://schemas.microsoft.com/office/drawing/2014/main" id="{62CA4B0F-922C-4595-9B23-C08E5D5B5709}"/>
            </a:ext>
          </a:extLst>
        </xdr:cNvPr>
        <xdr:cNvSpPr txBox="1"/>
      </xdr:nvSpPr>
      <xdr:spPr>
        <a:xfrm>
          <a:off x="15563850" y="630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33020</xdr:rowOff>
    </xdr:from>
    <xdr:to>
      <xdr:col>77</xdr:col>
      <xdr:colOff>95250</xdr:colOff>
      <xdr:row>38</xdr:row>
      <xdr:rowOff>134620</xdr:rowOff>
    </xdr:to>
    <xdr:sp macro="" textlink="">
      <xdr:nvSpPr>
        <xdr:cNvPr id="400" name="楕円 399">
          <a:extLst>
            <a:ext uri="{FF2B5EF4-FFF2-40B4-BE49-F238E27FC236}">
              <a16:creationId xmlns:a16="http://schemas.microsoft.com/office/drawing/2014/main" id="{22F55E6F-9683-4C15-AF30-697170FE166F}"/>
            </a:ext>
          </a:extLst>
        </xdr:cNvPr>
        <xdr:cNvSpPr/>
      </xdr:nvSpPr>
      <xdr:spPr>
        <a:xfrm>
          <a:off x="14665960" y="640334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144797</xdr:rowOff>
    </xdr:from>
    <xdr:ext cx="736600" cy="259045"/>
    <xdr:sp macro="" textlink="">
      <xdr:nvSpPr>
        <xdr:cNvPr id="401" name="テキスト ボックス 400">
          <a:extLst>
            <a:ext uri="{FF2B5EF4-FFF2-40B4-BE49-F238E27FC236}">
              <a16:creationId xmlns:a16="http://schemas.microsoft.com/office/drawing/2014/main" id="{1920D256-AC7D-4990-9078-DD1715163DC7}"/>
            </a:ext>
          </a:extLst>
        </xdr:cNvPr>
        <xdr:cNvSpPr txBox="1"/>
      </xdr:nvSpPr>
      <xdr:spPr>
        <a:xfrm>
          <a:off x="14370050" y="6179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2" name="楕円 401">
          <a:extLst>
            <a:ext uri="{FF2B5EF4-FFF2-40B4-BE49-F238E27FC236}">
              <a16:creationId xmlns:a16="http://schemas.microsoft.com/office/drawing/2014/main" id="{AF5A7C3D-BDA7-4279-A1E9-8004A168F9E2}"/>
            </a:ext>
          </a:extLst>
        </xdr:cNvPr>
        <xdr:cNvSpPr/>
      </xdr:nvSpPr>
      <xdr:spPr>
        <a:xfrm>
          <a:off x="138684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3" name="テキスト ボックス 402">
          <a:extLst>
            <a:ext uri="{FF2B5EF4-FFF2-40B4-BE49-F238E27FC236}">
              <a16:creationId xmlns:a16="http://schemas.microsoft.com/office/drawing/2014/main" id="{D6689BE0-5A32-4564-BA1C-97AF62A257E3}"/>
            </a:ext>
          </a:extLst>
        </xdr:cNvPr>
        <xdr:cNvSpPr txBox="1"/>
      </xdr:nvSpPr>
      <xdr:spPr>
        <a:xfrm>
          <a:off x="135572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4" name="楕円 403">
          <a:extLst>
            <a:ext uri="{FF2B5EF4-FFF2-40B4-BE49-F238E27FC236}">
              <a16:creationId xmlns:a16="http://schemas.microsoft.com/office/drawing/2014/main" id="{C7E0FDB4-75B7-4948-AC89-C41F91B71FBB}"/>
            </a:ext>
          </a:extLst>
        </xdr:cNvPr>
        <xdr:cNvSpPr/>
      </xdr:nvSpPr>
      <xdr:spPr>
        <a:xfrm>
          <a:off x="13055600" y="635889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5" name="テキスト ボックス 404">
          <a:extLst>
            <a:ext uri="{FF2B5EF4-FFF2-40B4-BE49-F238E27FC236}">
              <a16:creationId xmlns:a16="http://schemas.microsoft.com/office/drawing/2014/main" id="{C366C61E-87A4-4E20-B20A-AB345E47DC36}"/>
            </a:ext>
          </a:extLst>
        </xdr:cNvPr>
        <xdr:cNvSpPr txBox="1"/>
      </xdr:nvSpPr>
      <xdr:spPr>
        <a:xfrm>
          <a:off x="127635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06" name="楕円 405">
          <a:extLst>
            <a:ext uri="{FF2B5EF4-FFF2-40B4-BE49-F238E27FC236}">
              <a16:creationId xmlns:a16="http://schemas.microsoft.com/office/drawing/2014/main" id="{611FFB21-9521-4577-8829-BAA83D3D86F2}"/>
            </a:ext>
          </a:extLst>
        </xdr:cNvPr>
        <xdr:cNvSpPr/>
      </xdr:nvSpPr>
      <xdr:spPr>
        <a:xfrm>
          <a:off x="122428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144797</xdr:rowOff>
    </xdr:from>
    <xdr:ext cx="762000" cy="259045"/>
    <xdr:sp macro="" textlink="">
      <xdr:nvSpPr>
        <xdr:cNvPr id="407" name="テキスト ボックス 406">
          <a:extLst>
            <a:ext uri="{FF2B5EF4-FFF2-40B4-BE49-F238E27FC236}">
              <a16:creationId xmlns:a16="http://schemas.microsoft.com/office/drawing/2014/main" id="{511E8A69-A8E4-47ED-B933-8D4E23120B42}"/>
            </a:ext>
          </a:extLst>
        </xdr:cNvPr>
        <xdr:cNvSpPr txBox="1"/>
      </xdr:nvSpPr>
      <xdr:spPr>
        <a:xfrm>
          <a:off x="11950700" y="617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51CC2727-4C91-4FAB-BC0A-94D126C88F7F}"/>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F6F565D7-12AD-4078-BA34-7CEBB1242FD4}"/>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A9A69B71-A300-4A37-BC0F-7CD5C0E6AE4B}"/>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5084538-6177-4455-ACE3-0D45B5BF1039}"/>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51161E0D-EB81-4FA8-A6E7-4930CD9E40C4}"/>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E10A7579-E6C1-42FC-A60E-FF22957597F9}"/>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56FF5521-B836-4F67-A710-0334DCA712D6}"/>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9C4A1BDF-D992-464F-9B9E-AE9CAED39D3A}"/>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4E1C3799-B3AA-456B-AF54-12498653B45B}"/>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AF7B8E62-D8CE-4C60-A668-1ABFD794F6A4}"/>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47FCC7C-2CA9-4219-A74D-E178F6210F08}"/>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F9E89A1-5FC9-44A1-85E2-78AEE6031FE6}"/>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A1E42FF5-CB24-4A01-AE0F-53A1E65E7969}"/>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現段階の試算では、将来負担比率が決まっている経費よりも、村が保有する基金と将来見込まれる歳入の方が多くなるため、将来負担比率は数値として現れない状況である。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E4366411-958E-4A72-8ECD-A7D14C88DC1F}"/>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CB897144-0E4D-4991-B860-D4E46F9BD546}"/>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2596E273-0E9C-4D30-B7F5-74E11A54A977}"/>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41DEFBA8-B3D8-428F-B3AD-1EE87666A36E}"/>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B9E52DF9-B1A3-4944-AA2C-665CD55480DE}"/>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D6EBADD7-A6CE-4EF0-BD0D-B4064F1F4F4F}"/>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A507DAB7-F1B2-43D8-9024-E288AA7A3FB6}"/>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D3C9EBEF-8BDC-4FB8-8D85-BFD89F84128D}"/>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5A7F8475-7A10-49B1-8311-ECAF866CA706}"/>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4E5CD5F9-EE06-4F51-B5DA-4861B9797A85}"/>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24800D34-3299-4A17-A8A1-DD7EFB5EEFB7}"/>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63B29786-8747-4F0F-82AB-8395D505747B}"/>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BB1DFCAF-E7B4-4734-B5C1-81A22BAB1696}"/>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E0BC02F-E4E7-4576-8E67-0F65424C8A29}"/>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841A3C2B-13B3-4FC3-81DE-A8A8E6A7F9B1}"/>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B85D74BF-985D-4088-BB9E-A21728A08A90}"/>
            </a:ext>
          </a:extLst>
        </xdr:cNvPr>
        <xdr:cNvCxnSpPr/>
      </xdr:nvCxnSpPr>
      <xdr:spPr>
        <a:xfrm flipV="1">
          <a:off x="15474950" y="2321137"/>
          <a:ext cx="0" cy="1365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B551CE44-D747-4F78-8F82-F547AFB2163A}"/>
            </a:ext>
          </a:extLst>
        </xdr:cNvPr>
        <xdr:cNvSpPr txBox="1"/>
      </xdr:nvSpPr>
      <xdr:spPr>
        <a:xfrm>
          <a:off x="15563850" y="365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FD00B1CB-35AA-4EE8-8C0B-F55389E4D1DB}"/>
            </a:ext>
          </a:extLst>
        </xdr:cNvPr>
        <xdr:cNvCxnSpPr/>
      </xdr:nvCxnSpPr>
      <xdr:spPr>
        <a:xfrm>
          <a:off x="15405100" y="3686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396492C9-9C45-4D0D-B071-AD7D748902B0}"/>
            </a:ext>
          </a:extLst>
        </xdr:cNvPr>
        <xdr:cNvSpPr txBox="1"/>
      </xdr:nvSpPr>
      <xdr:spPr>
        <a:xfrm>
          <a:off x="15563850" y="20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6412E88F-6484-444C-9D94-65DDA97CA67D}"/>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DEFD9B3F-3047-4794-A019-9AAB1E1AB83B}"/>
            </a:ext>
          </a:extLst>
        </xdr:cNvPr>
        <xdr:cNvSpPr txBox="1"/>
      </xdr:nvSpPr>
      <xdr:spPr>
        <a:xfrm>
          <a:off x="15563850" y="2242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BEC9D554-FD23-4F47-A0B2-E09BB7E6D033}"/>
            </a:ext>
          </a:extLst>
        </xdr:cNvPr>
        <xdr:cNvSpPr/>
      </xdr:nvSpPr>
      <xdr:spPr>
        <a:xfrm>
          <a:off x="15427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10BD1B5-862D-4A31-AD34-9C2FD727834F}"/>
            </a:ext>
          </a:extLst>
        </xdr:cNvPr>
        <xdr:cNvSpPr/>
      </xdr:nvSpPr>
      <xdr:spPr>
        <a:xfrm>
          <a:off x="14665960" y="2270337"/>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B0A2EF03-461C-45C1-8F9A-2637BBC2F03C}"/>
            </a:ext>
          </a:extLst>
        </xdr:cNvPr>
        <xdr:cNvSpPr txBox="1"/>
      </xdr:nvSpPr>
      <xdr:spPr>
        <a:xfrm>
          <a:off x="14370050" y="2043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E5E87702-865E-42C1-A157-0D78FAF1EA25}"/>
            </a:ext>
          </a:extLst>
        </xdr:cNvPr>
        <xdr:cNvSpPr/>
      </xdr:nvSpPr>
      <xdr:spPr>
        <a:xfrm>
          <a:off x="13868400" y="22703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B1EC17A0-4E57-4099-A8EC-C0D729BD811E}"/>
            </a:ext>
          </a:extLst>
        </xdr:cNvPr>
        <xdr:cNvSpPr txBox="1"/>
      </xdr:nvSpPr>
      <xdr:spPr>
        <a:xfrm>
          <a:off x="1355725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4FDF621B-EB4F-4CFD-B2EE-C8BFBC16F524}"/>
            </a:ext>
          </a:extLst>
        </xdr:cNvPr>
        <xdr:cNvSpPr/>
      </xdr:nvSpPr>
      <xdr:spPr>
        <a:xfrm>
          <a:off x="13055600" y="227033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A6C7D167-26DC-4E3A-BC87-DAFA4C875A63}"/>
            </a:ext>
          </a:extLst>
        </xdr:cNvPr>
        <xdr:cNvSpPr txBox="1"/>
      </xdr:nvSpPr>
      <xdr:spPr>
        <a:xfrm>
          <a:off x="127635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89E0B2DA-69FB-4BA6-B7EF-56188F06F256}"/>
            </a:ext>
          </a:extLst>
        </xdr:cNvPr>
        <xdr:cNvSpPr/>
      </xdr:nvSpPr>
      <xdr:spPr>
        <a:xfrm>
          <a:off x="12242800" y="22703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15F2B6A-A6C8-4118-8F8B-04880B6B22D3}"/>
            </a:ext>
          </a:extLst>
        </xdr:cNvPr>
        <xdr:cNvSpPr txBox="1"/>
      </xdr:nvSpPr>
      <xdr:spPr>
        <a:xfrm>
          <a:off x="11950700" y="204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6540B054-E23F-4137-9865-37437A4142C7}"/>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822C4365-AD94-4D4D-BB2B-A8323CD3D97A}"/>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E3691934-56FD-4D14-A377-D9DE1C58600B}"/>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DD84EE39-6A32-4F70-92C8-E0FFC40F9D87}"/>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39FCAFA8-98A5-49E0-AA26-AEC33C4114B4}"/>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3,806
3,562
209.61
7,139,893
6,650,793
223,715
3,074,349
5,524,646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人件費については、類似団体の平均から大きく下回る数値となっている。今後も定員管理や給与水準の適正化を維持しつつ、引き続き健全な数値を維持するよう務める。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165862</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666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165862</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666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36</xdr:row>
      <xdr:rowOff>26416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0706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60706</xdr:rowOff>
    </xdr:from>
    <xdr:to>
      <xdr:col>11</xdr:col>
      <xdr:colOff>9525</xdr:colOff>
      <xdr:row>35</xdr:row>
      <xdr:rowOff>69850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61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160782</xdr:rowOff>
    </xdr:from>
    <xdr:to>
      <xdr:col>24</xdr:col>
      <xdr:colOff>76200</xdr:colOff>
      <xdr:row>36</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115062</xdr:rowOff>
    </xdr:from>
    <xdr:to>
      <xdr:col>20</xdr:col>
      <xdr:colOff>38100</xdr:colOff>
      <xdr:row>36</xdr:row>
      <xdr:rowOff>45212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55389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xdr:rowOff>
    </xdr:from>
    <xdr:to>
      <xdr:col>6</xdr:col>
      <xdr:colOff>171450</xdr:colOff>
      <xdr:row>35</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121683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物件費は類似団体を上回っている。需用費と委託料が大きな割合を占めており、今までも事務事業等の見直しを行ってきたが、今後さらに徹底したコスト削減に務める必要がある。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42418</xdr:rowOff>
    </xdr:from>
    <xdr:to>
      <xdr:col>82</xdr:col>
      <xdr:colOff>107950</xdr:colOff>
      <xdr:row>17</xdr:row>
      <xdr:rowOff>110998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570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42418</xdr:rowOff>
    </xdr:from>
    <xdr:to>
      <xdr:col>78</xdr:col>
      <xdr:colOff>69850</xdr:colOff>
      <xdr:row>17</xdr:row>
      <xdr:rowOff>60706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57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80535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2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60706</xdr:rowOff>
    </xdr:from>
    <xdr:to>
      <xdr:col>73</xdr:col>
      <xdr:colOff>180975</xdr:colOff>
      <xdr:row>17</xdr:row>
      <xdr:rowOff>138430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753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138430</xdr:rowOff>
    </xdr:from>
    <xdr:to>
      <xdr:col>69</xdr:col>
      <xdr:colOff>92075</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53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60198</xdr:rowOff>
    </xdr:from>
    <xdr:to>
      <xdr:col>82</xdr:col>
      <xdr:colOff>158750</xdr:colOff>
      <xdr:row>17</xdr:row>
      <xdr:rowOff>161798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32275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163068</xdr:rowOff>
    </xdr:from>
    <xdr:to>
      <xdr:col>78</xdr:col>
      <xdr:colOff>120650</xdr:colOff>
      <xdr:row>17</xdr:row>
      <xdr:rowOff>93218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77995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9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96283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87630</xdr:rowOff>
    </xdr:from>
    <xdr:to>
      <xdr:col>69</xdr:col>
      <xdr:colOff>142875</xdr:colOff>
      <xdr:row>18</xdr:row>
      <xdr:rowOff>17780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とほぼ同じ数値で推移している。児童福祉費の増加が要因として挙げられる。民生費は今後も増加していくものと考えられるが、村が担うべきサービスの範囲や水準が適正なものであるかを検討して、財政的な指標を維持でき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03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55</xdr:row>
      <xdr:rowOff>118835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1998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118835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4669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98170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を上回っている原因は、特別会計への繰出金である。特に、水道・下水道事業など公営企業会計への繰出しが大きいため、今後各種料金の見直し等を検討して、経営の健全化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121285</xdr:rowOff>
    </xdr:from>
    <xdr:to>
      <xdr:col>82</xdr:col>
      <xdr:colOff>107950</xdr:colOff>
      <xdr:row>59</xdr:row>
      <xdr:rowOff>132715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1023683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121285</xdr:rowOff>
    </xdr:from>
    <xdr:to>
      <xdr:col>78</xdr:col>
      <xdr:colOff>69850</xdr:colOff>
      <xdr:row>60</xdr:row>
      <xdr:rowOff>6985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1023683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147972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77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12700</xdr:rowOff>
    </xdr:from>
    <xdr:to>
      <xdr:col>73</xdr:col>
      <xdr:colOff>180975</xdr:colOff>
      <xdr:row>60</xdr:row>
      <xdr:rowOff>6985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128250"/>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12700</xdr:rowOff>
    </xdr:from>
    <xdr:to>
      <xdr:col>69</xdr:col>
      <xdr:colOff>92075</xdr:colOff>
      <xdr:row>59</xdr:row>
      <xdr:rowOff>29845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1282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81915</xdr:rowOff>
    </xdr:from>
    <xdr:to>
      <xdr:col>82</xdr:col>
      <xdr:colOff>158750</xdr:colOff>
      <xdr:row>60</xdr:row>
      <xdr:rowOff>12065</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53992</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101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70485</xdr:rowOff>
    </xdr:from>
    <xdr:to>
      <xdr:col>78</xdr:col>
      <xdr:colOff>120650</xdr:colOff>
      <xdr:row>60</xdr:row>
      <xdr:rowOff>635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156862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272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127635</xdr:rowOff>
    </xdr:from>
    <xdr:to>
      <xdr:col>74</xdr:col>
      <xdr:colOff>31750</xdr:colOff>
      <xdr:row>60</xdr:row>
      <xdr:rowOff>57785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102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42562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32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133350</xdr:rowOff>
    </xdr:from>
    <xdr:to>
      <xdr:col>69</xdr:col>
      <xdr:colOff>142875</xdr:colOff>
      <xdr:row>59</xdr:row>
      <xdr:rowOff>63500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150495</xdr:rowOff>
    </xdr:from>
    <xdr:to>
      <xdr:col>65</xdr:col>
      <xdr:colOff>53975</xdr:colOff>
      <xdr:row>59</xdr:row>
      <xdr:rowOff>80645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65422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8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類似団体平均値を大きく下回って推移している。各団体への補助金は見直し等を検討してきたが、今後も公益性、有効性、必要性を十分に検証した上で適正化を図っていく必要がある。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97282</xdr:rowOff>
    </xdr:from>
    <xdr:to>
      <xdr:col>82</xdr:col>
      <xdr:colOff>107950</xdr:colOff>
      <xdr:row>36</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9803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115570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98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78994</xdr:rowOff>
    </xdr:from>
    <xdr:to>
      <xdr:col>73</xdr:col>
      <xdr:colOff>180975</xdr:colOff>
      <xdr:row>35</xdr:row>
      <xdr:rowOff>115570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0797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78994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28194</xdr:rowOff>
    </xdr:from>
    <xdr:to>
      <xdr:col>69</xdr:col>
      <xdr:colOff>142875</xdr:colOff>
      <xdr:row>35</xdr:row>
      <xdr:rowOff>129794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139971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繰上償還の実施に取り組んできた成果もあり、公債費の比率は他団体と比較しても低い水準を保っている。しかし、近年複数の大型建設事業を実施してきていることから、今後は増加傾向が見込まれるため、起債残高や各年度の起債償還額などの推移を見極めながら、将来を見据えた全体的な起債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104140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29514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104140</xdr:rowOff>
    </xdr:from>
    <xdr:to>
      <xdr:col>19</xdr:col>
      <xdr:colOff>187325</xdr:colOff>
      <xdr:row>76</xdr:row>
      <xdr:rowOff>46989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2962890"/>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46989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0429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104139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042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53340</xdr:rowOff>
    </xdr:from>
    <xdr:to>
      <xdr:col>20</xdr:col>
      <xdr:colOff>38100</xdr:colOff>
      <xdr:row>75</xdr:row>
      <xdr:rowOff>154939</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165117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普通建設事業費の人口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回った。これは、道路事業や、役場庁舎建設事業等の大型事業の集中によるものであると考えられる。今後も国の補助制度等を活用して、一般財源からの持ち出しを少なくしていけるかが課題である。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96520</xdr:rowOff>
    </xdr:from>
    <xdr:to>
      <xdr:col>82</xdr:col>
      <xdr:colOff>107950</xdr:colOff>
      <xdr:row>78</xdr:row>
      <xdr:rowOff>107950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9817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54627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25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96520</xdr:rowOff>
    </xdr:from>
    <xdr:to>
      <xdr:col>78</xdr:col>
      <xdr:colOff>69850</xdr:colOff>
      <xdr:row>78</xdr:row>
      <xdr:rowOff>24130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981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66039</xdr:rowOff>
    </xdr:from>
    <xdr:to>
      <xdr:col>73</xdr:col>
      <xdr:colOff>180975</xdr:colOff>
      <xdr:row>78</xdr:row>
      <xdr:rowOff>24130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2676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66039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2486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57150</xdr:rowOff>
    </xdr:from>
    <xdr:to>
      <xdr:col>82</xdr:col>
      <xdr:colOff>158750</xdr:colOff>
      <xdr:row>78</xdr:row>
      <xdr:rowOff>158750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29227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45720</xdr:rowOff>
    </xdr:from>
    <xdr:to>
      <xdr:col>78</xdr:col>
      <xdr:colOff>120650</xdr:colOff>
      <xdr:row>77</xdr:row>
      <xdr:rowOff>147320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157497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01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144780</xdr:rowOff>
    </xdr:from>
    <xdr:to>
      <xdr:col>74</xdr:col>
      <xdr:colOff>31750</xdr:colOff>
      <xdr:row>78</xdr:row>
      <xdr:rowOff>74930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85107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11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15239</xdr:rowOff>
    </xdr:from>
    <xdr:to>
      <xdr:col>69</xdr:col>
      <xdr:colOff>142875</xdr:colOff>
      <xdr:row>77</xdr:row>
      <xdr:rowOff>116839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127016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18615</xdr:rowOff>
    </xdr:from>
    <xdr:to>
      <xdr:col>29</xdr:col>
      <xdr:colOff>127000</xdr:colOff>
      <xdr:row>20</xdr:row>
      <xdr:rowOff>32641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95240"/>
          <a:ext cx="647700" cy="14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32641</xdr:rowOff>
    </xdr:from>
    <xdr:to>
      <xdr:col>26</xdr:col>
      <xdr:colOff>50800</xdr:colOff>
      <xdr:row>20</xdr:row>
      <xdr:rowOff>63009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509266"/>
          <a:ext cx="698500" cy="30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45164</xdr:rowOff>
    </xdr:from>
    <xdr:to>
      <xdr:col>22</xdr:col>
      <xdr:colOff>114300</xdr:colOff>
      <xdr:row>20</xdr:row>
      <xdr:rowOff>63009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521789"/>
          <a:ext cx="698500" cy="17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45164</xdr:rowOff>
    </xdr:from>
    <xdr:to>
      <xdr:col>18</xdr:col>
      <xdr:colOff>177800</xdr:colOff>
      <xdr:row>20</xdr:row>
      <xdr:rowOff>57337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21789"/>
          <a:ext cx="698500" cy="1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139265</xdr:rowOff>
    </xdr:from>
    <xdr:to>
      <xdr:col>29</xdr:col>
      <xdr:colOff>177800</xdr:colOff>
      <xdr:row>20</xdr:row>
      <xdr:rowOff>69415</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44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47842</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5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153291</xdr:rowOff>
    </xdr:from>
    <xdr:to>
      <xdr:col>26</xdr:col>
      <xdr:colOff>101600</xdr:colOff>
      <xdr:row>20</xdr:row>
      <xdr:rowOff>83441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5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68218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4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12209</xdr:rowOff>
    </xdr:from>
    <xdr:to>
      <xdr:col>22</xdr:col>
      <xdr:colOff>165100</xdr:colOff>
      <xdr:row>20</xdr:row>
      <xdr:rowOff>113809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88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98586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7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165814</xdr:rowOff>
    </xdr:from>
    <xdr:to>
      <xdr:col>19</xdr:col>
      <xdr:colOff>38100</xdr:colOff>
      <xdr:row>20</xdr:row>
      <xdr:rowOff>95964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70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80741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5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6537</xdr:rowOff>
    </xdr:from>
    <xdr:to>
      <xdr:col>15</xdr:col>
      <xdr:colOff>101600</xdr:colOff>
      <xdr:row>20</xdr:row>
      <xdr:rowOff>108137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83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92914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69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309125</xdr:rowOff>
    </xdr:from>
    <xdr:to>
      <xdr:col>29</xdr:col>
      <xdr:colOff>127000</xdr:colOff>
      <xdr:row>37</xdr:row>
      <xdr:rowOff>336717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433825"/>
          <a:ext cx="647700" cy="27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336717</xdr:rowOff>
    </xdr:from>
    <xdr:to>
      <xdr:col>26</xdr:col>
      <xdr:colOff>50800</xdr:colOff>
      <xdr:row>37</xdr:row>
      <xdr:rowOff>341696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461417"/>
          <a:ext cx="698500" cy="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341696</xdr:rowOff>
    </xdr:from>
    <xdr:to>
      <xdr:col>22</xdr:col>
      <xdr:colOff>114300</xdr:colOff>
      <xdr:row>38</xdr:row>
      <xdr:rowOff>20226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466396"/>
          <a:ext cx="698500" cy="21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20226</xdr:rowOff>
    </xdr:from>
    <xdr:to>
      <xdr:col>18</xdr:col>
      <xdr:colOff>177800</xdr:colOff>
      <xdr:row>38</xdr:row>
      <xdr:rowOff>23289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487826"/>
          <a:ext cx="698500" cy="3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258325</xdr:rowOff>
    </xdr:from>
    <xdr:to>
      <xdr:col>29</xdr:col>
      <xdr:colOff>177800</xdr:colOff>
      <xdr:row>38</xdr:row>
      <xdr:rowOff>17025</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8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230402</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5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285917</xdr:rowOff>
    </xdr:from>
    <xdr:to>
      <xdr:col>26</xdr:col>
      <xdr:colOff>101600</xdr:colOff>
      <xdr:row>38</xdr:row>
      <xdr:rowOff>44617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410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29394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96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290896</xdr:rowOff>
    </xdr:from>
    <xdr:to>
      <xdr:col>22</xdr:col>
      <xdr:colOff>165100</xdr:colOff>
      <xdr:row>38</xdr:row>
      <xdr:rowOff>49596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415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34373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50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312326</xdr:rowOff>
    </xdr:from>
    <xdr:to>
      <xdr:col>19</xdr:col>
      <xdr:colOff>38100</xdr:colOff>
      <xdr:row>38</xdr:row>
      <xdr:rowOff>71026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43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55803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523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315389</xdr:rowOff>
    </xdr:from>
    <xdr:to>
      <xdr:col>15</xdr:col>
      <xdr:colOff>101600</xdr:colOff>
      <xdr:row>38</xdr:row>
      <xdr:rowOff>74089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440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58866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52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3,806
3,562
209.61
7,139,893
6,650,793
223,715
3,074,349
5,524,646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50824</xdr:rowOff>
    </xdr:from>
    <xdr:to>
      <xdr:col>24</xdr:col>
      <xdr:colOff>63500</xdr:colOff>
      <xdr:row>37</xdr:row>
      <xdr:rowOff>59420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94474"/>
          <a:ext cx="8382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59420</xdr:rowOff>
    </xdr:from>
    <xdr:to>
      <xdr:col>19</xdr:col>
      <xdr:colOff>177800</xdr:colOff>
      <xdr:row>37</xdr:row>
      <xdr:rowOff>82923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03070"/>
          <a:ext cx="889000" cy="2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82923</xdr:rowOff>
    </xdr:from>
    <xdr:to>
      <xdr:col>15</xdr:col>
      <xdr:colOff>50800</xdr:colOff>
      <xdr:row>37</xdr:row>
      <xdr:rowOff>119761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26573"/>
          <a:ext cx="889000" cy="3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119761</xdr:rowOff>
    </xdr:from>
    <xdr:to>
      <xdr:col>10</xdr:col>
      <xdr:colOff>114300</xdr:colOff>
      <xdr:row>37</xdr:row>
      <xdr:rowOff>126637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63411"/>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24</xdr:rowOff>
    </xdr:from>
    <xdr:to>
      <xdr:col>24</xdr:col>
      <xdr:colOff>114300</xdr:colOff>
      <xdr:row>37</xdr:row>
      <xdr:rowOff>101624</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4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86401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8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8620</xdr:rowOff>
    </xdr:from>
    <xdr:to>
      <xdr:col>20</xdr:col>
      <xdr:colOff>38100</xdr:colOff>
      <xdr:row>37</xdr:row>
      <xdr:rowOff>110220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101347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32123</xdr:rowOff>
    </xdr:from>
    <xdr:to>
      <xdr:col>15</xdr:col>
      <xdr:colOff>101600</xdr:colOff>
      <xdr:row>37</xdr:row>
      <xdr:rowOff>133723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7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124851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68961</xdr:rowOff>
    </xdr:from>
    <xdr:to>
      <xdr:col>10</xdr:col>
      <xdr:colOff>165100</xdr:colOff>
      <xdr:row>37</xdr:row>
      <xdr:rowOff>170560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126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161687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05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75837</xdr:rowOff>
    </xdr:from>
    <xdr:to>
      <xdr:col>6</xdr:col>
      <xdr:colOff>38100</xdr:colOff>
      <xdr:row>38</xdr:row>
      <xdr:rowOff>5987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168564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1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52599</xdr:rowOff>
    </xdr:from>
    <xdr:to>
      <xdr:col>24</xdr:col>
      <xdr:colOff>63500</xdr:colOff>
      <xdr:row>58</xdr:row>
      <xdr:rowOff>74422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96699"/>
          <a:ext cx="838200" cy="2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72803</xdr:rowOff>
    </xdr:from>
    <xdr:to>
      <xdr:col>19</xdr:col>
      <xdr:colOff>177800</xdr:colOff>
      <xdr:row>58</xdr:row>
      <xdr:rowOff>74422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10016903"/>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64667</xdr:rowOff>
    </xdr:from>
    <xdr:to>
      <xdr:col>15</xdr:col>
      <xdr:colOff>50800</xdr:colOff>
      <xdr:row>58</xdr:row>
      <xdr:rowOff>72803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08767"/>
          <a:ext cx="889000" cy="8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64667</xdr:rowOff>
    </xdr:from>
    <xdr:to>
      <xdr:col>10</xdr:col>
      <xdr:colOff>114300</xdr:colOff>
      <xdr:row>58</xdr:row>
      <xdr:rowOff>68114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0876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1799</xdr:rowOff>
    </xdr:from>
    <xdr:to>
      <xdr:col>24</xdr:col>
      <xdr:colOff>114300</xdr:colOff>
      <xdr:row>58</xdr:row>
      <xdr:rowOff>103399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88176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6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23622</xdr:rowOff>
    </xdr:from>
    <xdr:to>
      <xdr:col>20</xdr:col>
      <xdr:colOff>38100</xdr:colOff>
      <xdr:row>58</xdr:row>
      <xdr:rowOff>125222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116349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6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22003</xdr:rowOff>
    </xdr:from>
    <xdr:to>
      <xdr:col>15</xdr:col>
      <xdr:colOff>101600</xdr:colOff>
      <xdr:row>58</xdr:row>
      <xdr:rowOff>123603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6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114730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58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13867</xdr:rowOff>
    </xdr:from>
    <xdr:to>
      <xdr:col>10</xdr:col>
      <xdr:colOff>165100</xdr:colOff>
      <xdr:row>58</xdr:row>
      <xdr:rowOff>115467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106594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17314</xdr:rowOff>
    </xdr:from>
    <xdr:to>
      <xdr:col>6</xdr:col>
      <xdr:colOff>38100</xdr:colOff>
      <xdr:row>58</xdr:row>
      <xdr:rowOff>118914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110041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125349</xdr:rowOff>
    </xdr:from>
    <xdr:to>
      <xdr:col>24</xdr:col>
      <xdr:colOff>63500</xdr:colOff>
      <xdr:row>77</xdr:row>
      <xdr:rowOff>134282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26999"/>
          <a:ext cx="838200" cy="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125349</xdr:rowOff>
    </xdr:from>
    <xdr:to>
      <xdr:col>19</xdr:col>
      <xdr:colOff>177800</xdr:colOff>
      <xdr:row>77</xdr:row>
      <xdr:rowOff>148467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26999"/>
          <a:ext cx="8890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148403</xdr:rowOff>
    </xdr:from>
    <xdr:to>
      <xdr:col>15</xdr:col>
      <xdr:colOff>50800</xdr:colOff>
      <xdr:row>77</xdr:row>
      <xdr:rowOff>148467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350053"/>
          <a:ext cx="889000" cy="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144969</xdr:rowOff>
    </xdr:from>
    <xdr:to>
      <xdr:col>10</xdr:col>
      <xdr:colOff>114300</xdr:colOff>
      <xdr:row>77</xdr:row>
      <xdr:rowOff>148403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46619"/>
          <a:ext cx="889000" cy="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83482</xdr:rowOff>
    </xdr:from>
    <xdr:to>
      <xdr:col>24</xdr:col>
      <xdr:colOff>114300</xdr:colOff>
      <xdr:row>78</xdr:row>
      <xdr:rowOff>13632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169859</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0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74549</xdr:rowOff>
    </xdr:from>
    <xdr:to>
      <xdr:col>20</xdr:col>
      <xdr:colOff>38100</xdr:colOff>
      <xdr:row>78</xdr:row>
      <xdr:rowOff>4699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167276</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97667</xdr:rowOff>
    </xdr:from>
    <xdr:to>
      <xdr:col>15</xdr:col>
      <xdr:colOff>101600</xdr:colOff>
      <xdr:row>78</xdr:row>
      <xdr:rowOff>27817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18944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39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97603</xdr:rowOff>
    </xdr:from>
    <xdr:to>
      <xdr:col>10</xdr:col>
      <xdr:colOff>165100</xdr:colOff>
      <xdr:row>78</xdr:row>
      <xdr:rowOff>27753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9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18880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391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94169</xdr:rowOff>
    </xdr:from>
    <xdr:to>
      <xdr:col>6</xdr:col>
      <xdr:colOff>38100</xdr:colOff>
      <xdr:row>78</xdr:row>
      <xdr:rowOff>24319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15446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64627</xdr:rowOff>
    </xdr:from>
    <xdr:to>
      <xdr:col>24</xdr:col>
      <xdr:colOff>63500</xdr:colOff>
      <xdr:row>96</xdr:row>
      <xdr:rowOff>157218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523827"/>
          <a:ext cx="838200" cy="9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64627</xdr:rowOff>
    </xdr:from>
    <xdr:to>
      <xdr:col>19</xdr:col>
      <xdr:colOff>177800</xdr:colOff>
      <xdr:row>97</xdr:row>
      <xdr:rowOff>80629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523827"/>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166812</xdr:rowOff>
    </xdr:from>
    <xdr:to>
      <xdr:col>15</xdr:col>
      <xdr:colOff>50800</xdr:colOff>
      <xdr:row>97</xdr:row>
      <xdr:rowOff>80629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626012"/>
          <a:ext cx="889000" cy="8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166812</xdr:rowOff>
    </xdr:from>
    <xdr:to>
      <xdr:col>10</xdr:col>
      <xdr:colOff>114300</xdr:colOff>
      <xdr:row>97</xdr:row>
      <xdr:rowOff>17856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26012"/>
          <a:ext cx="8890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106418</xdr:rowOff>
    </xdr:from>
    <xdr:to>
      <xdr:col>24</xdr:col>
      <xdr:colOff>114300</xdr:colOff>
      <xdr:row>97</xdr:row>
      <xdr:rowOff>36568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6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84845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4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13827</xdr:rowOff>
    </xdr:from>
    <xdr:to>
      <xdr:col>20</xdr:col>
      <xdr:colOff>38100</xdr:colOff>
      <xdr:row>96</xdr:row>
      <xdr:rowOff>115427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47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106554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5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29829</xdr:rowOff>
    </xdr:from>
    <xdr:to>
      <xdr:col>15</xdr:col>
      <xdr:colOff>101600</xdr:colOff>
      <xdr:row>97</xdr:row>
      <xdr:rowOff>131429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6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122556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5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116012</xdr:rowOff>
    </xdr:from>
    <xdr:to>
      <xdr:col>10</xdr:col>
      <xdr:colOff>165100</xdr:colOff>
      <xdr:row>97</xdr:row>
      <xdr:rowOff>46162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37289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6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138506</xdr:rowOff>
    </xdr:from>
    <xdr:to>
      <xdr:col>6</xdr:col>
      <xdr:colOff>38100</xdr:colOff>
      <xdr:row>97</xdr:row>
      <xdr:rowOff>68656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59783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9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64546</xdr:rowOff>
    </xdr:from>
    <xdr:to>
      <xdr:col>55</xdr:col>
      <xdr:colOff>0</xdr:colOff>
      <xdr:row>37</xdr:row>
      <xdr:rowOff>121682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08196"/>
          <a:ext cx="838200" cy="5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93854</xdr:rowOff>
    </xdr:from>
    <xdr:to>
      <xdr:col>50</xdr:col>
      <xdr:colOff>114300</xdr:colOff>
      <xdr:row>37</xdr:row>
      <xdr:rowOff>121682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66054"/>
          <a:ext cx="889000" cy="19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93854</xdr:rowOff>
    </xdr:from>
    <xdr:to>
      <xdr:col>45</xdr:col>
      <xdr:colOff>177800</xdr:colOff>
      <xdr:row>37</xdr:row>
      <xdr:rowOff>166457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66054"/>
          <a:ext cx="889000" cy="24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166457</xdr:rowOff>
    </xdr:from>
    <xdr:to>
      <xdr:col>41</xdr:col>
      <xdr:colOff>50800</xdr:colOff>
      <xdr:row>38</xdr:row>
      <xdr:rowOff>13717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10107"/>
          <a:ext cx="889000" cy="1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13746</xdr:rowOff>
    </xdr:from>
    <xdr:to>
      <xdr:col>55</xdr:col>
      <xdr:colOff>50800</xdr:colOff>
      <xdr:row>37</xdr:row>
      <xdr:rowOff>115346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5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163623</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35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70882</xdr:rowOff>
    </xdr:from>
    <xdr:to>
      <xdr:col>50</xdr:col>
      <xdr:colOff>165100</xdr:colOff>
      <xdr:row>38</xdr:row>
      <xdr:rowOff>1032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1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163609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50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43054</xdr:rowOff>
    </xdr:from>
    <xdr:to>
      <xdr:col>46</xdr:col>
      <xdr:colOff>38100</xdr:colOff>
      <xdr:row>36</xdr:row>
      <xdr:rowOff>144654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2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135781</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30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115658</xdr:rowOff>
    </xdr:from>
    <xdr:to>
      <xdr:col>41</xdr:col>
      <xdr:colOff>101600</xdr:colOff>
      <xdr:row>38</xdr:row>
      <xdr:rowOff>45808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36934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5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134367</xdr:rowOff>
    </xdr:from>
    <xdr:to>
      <xdr:col>36</xdr:col>
      <xdr:colOff>165100</xdr:colOff>
      <xdr:row>38</xdr:row>
      <xdr:rowOff>64517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7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55644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7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97945</xdr:rowOff>
    </xdr:from>
    <xdr:to>
      <xdr:col>55</xdr:col>
      <xdr:colOff>0</xdr:colOff>
      <xdr:row>56</xdr:row>
      <xdr:rowOff>139858</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527695"/>
          <a:ext cx="838200" cy="21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103455</xdr:rowOff>
    </xdr:from>
    <xdr:to>
      <xdr:col>50</xdr:col>
      <xdr:colOff>114300</xdr:colOff>
      <xdr:row>56</xdr:row>
      <xdr:rowOff>139858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04655"/>
          <a:ext cx="889000" cy="3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103455</xdr:rowOff>
    </xdr:from>
    <xdr:to>
      <xdr:col>45</xdr:col>
      <xdr:colOff>177800</xdr:colOff>
      <xdr:row>57</xdr:row>
      <xdr:rowOff>100350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04655"/>
          <a:ext cx="889000" cy="16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57050</xdr:rowOff>
    </xdr:from>
    <xdr:to>
      <xdr:col>41</xdr:col>
      <xdr:colOff>50800</xdr:colOff>
      <xdr:row>57</xdr:row>
      <xdr:rowOff>100350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29700"/>
          <a:ext cx="889000" cy="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47145</xdr:rowOff>
    </xdr:from>
    <xdr:to>
      <xdr:col>55</xdr:col>
      <xdr:colOff>50800</xdr:colOff>
      <xdr:row>55</xdr:row>
      <xdr:rowOff>148745</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47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70022</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32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89058</xdr:rowOff>
    </xdr:from>
    <xdr:to>
      <xdr:col>50</xdr:col>
      <xdr:colOff>165100</xdr:colOff>
      <xdr:row>57</xdr:row>
      <xdr:rowOff>19208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6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35735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46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52655</xdr:rowOff>
    </xdr:from>
    <xdr:to>
      <xdr:col>46</xdr:col>
      <xdr:colOff>38100</xdr:colOff>
      <xdr:row>56</xdr:row>
      <xdr:rowOff>154255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5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170782</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2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49550</xdr:rowOff>
    </xdr:from>
    <xdr:to>
      <xdr:col>41</xdr:col>
      <xdr:colOff>101600</xdr:colOff>
      <xdr:row>57</xdr:row>
      <xdr:rowOff>151150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2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142277</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14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6250</xdr:rowOff>
    </xdr:from>
    <xdr:to>
      <xdr:col>36</xdr:col>
      <xdr:colOff>165100</xdr:colOff>
      <xdr:row>57</xdr:row>
      <xdr:rowOff>107850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7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98977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7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167210</xdr:rowOff>
    </xdr:from>
    <xdr:to>
      <xdr:col>55</xdr:col>
      <xdr:colOff>0</xdr:colOff>
      <xdr:row>77</xdr:row>
      <xdr:rowOff>120848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025960"/>
          <a:ext cx="838200" cy="29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48302</xdr:rowOff>
    </xdr:from>
    <xdr:to>
      <xdr:col>50</xdr:col>
      <xdr:colOff>114300</xdr:colOff>
      <xdr:row>77</xdr:row>
      <xdr:rowOff>120848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249952"/>
          <a:ext cx="889000" cy="7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48302</xdr:rowOff>
    </xdr:from>
    <xdr:to>
      <xdr:col>45</xdr:col>
      <xdr:colOff>177800</xdr:colOff>
      <xdr:row>77</xdr:row>
      <xdr:rowOff>146162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249952"/>
          <a:ext cx="889000" cy="9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122089</xdr:rowOff>
    </xdr:from>
    <xdr:to>
      <xdr:col>41</xdr:col>
      <xdr:colOff>50800</xdr:colOff>
      <xdr:row>77</xdr:row>
      <xdr:rowOff>146162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972300" y="13323739"/>
          <a:ext cx="889000" cy="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23110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39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27520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400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116410</xdr:rowOff>
    </xdr:from>
    <xdr:to>
      <xdr:col>55</xdr:col>
      <xdr:colOff>50800</xdr:colOff>
      <xdr:row>76</xdr:row>
      <xdr:rowOff>46560</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297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139287</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28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70048</xdr:rowOff>
    </xdr:from>
    <xdr:to>
      <xdr:col>50</xdr:col>
      <xdr:colOff>165100</xdr:colOff>
      <xdr:row>78</xdr:row>
      <xdr:rowOff>198</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2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16725</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39795" y="1304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168952</xdr:rowOff>
    </xdr:from>
    <xdr:to>
      <xdr:col>46</xdr:col>
      <xdr:colOff>38100</xdr:colOff>
      <xdr:row>77</xdr:row>
      <xdr:rowOff>99102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19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115629</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297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95362</xdr:rowOff>
    </xdr:from>
    <xdr:to>
      <xdr:col>41</xdr:col>
      <xdr:colOff>101600</xdr:colOff>
      <xdr:row>78</xdr:row>
      <xdr:rowOff>25512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2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42039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0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71289</xdr:rowOff>
    </xdr:from>
    <xdr:to>
      <xdr:col>36</xdr:col>
      <xdr:colOff>165100</xdr:colOff>
      <xdr:row>78</xdr:row>
      <xdr:rowOff>1439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27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17966</xdr:rowOff>
    </xdr:from>
    <xdr:ext cx="59901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672795" y="1304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68047</xdr:rowOff>
    </xdr:from>
    <xdr:to>
      <xdr:col>55</xdr:col>
      <xdr:colOff>0</xdr:colOff>
      <xdr:row>97</xdr:row>
      <xdr:rowOff>165181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527247"/>
          <a:ext cx="838200" cy="26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68047</xdr:rowOff>
    </xdr:from>
    <xdr:to>
      <xdr:col>50</xdr:col>
      <xdr:colOff>114300</xdr:colOff>
      <xdr:row>97</xdr:row>
      <xdr:rowOff>53705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527247"/>
          <a:ext cx="889000" cy="1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53705</xdr:rowOff>
    </xdr:from>
    <xdr:to>
      <xdr:col>45</xdr:col>
      <xdr:colOff>177800</xdr:colOff>
      <xdr:row>98</xdr:row>
      <xdr:rowOff>98256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684355"/>
          <a:ext cx="889000" cy="2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71470</xdr:rowOff>
    </xdr:from>
    <xdr:to>
      <xdr:col>41</xdr:col>
      <xdr:colOff>50800</xdr:colOff>
      <xdr:row>98</xdr:row>
      <xdr:rowOff>98256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873570"/>
          <a:ext cx="889000" cy="2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114381</xdr:rowOff>
    </xdr:from>
    <xdr:to>
      <xdr:col>55</xdr:col>
      <xdr:colOff>50800</xdr:colOff>
      <xdr:row>98</xdr:row>
      <xdr:rowOff>44531</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4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92808</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72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17247</xdr:rowOff>
    </xdr:from>
    <xdr:to>
      <xdr:col>50</xdr:col>
      <xdr:colOff>165100</xdr:colOff>
      <xdr:row>96</xdr:row>
      <xdr:rowOff>118847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47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135374</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25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2905</xdr:rowOff>
    </xdr:from>
    <xdr:to>
      <xdr:col>46</xdr:col>
      <xdr:colOff>38100</xdr:colOff>
      <xdr:row>97</xdr:row>
      <xdr:rowOff>104505</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3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95632</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72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47456</xdr:rowOff>
    </xdr:from>
    <xdr:to>
      <xdr:col>41</xdr:col>
      <xdr:colOff>101600</xdr:colOff>
      <xdr:row>98</xdr:row>
      <xdr:rowOff>149056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8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140183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94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20670</xdr:rowOff>
    </xdr:from>
    <xdr:to>
      <xdr:col>36</xdr:col>
      <xdr:colOff>165100</xdr:colOff>
      <xdr:row>98</xdr:row>
      <xdr:rowOff>122270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82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113397</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9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148124</xdr:rowOff>
    </xdr:from>
    <xdr:to>
      <xdr:col>85</xdr:col>
      <xdr:colOff>127000</xdr:colOff>
      <xdr:row>39</xdr:row>
      <xdr:rowOff>16667</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491774"/>
          <a:ext cx="838200" cy="2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148124</xdr:rowOff>
    </xdr:from>
    <xdr:to>
      <xdr:col>81</xdr:col>
      <xdr:colOff>50800</xdr:colOff>
      <xdr:row>38</xdr:row>
      <xdr:rowOff>22708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491774"/>
          <a:ext cx="889000" cy="4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38381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72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22708</xdr:rowOff>
    </xdr:from>
    <xdr:to>
      <xdr:col>76</xdr:col>
      <xdr:colOff>114300</xdr:colOff>
      <xdr:row>38</xdr:row>
      <xdr:rowOff>138671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537808"/>
          <a:ext cx="889000" cy="1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138671</xdr:rowOff>
    </xdr:from>
    <xdr:to>
      <xdr:col>71</xdr:col>
      <xdr:colOff>177800</xdr:colOff>
      <xdr:row>39</xdr:row>
      <xdr:rowOff>38364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53771"/>
          <a:ext cx="889000" cy="7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137317</xdr:rowOff>
    </xdr:from>
    <xdr:to>
      <xdr:col>85</xdr:col>
      <xdr:colOff>177800</xdr:colOff>
      <xdr:row>39</xdr:row>
      <xdr:rowOff>67467</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5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93484</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97324</xdr:rowOff>
    </xdr:from>
    <xdr:to>
      <xdr:col>81</xdr:col>
      <xdr:colOff>101600</xdr:colOff>
      <xdr:row>38</xdr:row>
      <xdr:rowOff>27474</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4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44001</xdr:rowOff>
    </xdr:from>
    <xdr:ext cx="59901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181795" y="621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143358</xdr:rowOff>
    </xdr:from>
    <xdr:to>
      <xdr:col>76</xdr:col>
      <xdr:colOff>165100</xdr:colOff>
      <xdr:row>38</xdr:row>
      <xdr:rowOff>73509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487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36</xdr:row>
      <xdr:rowOff>90035</xdr:rowOff>
    </xdr:from>
    <xdr:ext cx="59901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292795" y="626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87871</xdr:rowOff>
    </xdr:from>
    <xdr:to>
      <xdr:col>72</xdr:col>
      <xdr:colOff>38100</xdr:colOff>
      <xdr:row>39</xdr:row>
      <xdr:rowOff>18021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34548</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3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159014</xdr:rowOff>
    </xdr:from>
    <xdr:to>
      <xdr:col>67</xdr:col>
      <xdr:colOff>101600</xdr:colOff>
      <xdr:row>39</xdr:row>
      <xdr:rowOff>89164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7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80291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76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158578</xdr:rowOff>
    </xdr:from>
    <xdr:to>
      <xdr:col>85</xdr:col>
      <xdr:colOff>127000</xdr:colOff>
      <xdr:row>78</xdr:row>
      <xdr:rowOff>31517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360228"/>
          <a:ext cx="838200" cy="4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158578</xdr:rowOff>
    </xdr:from>
    <xdr:to>
      <xdr:col>81</xdr:col>
      <xdr:colOff>50800</xdr:colOff>
      <xdr:row>77</xdr:row>
      <xdr:rowOff>165919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60228"/>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165919</xdr:rowOff>
    </xdr:from>
    <xdr:to>
      <xdr:col>76</xdr:col>
      <xdr:colOff>114300</xdr:colOff>
      <xdr:row>78</xdr:row>
      <xdr:rowOff>4676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67569"/>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148303</xdr:rowOff>
    </xdr:from>
    <xdr:to>
      <xdr:col>71</xdr:col>
      <xdr:colOff>177800</xdr:colOff>
      <xdr:row>78</xdr:row>
      <xdr:rowOff>4676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349953"/>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152167</xdr:rowOff>
    </xdr:from>
    <xdr:to>
      <xdr:col>85</xdr:col>
      <xdr:colOff>177800</xdr:colOff>
      <xdr:row>78</xdr:row>
      <xdr:rowOff>82317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5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67094</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6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107778</xdr:rowOff>
    </xdr:from>
    <xdr:to>
      <xdr:col>81</xdr:col>
      <xdr:colOff>101600</xdr:colOff>
      <xdr:row>78</xdr:row>
      <xdr:rowOff>37928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0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29055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40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115119</xdr:rowOff>
    </xdr:from>
    <xdr:to>
      <xdr:col>76</xdr:col>
      <xdr:colOff>165100</xdr:colOff>
      <xdr:row>78</xdr:row>
      <xdr:rowOff>45269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36396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125326</xdr:rowOff>
    </xdr:from>
    <xdr:to>
      <xdr:col>72</xdr:col>
      <xdr:colOff>38100</xdr:colOff>
      <xdr:row>78</xdr:row>
      <xdr:rowOff>55476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46603</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1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97503</xdr:rowOff>
    </xdr:from>
    <xdr:to>
      <xdr:col>67</xdr:col>
      <xdr:colOff>101600</xdr:colOff>
      <xdr:row>78</xdr:row>
      <xdr:rowOff>27653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9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18780</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91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20517</xdr:rowOff>
    </xdr:from>
    <xdr:to>
      <xdr:col>85</xdr:col>
      <xdr:colOff>127000</xdr:colOff>
      <xdr:row>98</xdr:row>
      <xdr:rowOff>36418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822617"/>
          <a:ext cx="8382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20517</xdr:rowOff>
    </xdr:from>
    <xdr:to>
      <xdr:col>81</xdr:col>
      <xdr:colOff>50800</xdr:colOff>
      <xdr:row>98</xdr:row>
      <xdr:rowOff>78950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822617"/>
          <a:ext cx="889000" cy="5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78950</xdr:rowOff>
    </xdr:from>
    <xdr:to>
      <xdr:col>76</xdr:col>
      <xdr:colOff>114300</xdr:colOff>
      <xdr:row>98</xdr:row>
      <xdr:rowOff>100375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81050"/>
          <a:ext cx="889000" cy="2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100375</xdr:rowOff>
    </xdr:from>
    <xdr:to>
      <xdr:col>71</xdr:col>
      <xdr:colOff>177800</xdr:colOff>
      <xdr:row>98</xdr:row>
      <xdr:rowOff>101873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2475"/>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157068</xdr:rowOff>
    </xdr:from>
    <xdr:to>
      <xdr:col>85</xdr:col>
      <xdr:colOff>177800</xdr:colOff>
      <xdr:row>98</xdr:row>
      <xdr:rowOff>87218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130395</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141167</xdr:rowOff>
    </xdr:from>
    <xdr:to>
      <xdr:col>81</xdr:col>
      <xdr:colOff>101600</xdr:colOff>
      <xdr:row>98</xdr:row>
      <xdr:rowOff>71317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7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62444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6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28150</xdr:rowOff>
    </xdr:from>
    <xdr:to>
      <xdr:col>76</xdr:col>
      <xdr:colOff>165100</xdr:colOff>
      <xdr:row>98</xdr:row>
      <xdr:rowOff>129750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120877</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2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49575</xdr:rowOff>
    </xdr:from>
    <xdr:to>
      <xdr:col>72</xdr:col>
      <xdr:colOff>38100</xdr:colOff>
      <xdr:row>98</xdr:row>
      <xdr:rowOff>151175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142302</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4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51073</xdr:rowOff>
    </xdr:from>
    <xdr:to>
      <xdr:col>67</xdr:col>
      <xdr:colOff>101600</xdr:colOff>
      <xdr:row>98</xdr:row>
      <xdr:rowOff>152673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143800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4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37005</xdr:rowOff>
    </xdr:from>
    <xdr:to>
      <xdr:col>116</xdr:col>
      <xdr:colOff>63500</xdr:colOff>
      <xdr:row>59</xdr:row>
      <xdr:rowOff>40648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2555"/>
          <a:ext cx="838200" cy="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33873</xdr:rowOff>
    </xdr:from>
    <xdr:to>
      <xdr:col>111</xdr:col>
      <xdr:colOff>177800</xdr:colOff>
      <xdr:row>59</xdr:row>
      <xdr:rowOff>40648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49423"/>
          <a:ext cx="889000" cy="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31762</xdr:rowOff>
    </xdr:from>
    <xdr:to>
      <xdr:col>107</xdr:col>
      <xdr:colOff>50800</xdr:colOff>
      <xdr:row>59</xdr:row>
      <xdr:rowOff>33873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47312"/>
          <a:ext cx="889000" cy="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30414</xdr:rowOff>
    </xdr:from>
    <xdr:to>
      <xdr:col>102</xdr:col>
      <xdr:colOff>114300</xdr:colOff>
      <xdr:row>59</xdr:row>
      <xdr:rowOff>31762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45964"/>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157655</xdr:rowOff>
    </xdr:from>
    <xdr:to>
      <xdr:col>116</xdr:col>
      <xdr:colOff>114300</xdr:colOff>
      <xdr:row>59</xdr:row>
      <xdr:rowOff>87805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161298</xdr:rowOff>
    </xdr:from>
    <xdr:to>
      <xdr:col>112</xdr:col>
      <xdr:colOff>38100</xdr:colOff>
      <xdr:row>59</xdr:row>
      <xdr:rowOff>91448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82575</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8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154523</xdr:rowOff>
    </xdr:from>
    <xdr:to>
      <xdr:col>107</xdr:col>
      <xdr:colOff>101600</xdr:colOff>
      <xdr:row>59</xdr:row>
      <xdr:rowOff>84673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75800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9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152412</xdr:rowOff>
    </xdr:from>
    <xdr:to>
      <xdr:col>102</xdr:col>
      <xdr:colOff>165100</xdr:colOff>
      <xdr:row>59</xdr:row>
      <xdr:rowOff>82562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73689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8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151064</xdr:rowOff>
    </xdr:from>
    <xdr:to>
      <xdr:col>98</xdr:col>
      <xdr:colOff>38100</xdr:colOff>
      <xdr:row>59</xdr:row>
      <xdr:rowOff>81214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72341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8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27998</xdr:rowOff>
    </xdr:from>
    <xdr:to>
      <xdr:col>116</xdr:col>
      <xdr:colOff>63500</xdr:colOff>
      <xdr:row>76</xdr:row>
      <xdr:rowOff>32955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58198"/>
          <a:ext cx="838200" cy="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27465</xdr:rowOff>
    </xdr:from>
    <xdr:to>
      <xdr:col>111</xdr:col>
      <xdr:colOff>177800</xdr:colOff>
      <xdr:row>76</xdr:row>
      <xdr:rowOff>32955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057665"/>
          <a:ext cx="889000" cy="5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24040</xdr:rowOff>
    </xdr:from>
    <xdr:to>
      <xdr:col>107</xdr:col>
      <xdr:colOff>50800</xdr:colOff>
      <xdr:row>76</xdr:row>
      <xdr:rowOff>27465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54240"/>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24040</xdr:rowOff>
    </xdr:from>
    <xdr:to>
      <xdr:col>102</xdr:col>
      <xdr:colOff>114300</xdr:colOff>
      <xdr:row>76</xdr:row>
      <xdr:rowOff>52553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54240"/>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148648</xdr:rowOff>
    </xdr:from>
    <xdr:to>
      <xdr:col>116</xdr:col>
      <xdr:colOff>114300</xdr:colOff>
      <xdr:row>76</xdr:row>
      <xdr:rowOff>78798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75</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5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153605</xdr:rowOff>
    </xdr:from>
    <xdr:to>
      <xdr:col>112</xdr:col>
      <xdr:colOff>38100</xdr:colOff>
      <xdr:row>76</xdr:row>
      <xdr:rowOff>83755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100282</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7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148115</xdr:rowOff>
    </xdr:from>
    <xdr:to>
      <xdr:col>107</xdr:col>
      <xdr:colOff>101600</xdr:colOff>
      <xdr:row>76</xdr:row>
      <xdr:rowOff>78265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94792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8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144690</xdr:rowOff>
    </xdr:from>
    <xdr:to>
      <xdr:col>102</xdr:col>
      <xdr:colOff>165100</xdr:colOff>
      <xdr:row>76</xdr:row>
      <xdr:rowOff>74839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03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91367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7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1753</xdr:rowOff>
    </xdr:from>
    <xdr:to>
      <xdr:col>98</xdr:col>
      <xdr:colOff>38100</xdr:colOff>
      <xdr:row>76</xdr:row>
      <xdr:rowOff>103353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119881</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80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住民一人当たりのコストは、類似団体をほぼ下回っているが、繰出金については、類似団体を常に上回っており、簡易水道、下水道会計への繰出しが大きい。当村の主な産業である農業への影響も大きいため、上下水道料金の値上げは容易にはできないが、管路や施設の更新を見据えながら料金の検討を行っていく。今後も類似団体を上回る繰出しが続くと思われる。</a:t>
          </a:r>
          <a:endParaRPr lang="ja-JP" altLang="ja-JP" sz="1400">
            <a:effectLst/>
          </a:endParaRPr>
        </a:p>
        <a:p>
          <a:r>
            <a:rPr kumimoji="1" lang="ja-JP" altLang="ja-JP" sz="1100">
              <a:solidFill>
                <a:schemeClr val="dk1"/>
              </a:solidFill>
              <a:effectLst/>
              <a:latin typeface="+mn-lt"/>
              <a:ea typeface="+mn-ea"/>
              <a:cs typeface="+mn-cs"/>
            </a:rPr>
            <a:t>普通建設事業費（新規整備）については、千曲川左岸道路建設事業、役場庁舎建設事業により増加しており、今後も統合小学校建設事業を実施していくため、普通建設事業費の増加が見込まれるため、大幅な財政支出に備えて積み立てた道路整備基金を使用しながら年度間の負担差が大きくな内容に財政運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長野県川上村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3,806
3,562
209.61
7,139,893
6,650,793
223,715
3,074,349
5,524,646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19951</xdr:rowOff>
    </xdr:from>
    <xdr:to>
      <xdr:col>24</xdr:col>
      <xdr:colOff>63500</xdr:colOff>
      <xdr:row>38</xdr:row>
      <xdr:rowOff>20562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35051"/>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20562</xdr:rowOff>
    </xdr:from>
    <xdr:to>
      <xdr:col>19</xdr:col>
      <xdr:colOff>177800</xdr:colOff>
      <xdr:row>38</xdr:row>
      <xdr:rowOff>35725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35662"/>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30049</xdr:rowOff>
    </xdr:from>
    <xdr:to>
      <xdr:col>15</xdr:col>
      <xdr:colOff>50800</xdr:colOff>
      <xdr:row>38</xdr:row>
      <xdr:rowOff>35725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45149"/>
          <a:ext cx="889000" cy="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159760</xdr:rowOff>
    </xdr:from>
    <xdr:to>
      <xdr:col>10</xdr:col>
      <xdr:colOff>114300</xdr:colOff>
      <xdr:row>38</xdr:row>
      <xdr:rowOff>30049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03410"/>
          <a:ext cx="889000" cy="4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140602</xdr:rowOff>
    </xdr:from>
    <xdr:to>
      <xdr:col>24</xdr:col>
      <xdr:colOff>114300</xdr:colOff>
      <xdr:row>38</xdr:row>
      <xdr:rowOff>70752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55529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141211</xdr:rowOff>
    </xdr:from>
    <xdr:to>
      <xdr:col>20</xdr:col>
      <xdr:colOff>38100</xdr:colOff>
      <xdr:row>38</xdr:row>
      <xdr:rowOff>71362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48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62489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7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156375</xdr:rowOff>
    </xdr:from>
    <xdr:to>
      <xdr:col>15</xdr:col>
      <xdr:colOff>101600</xdr:colOff>
      <xdr:row>38</xdr:row>
      <xdr:rowOff>86525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0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77652</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9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150698</xdr:rowOff>
    </xdr:from>
    <xdr:to>
      <xdr:col>10</xdr:col>
      <xdr:colOff>165100</xdr:colOff>
      <xdr:row>38</xdr:row>
      <xdr:rowOff>80848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71976</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108960</xdr:rowOff>
    </xdr:from>
    <xdr:to>
      <xdr:col>6</xdr:col>
      <xdr:colOff>38100</xdr:colOff>
      <xdr:row>38</xdr:row>
      <xdr:rowOff>39109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526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30237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4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61947</xdr:rowOff>
    </xdr:from>
    <xdr:to>
      <xdr:col>24</xdr:col>
      <xdr:colOff>63500</xdr:colOff>
      <xdr:row>57</xdr:row>
      <xdr:rowOff>162464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63147"/>
          <a:ext cx="838200" cy="2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25240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97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162464</xdr:rowOff>
    </xdr:from>
    <xdr:to>
      <xdr:col>19</xdr:col>
      <xdr:colOff>177800</xdr:colOff>
      <xdr:row>57</xdr:row>
      <xdr:rowOff>164066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935114"/>
          <a:ext cx="8890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164066</xdr:rowOff>
    </xdr:from>
    <xdr:to>
      <xdr:col>15</xdr:col>
      <xdr:colOff>50800</xdr:colOff>
      <xdr:row>58</xdr:row>
      <xdr:rowOff>107177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36716"/>
          <a:ext cx="889000" cy="11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97930</xdr:rowOff>
    </xdr:from>
    <xdr:to>
      <xdr:col>10</xdr:col>
      <xdr:colOff>114300</xdr:colOff>
      <xdr:row>58</xdr:row>
      <xdr:rowOff>107177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42030"/>
          <a:ext cx="889000" cy="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11147</xdr:rowOff>
    </xdr:from>
    <xdr:to>
      <xdr:col>24</xdr:col>
      <xdr:colOff>114300</xdr:colOff>
      <xdr:row>56</xdr:row>
      <xdr:rowOff>112747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34024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4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111664</xdr:rowOff>
    </xdr:from>
    <xdr:to>
      <xdr:col>20</xdr:col>
      <xdr:colOff>38100</xdr:colOff>
      <xdr:row>58</xdr:row>
      <xdr:rowOff>41814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8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32941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77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113266</xdr:rowOff>
    </xdr:from>
    <xdr:to>
      <xdr:col>15</xdr:col>
      <xdr:colOff>101600</xdr:colOff>
      <xdr:row>58</xdr:row>
      <xdr:rowOff>43416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34543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7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56377</xdr:rowOff>
    </xdr:from>
    <xdr:to>
      <xdr:col>10</xdr:col>
      <xdr:colOff>165100</xdr:colOff>
      <xdr:row>58</xdr:row>
      <xdr:rowOff>157977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149104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9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47130</xdr:rowOff>
    </xdr:from>
    <xdr:to>
      <xdr:col>6</xdr:col>
      <xdr:colOff>38100</xdr:colOff>
      <xdr:row>58</xdr:row>
      <xdr:rowOff>148730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9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139857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8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163099</xdr:rowOff>
    </xdr:from>
    <xdr:to>
      <xdr:col>24</xdr:col>
      <xdr:colOff>63500</xdr:colOff>
      <xdr:row>78</xdr:row>
      <xdr:rowOff>28212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64749"/>
          <a:ext cx="838200" cy="3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163099</xdr:rowOff>
    </xdr:from>
    <xdr:to>
      <xdr:col>19</xdr:col>
      <xdr:colOff>177800</xdr:colOff>
      <xdr:row>78</xdr:row>
      <xdr:rowOff>55631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64749"/>
          <a:ext cx="889000" cy="6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55631</xdr:rowOff>
    </xdr:from>
    <xdr:to>
      <xdr:col>15</xdr:col>
      <xdr:colOff>50800</xdr:colOff>
      <xdr:row>78</xdr:row>
      <xdr:rowOff>66205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428731"/>
          <a:ext cx="889000" cy="1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66205</xdr:rowOff>
    </xdr:from>
    <xdr:to>
      <xdr:col>10</xdr:col>
      <xdr:colOff>114300</xdr:colOff>
      <xdr:row>78</xdr:row>
      <xdr:rowOff>93349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39305"/>
          <a:ext cx="889000" cy="2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148862</xdr:rowOff>
    </xdr:from>
    <xdr:to>
      <xdr:col>24</xdr:col>
      <xdr:colOff>114300</xdr:colOff>
      <xdr:row>78</xdr:row>
      <xdr:rowOff>79012</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35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63789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6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112299</xdr:rowOff>
    </xdr:from>
    <xdr:to>
      <xdr:col>20</xdr:col>
      <xdr:colOff>38100</xdr:colOff>
      <xdr:row>78</xdr:row>
      <xdr:rowOff>42449</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31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33576</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406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4831</xdr:rowOff>
    </xdr:from>
    <xdr:to>
      <xdr:col>15</xdr:col>
      <xdr:colOff>101600</xdr:colOff>
      <xdr:row>78</xdr:row>
      <xdr:rowOff>106431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7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97558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7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15405</xdr:rowOff>
    </xdr:from>
    <xdr:to>
      <xdr:col>10</xdr:col>
      <xdr:colOff>165100</xdr:colOff>
      <xdr:row>78</xdr:row>
      <xdr:rowOff>117005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8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108132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8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42549</xdr:rowOff>
    </xdr:from>
    <xdr:to>
      <xdr:col>6</xdr:col>
      <xdr:colOff>38100</xdr:colOff>
      <xdr:row>78</xdr:row>
      <xdr:rowOff>144149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4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135276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50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2377</xdr:rowOff>
    </xdr:from>
    <xdr:to>
      <xdr:col>24</xdr:col>
      <xdr:colOff>63500</xdr:colOff>
      <xdr:row>98</xdr:row>
      <xdr:rowOff>6201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04477"/>
          <a:ext cx="838200" cy="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134190</xdr:rowOff>
    </xdr:from>
    <xdr:to>
      <xdr:col>19</xdr:col>
      <xdr:colOff>177800</xdr:colOff>
      <xdr:row>98</xdr:row>
      <xdr:rowOff>2377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64840"/>
          <a:ext cx="889000" cy="3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134190</xdr:rowOff>
    </xdr:from>
    <xdr:to>
      <xdr:col>15</xdr:col>
      <xdr:colOff>50800</xdr:colOff>
      <xdr:row>98</xdr:row>
      <xdr:rowOff>42424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64840"/>
          <a:ext cx="889000" cy="7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42424</xdr:rowOff>
    </xdr:from>
    <xdr:to>
      <xdr:col>10</xdr:col>
      <xdr:colOff>114300</xdr:colOff>
      <xdr:row>98</xdr:row>
      <xdr:rowOff>64226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44524"/>
          <a:ext cx="889000" cy="2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126851</xdr:rowOff>
    </xdr:from>
    <xdr:to>
      <xdr:col>24</xdr:col>
      <xdr:colOff>114300</xdr:colOff>
      <xdr:row>98</xdr:row>
      <xdr:rowOff>57001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105278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3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123027</xdr:rowOff>
    </xdr:from>
    <xdr:to>
      <xdr:col>20</xdr:col>
      <xdr:colOff>38100</xdr:colOff>
      <xdr:row>98</xdr:row>
      <xdr:rowOff>53177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44304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8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83390</xdr:rowOff>
    </xdr:from>
    <xdr:to>
      <xdr:col>15</xdr:col>
      <xdr:colOff>101600</xdr:colOff>
      <xdr:row>98</xdr:row>
      <xdr:rowOff>13540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4667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0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163074</xdr:rowOff>
    </xdr:from>
    <xdr:to>
      <xdr:col>10</xdr:col>
      <xdr:colOff>165100</xdr:colOff>
      <xdr:row>98</xdr:row>
      <xdr:rowOff>93224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84351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8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13426</xdr:rowOff>
    </xdr:from>
    <xdr:to>
      <xdr:col>6</xdr:col>
      <xdr:colOff>38100</xdr:colOff>
      <xdr:row>98</xdr:row>
      <xdr:rowOff>115026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106153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38608</xdr:rowOff>
    </xdr:from>
    <xdr:to>
      <xdr:col>55</xdr:col>
      <xdr:colOff>0</xdr:colOff>
      <xdr:row>39</xdr:row>
      <xdr:rowOff>38735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25158"/>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38608</xdr:rowOff>
    </xdr:from>
    <xdr:to>
      <xdr:col>50</xdr:col>
      <xdr:colOff>114300</xdr:colOff>
      <xdr:row>39</xdr:row>
      <xdr:rowOff>38735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25158"/>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38735</xdr:rowOff>
    </xdr:from>
    <xdr:to>
      <xdr:col>45</xdr:col>
      <xdr:colOff>177800</xdr:colOff>
      <xdr:row>39</xdr:row>
      <xdr:rowOff>38735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25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38735</xdr:rowOff>
    </xdr:from>
    <xdr:to>
      <xdr:col>41</xdr:col>
      <xdr:colOff>50800</xdr:colOff>
      <xdr:row>39</xdr:row>
      <xdr:rowOff>38735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25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159385</xdr:rowOff>
    </xdr:from>
    <xdr:to>
      <xdr:col>55</xdr:col>
      <xdr:colOff>50800</xdr:colOff>
      <xdr:row>39</xdr:row>
      <xdr:rowOff>89535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74312</xdr:rowOff>
    </xdr:from>
    <xdr:ext cx="313932"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159258</xdr:rowOff>
    </xdr:from>
    <xdr:to>
      <xdr:col>50</xdr:col>
      <xdr:colOff>165100</xdr:colOff>
      <xdr:row>39</xdr:row>
      <xdr:rowOff>89408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80535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67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159385</xdr:rowOff>
    </xdr:from>
    <xdr:to>
      <xdr:col>46</xdr:col>
      <xdr:colOff>38100</xdr:colOff>
      <xdr:row>39</xdr:row>
      <xdr:rowOff>89535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80662</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159385</xdr:rowOff>
    </xdr:from>
    <xdr:to>
      <xdr:col>41</xdr:col>
      <xdr:colOff>101600</xdr:colOff>
      <xdr:row>39</xdr:row>
      <xdr:rowOff>89535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80662</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159385</xdr:rowOff>
    </xdr:from>
    <xdr:to>
      <xdr:col>36</xdr:col>
      <xdr:colOff>165100</xdr:colOff>
      <xdr:row>39</xdr:row>
      <xdr:rowOff>89535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80662</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67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75641</xdr:rowOff>
    </xdr:from>
    <xdr:to>
      <xdr:col>55</xdr:col>
      <xdr:colOff>0</xdr:colOff>
      <xdr:row>58</xdr:row>
      <xdr:rowOff>77733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19741"/>
          <a:ext cx="838200" cy="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75641</xdr:rowOff>
    </xdr:from>
    <xdr:to>
      <xdr:col>50</xdr:col>
      <xdr:colOff>114300</xdr:colOff>
      <xdr:row>58</xdr:row>
      <xdr:rowOff>76450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19741"/>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71377</xdr:rowOff>
    </xdr:from>
    <xdr:to>
      <xdr:col>45</xdr:col>
      <xdr:colOff>177800</xdr:colOff>
      <xdr:row>58</xdr:row>
      <xdr:rowOff>76450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015477"/>
          <a:ext cx="889000" cy="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71377</xdr:rowOff>
    </xdr:from>
    <xdr:to>
      <xdr:col>41</xdr:col>
      <xdr:colOff>50800</xdr:colOff>
      <xdr:row>58</xdr:row>
      <xdr:rowOff>71871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15477"/>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26933</xdr:rowOff>
    </xdr:from>
    <xdr:to>
      <xdr:col>55</xdr:col>
      <xdr:colOff>50800</xdr:colOff>
      <xdr:row>58</xdr:row>
      <xdr:rowOff>128533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24841</xdr:rowOff>
    </xdr:from>
    <xdr:to>
      <xdr:col>50</xdr:col>
      <xdr:colOff>165100</xdr:colOff>
      <xdr:row>58</xdr:row>
      <xdr:rowOff>126441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117568</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25650</xdr:rowOff>
    </xdr:from>
    <xdr:to>
      <xdr:col>46</xdr:col>
      <xdr:colOff>38100</xdr:colOff>
      <xdr:row>58</xdr:row>
      <xdr:rowOff>127250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118377</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6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20577</xdr:rowOff>
    </xdr:from>
    <xdr:to>
      <xdr:col>41</xdr:col>
      <xdr:colOff>101600</xdr:colOff>
      <xdr:row>58</xdr:row>
      <xdr:rowOff>122177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113304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57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21071</xdr:rowOff>
    </xdr:from>
    <xdr:to>
      <xdr:col>36</xdr:col>
      <xdr:colOff>165100</xdr:colOff>
      <xdr:row>58</xdr:row>
      <xdr:rowOff>122671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113798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1005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148005</xdr:rowOff>
    </xdr:from>
    <xdr:to>
      <xdr:col>55</xdr:col>
      <xdr:colOff>0</xdr:colOff>
      <xdr:row>77</xdr:row>
      <xdr:rowOff>160768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49655"/>
          <a:ext cx="8382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160768</xdr:rowOff>
    </xdr:from>
    <xdr:to>
      <xdr:col>50</xdr:col>
      <xdr:colOff>114300</xdr:colOff>
      <xdr:row>78</xdr:row>
      <xdr:rowOff>55152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62418"/>
          <a:ext cx="889000" cy="6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55152</xdr:rowOff>
    </xdr:from>
    <xdr:to>
      <xdr:col>45</xdr:col>
      <xdr:colOff>177800</xdr:colOff>
      <xdr:row>78</xdr:row>
      <xdr:rowOff>100329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428252"/>
          <a:ext cx="889000" cy="4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100329</xdr:rowOff>
    </xdr:from>
    <xdr:to>
      <xdr:col>41</xdr:col>
      <xdr:colOff>50800</xdr:colOff>
      <xdr:row>78</xdr:row>
      <xdr:rowOff>103679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73429"/>
          <a:ext cx="889000" cy="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97205</xdr:rowOff>
    </xdr:from>
    <xdr:to>
      <xdr:col>55</xdr:col>
      <xdr:colOff>50800</xdr:colOff>
      <xdr:row>78</xdr:row>
      <xdr:rowOff>27355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9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75632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7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109968</xdr:rowOff>
    </xdr:from>
    <xdr:to>
      <xdr:col>50</xdr:col>
      <xdr:colOff>165100</xdr:colOff>
      <xdr:row>78</xdr:row>
      <xdr:rowOff>40118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56645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8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4352</xdr:rowOff>
    </xdr:from>
    <xdr:to>
      <xdr:col>46</xdr:col>
      <xdr:colOff>38100</xdr:colOff>
      <xdr:row>78</xdr:row>
      <xdr:rowOff>105952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7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97079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7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49529</xdr:rowOff>
    </xdr:from>
    <xdr:to>
      <xdr:col>41</xdr:col>
      <xdr:colOff>101600</xdr:colOff>
      <xdr:row>78</xdr:row>
      <xdr:rowOff>151129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2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142256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5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52879</xdr:rowOff>
    </xdr:from>
    <xdr:to>
      <xdr:col>36</xdr:col>
      <xdr:colOff>165100</xdr:colOff>
      <xdr:row>78</xdr:row>
      <xdr:rowOff>154479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145606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37624</xdr:rowOff>
    </xdr:from>
    <xdr:to>
      <xdr:col>55</xdr:col>
      <xdr:colOff>0</xdr:colOff>
      <xdr:row>96</xdr:row>
      <xdr:rowOff>32187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325374"/>
          <a:ext cx="838200" cy="16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169721</xdr:rowOff>
    </xdr:from>
    <xdr:to>
      <xdr:col>50</xdr:col>
      <xdr:colOff>114300</xdr:colOff>
      <xdr:row>96</xdr:row>
      <xdr:rowOff>32187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114571"/>
          <a:ext cx="889000" cy="376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169721</xdr:rowOff>
    </xdr:from>
    <xdr:to>
      <xdr:col>45</xdr:col>
      <xdr:colOff>177800</xdr:colOff>
      <xdr:row>97</xdr:row>
      <xdr:rowOff>47197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114571"/>
          <a:ext cx="889000" cy="56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70774</xdr:rowOff>
    </xdr:from>
    <xdr:to>
      <xdr:col>41</xdr:col>
      <xdr:colOff>50800</xdr:colOff>
      <xdr:row>97</xdr:row>
      <xdr:rowOff>47197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29974"/>
          <a:ext cx="889000" cy="14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158274</xdr:rowOff>
    </xdr:from>
    <xdr:to>
      <xdr:col>55</xdr:col>
      <xdr:colOff>50800</xdr:colOff>
      <xdr:row>95</xdr:row>
      <xdr:rowOff>88424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7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9701</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2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152837</xdr:rowOff>
    </xdr:from>
    <xdr:to>
      <xdr:col>50</xdr:col>
      <xdr:colOff>165100</xdr:colOff>
      <xdr:row>96</xdr:row>
      <xdr:rowOff>82987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4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99514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21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118921</xdr:rowOff>
    </xdr:from>
    <xdr:to>
      <xdr:col>46</xdr:col>
      <xdr:colOff>38100</xdr:colOff>
      <xdr:row>94</xdr:row>
      <xdr:rowOff>49071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0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65598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5838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167847</xdr:rowOff>
    </xdr:from>
    <xdr:to>
      <xdr:col>41</xdr:col>
      <xdr:colOff>101600</xdr:colOff>
      <xdr:row>97</xdr:row>
      <xdr:rowOff>97997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2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114524</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0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19974</xdr:rowOff>
    </xdr:from>
    <xdr:to>
      <xdr:col>36</xdr:col>
      <xdr:colOff>165100</xdr:colOff>
      <xdr:row>96</xdr:row>
      <xdr:rowOff>121574</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138101</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5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45227</xdr:rowOff>
    </xdr:from>
    <xdr:to>
      <xdr:col>85</xdr:col>
      <xdr:colOff>127000</xdr:colOff>
      <xdr:row>38</xdr:row>
      <xdr:rowOff>62177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60327"/>
          <a:ext cx="838200" cy="1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42854</xdr:rowOff>
    </xdr:from>
    <xdr:to>
      <xdr:col>81</xdr:col>
      <xdr:colOff>50800</xdr:colOff>
      <xdr:row>38</xdr:row>
      <xdr:rowOff>62177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57954"/>
          <a:ext cx="889000" cy="1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42854</xdr:rowOff>
    </xdr:from>
    <xdr:to>
      <xdr:col>76</xdr:col>
      <xdr:colOff>114300</xdr:colOff>
      <xdr:row>38</xdr:row>
      <xdr:rowOff>59697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7954"/>
          <a:ext cx="889000" cy="1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58540</xdr:rowOff>
    </xdr:from>
    <xdr:to>
      <xdr:col>71</xdr:col>
      <xdr:colOff>177800</xdr:colOff>
      <xdr:row>38</xdr:row>
      <xdr:rowOff>59697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73640"/>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165877</xdr:rowOff>
    </xdr:from>
    <xdr:to>
      <xdr:col>85</xdr:col>
      <xdr:colOff>177800</xdr:colOff>
      <xdr:row>38</xdr:row>
      <xdr:rowOff>96027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11377</xdr:rowOff>
    </xdr:from>
    <xdr:to>
      <xdr:col>81</xdr:col>
      <xdr:colOff>101600</xdr:colOff>
      <xdr:row>38</xdr:row>
      <xdr:rowOff>112977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104104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1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163504</xdr:rowOff>
    </xdr:from>
    <xdr:to>
      <xdr:col>76</xdr:col>
      <xdr:colOff>165100</xdr:colOff>
      <xdr:row>38</xdr:row>
      <xdr:rowOff>93654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84781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8897</xdr:rowOff>
    </xdr:from>
    <xdr:to>
      <xdr:col>72</xdr:col>
      <xdr:colOff>38100</xdr:colOff>
      <xdr:row>38</xdr:row>
      <xdr:rowOff>110497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101624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1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7740</xdr:rowOff>
    </xdr:from>
    <xdr:to>
      <xdr:col>67</xdr:col>
      <xdr:colOff>101600</xdr:colOff>
      <xdr:row>38</xdr:row>
      <xdr:rowOff>109340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100467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163954</xdr:rowOff>
    </xdr:from>
    <xdr:to>
      <xdr:col>85</xdr:col>
      <xdr:colOff>127000</xdr:colOff>
      <xdr:row>57</xdr:row>
      <xdr:rowOff>16378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65154"/>
          <a:ext cx="838200" cy="2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53430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26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163954</xdr:rowOff>
    </xdr:from>
    <xdr:to>
      <xdr:col>81</xdr:col>
      <xdr:colOff>50800</xdr:colOff>
      <xdr:row>57</xdr:row>
      <xdr:rowOff>53779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65154"/>
          <a:ext cx="889000" cy="6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53779</xdr:rowOff>
    </xdr:from>
    <xdr:to>
      <xdr:col>76</xdr:col>
      <xdr:colOff>114300</xdr:colOff>
      <xdr:row>57</xdr:row>
      <xdr:rowOff>158085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826429"/>
          <a:ext cx="889000" cy="10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162385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158085</xdr:rowOff>
    </xdr:from>
    <xdr:to>
      <xdr:col>71</xdr:col>
      <xdr:colOff>177800</xdr:colOff>
      <xdr:row>57</xdr:row>
      <xdr:rowOff>160329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930735"/>
          <a:ext cx="889000" cy="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137028</xdr:rowOff>
    </xdr:from>
    <xdr:to>
      <xdr:col>85</xdr:col>
      <xdr:colOff>177800</xdr:colOff>
      <xdr:row>57</xdr:row>
      <xdr:rowOff>67178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159905</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5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113154</xdr:rowOff>
    </xdr:from>
    <xdr:to>
      <xdr:col>81</xdr:col>
      <xdr:colOff>101600</xdr:colOff>
      <xdr:row>57</xdr:row>
      <xdr:rowOff>43304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1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59831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4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2979</xdr:rowOff>
    </xdr:from>
    <xdr:to>
      <xdr:col>76</xdr:col>
      <xdr:colOff>165100</xdr:colOff>
      <xdr:row>57</xdr:row>
      <xdr:rowOff>104579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7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121106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55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107285</xdr:rowOff>
    </xdr:from>
    <xdr:to>
      <xdr:col>72</xdr:col>
      <xdr:colOff>38100</xdr:colOff>
      <xdr:row>58</xdr:row>
      <xdr:rowOff>37435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7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28562</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9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109529</xdr:rowOff>
    </xdr:from>
    <xdr:to>
      <xdr:col>67</xdr:col>
      <xdr:colOff>101600</xdr:colOff>
      <xdr:row>58</xdr:row>
      <xdr:rowOff>39679</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8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30806</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7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148124</xdr:rowOff>
    </xdr:from>
    <xdr:to>
      <xdr:col>85</xdr:col>
      <xdr:colOff>127000</xdr:colOff>
      <xdr:row>79</xdr:row>
      <xdr:rowOff>16667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349774"/>
          <a:ext cx="838200" cy="2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148124</xdr:rowOff>
    </xdr:from>
    <xdr:to>
      <xdr:col>81</xdr:col>
      <xdr:colOff>50800</xdr:colOff>
      <xdr:row>78</xdr:row>
      <xdr:rowOff>22709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349774"/>
          <a:ext cx="889000" cy="4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38380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22709</xdr:rowOff>
    </xdr:from>
    <xdr:to>
      <xdr:col>76</xdr:col>
      <xdr:colOff>114300</xdr:colOff>
      <xdr:row>78</xdr:row>
      <xdr:rowOff>138671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5809"/>
          <a:ext cx="889000" cy="11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138671</xdr:rowOff>
    </xdr:from>
    <xdr:to>
      <xdr:col>71</xdr:col>
      <xdr:colOff>177800</xdr:colOff>
      <xdr:row>79</xdr:row>
      <xdr:rowOff>38364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11771"/>
          <a:ext cx="889000" cy="7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137317</xdr:rowOff>
    </xdr:from>
    <xdr:to>
      <xdr:col>85</xdr:col>
      <xdr:colOff>177800</xdr:colOff>
      <xdr:row>79</xdr:row>
      <xdr:rowOff>67467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1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97324</xdr:rowOff>
    </xdr:from>
    <xdr:to>
      <xdr:col>81</xdr:col>
      <xdr:colOff>101600</xdr:colOff>
      <xdr:row>78</xdr:row>
      <xdr:rowOff>27474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2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44001</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307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143359</xdr:rowOff>
    </xdr:from>
    <xdr:to>
      <xdr:col>76</xdr:col>
      <xdr:colOff>165100</xdr:colOff>
      <xdr:row>78</xdr:row>
      <xdr:rowOff>73509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90036</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3120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87871</xdr:rowOff>
    </xdr:from>
    <xdr:to>
      <xdr:col>72</xdr:col>
      <xdr:colOff>38100</xdr:colOff>
      <xdr:row>79</xdr:row>
      <xdr:rowOff>18021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34548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159014</xdr:rowOff>
    </xdr:from>
    <xdr:to>
      <xdr:col>67</xdr:col>
      <xdr:colOff>101600</xdr:colOff>
      <xdr:row>79</xdr:row>
      <xdr:rowOff>89164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80291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158578</xdr:rowOff>
    </xdr:from>
    <xdr:to>
      <xdr:col>85</xdr:col>
      <xdr:colOff>127000</xdr:colOff>
      <xdr:row>98</xdr:row>
      <xdr:rowOff>31517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789228"/>
          <a:ext cx="838200" cy="4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158578</xdr:rowOff>
    </xdr:from>
    <xdr:to>
      <xdr:col>81</xdr:col>
      <xdr:colOff>50800</xdr:colOff>
      <xdr:row>97</xdr:row>
      <xdr:rowOff>165919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89228"/>
          <a:ext cx="889000" cy="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165919</xdr:rowOff>
    </xdr:from>
    <xdr:to>
      <xdr:col>76</xdr:col>
      <xdr:colOff>114300</xdr:colOff>
      <xdr:row>98</xdr:row>
      <xdr:rowOff>4676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96569"/>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148303</xdr:rowOff>
    </xdr:from>
    <xdr:to>
      <xdr:col>71</xdr:col>
      <xdr:colOff>177800</xdr:colOff>
      <xdr:row>98</xdr:row>
      <xdr:rowOff>4676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78953"/>
          <a:ext cx="889000" cy="2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152167</xdr:rowOff>
    </xdr:from>
    <xdr:to>
      <xdr:col>85</xdr:col>
      <xdr:colOff>177800</xdr:colOff>
      <xdr:row>98</xdr:row>
      <xdr:rowOff>82317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7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67094</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107778</xdr:rowOff>
    </xdr:from>
    <xdr:to>
      <xdr:col>81</xdr:col>
      <xdr:colOff>101600</xdr:colOff>
      <xdr:row>98</xdr:row>
      <xdr:rowOff>37928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3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29055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3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115119</xdr:rowOff>
    </xdr:from>
    <xdr:to>
      <xdr:col>76</xdr:col>
      <xdr:colOff>165100</xdr:colOff>
      <xdr:row>98</xdr:row>
      <xdr:rowOff>45269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4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36396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3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125326</xdr:rowOff>
    </xdr:from>
    <xdr:to>
      <xdr:col>72</xdr:col>
      <xdr:colOff>38100</xdr:colOff>
      <xdr:row>98</xdr:row>
      <xdr:rowOff>55476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46603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4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97503</xdr:rowOff>
    </xdr:from>
    <xdr:to>
      <xdr:col>67</xdr:col>
      <xdr:colOff>101600</xdr:colOff>
      <xdr:row>98</xdr:row>
      <xdr:rowOff>27653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2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18780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2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住民一人当たりのコストは、類似団体を下回っている。土木費</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は類似団体を上回ったが、千曲川左岸道路建設事業</a:t>
          </a:r>
          <a:r>
            <a:rPr kumimoji="1" lang="ja-JP" altLang="en-US" sz="1100">
              <a:solidFill>
                <a:schemeClr val="dk1"/>
              </a:solidFill>
              <a:effectLst/>
              <a:latin typeface="+mn-lt"/>
              <a:ea typeface="+mn-ea"/>
              <a:cs typeface="+mn-cs"/>
            </a:rPr>
            <a:t>、役場庁舎改修事業</a:t>
          </a:r>
          <a:r>
            <a:rPr kumimoji="1" lang="ja-JP" altLang="ja-JP" sz="1100">
              <a:solidFill>
                <a:schemeClr val="dk1"/>
              </a:solidFill>
              <a:effectLst/>
              <a:latin typeface="+mn-lt"/>
              <a:ea typeface="+mn-ea"/>
              <a:cs typeface="+mn-cs"/>
            </a:rPr>
            <a:t>によるものである。今後は、</a:t>
          </a:r>
          <a:r>
            <a:rPr kumimoji="1" lang="ja-JP" altLang="en-US" sz="1100">
              <a:solidFill>
                <a:schemeClr val="dk1"/>
              </a:solidFill>
              <a:effectLst/>
              <a:latin typeface="+mn-lt"/>
              <a:ea typeface="+mn-ea"/>
              <a:cs typeface="+mn-cs"/>
            </a:rPr>
            <a:t>統合小学校建設事業</a:t>
          </a:r>
          <a:r>
            <a:rPr kumimoji="1" lang="ja-JP" altLang="ja-JP" sz="1100">
              <a:solidFill>
                <a:schemeClr val="dk1"/>
              </a:solidFill>
              <a:effectLst/>
              <a:latin typeface="+mn-lt"/>
              <a:ea typeface="+mn-ea"/>
              <a:cs typeface="+mn-cs"/>
            </a:rPr>
            <a:t>の実施ため、</a:t>
          </a:r>
          <a:r>
            <a:rPr kumimoji="1" lang="ja-JP" altLang="en-US" sz="1100">
              <a:solidFill>
                <a:schemeClr val="dk1"/>
              </a:solidFill>
              <a:effectLst/>
              <a:latin typeface="+mn-lt"/>
              <a:ea typeface="+mn-ea"/>
              <a:cs typeface="+mn-cs"/>
            </a:rPr>
            <a:t>教育</a:t>
          </a:r>
          <a:r>
            <a:rPr kumimoji="1" lang="ja-JP" altLang="ja-JP" sz="1100">
              <a:solidFill>
                <a:schemeClr val="dk1"/>
              </a:solidFill>
              <a:effectLst/>
              <a:latin typeface="+mn-lt"/>
              <a:ea typeface="+mn-ea"/>
              <a:cs typeface="+mn-cs"/>
            </a:rPr>
            <a:t>費の増加が見込まれる。公債費の状況を鑑みながら、補助金や基金を活用し、健全な財政運営を行う必要がある。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元年度に実質単年度収支が赤字へと転じている。これは毎年度行っていた、臨時財政対策債の繰上償還を先送りし、統合保育園、千曲川左岸道路や大深山産業道路等といった近年の大型建設工事の起債償還に備え、減債基金への積立てを行ったた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連結実質赤字比率については、全会計において黒字であり赤字比率はない。水道、下水道事業などの公営企業関係への繰出しが大きいため、今後各種料金の見直しや抜本的な運営の見直し等を検討して、経営の健全化を図っ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2" width="2.1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7139893</v>
      </c>
      <c r="BO4" s="371"/>
      <c r="BP4" s="371"/>
      <c r="BQ4" s="371"/>
      <c r="BR4" s="371"/>
      <c r="BS4" s="371"/>
      <c r="BT4" s="371"/>
      <c r="BU4" s="372"/>
      <c r="BV4" s="370">
        <v>5882239</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7.3</v>
      </c>
      <c r="CU4" s="377"/>
      <c r="CV4" s="377"/>
      <c r="CW4" s="377"/>
      <c r="CX4" s="377"/>
      <c r="CY4" s="377"/>
      <c r="CZ4" s="377"/>
      <c r="DA4" s="378"/>
      <c r="DB4" s="376">
        <v>5</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6650793</v>
      </c>
      <c r="BO5" s="408"/>
      <c r="BP5" s="408"/>
      <c r="BQ5" s="408"/>
      <c r="BR5" s="408"/>
      <c r="BS5" s="408"/>
      <c r="BT5" s="408"/>
      <c r="BU5" s="409"/>
      <c r="BV5" s="407">
        <v>5701336</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77.099999999999994</v>
      </c>
      <c r="CU5" s="405"/>
      <c r="CV5" s="405"/>
      <c r="CW5" s="405"/>
      <c r="CX5" s="405"/>
      <c r="CY5" s="405"/>
      <c r="CZ5" s="405"/>
      <c r="DA5" s="406"/>
      <c r="DB5" s="404">
        <v>72.599999999999994</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95</v>
      </c>
      <c r="AV6" s="440"/>
      <c r="AW6" s="440"/>
      <c r="AX6" s="440"/>
      <c r="AY6" s="441" t="s">
        <v>103</v>
      </c>
      <c r="AZ6" s="442"/>
      <c r="BA6" s="442"/>
      <c r="BB6" s="442"/>
      <c r="BC6" s="442"/>
      <c r="BD6" s="442"/>
      <c r="BE6" s="442"/>
      <c r="BF6" s="442"/>
      <c r="BG6" s="442"/>
      <c r="BH6" s="442"/>
      <c r="BI6" s="442"/>
      <c r="BJ6" s="442"/>
      <c r="BK6" s="442"/>
      <c r="BL6" s="442"/>
      <c r="BM6" s="443"/>
      <c r="BN6" s="407">
        <v>489100</v>
      </c>
      <c r="BO6" s="408"/>
      <c r="BP6" s="408"/>
      <c r="BQ6" s="408"/>
      <c r="BR6" s="408"/>
      <c r="BS6" s="408"/>
      <c r="BT6" s="408"/>
      <c r="BU6" s="409"/>
      <c r="BV6" s="407">
        <v>180903</v>
      </c>
      <c r="BW6" s="408"/>
      <c r="BX6" s="408"/>
      <c r="BY6" s="408"/>
      <c r="BZ6" s="408"/>
      <c r="CA6" s="408"/>
      <c r="CB6" s="408"/>
      <c r="CC6" s="409"/>
      <c r="CD6" s="410" t="s">
        <v>104</v>
      </c>
      <c r="CE6" s="411"/>
      <c r="CF6" s="411"/>
      <c r="CG6" s="411"/>
      <c r="CH6" s="411"/>
      <c r="CI6" s="411"/>
      <c r="CJ6" s="411"/>
      <c r="CK6" s="411"/>
      <c r="CL6" s="411"/>
      <c r="CM6" s="411"/>
      <c r="CN6" s="411"/>
      <c r="CO6" s="411"/>
      <c r="CP6" s="411"/>
      <c r="CQ6" s="411"/>
      <c r="CR6" s="411"/>
      <c r="CS6" s="412"/>
      <c r="CT6" s="444">
        <v>77.8</v>
      </c>
      <c r="CU6" s="445"/>
      <c r="CV6" s="445"/>
      <c r="CW6" s="445"/>
      <c r="CX6" s="445"/>
      <c r="CY6" s="445"/>
      <c r="CZ6" s="445"/>
      <c r="DA6" s="446"/>
      <c r="DB6" s="444">
        <v>75.400000000000006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105</v>
      </c>
      <c r="AN7" s="437"/>
      <c r="AO7" s="437"/>
      <c r="AP7" s="437"/>
      <c r="AQ7" s="437"/>
      <c r="AR7" s="437"/>
      <c r="AS7" s="437"/>
      <c r="AT7" s="438"/>
      <c r="AU7" s="439" t="s">
        <v>106</v>
      </c>
      <c r="AV7" s="440"/>
      <c r="AW7" s="440"/>
      <c r="AX7" s="440"/>
      <c r="AY7" s="441" t="s">
        <v>107</v>
      </c>
      <c r="AZ7" s="442"/>
      <c r="BA7" s="442"/>
      <c r="BB7" s="442"/>
      <c r="BC7" s="442"/>
      <c r="BD7" s="442"/>
      <c r="BE7" s="442"/>
      <c r="BF7" s="442"/>
      <c r="BG7" s="442"/>
      <c r="BH7" s="442"/>
      <c r="BI7" s="442"/>
      <c r="BJ7" s="442"/>
      <c r="BK7" s="442"/>
      <c r="BL7" s="442"/>
      <c r="BM7" s="443"/>
      <c r="BN7" s="407">
        <v>265385</v>
      </c>
      <c r="BO7" s="408"/>
      <c r="BP7" s="408"/>
      <c r="BQ7" s="408"/>
      <c r="BR7" s="408"/>
      <c r="BS7" s="408"/>
      <c r="BT7" s="408"/>
      <c r="BU7" s="409"/>
      <c r="BV7" s="407">
        <v>24573</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3074349</v>
      </c>
      <c r="CU7" s="408"/>
      <c r="CV7" s="408"/>
      <c r="CW7" s="408"/>
      <c r="CX7" s="408"/>
      <c r="CY7" s="408"/>
      <c r="CZ7" s="408"/>
      <c r="DA7" s="409"/>
      <c r="DB7" s="407">
        <v>3118917</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110</v>
      </c>
      <c r="AV8" s="440"/>
      <c r="AW8" s="440"/>
      <c r="AX8" s="440"/>
      <c r="AY8" s="441" t="s">
        <v>111</v>
      </c>
      <c r="AZ8" s="442"/>
      <c r="BA8" s="442"/>
      <c r="BB8" s="442"/>
      <c r="BC8" s="442"/>
      <c r="BD8" s="442"/>
      <c r="BE8" s="442"/>
      <c r="BF8" s="442"/>
      <c r="BG8" s="442"/>
      <c r="BH8" s="442"/>
      <c r="BI8" s="442"/>
      <c r="BJ8" s="442"/>
      <c r="BK8" s="442"/>
      <c r="BL8" s="442"/>
      <c r="BM8" s="443"/>
      <c r="BN8" s="407">
        <v>223715</v>
      </c>
      <c r="BO8" s="408"/>
      <c r="BP8" s="408"/>
      <c r="BQ8" s="408"/>
      <c r="BR8" s="408"/>
      <c r="BS8" s="408"/>
      <c r="BT8" s="408"/>
      <c r="BU8" s="409"/>
      <c r="BV8" s="407">
        <v>156330</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0.25</v>
      </c>
      <c r="CU8" s="448"/>
      <c r="CV8" s="448"/>
      <c r="CW8" s="448"/>
      <c r="CX8" s="448"/>
      <c r="CY8" s="448"/>
      <c r="CZ8" s="448"/>
      <c r="DA8" s="449"/>
      <c r="DB8" s="447">
        <v>0.24</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4344</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117</v>
      </c>
      <c r="AV9" s="440"/>
      <c r="AW9" s="440"/>
      <c r="AX9" s="440"/>
      <c r="AY9" s="441" t="s">
        <v>118</v>
      </c>
      <c r="AZ9" s="442"/>
      <c r="BA9" s="442"/>
      <c r="BB9" s="442"/>
      <c r="BC9" s="442"/>
      <c r="BD9" s="442"/>
      <c r="BE9" s="442"/>
      <c r="BF9" s="442"/>
      <c r="BG9" s="442"/>
      <c r="BH9" s="442"/>
      <c r="BI9" s="442"/>
      <c r="BJ9" s="442"/>
      <c r="BK9" s="442"/>
      <c r="BL9" s="442"/>
      <c r="BM9" s="443"/>
      <c r="BN9" s="407">
        <v>67385</v>
      </c>
      <c r="BO9" s="408"/>
      <c r="BP9" s="408"/>
      <c r="BQ9" s="408"/>
      <c r="BR9" s="408"/>
      <c r="BS9" s="408"/>
      <c r="BT9" s="408"/>
      <c r="BU9" s="409"/>
      <c r="BV9" s="407">
        <v>20418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10</v>
      </c>
      <c r="CU9" s="405"/>
      <c r="CV9" s="405"/>
      <c r="CW9" s="405"/>
      <c r="CX9" s="405"/>
      <c r="CY9" s="405"/>
      <c r="CZ9" s="405"/>
      <c r="DA9" s="406"/>
      <c r="DB9" s="404">
        <v>13.3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4607</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95</v>
      </c>
      <c r="AV10" s="440"/>
      <c r="AW10" s="440"/>
      <c r="AX10" s="440"/>
      <c r="AY10" s="441" t="s">
        <v>122</v>
      </c>
      <c r="AZ10" s="442"/>
      <c r="BA10" s="442"/>
      <c r="BB10" s="442"/>
      <c r="BC10" s="442"/>
      <c r="BD10" s="442"/>
      <c r="BE10" s="442"/>
      <c r="BF10" s="442"/>
      <c r="BG10" s="442"/>
      <c r="BH10" s="442"/>
      <c r="BI10" s="442"/>
      <c r="BJ10" s="442"/>
      <c r="BK10" s="442"/>
      <c r="BL10" s="442"/>
      <c r="BM10" s="443"/>
      <c r="BN10" s="407">
        <v>365</v>
      </c>
      <c r="BO10" s="408"/>
      <c r="BP10" s="408"/>
      <c r="BQ10" s="408"/>
      <c r="BR10" s="408"/>
      <c r="BS10" s="408"/>
      <c r="BT10" s="408"/>
      <c r="BU10" s="409"/>
      <c r="BV10" s="407">
        <v>477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10579</v>
      </c>
      <c r="BO11" s="408"/>
      <c r="BP11" s="408"/>
      <c r="BQ11" s="408"/>
      <c r="BR11" s="408"/>
      <c r="BS11" s="408"/>
      <c r="BT11" s="408"/>
      <c r="BU11" s="409"/>
      <c r="BV11" s="407">
        <v>82599</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3806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140</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3562</v>
      </c>
      <c r="S13" s="492"/>
      <c r="T13" s="492"/>
      <c r="U13" s="492"/>
      <c r="V13" s="493"/>
      <c r="W13" s="423" t="s">
        <v>143</v>
      </c>
      <c r="X13" s="424"/>
      <c r="Y13" s="424"/>
      <c r="Z13" s="424"/>
      <c r="AA13" s="424"/>
      <c r="AB13" s="414"/>
      <c r="AC13" s="458">
        <v>2360</v>
      </c>
      <c r="AD13" s="459"/>
      <c r="AE13" s="459"/>
      <c r="AF13" s="459"/>
      <c r="AG13" s="501"/>
      <c r="AH13" s="458">
        <v>2492</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78329</v>
      </c>
      <c r="BO13" s="408"/>
      <c r="BP13" s="408"/>
      <c r="BQ13" s="408"/>
      <c r="BR13" s="408"/>
      <c r="BS13" s="408"/>
      <c r="BT13" s="408"/>
      <c r="BU13" s="409"/>
      <c r="BV13" s="407">
        <v>103494</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0.9</v>
      </c>
      <c r="CU13" s="405"/>
      <c r="CV13" s="405"/>
      <c r="CW13" s="405"/>
      <c r="CX13" s="405"/>
      <c r="CY13" s="405"/>
      <c r="CZ13" s="405"/>
      <c r="DA13" s="406"/>
      <c r="DB13" s="404">
        <v>0.2</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3844</v>
      </c>
      <c r="S14" s="492"/>
      <c r="T14" s="492"/>
      <c r="U14" s="492"/>
      <c r="V14" s="493"/>
      <c r="W14" s="397"/>
      <c r="X14" s="398"/>
      <c r="Y14" s="398"/>
      <c r="Z14" s="398"/>
      <c r="AA14" s="398"/>
      <c r="AB14" s="387"/>
      <c r="AC14" s="494">
        <v>75.900000000000006</v>
      </c>
      <c r="AD14" s="495"/>
      <c r="AE14" s="495"/>
      <c r="AF14" s="495"/>
      <c r="AG14" s="496"/>
      <c r="AH14" s="494">
        <v>76.3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t="s">
        <v>150</v>
      </c>
      <c r="CU14" s="506"/>
      <c r="CV14" s="506"/>
      <c r="CW14" s="506"/>
      <c r="CX14" s="506"/>
      <c r="CY14" s="506"/>
      <c r="CZ14" s="506"/>
      <c r="DA14" s="507"/>
      <c r="DB14" s="505" t="s">
        <v>150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151</v>
      </c>
      <c r="N15" s="499"/>
      <c r="O15" s="499"/>
      <c r="P15" s="499"/>
      <c r="Q15" s="500"/>
      <c r="R15" s="491">
        <v>3625</v>
      </c>
      <c r="S15" s="492"/>
      <c r="T15" s="492"/>
      <c r="U15" s="492"/>
      <c r="V15" s="493"/>
      <c r="W15" s="423" t="s">
        <v>152</v>
      </c>
      <c r="X15" s="424"/>
      <c r="Y15" s="424"/>
      <c r="Z15" s="424"/>
      <c r="AA15" s="424"/>
      <c r="AB15" s="414"/>
      <c r="AC15" s="458">
        <v>106</v>
      </c>
      <c r="AD15" s="459"/>
      <c r="AE15" s="459"/>
      <c r="AF15" s="459"/>
      <c r="AG15" s="501"/>
      <c r="AH15" s="458">
        <v>129</v>
      </c>
      <c r="AI15" s="459"/>
      <c r="AJ15" s="459"/>
      <c r="AK15" s="459"/>
      <c r="AL15" s="460"/>
      <c r="AM15" s="436"/>
      <c r="AN15" s="437"/>
      <c r="AO15" s="437"/>
      <c r="AP15" s="437"/>
      <c r="AQ15" s="437"/>
      <c r="AR15" s="437"/>
      <c r="AS15" s="437"/>
      <c r="AT15" s="438"/>
      <c r="AU15" s="439"/>
      <c r="AV15" s="440"/>
      <c r="AW15" s="440"/>
      <c r="AX15" s="440"/>
      <c r="AY15" s="367" t="s">
        <v>153</v>
      </c>
      <c r="AZ15" s="368"/>
      <c r="BA15" s="368"/>
      <c r="BB15" s="368"/>
      <c r="BC15" s="368"/>
      <c r="BD15" s="368"/>
      <c r="BE15" s="368"/>
      <c r="BF15" s="368"/>
      <c r="BG15" s="368"/>
      <c r="BH15" s="368"/>
      <c r="BI15" s="368"/>
      <c r="BJ15" s="368"/>
      <c r="BK15" s="368"/>
      <c r="BL15" s="368"/>
      <c r="BM15" s="369"/>
      <c r="BN15" s="370">
        <v>792138</v>
      </c>
      <c r="BO15" s="371"/>
      <c r="BP15" s="371"/>
      <c r="BQ15" s="371"/>
      <c r="BR15" s="371"/>
      <c r="BS15" s="371"/>
      <c r="BT15" s="371"/>
      <c r="BU15" s="372"/>
      <c r="BV15" s="370">
        <v>657673</v>
      </c>
      <c r="BW15" s="371"/>
      <c r="BX15" s="371"/>
      <c r="BY15" s="371"/>
      <c r="BZ15" s="371"/>
      <c r="CA15" s="371"/>
      <c r="CB15" s="371"/>
      <c r="CC15" s="372"/>
      <c r="CD15" s="508" t="s">
        <v>154</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155</v>
      </c>
      <c r="M16" s="511"/>
      <c r="N16" s="511"/>
      <c r="O16" s="511"/>
      <c r="P16" s="511"/>
      <c r="Q16" s="512"/>
      <c r="R16" s="513" t="s">
        <v>156</v>
      </c>
      <c r="S16" s="514"/>
      <c r="T16" s="514"/>
      <c r="U16" s="514"/>
      <c r="V16" s="515"/>
      <c r="W16" s="397"/>
      <c r="X16" s="398"/>
      <c r="Y16" s="398"/>
      <c r="Z16" s="398"/>
      <c r="AA16" s="398"/>
      <c r="AB16" s="387"/>
      <c r="AC16" s="494">
        <v>3.4</v>
      </c>
      <c r="AD16" s="495"/>
      <c r="AE16" s="495"/>
      <c r="AF16" s="495"/>
      <c r="AG16" s="496"/>
      <c r="AH16" s="494">
        <v>3.9</v>
      </c>
      <c r="AI16" s="495"/>
      <c r="AJ16" s="495"/>
      <c r="AK16" s="495"/>
      <c r="AL16" s="497"/>
      <c r="AM16" s="436"/>
      <c r="AN16" s="437"/>
      <c r="AO16" s="437"/>
      <c r="AP16" s="437"/>
      <c r="AQ16" s="437"/>
      <c r="AR16" s="437"/>
      <c r="AS16" s="437"/>
      <c r="AT16" s="438"/>
      <c r="AU16" s="439"/>
      <c r="AV16" s="440"/>
      <c r="AW16" s="440"/>
      <c r="AX16" s="440"/>
      <c r="AY16" s="441" t="s">
        <v>157</v>
      </c>
      <c r="AZ16" s="442"/>
      <c r="BA16" s="442"/>
      <c r="BB16" s="442"/>
      <c r="BC16" s="442"/>
      <c r="BD16" s="442"/>
      <c r="BE16" s="442"/>
      <c r="BF16" s="442"/>
      <c r="BG16" s="442"/>
      <c r="BH16" s="442"/>
      <c r="BI16" s="442"/>
      <c r="BJ16" s="442"/>
      <c r="BK16" s="442"/>
      <c r="BL16" s="442"/>
      <c r="BM16" s="443"/>
      <c r="BN16" s="407">
        <v>2860168</v>
      </c>
      <c r="BO16" s="408"/>
      <c r="BP16" s="408"/>
      <c r="BQ16" s="408"/>
      <c r="BR16" s="408"/>
      <c r="BS16" s="408"/>
      <c r="BT16" s="408"/>
      <c r="BU16" s="409"/>
      <c r="BV16" s="407">
        <v>2877211</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158</v>
      </c>
      <c r="N17" s="519"/>
      <c r="O17" s="519"/>
      <c r="P17" s="519"/>
      <c r="Q17" s="520"/>
      <c r="R17" s="513" t="s">
        <v>159</v>
      </c>
      <c r="S17" s="514"/>
      <c r="T17" s="514"/>
      <c r="U17" s="514"/>
      <c r="V17" s="515"/>
      <c r="W17" s="423" t="s">
        <v>160</v>
      </c>
      <c r="X17" s="424"/>
      <c r="Y17" s="424"/>
      <c r="Z17" s="424"/>
      <c r="AA17" s="424"/>
      <c r="AB17" s="414"/>
      <c r="AC17" s="458">
        <v>645</v>
      </c>
      <c r="AD17" s="459"/>
      <c r="AE17" s="459"/>
      <c r="AF17" s="459"/>
      <c r="AG17" s="501"/>
      <c r="AH17" s="458">
        <v>647</v>
      </c>
      <c r="AI17" s="459"/>
      <c r="AJ17" s="459"/>
      <c r="AK17" s="459"/>
      <c r="AL17" s="460"/>
      <c r="AM17" s="436"/>
      <c r="AN17" s="437"/>
      <c r="AO17" s="437"/>
      <c r="AP17" s="437"/>
      <c r="AQ17" s="437"/>
      <c r="AR17" s="437"/>
      <c r="AS17" s="437"/>
      <c r="AT17" s="438"/>
      <c r="AU17" s="439"/>
      <c r="AV17" s="440"/>
      <c r="AW17" s="440"/>
      <c r="AX17" s="440"/>
      <c r="AY17" s="441" t="s">
        <v>161</v>
      </c>
      <c r="AZ17" s="442"/>
      <c r="BA17" s="442"/>
      <c r="BB17" s="442"/>
      <c r="BC17" s="442"/>
      <c r="BD17" s="442"/>
      <c r="BE17" s="442"/>
      <c r="BF17" s="442"/>
      <c r="BG17" s="442"/>
      <c r="BH17" s="442"/>
      <c r="BI17" s="442"/>
      <c r="BJ17" s="442"/>
      <c r="BK17" s="442"/>
      <c r="BL17" s="442"/>
      <c r="BM17" s="443"/>
      <c r="BN17" s="407">
        <v>981242</v>
      </c>
      <c r="BO17" s="408"/>
      <c r="BP17" s="408"/>
      <c r="BQ17" s="408"/>
      <c r="BR17" s="408"/>
      <c r="BS17" s="408"/>
      <c r="BT17" s="408"/>
      <c r="BU17" s="409"/>
      <c r="BV17" s="407">
        <v>782788</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162</v>
      </c>
      <c r="C18" s="450"/>
      <c r="D18" s="450"/>
      <c r="E18" s="533"/>
      <c r="F18" s="533"/>
      <c r="G18" s="533"/>
      <c r="H18" s="533"/>
      <c r="I18" s="533"/>
      <c r="J18" s="533"/>
      <c r="K18" s="533"/>
      <c r="L18" s="534">
        <v>209.61</v>
      </c>
      <c r="M18" s="534"/>
      <c r="N18" s="534"/>
      <c r="O18" s="534"/>
      <c r="P18" s="534"/>
      <c r="Q18" s="534"/>
      <c r="R18" s="535"/>
      <c r="S18" s="535"/>
      <c r="T18" s="535"/>
      <c r="U18" s="535"/>
      <c r="V18" s="536"/>
      <c r="W18" s="425"/>
      <c r="X18" s="426"/>
      <c r="Y18" s="426"/>
      <c r="Z18" s="426"/>
      <c r="AA18" s="426"/>
      <c r="AB18" s="417"/>
      <c r="AC18" s="537">
        <v>20.7</v>
      </c>
      <c r="AD18" s="538"/>
      <c r="AE18" s="538"/>
      <c r="AF18" s="538"/>
      <c r="AG18" s="539"/>
      <c r="AH18" s="537">
        <v>19.8</v>
      </c>
      <c r="AI18" s="538"/>
      <c r="AJ18" s="538"/>
      <c r="AK18" s="538"/>
      <c r="AL18" s="540"/>
      <c r="AM18" s="436"/>
      <c r="AN18" s="437"/>
      <c r="AO18" s="437"/>
      <c r="AP18" s="437"/>
      <c r="AQ18" s="437"/>
      <c r="AR18" s="437"/>
      <c r="AS18" s="437"/>
      <c r="AT18" s="438"/>
      <c r="AU18" s="439"/>
      <c r="AV18" s="440"/>
      <c r="AW18" s="440"/>
      <c r="AX18" s="440"/>
      <c r="AY18" s="441" t="s">
        <v>163</v>
      </c>
      <c r="AZ18" s="442"/>
      <c r="BA18" s="442"/>
      <c r="BB18" s="442"/>
      <c r="BC18" s="442"/>
      <c r="BD18" s="442"/>
      <c r="BE18" s="442"/>
      <c r="BF18" s="442"/>
      <c r="BG18" s="442"/>
      <c r="BH18" s="442"/>
      <c r="BI18" s="442"/>
      <c r="BJ18" s="442"/>
      <c r="BK18" s="442"/>
      <c r="BL18" s="442"/>
      <c r="BM18" s="443"/>
      <c r="BN18" s="407">
        <v>2382855</v>
      </c>
      <c r="BO18" s="408"/>
      <c r="BP18" s="408"/>
      <c r="BQ18" s="408"/>
      <c r="BR18" s="408"/>
      <c r="BS18" s="408"/>
      <c r="BT18" s="408"/>
      <c r="BU18" s="409"/>
      <c r="BV18" s="407">
        <v>2312098</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164</v>
      </c>
      <c r="C19" s="450"/>
      <c r="D19" s="450"/>
      <c r="E19" s="533"/>
      <c r="F19" s="533"/>
      <c r="G19" s="533"/>
      <c r="H19" s="533"/>
      <c r="I19" s="533"/>
      <c r="J19" s="533"/>
      <c r="K19" s="533"/>
      <c r="L19" s="541">
        <v>21</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165</v>
      </c>
      <c r="AZ19" s="442"/>
      <c r="BA19" s="442"/>
      <c r="BB19" s="442"/>
      <c r="BC19" s="442"/>
      <c r="BD19" s="442"/>
      <c r="BE19" s="442"/>
      <c r="BF19" s="442"/>
      <c r="BG19" s="442"/>
      <c r="BH19" s="442"/>
      <c r="BI19" s="442"/>
      <c r="BJ19" s="442"/>
      <c r="BK19" s="442"/>
      <c r="BL19" s="442"/>
      <c r="BM19" s="443"/>
      <c r="BN19" s="407">
        <v>3698282</v>
      </c>
      <c r="BO19" s="408"/>
      <c r="BP19" s="408"/>
      <c r="BQ19" s="408"/>
      <c r="BR19" s="408"/>
      <c r="BS19" s="408"/>
      <c r="BT19" s="408"/>
      <c r="BU19" s="409"/>
      <c r="BV19" s="407">
        <v>3477306</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166</v>
      </c>
      <c r="C20" s="450"/>
      <c r="D20" s="450"/>
      <c r="E20" s="533"/>
      <c r="F20" s="533"/>
      <c r="G20" s="533"/>
      <c r="H20" s="533"/>
      <c r="I20" s="533"/>
      <c r="J20" s="533"/>
      <c r="K20" s="533"/>
      <c r="L20" s="541">
        <v>1257</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167</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168</v>
      </c>
      <c r="C22" s="551"/>
      <c r="D22" s="552"/>
      <c r="E22" s="419" t="s">
        <v>1</v>
      </c>
      <c r="F22" s="424"/>
      <c r="G22" s="424"/>
      <c r="H22" s="424"/>
      <c r="I22" s="424"/>
      <c r="J22" s="424"/>
      <c r="K22" s="414"/>
      <c r="L22" s="419" t="s">
        <v>169</v>
      </c>
      <c r="M22" s="424"/>
      <c r="N22" s="424"/>
      <c r="O22" s="424"/>
      <c r="P22" s="414"/>
      <c r="Q22" s="582" t="s">
        <v>170</v>
      </c>
      <c r="R22" s="583"/>
      <c r="S22" s="583"/>
      <c r="T22" s="583"/>
      <c r="U22" s="583"/>
      <c r="V22" s="584"/>
      <c r="W22" s="550" t="s">
        <v>171</v>
      </c>
      <c r="X22" s="551"/>
      <c r="Y22" s="552"/>
      <c r="Z22" s="419" t="s">
        <v>1</v>
      </c>
      <c r="AA22" s="424"/>
      <c r="AB22" s="424"/>
      <c r="AC22" s="424"/>
      <c r="AD22" s="424"/>
      <c r="AE22" s="424"/>
      <c r="AF22" s="424"/>
      <c r="AG22" s="414"/>
      <c r="AH22" s="588" t="s">
        <v>172</v>
      </c>
      <c r="AI22" s="424"/>
      <c r="AJ22" s="424"/>
      <c r="AK22" s="424"/>
      <c r="AL22" s="414"/>
      <c r="AM22" s="588" t="s">
        <v>173</v>
      </c>
      <c r="AN22" s="589"/>
      <c r="AO22" s="589"/>
      <c r="AP22" s="589"/>
      <c r="AQ22" s="589"/>
      <c r="AR22" s="590"/>
      <c r="AS22" s="582" t="s">
        <v>170</v>
      </c>
      <c r="AT22" s="583"/>
      <c r="AU22" s="583"/>
      <c r="AV22" s="583"/>
      <c r="AW22" s="583"/>
      <c r="AX22" s="594"/>
      <c r="AY22" s="367" t="s">
        <v>174</v>
      </c>
      <c r="AZ22" s="368"/>
      <c r="BA22" s="368"/>
      <c r="BB22" s="368"/>
      <c r="BC22" s="368"/>
      <c r="BD22" s="368"/>
      <c r="BE22" s="368"/>
      <c r="BF22" s="368"/>
      <c r="BG22" s="368"/>
      <c r="BH22" s="368"/>
      <c r="BI22" s="368"/>
      <c r="BJ22" s="368"/>
      <c r="BK22" s="368"/>
      <c r="BL22" s="368"/>
      <c r="BM22" s="369"/>
      <c r="BN22" s="370">
        <v>5524646</v>
      </c>
      <c r="BO22" s="371"/>
      <c r="BP22" s="371"/>
      <c r="BQ22" s="371"/>
      <c r="BR22" s="371"/>
      <c r="BS22" s="371"/>
      <c r="BT22" s="371"/>
      <c r="BU22" s="372"/>
      <c r="BV22" s="370">
        <v>3866358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175</v>
      </c>
      <c r="AZ23" s="442"/>
      <c r="BA23" s="442"/>
      <c r="BB23" s="442"/>
      <c r="BC23" s="442"/>
      <c r="BD23" s="442"/>
      <c r="BE23" s="442"/>
      <c r="BF23" s="442"/>
      <c r="BG23" s="442"/>
      <c r="BH23" s="442"/>
      <c r="BI23" s="442"/>
      <c r="BJ23" s="442"/>
      <c r="BK23" s="442"/>
      <c r="BL23" s="442"/>
      <c r="BM23" s="443"/>
      <c r="BN23" s="407">
        <v>3212682</v>
      </c>
      <c r="BO23" s="408"/>
      <c r="BP23" s="408"/>
      <c r="BQ23" s="408"/>
      <c r="BR23" s="408"/>
      <c r="BS23" s="408"/>
      <c r="BT23" s="408"/>
      <c r="BU23" s="409"/>
      <c r="BV23" s="407">
        <v>3017558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176</v>
      </c>
      <c r="F24" s="437"/>
      <c r="G24" s="437"/>
      <c r="H24" s="437"/>
      <c r="I24" s="437"/>
      <c r="J24" s="437"/>
      <c r="K24" s="438"/>
      <c r="L24" s="458">
        <v>1</v>
      </c>
      <c r="M24" s="459"/>
      <c r="N24" s="459"/>
      <c r="O24" s="459"/>
      <c r="P24" s="501"/>
      <c r="Q24" s="458">
        <v>7370</v>
      </c>
      <c r="R24" s="459"/>
      <c r="S24" s="459"/>
      <c r="T24" s="459"/>
      <c r="U24" s="459"/>
      <c r="V24" s="501"/>
      <c r="W24" s="553"/>
      <c r="X24" s="554"/>
      <c r="Y24" s="555"/>
      <c r="Z24" s="457" t="s">
        <v>177</v>
      </c>
      <c r="AA24" s="437"/>
      <c r="AB24" s="437"/>
      <c r="AC24" s="437"/>
      <c r="AD24" s="437"/>
      <c r="AE24" s="437"/>
      <c r="AF24" s="437"/>
      <c r="AG24" s="438"/>
      <c r="AH24" s="458">
        <v>62</v>
      </c>
      <c r="AI24" s="459"/>
      <c r="AJ24" s="459"/>
      <c r="AK24" s="459"/>
      <c r="AL24" s="501"/>
      <c r="AM24" s="458">
        <v>193626</v>
      </c>
      <c r="AN24" s="459"/>
      <c r="AO24" s="459"/>
      <c r="AP24" s="459"/>
      <c r="AQ24" s="459"/>
      <c r="AR24" s="501"/>
      <c r="AS24" s="458">
        <v>3123</v>
      </c>
      <c r="AT24" s="459"/>
      <c r="AU24" s="459"/>
      <c r="AV24" s="459"/>
      <c r="AW24" s="459"/>
      <c r="AX24" s="460"/>
      <c r="AY24" s="526" t="s">
        <v>178</v>
      </c>
      <c r="AZ24" s="527"/>
      <c r="BA24" s="527"/>
      <c r="BB24" s="527"/>
      <c r="BC24" s="527"/>
      <c r="BD24" s="527"/>
      <c r="BE24" s="527"/>
      <c r="BF24" s="527"/>
      <c r="BG24" s="527"/>
      <c r="BH24" s="527"/>
      <c r="BI24" s="527"/>
      <c r="BJ24" s="527"/>
      <c r="BK24" s="527"/>
      <c r="BL24" s="527"/>
      <c r="BM24" s="528"/>
      <c r="BN24" s="407">
        <v>4839282</v>
      </c>
      <c r="BO24" s="408"/>
      <c r="BP24" s="408"/>
      <c r="BQ24" s="408"/>
      <c r="BR24" s="408"/>
      <c r="BS24" s="408"/>
      <c r="BT24" s="408"/>
      <c r="BU24" s="409"/>
      <c r="BV24" s="407">
        <v>3175133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179</v>
      </c>
      <c r="F25" s="437"/>
      <c r="G25" s="437"/>
      <c r="H25" s="437"/>
      <c r="I25" s="437"/>
      <c r="J25" s="437"/>
      <c r="K25" s="438"/>
      <c r="L25" s="458">
        <v>1</v>
      </c>
      <c r="M25" s="459"/>
      <c r="N25" s="459"/>
      <c r="O25" s="459"/>
      <c r="P25" s="501"/>
      <c r="Q25" s="458">
        <v>5930</v>
      </c>
      <c r="R25" s="459"/>
      <c r="S25" s="459"/>
      <c r="T25" s="459"/>
      <c r="U25" s="459"/>
      <c r="V25" s="501"/>
      <c r="W25" s="553"/>
      <c r="X25" s="554"/>
      <c r="Y25" s="555"/>
      <c r="Z25" s="457" t="s">
        <v>180</v>
      </c>
      <c r="AA25" s="437"/>
      <c r="AB25" s="437"/>
      <c r="AC25" s="437"/>
      <c r="AD25" s="437"/>
      <c r="AE25" s="437"/>
      <c r="AF25" s="437"/>
      <c r="AG25" s="438"/>
      <c r="AH25" s="458" t="s">
        <v>141</v>
      </c>
      <c r="AI25" s="459"/>
      <c r="AJ25" s="459"/>
      <c r="AK25" s="459"/>
      <c r="AL25" s="501"/>
      <c r="AM25" s="458" t="s">
        <v>141</v>
      </c>
      <c r="AN25" s="459"/>
      <c r="AO25" s="459"/>
      <c r="AP25" s="459"/>
      <c r="AQ25" s="459"/>
      <c r="AR25" s="501"/>
      <c r="AS25" s="458" t="s">
        <v>181</v>
      </c>
      <c r="AT25" s="459"/>
      <c r="AU25" s="459"/>
      <c r="AV25" s="459"/>
      <c r="AW25" s="459"/>
      <c r="AX25" s="460"/>
      <c r="AY25" s="367" t="s">
        <v>182</v>
      </c>
      <c r="AZ25" s="368"/>
      <c r="BA25" s="368"/>
      <c r="BB25" s="368"/>
      <c r="BC25" s="368"/>
      <c r="BD25" s="368"/>
      <c r="BE25" s="368"/>
      <c r="BF25" s="368"/>
      <c r="BG25" s="368"/>
      <c r="BH25" s="368"/>
      <c r="BI25" s="368"/>
      <c r="BJ25" s="368"/>
      <c r="BK25" s="368"/>
      <c r="BL25" s="368"/>
      <c r="BM25" s="369"/>
      <c r="BN25" s="370">
        <v>80000</v>
      </c>
      <c r="BO25" s="371"/>
      <c r="BP25" s="371"/>
      <c r="BQ25" s="371"/>
      <c r="BR25" s="371"/>
      <c r="BS25" s="371"/>
      <c r="BT25" s="371"/>
      <c r="BU25" s="372"/>
      <c r="BV25" s="370">
        <v>1771000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183</v>
      </c>
      <c r="F26" s="437"/>
      <c r="G26" s="437"/>
      <c r="H26" s="437"/>
      <c r="I26" s="437"/>
      <c r="J26" s="437"/>
      <c r="K26" s="438"/>
      <c r="L26" s="458">
        <v>1</v>
      </c>
      <c r="M26" s="459"/>
      <c r="N26" s="459"/>
      <c r="O26" s="459"/>
      <c r="P26" s="501"/>
      <c r="Q26" s="458">
        <v>5430</v>
      </c>
      <c r="R26" s="459"/>
      <c r="S26" s="459"/>
      <c r="T26" s="459"/>
      <c r="U26" s="459"/>
      <c r="V26" s="501"/>
      <c r="W26" s="553"/>
      <c r="X26" s="554"/>
      <c r="Y26" s="555"/>
      <c r="Z26" s="457" t="s">
        <v>184</v>
      </c>
      <c r="AA26" s="559"/>
      <c r="AB26" s="559"/>
      <c r="AC26" s="559"/>
      <c r="AD26" s="559"/>
      <c r="AE26" s="559"/>
      <c r="AF26" s="559"/>
      <c r="AG26" s="560"/>
      <c r="AH26" s="458">
        <v>1</v>
      </c>
      <c r="AI26" s="459"/>
      <c r="AJ26" s="459"/>
      <c r="AK26" s="459"/>
      <c r="AL26" s="501"/>
      <c r="AM26" s="458" t="s">
        <v>185</v>
      </c>
      <c r="AN26" s="459"/>
      <c r="AO26" s="459"/>
      <c r="AP26" s="459"/>
      <c r="AQ26" s="459"/>
      <c r="AR26" s="501"/>
      <c r="AS26" s="458" t="s">
        <v>185</v>
      </c>
      <c r="AT26" s="459"/>
      <c r="AU26" s="459"/>
      <c r="AV26" s="459"/>
      <c r="AW26" s="459"/>
      <c r="AX26" s="460"/>
      <c r="AY26" s="410" t="s">
        <v>186</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187</v>
      </c>
      <c r="F27" s="437"/>
      <c r="G27" s="437"/>
      <c r="H27" s="437"/>
      <c r="I27" s="437"/>
      <c r="J27" s="437"/>
      <c r="K27" s="438"/>
      <c r="L27" s="458">
        <v>1</v>
      </c>
      <c r="M27" s="459"/>
      <c r="N27" s="459"/>
      <c r="O27" s="459"/>
      <c r="P27" s="501"/>
      <c r="Q27" s="458">
        <v>2590</v>
      </c>
      <c r="R27" s="459"/>
      <c r="S27" s="459"/>
      <c r="T27" s="459"/>
      <c r="U27" s="459"/>
      <c r="V27" s="501"/>
      <c r="W27" s="553"/>
      <c r="X27" s="554"/>
      <c r="Y27" s="555"/>
      <c r="Z27" s="457" t="s">
        <v>188</v>
      </c>
      <c r="AA27" s="437"/>
      <c r="AB27" s="437"/>
      <c r="AC27" s="437"/>
      <c r="AD27" s="437"/>
      <c r="AE27" s="437"/>
      <c r="AF27" s="437"/>
      <c r="AG27" s="438"/>
      <c r="AH27" s="458" t="s">
        <v>141</v>
      </c>
      <c r="AI27" s="459"/>
      <c r="AJ27" s="459"/>
      <c r="AK27" s="459"/>
      <c r="AL27" s="501"/>
      <c r="AM27" s="458" t="s">
        <v>141</v>
      </c>
      <c r="AN27" s="459"/>
      <c r="AO27" s="459"/>
      <c r="AP27" s="459"/>
      <c r="AQ27" s="459"/>
      <c r="AR27" s="501"/>
      <c r="AS27" s="458" t="s">
        <v>141</v>
      </c>
      <c r="AT27" s="459"/>
      <c r="AU27" s="459"/>
      <c r="AV27" s="459"/>
      <c r="AW27" s="459"/>
      <c r="AX27" s="460"/>
      <c r="AY27" s="502" t="s">
        <v>189</v>
      </c>
      <c r="AZ27" s="503"/>
      <c r="BA27" s="503"/>
      <c r="BB27" s="503"/>
      <c r="BC27" s="503"/>
      <c r="BD27" s="503"/>
      <c r="BE27" s="503"/>
      <c r="BF27" s="503"/>
      <c r="BG27" s="503"/>
      <c r="BH27" s="503"/>
      <c r="BI27" s="503"/>
      <c r="BJ27" s="503"/>
      <c r="BK27" s="503"/>
      <c r="BL27" s="503"/>
      <c r="BM27" s="504"/>
      <c r="BN27" s="529">
        <v>273671</v>
      </c>
      <c r="BO27" s="530"/>
      <c r="BP27" s="530"/>
      <c r="BQ27" s="530"/>
      <c r="BR27" s="530"/>
      <c r="BS27" s="530"/>
      <c r="BT27" s="530"/>
      <c r="BU27" s="531"/>
      <c r="BV27" s="529">
        <v>273630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190</v>
      </c>
      <c r="F28" s="437"/>
      <c r="G28" s="437"/>
      <c r="H28" s="437"/>
      <c r="I28" s="437"/>
      <c r="J28" s="437"/>
      <c r="K28" s="438"/>
      <c r="L28" s="458">
        <v>1</v>
      </c>
      <c r="M28" s="459"/>
      <c r="N28" s="459"/>
      <c r="O28" s="459"/>
      <c r="P28" s="501"/>
      <c r="Q28" s="458">
        <v>1790</v>
      </c>
      <c r="R28" s="459"/>
      <c r="S28" s="459"/>
      <c r="T28" s="459"/>
      <c r="U28" s="459"/>
      <c r="V28" s="501"/>
      <c r="W28" s="553"/>
      <c r="X28" s="554"/>
      <c r="Y28" s="555"/>
      <c r="Z28" s="457" t="s">
        <v>191</v>
      </c>
      <c r="AA28" s="437"/>
      <c r="AB28" s="437"/>
      <c r="AC28" s="437"/>
      <c r="AD28" s="437"/>
      <c r="AE28" s="437"/>
      <c r="AF28" s="437"/>
      <c r="AG28" s="438"/>
      <c r="AH28" s="458">
        <v>4</v>
      </c>
      <c r="AI28" s="459"/>
      <c r="AJ28" s="459"/>
      <c r="AK28" s="459"/>
      <c r="AL28" s="501"/>
      <c r="AM28" s="458">
        <v>8352</v>
      </c>
      <c r="AN28" s="459"/>
      <c r="AO28" s="459"/>
      <c r="AP28" s="459"/>
      <c r="AQ28" s="459"/>
      <c r="AR28" s="501"/>
      <c r="AS28" s="458">
        <v>2088</v>
      </c>
      <c r="AT28" s="459"/>
      <c r="AU28" s="459"/>
      <c r="AV28" s="459"/>
      <c r="AW28" s="459"/>
      <c r="AX28" s="460"/>
      <c r="AY28" s="561" t="s">
        <v>192</v>
      </c>
      <c r="AZ28" s="562"/>
      <c r="BA28" s="562"/>
      <c r="BB28" s="563"/>
      <c r="BC28" s="367" t="s">
        <v>50</v>
      </c>
      <c r="BD28" s="368"/>
      <c r="BE28" s="368"/>
      <c r="BF28" s="368"/>
      <c r="BG28" s="368"/>
      <c r="BH28" s="368"/>
      <c r="BI28" s="368"/>
      <c r="BJ28" s="368"/>
      <c r="BK28" s="368"/>
      <c r="BL28" s="368"/>
      <c r="BM28" s="369"/>
      <c r="BN28" s="370">
        <v>1682273</v>
      </c>
      <c r="BO28" s="371"/>
      <c r="BP28" s="371"/>
      <c r="BQ28" s="371"/>
      <c r="BR28" s="371"/>
      <c r="BS28" s="371"/>
      <c r="BT28" s="371"/>
      <c r="BU28" s="372"/>
      <c r="BV28" s="370">
        <v>1681908</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193</v>
      </c>
      <c r="F29" s="437"/>
      <c r="G29" s="437"/>
      <c r="H29" s="437"/>
      <c r="I29" s="437"/>
      <c r="J29" s="437"/>
      <c r="K29" s="438"/>
      <c r="L29" s="458">
        <v>8</v>
      </c>
      <c r="M29" s="459"/>
      <c r="N29" s="459"/>
      <c r="O29" s="459"/>
      <c r="P29" s="501"/>
      <c r="Q29" s="458">
        <v>1640</v>
      </c>
      <c r="R29" s="459"/>
      <c r="S29" s="459"/>
      <c r="T29" s="459"/>
      <c r="U29" s="459"/>
      <c r="V29" s="501"/>
      <c r="W29" s="556"/>
      <c r="X29" s="557"/>
      <c r="Y29" s="558"/>
      <c r="Z29" s="457" t="s">
        <v>194</v>
      </c>
      <c r="AA29" s="437"/>
      <c r="AB29" s="437"/>
      <c r="AC29" s="437"/>
      <c r="AD29" s="437"/>
      <c r="AE29" s="437"/>
      <c r="AF29" s="437"/>
      <c r="AG29" s="438"/>
      <c r="AH29" s="458">
        <v>66</v>
      </c>
      <c r="AI29" s="459"/>
      <c r="AJ29" s="459"/>
      <c r="AK29" s="459"/>
      <c r="AL29" s="501"/>
      <c r="AM29" s="458">
        <v>201978</v>
      </c>
      <c r="AN29" s="459"/>
      <c r="AO29" s="459"/>
      <c r="AP29" s="459"/>
      <c r="AQ29" s="459"/>
      <c r="AR29" s="501"/>
      <c r="AS29" s="458">
        <v>3060</v>
      </c>
      <c r="AT29" s="459"/>
      <c r="AU29" s="459"/>
      <c r="AV29" s="459"/>
      <c r="AW29" s="459"/>
      <c r="AX29" s="460"/>
      <c r="AY29" s="564"/>
      <c r="AZ29" s="565"/>
      <c r="BA29" s="565"/>
      <c r="BB29" s="566"/>
      <c r="BC29" s="441" t="s">
        <v>195</v>
      </c>
      <c r="BD29" s="442"/>
      <c r="BE29" s="442"/>
      <c r="BF29" s="442"/>
      <c r="BG29" s="442"/>
      <c r="BH29" s="442"/>
      <c r="BI29" s="442"/>
      <c r="BJ29" s="442"/>
      <c r="BK29" s="442"/>
      <c r="BL29" s="442"/>
      <c r="BM29" s="443"/>
      <c r="BN29" s="407">
        <v>338400</v>
      </c>
      <c r="BO29" s="408"/>
      <c r="BP29" s="408"/>
      <c r="BQ29" s="408"/>
      <c r="BR29" s="408"/>
      <c r="BS29" s="408"/>
      <c r="BT29" s="408"/>
      <c r="BU29" s="409"/>
      <c r="BV29" s="407">
        <v>248341</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196</v>
      </c>
      <c r="X30" s="575"/>
      <c r="Y30" s="575"/>
      <c r="Z30" s="575"/>
      <c r="AA30" s="575"/>
      <c r="AB30" s="575"/>
      <c r="AC30" s="575"/>
      <c r="AD30" s="575"/>
      <c r="AE30" s="575"/>
      <c r="AF30" s="575"/>
      <c r="AG30" s="576"/>
      <c r="AH30" s="537">
        <v>91</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4244814</v>
      </c>
      <c r="BO30" s="530"/>
      <c r="BP30" s="530"/>
      <c r="BQ30" s="530"/>
      <c r="BR30" s="530"/>
      <c r="BS30" s="530"/>
      <c r="BT30" s="530"/>
      <c r="BU30" s="531"/>
      <c r="BV30" s="529">
        <v>4286005</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197</v>
      </c>
      <c r="D32" s="570"/>
      <c r="E32" s="570"/>
      <c r="F32" s="570"/>
      <c r="G32" s="570"/>
      <c r="H32" s="570"/>
      <c r="I32" s="570"/>
      <c r="J32" s="570"/>
      <c r="K32" s="570"/>
      <c r="L32" s="570"/>
      <c r="M32" s="570"/>
      <c r="N32" s="570"/>
      <c r="O32" s="570"/>
      <c r="P32" s="570"/>
      <c r="Q32" s="570"/>
      <c r="R32" s="570"/>
      <c r="S32" s="570"/>
      <c r="U32" s="411" t="s">
        <v>198</v>
      </c>
      <c r="V32" s="411"/>
      <c r="W32" s="411"/>
      <c r="X32" s="411"/>
      <c r="Y32" s="411"/>
      <c r="Z32" s="411"/>
      <c r="AA32" s="411"/>
      <c r="AB32" s="411"/>
      <c r="AC32" s="411"/>
      <c r="AD32" s="411"/>
      <c r="AE32" s="411"/>
      <c r="AF32" s="411"/>
      <c r="AG32" s="411"/>
      <c r="AH32" s="411"/>
      <c r="AI32" s="411"/>
      <c r="AJ32" s="411"/>
      <c r="AK32" s="411"/>
      <c r="AM32" s="411" t="s">
        <v>199</v>
      </c>
      <c r="AN32" s="411"/>
      <c r="AO32" s="411"/>
      <c r="AP32" s="411"/>
      <c r="AQ32" s="411"/>
      <c r="AR32" s="411"/>
      <c r="AS32" s="411"/>
      <c r="AT32" s="411"/>
      <c r="AU32" s="411"/>
      <c r="AV32" s="411"/>
      <c r="AW32" s="411"/>
      <c r="AX32" s="411"/>
      <c r="AY32" s="411"/>
      <c r="AZ32" s="411"/>
      <c r="BA32" s="411"/>
      <c r="BB32" s="411"/>
      <c r="BC32" s="411"/>
      <c r="BE32" s="411" t="s">
        <v>200</v>
      </c>
      <c r="BF32" s="411"/>
      <c r="BG32" s="411"/>
      <c r="BH32" s="411"/>
      <c r="BI32" s="411"/>
      <c r="BJ32" s="411"/>
      <c r="BK32" s="411"/>
      <c r="BL32" s="411"/>
      <c r="BM32" s="411"/>
      <c r="BN32" s="411"/>
      <c r="BO32" s="411"/>
      <c r="BP32" s="411"/>
      <c r="BQ32" s="411"/>
      <c r="BR32" s="411"/>
      <c r="BS32" s="411"/>
      <c r="BT32" s="411"/>
      <c r="BU32" s="411"/>
      <c r="BW32" s="411" t="s">
        <v>201</v>
      </c>
      <c r="BX32" s="411"/>
      <c r="BY32" s="411"/>
      <c r="BZ32" s="411"/>
      <c r="CA32" s="411"/>
      <c r="CB32" s="411"/>
      <c r="CC32" s="411"/>
      <c r="CD32" s="411"/>
      <c r="CE32" s="411"/>
      <c r="CF32" s="411"/>
      <c r="CG32" s="411"/>
      <c r="CH32" s="411"/>
      <c r="CI32" s="411"/>
      <c r="CJ32" s="411"/>
      <c r="CK32" s="411"/>
      <c r="CL32" s="411"/>
      <c r="CM32" s="411"/>
      <c r="CO32" s="411" t="s">
        <v>202</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203</v>
      </c>
      <c r="D33" s="431"/>
      <c r="E33" s="396" t="s">
        <v>204</v>
      </c>
      <c r="F33" s="396"/>
      <c r="G33" s="396"/>
      <c r="H33" s="396"/>
      <c r="I33" s="396"/>
      <c r="J33" s="396"/>
      <c r="K33" s="396"/>
      <c r="L33" s="396"/>
      <c r="M33" s="396"/>
      <c r="N33" s="396"/>
      <c r="O33" s="396"/>
      <c r="P33" s="396"/>
      <c r="Q33" s="396"/>
      <c r="R33" s="396"/>
      <c r="S33" s="396"/>
      <c r="T33" s="206"/>
      <c r="U33" s="431" t="s">
        <v>205</v>
      </c>
      <c r="V33" s="431"/>
      <c r="W33" s="396" t="s">
        <v>206</v>
      </c>
      <c r="X33" s="396"/>
      <c r="Y33" s="396"/>
      <c r="Z33" s="396"/>
      <c r="AA33" s="396"/>
      <c r="AB33" s="396"/>
      <c r="AC33" s="396"/>
      <c r="AD33" s="396"/>
      <c r="AE33" s="396"/>
      <c r="AF33" s="396"/>
      <c r="AG33" s="396"/>
      <c r="AH33" s="396"/>
      <c r="AI33" s="396"/>
      <c r="AJ33" s="396"/>
      <c r="AK33" s="396"/>
      <c r="AL33" s="206"/>
      <c r="AM33" s="431" t="s">
        <v>207</v>
      </c>
      <c r="AN33" s="431"/>
      <c r="AO33" s="396" t="s">
        <v>208</v>
      </c>
      <c r="AP33" s="396"/>
      <c r="AQ33" s="396"/>
      <c r="AR33" s="396"/>
      <c r="AS33" s="396"/>
      <c r="AT33" s="396"/>
      <c r="AU33" s="396"/>
      <c r="AV33" s="396"/>
      <c r="AW33" s="396"/>
      <c r="AX33" s="396"/>
      <c r="AY33" s="396"/>
      <c r="AZ33" s="396"/>
      <c r="BA33" s="396"/>
      <c r="BB33" s="396"/>
      <c r="BC33" s="396"/>
      <c r="BD33" s="207"/>
      <c r="BE33" s="396" t="s">
        <v>209</v>
      </c>
      <c r="BF33" s="396"/>
      <c r="BG33" s="396" t="s">
        <v>210</v>
      </c>
      <c r="BH33" s="396"/>
      <c r="BI33" s="396"/>
      <c r="BJ33" s="396"/>
      <c r="BK33" s="396"/>
      <c r="BL33" s="396"/>
      <c r="BM33" s="396"/>
      <c r="BN33" s="396"/>
      <c r="BO33" s="396"/>
      <c r="BP33" s="396"/>
      <c r="BQ33" s="396"/>
      <c r="BR33" s="396"/>
      <c r="BS33" s="396"/>
      <c r="BT33" s="396"/>
      <c r="BU33" s="396"/>
      <c r="BV33" s="207"/>
      <c r="BW33" s="431" t="s">
        <v>209</v>
      </c>
      <c r="BX33" s="431"/>
      <c r="BY33" s="396" t="s">
        <v>211</v>
      </c>
      <c r="BZ33" s="396"/>
      <c r="CA33" s="396"/>
      <c r="CB33" s="396"/>
      <c r="CC33" s="396"/>
      <c r="CD33" s="396"/>
      <c r="CE33" s="396"/>
      <c r="CF33" s="396"/>
      <c r="CG33" s="396"/>
      <c r="CH33" s="396"/>
      <c r="CI33" s="396"/>
      <c r="CJ33" s="396"/>
      <c r="CK33" s="396"/>
      <c r="CL33" s="396"/>
      <c r="CM33" s="396"/>
      <c r="CN33" s="206"/>
      <c r="CO33" s="431" t="s">
        <v>205</v>
      </c>
      <c r="CP33" s="431"/>
      <c r="CQ33" s="396" t="s">
        <v>212</v>
      </c>
      <c r="CR33" s="396"/>
      <c r="CS33" s="396"/>
      <c r="CT33" s="396"/>
      <c r="CU33" s="396"/>
      <c r="CV33" s="396"/>
      <c r="CW33" s="396"/>
      <c r="CX33" s="396"/>
      <c r="CY33" s="396"/>
      <c r="CZ33" s="396"/>
      <c r="DA33" s="396"/>
      <c r="DB33" s="396"/>
      <c r="DC33" s="396"/>
      <c r="DD33" s="396"/>
      <c r="DE33" s="396"/>
      <c r="DF33" s="206"/>
      <c r="DG33" s="596" t="s">
        <v>213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川上村国民健康保険特別会計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IF('各会計、関係団体の財政状況及び健全化判断比率'!B32="","",'各会計、関係団体の財政状況及び健全化判断比率'!B32)</f>
        <v>川上村営水道事業特別会計</v>
      </c>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佐久広域連合（一般）</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㈶川上村振興公社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川上村営バス事業特別会計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川上村介護保険事業特別会計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9</v>
      </c>
      <c r="BF35" s="597"/>
      <c r="BG35" s="598" t="str">
        <f>IF('各会計、関係団体の財政状況及び健全化判断比率'!B33="","",'各会計、関係団体の財政状況及び健全化判断比率'!B33)</f>
        <v>川上村下水道事業特別会計</v>
      </c>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佐久広域連合（消防）</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川上村特別住宅特別会計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川上村後期高齢者医療保険事業特別会計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佐久広域連合（特別養護老人ホーム）</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川上村訪問看護事業特別会計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佐久広域連合（救護施設）</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長野県後期高齢者医療広域連合（一般）</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長野県後期高齢者医療広域連合（医療事業）</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長野県市町村総合事務組合（一般）</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長野県市町村総合事務組合（非常勤職員公務災害補償）</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南佐久環境衛生組合（一般）</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南佐久環境衛生組合（公共下水道事業）</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214</v>
      </c>
      <c r="E46" s="600" t="s">
        <v>215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220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221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byvS/KbjttYomNQ41ZLresLMnJo+K5crPKX7hkpjza8cwFop41yhPNvh55x0VSKRlR4lINfVEuNbxrGhgGjBEg==" saltValue="hi0vIH4wXn+uZ5BmkJQpm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7" zoomScaleSheetLayoutView="100" workbookViewId="0">
      <selection activeCell="Q81" sqref="Q81:U8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51" t="s">
        <v>572</v>
      </c>
      <c r="D34" s="1151"/>
      <c r="E34" s="1152"/>
      <c r="F34" s="32">
        <v>5.22</v>
      </c>
      <c r="G34" s="33">
        <v>3.48</v>
      </c>
      <c r="H34" s="33">
        <v>4.46</v>
      </c>
      <c r="I34" s="33">
        <v>4.96</v>
      </c>
      <c r="J34" s="34">
        <v>7.23</v>
      </c>
      <c r="K34" s="22"/>
      <c r="L34" s="22"/>
      <c r="M34" s="22"/>
      <c r="N34" s="22"/>
      <c r="O34" s="22"/>
      <c r="P34" s="22"/>
    </row>
    <row r="35" spans="1:16" ht="39" customHeight="1" x14ac:dyDescent="0.15">
      <c r="A35" s="22"/>
      <c r="B35" s="35"/>
      <c r="C35" s="1145" t="s">
        <v>573</v>
      </c>
      <c r="D35" s="1146"/>
      <c r="E35" s="1147"/>
      <c r="F35" s="36">
        <v>0.26</v>
      </c>
      <c r="G35" s="37">
        <v>0.1</v>
      </c>
      <c r="H35" s="37">
        <v>0.31</v>
      </c>
      <c r="I35" s="37">
        <v>0.16</v>
      </c>
      <c r="J35" s="38">
        <v>0.79</v>
      </c>
      <c r="K35" s="22"/>
      <c r="L35" s="22"/>
      <c r="M35" s="22"/>
      <c r="N35" s="22"/>
      <c r="O35" s="22"/>
      <c r="P35" s="22"/>
    </row>
    <row r="36" spans="1:16" ht="39" customHeight="1" x14ac:dyDescent="0.15">
      <c r="A36" s="22"/>
      <c r="B36" s="35"/>
      <c r="C36" s="1145" t="s">
        <v>574</v>
      </c>
      <c r="D36" s="1146"/>
      <c r="E36" s="1147"/>
      <c r="F36" s="36">
        <v>0.09</v>
      </c>
      <c r="G36" s="37">
        <v>0.05</v>
      </c>
      <c r="H36" s="37">
        <v>0.1</v>
      </c>
      <c r="I36" s="37">
        <v>0.19</v>
      </c>
      <c r="J36" s="38">
        <v>0.57999999999999996</v>
      </c>
      <c r="K36" s="22"/>
      <c r="L36" s="22"/>
      <c r="M36" s="22"/>
      <c r="N36" s="22"/>
      <c r="O36" s="22"/>
      <c r="P36" s="22"/>
    </row>
    <row r="37" spans="1:16" ht="39" customHeight="1" x14ac:dyDescent="0.15">
      <c r="A37" s="22"/>
      <c r="B37" s="35"/>
      <c r="C37" s="1145" t="s">
        <v>575</v>
      </c>
      <c r="D37" s="1146"/>
      <c r="E37" s="1147"/>
      <c r="F37" s="36">
        <v>0.74</v>
      </c>
      <c r="G37" s="37">
        <v>0.7</v>
      </c>
      <c r="H37" s="37">
        <v>0.52</v>
      </c>
      <c r="I37" s="37">
        <v>0.52</v>
      </c>
      <c r="J37" s="38">
        <v>0.47</v>
      </c>
      <c r="K37" s="22"/>
      <c r="L37" s="22"/>
      <c r="M37" s="22"/>
      <c r="N37" s="22"/>
      <c r="O37" s="22"/>
      <c r="P37" s="22"/>
    </row>
    <row r="38" spans="1:16" ht="39" customHeight="1" x14ac:dyDescent="0.15">
      <c r="A38" s="22"/>
      <c r="B38" s="35"/>
      <c r="C38" s="1145" t="s">
        <v>576</v>
      </c>
      <c r="D38" s="1146"/>
      <c r="E38" s="1147"/>
      <c r="F38" s="36">
        <v>0.09</v>
      </c>
      <c r="G38" s="37">
        <v>0.12</v>
      </c>
      <c r="H38" s="37">
        <v>0.08</v>
      </c>
      <c r="I38" s="37">
        <v>0.08</v>
      </c>
      <c r="J38" s="38">
        <v>7.0000000000000007E-2</v>
      </c>
      <c r="K38" s="22"/>
      <c r="L38" s="22"/>
      <c r="M38" s="22"/>
      <c r="N38" s="22"/>
      <c r="O38" s="22"/>
      <c r="P38" s="22"/>
    </row>
    <row r="39" spans="1:16" ht="39" customHeight="1" x14ac:dyDescent="0.15">
      <c r="A39" s="22"/>
      <c r="B39" s="35"/>
      <c r="C39" s="1145" t="s">
        <v>577</v>
      </c>
      <c r="D39" s="1146"/>
      <c r="E39" s="1147"/>
      <c r="F39" s="36">
        <v>0.06</v>
      </c>
      <c r="G39" s="37">
        <v>0.17</v>
      </c>
      <c r="H39" s="37">
        <v>7.0000000000000007E-2</v>
      </c>
      <c r="I39" s="37">
        <v>0.1</v>
      </c>
      <c r="J39" s="38">
        <v>0.06</v>
      </c>
      <c r="K39" s="22"/>
      <c r="L39" s="22"/>
      <c r="M39" s="22"/>
      <c r="N39" s="22"/>
      <c r="O39" s="22"/>
      <c r="P39" s="22"/>
    </row>
    <row r="40" spans="1:16" ht="39" customHeight="1" x14ac:dyDescent="0.15">
      <c r="A40" s="22"/>
      <c r="B40" s="35"/>
      <c r="C40" s="1145" t="s">
        <v>578</v>
      </c>
      <c r="D40" s="1146"/>
      <c r="E40" s="1147"/>
      <c r="F40" s="36">
        <v>0.01</v>
      </c>
      <c r="G40" s="37">
        <v>0.01</v>
      </c>
      <c r="H40" s="37">
        <v>0.02</v>
      </c>
      <c r="I40" s="37">
        <v>0.02</v>
      </c>
      <c r="J40" s="38">
        <v>0.02</v>
      </c>
      <c r="K40" s="22"/>
      <c r="L40" s="22"/>
      <c r="M40" s="22"/>
      <c r="N40" s="22"/>
      <c r="O40" s="22"/>
      <c r="P40" s="22"/>
    </row>
    <row r="41" spans="1:16" ht="39" customHeight="1" x14ac:dyDescent="0.15">
      <c r="A41" s="22"/>
      <c r="B41" s="35"/>
      <c r="C41" s="1145" t="s">
        <v>579</v>
      </c>
      <c r="D41" s="1146"/>
      <c r="E41" s="1147"/>
      <c r="F41" s="36">
        <v>0.01</v>
      </c>
      <c r="G41" s="37">
        <v>0.02</v>
      </c>
      <c r="H41" s="37">
        <v>0.01</v>
      </c>
      <c r="I41" s="37">
        <v>0.01</v>
      </c>
      <c r="J41" s="38">
        <v>0.02</v>
      </c>
      <c r="K41" s="22"/>
      <c r="L41" s="22"/>
      <c r="M41" s="22"/>
      <c r="N41" s="22"/>
      <c r="O41" s="22"/>
      <c r="P41" s="22"/>
    </row>
    <row r="42" spans="1:16" ht="39" customHeight="1" x14ac:dyDescent="0.15">
      <c r="A42" s="22"/>
      <c r="B42" s="39"/>
      <c r="C42" s="1145" t="s">
        <v>580</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581</v>
      </c>
      <c r="D43" s="1149"/>
      <c r="E43" s="1150"/>
      <c r="F43" s="41">
        <v>0.02</v>
      </c>
      <c r="G43" s="42">
        <v>0.02</v>
      </c>
      <c r="H43" s="42">
        <v>0.02</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YFNaj5cnrngLYkkyN+GHWICFFaGmTTDRWCQUjfEtiwkee+lmG3UKSiWkx/n1KGdV3mqF3JVhsy7qJ4DKicb+A==" saltValue="sRmoFvFplRG4I39urRdI9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0" zoomScaleSheetLayoutView="55" workbookViewId="0">
      <selection activeCell="Q81" sqref="Q81:U8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463</v>
      </c>
      <c r="L45" s="60">
        <v>410</v>
      </c>
      <c r="M45" s="60">
        <v>439</v>
      </c>
      <c r="N45" s="60">
        <v>379</v>
      </c>
      <c r="O45" s="61">
        <v>358</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524</v>
      </c>
      <c r="L46" s="64" t="s">
        <v>524</v>
      </c>
      <c r="M46" s="64" t="s">
        <v>524</v>
      </c>
      <c r="N46" s="64" t="s">
        <v>524</v>
      </c>
      <c r="O46" s="65" t="s">
        <v>524</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524</v>
      </c>
      <c r="L47" s="64" t="s">
        <v>524</v>
      </c>
      <c r="M47" s="64" t="s">
        <v>524</v>
      </c>
      <c r="N47" s="64" t="s">
        <v>524</v>
      </c>
      <c r="O47" s="65" t="s">
        <v>524</v>
      </c>
      <c r="P47" s="48"/>
      <c r="Q47" s="48"/>
      <c r="R47" s="48"/>
      <c r="S47" s="48"/>
      <c r="T47" s="48"/>
      <c r="U47" s="48"/>
    </row>
    <row r="48" spans="1:21" ht="30.75" customHeight="1" x14ac:dyDescent="0.15">
      <c r="A48" s="48"/>
      <c r="B48" s="1155"/>
      <c r="C48" s="1156"/>
      <c r="D48" s="62"/>
      <c r="E48" s="1161" t="s">
        <v>15</v>
      </c>
      <c r="F48" s="1161"/>
      <c r="G48" s="1161"/>
      <c r="H48" s="1161"/>
      <c r="I48" s="1161"/>
      <c r="J48" s="1162"/>
      <c r="K48" s="63">
        <v>262</v>
      </c>
      <c r="L48" s="64">
        <v>286</v>
      </c>
      <c r="M48" s="64">
        <v>278</v>
      </c>
      <c r="N48" s="64">
        <v>276</v>
      </c>
      <c r="O48" s="65">
        <v>273</v>
      </c>
      <c r="P48" s="48"/>
      <c r="Q48" s="48"/>
      <c r="R48" s="48"/>
      <c r="S48" s="48"/>
      <c r="T48" s="48"/>
      <c r="U48" s="48"/>
    </row>
    <row r="49" spans="1:21" ht="30.75" customHeight="1" x14ac:dyDescent="0.15">
      <c r="A49" s="48"/>
      <c r="B49" s="1155"/>
      <c r="C49" s="1156"/>
      <c r="D49" s="62"/>
      <c r="E49" s="1161" t="s">
        <v>16</v>
      </c>
      <c r="F49" s="1161"/>
      <c r="G49" s="1161"/>
      <c r="H49" s="1161"/>
      <c r="I49" s="1161"/>
      <c r="J49" s="1162"/>
      <c r="K49" s="63">
        <v>0</v>
      </c>
      <c r="L49" s="64">
        <v>0</v>
      </c>
      <c r="M49" s="64">
        <v>0</v>
      </c>
      <c r="N49" s="64">
        <v>0</v>
      </c>
      <c r="O49" s="65">
        <v>0</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524</v>
      </c>
      <c r="L50" s="64" t="s">
        <v>524</v>
      </c>
      <c r="M50" s="64" t="s">
        <v>524</v>
      </c>
      <c r="N50" s="64" t="s">
        <v>524</v>
      </c>
      <c r="O50" s="65" t="s">
        <v>524</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524</v>
      </c>
      <c r="L51" s="64" t="s">
        <v>524</v>
      </c>
      <c r="M51" s="64" t="s">
        <v>524</v>
      </c>
      <c r="N51" s="64" t="s">
        <v>524</v>
      </c>
      <c r="O51" s="65" t="s">
        <v>524</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734</v>
      </c>
      <c r="L52" s="64">
        <v>703</v>
      </c>
      <c r="M52" s="64">
        <v>706</v>
      </c>
      <c r="N52" s="64">
        <v>640</v>
      </c>
      <c r="O52" s="65">
        <v>592</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-9</v>
      </c>
      <c r="L53" s="69">
        <v>-7</v>
      </c>
      <c r="M53" s="69">
        <v>11</v>
      </c>
      <c r="N53" s="69">
        <v>15</v>
      </c>
      <c r="O53" s="70">
        <v>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kDJAfRn1TXJVWD1YhX+ZLZcKf714ZQAhwYQO6ke/Ugg/8VczBUPBgqLGSAjSLlUaTNJKoHkHEnAe9G8UB5bQ==" saltValue="ItxJlSF62V3zaQXD+bP0O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34" zoomScaleSheetLayoutView="100" workbookViewId="0">
      <selection activeCell="Q81" sqref="Q81:U81"/>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566</v>
      </c>
      <c r="J40" s="103" t="s">
        <v>567</v>
      </c>
      <c r="K40" s="103" t="s">
        <v>568</v>
      </c>
      <c r="L40" s="103" t="s">
        <v>569</v>
      </c>
      <c r="M40" s="104" t="s">
        <v>570</v>
      </c>
    </row>
    <row r="41" spans="2:13" ht="27.75" customHeight="1" x14ac:dyDescent="0.15">
      <c r="B41" s="1184" t="s">
        <v>32</v>
      </c>
      <c r="C41" s="1185"/>
      <c r="D41" s="105"/>
      <c r="E41" s="1190" t="s">
        <v>33</v>
      </c>
      <c r="F41" s="1190"/>
      <c r="G41" s="1190"/>
      <c r="H41" s="1191"/>
      <c r="I41" s="355">
        <v>3025</v>
      </c>
      <c r="J41" s="356">
        <v>2987</v>
      </c>
      <c r="K41" s="356">
        <v>3419</v>
      </c>
      <c r="L41" s="356">
        <v>3866</v>
      </c>
      <c r="M41" s="357">
        <v>5525</v>
      </c>
    </row>
    <row r="42" spans="2:13" ht="27.75" customHeight="1" x14ac:dyDescent="0.15">
      <c r="B42" s="1186"/>
      <c r="C42" s="1187"/>
      <c r="D42" s="106"/>
      <c r="E42" s="1192" t="s">
        <v>34</v>
      </c>
      <c r="F42" s="1192"/>
      <c r="G42" s="1192"/>
      <c r="H42" s="1193"/>
      <c r="I42" s="358" t="s">
        <v>524</v>
      </c>
      <c r="J42" s="359" t="s">
        <v>524</v>
      </c>
      <c r="K42" s="359" t="s">
        <v>524</v>
      </c>
      <c r="L42" s="359" t="s">
        <v>524</v>
      </c>
      <c r="M42" s="360" t="s">
        <v>524</v>
      </c>
    </row>
    <row r="43" spans="2:13" ht="27.75" customHeight="1" x14ac:dyDescent="0.15">
      <c r="B43" s="1186"/>
      <c r="C43" s="1187"/>
      <c r="D43" s="106"/>
      <c r="E43" s="1192" t="s">
        <v>35</v>
      </c>
      <c r="F43" s="1192"/>
      <c r="G43" s="1192"/>
      <c r="H43" s="1193"/>
      <c r="I43" s="358">
        <v>2269</v>
      </c>
      <c r="J43" s="359">
        <v>2021</v>
      </c>
      <c r="K43" s="359">
        <v>1795</v>
      </c>
      <c r="L43" s="359">
        <v>1594</v>
      </c>
      <c r="M43" s="360">
        <v>1428</v>
      </c>
    </row>
    <row r="44" spans="2:13" ht="27.75" customHeight="1" x14ac:dyDescent="0.15">
      <c r="B44" s="1186"/>
      <c r="C44" s="1187"/>
      <c r="D44" s="106"/>
      <c r="E44" s="1192" t="s">
        <v>36</v>
      </c>
      <c r="F44" s="1192"/>
      <c r="G44" s="1192"/>
      <c r="H44" s="1193"/>
      <c r="I44" s="358">
        <v>1</v>
      </c>
      <c r="J44" s="359">
        <v>0</v>
      </c>
      <c r="K44" s="359">
        <v>0</v>
      </c>
      <c r="L44" s="359">
        <v>0</v>
      </c>
      <c r="M44" s="360" t="s">
        <v>524</v>
      </c>
    </row>
    <row r="45" spans="2:13" ht="27.75" customHeight="1" x14ac:dyDescent="0.15">
      <c r="B45" s="1186"/>
      <c r="C45" s="1187"/>
      <c r="D45" s="106"/>
      <c r="E45" s="1192" t="s">
        <v>37</v>
      </c>
      <c r="F45" s="1192"/>
      <c r="G45" s="1192"/>
      <c r="H45" s="1193"/>
      <c r="I45" s="358">
        <v>485</v>
      </c>
      <c r="J45" s="359">
        <v>541</v>
      </c>
      <c r="K45" s="359">
        <v>525</v>
      </c>
      <c r="L45" s="359">
        <v>545</v>
      </c>
      <c r="M45" s="360">
        <v>592</v>
      </c>
    </row>
    <row r="46" spans="2:13" ht="27.75" customHeight="1" x14ac:dyDescent="0.15">
      <c r="B46" s="1186"/>
      <c r="C46" s="1187"/>
      <c r="D46" s="107"/>
      <c r="E46" s="1192" t="s">
        <v>38</v>
      </c>
      <c r="F46" s="1192"/>
      <c r="G46" s="1192"/>
      <c r="H46" s="1193"/>
      <c r="I46" s="358" t="s">
        <v>524</v>
      </c>
      <c r="J46" s="359" t="s">
        <v>524</v>
      </c>
      <c r="K46" s="359" t="s">
        <v>524</v>
      </c>
      <c r="L46" s="359" t="s">
        <v>524</v>
      </c>
      <c r="M46" s="360" t="s">
        <v>524</v>
      </c>
    </row>
    <row r="47" spans="2:13" ht="27.75" customHeight="1" x14ac:dyDescent="0.15">
      <c r="B47" s="1186"/>
      <c r="C47" s="1187"/>
      <c r="D47" s="108"/>
      <c r="E47" s="1194" t="s">
        <v>39</v>
      </c>
      <c r="F47" s="1195"/>
      <c r="G47" s="1195"/>
      <c r="H47" s="1196"/>
      <c r="I47" s="358" t="s">
        <v>524</v>
      </c>
      <c r="J47" s="359" t="s">
        <v>524</v>
      </c>
      <c r="K47" s="359" t="s">
        <v>524</v>
      </c>
      <c r="L47" s="359" t="s">
        <v>524</v>
      </c>
      <c r="M47" s="360" t="s">
        <v>524</v>
      </c>
    </row>
    <row r="48" spans="2:13" ht="27.75" customHeight="1" x14ac:dyDescent="0.15">
      <c r="B48" s="1186"/>
      <c r="C48" s="1187"/>
      <c r="D48" s="106"/>
      <c r="E48" s="1192" t="s">
        <v>40</v>
      </c>
      <c r="F48" s="1192"/>
      <c r="G48" s="1192"/>
      <c r="H48" s="1193"/>
      <c r="I48" s="358" t="s">
        <v>524</v>
      </c>
      <c r="J48" s="359" t="s">
        <v>524</v>
      </c>
      <c r="K48" s="359" t="s">
        <v>524</v>
      </c>
      <c r="L48" s="359" t="s">
        <v>524</v>
      </c>
      <c r="M48" s="360" t="s">
        <v>524</v>
      </c>
    </row>
    <row r="49" spans="2:13" ht="27.75" customHeight="1" x14ac:dyDescent="0.15">
      <c r="B49" s="1188"/>
      <c r="C49" s="1189"/>
      <c r="D49" s="106"/>
      <c r="E49" s="1192" t="s">
        <v>41</v>
      </c>
      <c r="F49" s="1192"/>
      <c r="G49" s="1192"/>
      <c r="H49" s="1193"/>
      <c r="I49" s="358" t="s">
        <v>524</v>
      </c>
      <c r="J49" s="359" t="s">
        <v>524</v>
      </c>
      <c r="K49" s="359" t="s">
        <v>524</v>
      </c>
      <c r="L49" s="359" t="s">
        <v>524</v>
      </c>
      <c r="M49" s="360" t="s">
        <v>524</v>
      </c>
    </row>
    <row r="50" spans="2:13" ht="27.75" customHeight="1" x14ac:dyDescent="0.15">
      <c r="B50" s="1197" t="s">
        <v>42</v>
      </c>
      <c r="C50" s="1198"/>
      <c r="D50" s="109"/>
      <c r="E50" s="1192" t="s">
        <v>43</v>
      </c>
      <c r="F50" s="1192"/>
      <c r="G50" s="1192"/>
      <c r="H50" s="1193"/>
      <c r="I50" s="358">
        <v>5851</v>
      </c>
      <c r="J50" s="359">
        <v>6125</v>
      </c>
      <c r="K50" s="359">
        <v>6283</v>
      </c>
      <c r="L50" s="359">
        <v>6690</v>
      </c>
      <c r="M50" s="360">
        <v>6772</v>
      </c>
    </row>
    <row r="51" spans="2:13" ht="27.75" customHeight="1" x14ac:dyDescent="0.15">
      <c r="B51" s="1186"/>
      <c r="C51" s="1187"/>
      <c r="D51" s="106"/>
      <c r="E51" s="1192" t="s">
        <v>44</v>
      </c>
      <c r="F51" s="1192"/>
      <c r="G51" s="1192"/>
      <c r="H51" s="1193"/>
      <c r="I51" s="358" t="s">
        <v>524</v>
      </c>
      <c r="J51" s="359" t="s">
        <v>524</v>
      </c>
      <c r="K51" s="359" t="s">
        <v>524</v>
      </c>
      <c r="L51" s="359" t="s">
        <v>524</v>
      </c>
      <c r="M51" s="360" t="s">
        <v>524</v>
      </c>
    </row>
    <row r="52" spans="2:13" ht="27.75" customHeight="1" x14ac:dyDescent="0.15">
      <c r="B52" s="1188"/>
      <c r="C52" s="1189"/>
      <c r="D52" s="106"/>
      <c r="E52" s="1192" t="s">
        <v>45</v>
      </c>
      <c r="F52" s="1192"/>
      <c r="G52" s="1192"/>
      <c r="H52" s="1193"/>
      <c r="I52" s="358">
        <v>5213</v>
      </c>
      <c r="J52" s="359">
        <v>4192</v>
      </c>
      <c r="K52" s="359">
        <v>4309</v>
      </c>
      <c r="L52" s="359">
        <v>4509</v>
      </c>
      <c r="M52" s="360">
        <v>5225</v>
      </c>
    </row>
    <row r="53" spans="2:13" ht="27.75" customHeight="1" thickBot="1" x14ac:dyDescent="0.2">
      <c r="B53" s="1199" t="s">
        <v>46</v>
      </c>
      <c r="C53" s="1200"/>
      <c r="D53" s="110"/>
      <c r="E53" s="1201" t="s">
        <v>47</v>
      </c>
      <c r="F53" s="1201"/>
      <c r="G53" s="1201"/>
      <c r="H53" s="1202"/>
      <c r="I53" s="361">
        <v>-5285</v>
      </c>
      <c r="J53" s="362">
        <v>-4769</v>
      </c>
      <c r="K53" s="362">
        <v>-4852</v>
      </c>
      <c r="L53" s="362">
        <v>-5192</v>
      </c>
      <c r="M53" s="363">
        <v>-4452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GqKbEp0c3z+A9nl0BESaNwUdrUxaFdXw45Qsi+oW8920i0lXCU48nN+egpzIBwZJvZGdo6CwTCzPEapw8iUUJQ==" saltValue="BM6EdgOiv/5Ijz6fW4aC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40" zoomScale="70" zoomScaleNormal="70" zoomScaleSheetLayoutView="100" workbookViewId="0">
      <selection activeCell="Q81" sqref="Q81:U81"/>
    </sheetView>
  </sheetViews>
  <sheetFormatPr defaultColWidth="0" defaultRowHeight="13.5" customHeight="1" zeroHeight="1" x14ac:dyDescent="0.15"/>
  <cols>
    <col min="1" max="1" width="8.125" style="1" customWidth="1"/>
    <col min="2" max="2" width="16.375" style="1" customWidth="1"/>
    <col min="3" max="5" width="26.125" style="1" customWidth="1"/>
    <col min="6" max="8" width="24.1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568</v>
      </c>
      <c r="G54" s="119" t="s">
        <v>569</v>
      </c>
      <c r="H54" s="120" t="s">
        <v>570</v>
      </c>
    </row>
    <row r="55" spans="2:8" ht="52.5" customHeight="1" x14ac:dyDescent="0.15">
      <c r="B55" s="121"/>
      <c r="C55" s="1211" t="s">
        <v>50</v>
      </c>
      <c r="D55" s="1211"/>
      <c r="E55" s="1212"/>
      <c r="F55" s="122">
        <v>1681</v>
      </c>
      <c r="G55" s="122">
        <v>1682</v>
      </c>
      <c r="H55" s="123">
        <v>1682</v>
      </c>
    </row>
    <row r="56" spans="2:8" ht="52.5" customHeight="1" x14ac:dyDescent="0.15">
      <c r="B56" s="124"/>
      <c r="C56" s="1213" t="s">
        <v>51</v>
      </c>
      <c r="D56" s="1213"/>
      <c r="E56" s="1214"/>
      <c r="F56" s="125">
        <v>248</v>
      </c>
      <c r="G56" s="125">
        <v>248</v>
      </c>
      <c r="H56" s="126">
        <v>338</v>
      </c>
    </row>
    <row r="57" spans="2:8" ht="53.25" customHeight="1" x14ac:dyDescent="0.15">
      <c r="B57" s="124"/>
      <c r="C57" s="1215" t="s">
        <v>52</v>
      </c>
      <c r="D57" s="1215"/>
      <c r="E57" s="1216"/>
      <c r="F57" s="127">
        <v>3896</v>
      </c>
      <c r="G57" s="127">
        <v>4286</v>
      </c>
      <c r="H57" s="128">
        <v>4245</v>
      </c>
    </row>
    <row r="58" spans="2:8" ht="45.75" customHeight="1" x14ac:dyDescent="0.15">
      <c r="B58" s="129"/>
      <c r="C58" s="1203" t="s">
        <v>603</v>
      </c>
      <c r="D58" s="1204"/>
      <c r="E58" s="1205"/>
      <c r="F58" s="130">
        <v>585</v>
      </c>
      <c r="G58" s="130">
        <v>1003</v>
      </c>
      <c r="H58" s="131">
        <v>1323</v>
      </c>
    </row>
    <row r="59" spans="2:8" ht="45.75" customHeight="1" x14ac:dyDescent="0.15">
      <c r="B59" s="129"/>
      <c r="C59" s="1203" t="s">
        <v>604</v>
      </c>
      <c r="D59" s="1204"/>
      <c r="E59" s="1205"/>
      <c r="F59" s="130">
        <v>513</v>
      </c>
      <c r="G59" s="130">
        <v>512</v>
      </c>
      <c r="H59" s="131">
        <v>510</v>
      </c>
    </row>
    <row r="60" spans="2:8" ht="45.75" customHeight="1" x14ac:dyDescent="0.15">
      <c r="B60" s="129"/>
      <c r="C60" s="1203" t="s">
        <v>605</v>
      </c>
      <c r="D60" s="1204"/>
      <c r="E60" s="1205"/>
      <c r="F60" s="130">
        <v>411</v>
      </c>
      <c r="G60" s="130">
        <v>411</v>
      </c>
      <c r="H60" s="131">
        <v>411</v>
      </c>
    </row>
    <row r="61" spans="2:8" ht="45.75" customHeight="1" x14ac:dyDescent="0.15">
      <c r="B61" s="129"/>
      <c r="C61" s="1203" t="s">
        <v>606</v>
      </c>
      <c r="D61" s="1204"/>
      <c r="E61" s="1205"/>
      <c r="F61" s="130">
        <v>370</v>
      </c>
      <c r="G61" s="130">
        <v>370</v>
      </c>
      <c r="H61" s="131">
        <v>370</v>
      </c>
    </row>
    <row r="62" spans="2:8" ht="45.75" customHeight="1" thickBot="1" x14ac:dyDescent="0.2">
      <c r="B62" s="132"/>
      <c r="C62" s="1206" t="s">
        <v>607</v>
      </c>
      <c r="D62" s="1207"/>
      <c r="E62" s="1208"/>
      <c r="F62" s="133">
        <v>763</v>
      </c>
      <c r="G62" s="133">
        <v>699</v>
      </c>
      <c r="H62" s="134">
        <v>326</v>
      </c>
    </row>
    <row r="63" spans="2:8" ht="52.5" customHeight="1" thickBot="1" x14ac:dyDescent="0.2">
      <c r="B63" s="135"/>
      <c r="C63" s="1209" t="s">
        <v>53</v>
      </c>
      <c r="D63" s="1209"/>
      <c r="E63" s="1210"/>
      <c r="F63" s="136">
        <v>5826</v>
      </c>
      <c r="G63" s="136">
        <v>6216</v>
      </c>
      <c r="H63" s="137">
        <v>6265</v>
      </c>
    </row>
    <row r="64" spans="2:8" x14ac:dyDescent="0.15"/>
  </sheetData>
  <sheetProtection algorithmName="SHA-512" hashValue="jbuzpJfb9EJSSEp5BY3uPdOyBg8afP1LB6Cp2zd6+FZZNvD5II0fL/Q0l9AXhxGiUan0htAn6fBY7q2GlE6HyA==" saltValue="6Btymn7pTSBSmWbWpUzA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563</v>
      </c>
      <c r="G2" s="151"/>
      <c r="H2" s="152"/>
    </row>
    <row r="3" spans="1:8" x14ac:dyDescent="0.15">
      <c r="A3" s="148" t="s">
        <v>556</v>
      </c>
      <c r="B3" s="153"/>
      <c r="C3" s="154"/>
      <c r="D3" s="155">
        <v>244619</v>
      </c>
      <c r="E3" s="156"/>
      <c r="F3" s="157">
        <v>271581</v>
      </c>
      <c r="G3" s="158"/>
      <c r="H3" s="159"/>
    </row>
    <row r="4" spans="1:8" x14ac:dyDescent="0.15">
      <c r="A4" s="160"/>
      <c r="B4" s="161"/>
      <c r="C4" s="162"/>
      <c r="D4" s="163">
        <v>87059</v>
      </c>
      <c r="E4" s="164"/>
      <c r="F4" s="165">
        <v>117844</v>
      </c>
      <c r="G4" s="166"/>
      <c r="H4" s="167"/>
    </row>
    <row r="5" spans="1:8" x14ac:dyDescent="0.15">
      <c r="A5" s="148" t="s">
        <v>558</v>
      </c>
      <c r="B5" s="153"/>
      <c r="C5" s="154"/>
      <c r="D5" s="155">
        <v>168853</v>
      </c>
      <c r="E5" s="156"/>
      <c r="F5" s="157">
        <v>268375</v>
      </c>
      <c r="G5" s="158"/>
      <c r="H5" s="159"/>
    </row>
    <row r="6" spans="1:8" x14ac:dyDescent="0.15">
      <c r="A6" s="160"/>
      <c r="B6" s="161"/>
      <c r="C6" s="162"/>
      <c r="D6" s="163">
        <v>49889</v>
      </c>
      <c r="E6" s="164"/>
      <c r="F6" s="165">
        <v>119602</v>
      </c>
      <c r="G6" s="166"/>
      <c r="H6" s="167"/>
    </row>
    <row r="7" spans="1:8" x14ac:dyDescent="0.15">
      <c r="A7" s="148" t="s">
        <v>559</v>
      </c>
      <c r="B7" s="153"/>
      <c r="C7" s="154"/>
      <c r="D7" s="155">
        <v>463421</v>
      </c>
      <c r="E7" s="156"/>
      <c r="F7" s="157">
        <v>301035</v>
      </c>
      <c r="G7" s="158"/>
      <c r="H7" s="159"/>
    </row>
    <row r="8" spans="1:8" x14ac:dyDescent="0.15">
      <c r="A8" s="160"/>
      <c r="B8" s="161"/>
      <c r="C8" s="162"/>
      <c r="D8" s="163">
        <v>179706</v>
      </c>
      <c r="E8" s="164"/>
      <c r="F8" s="165">
        <v>154376</v>
      </c>
      <c r="G8" s="166"/>
      <c r="H8" s="167"/>
    </row>
    <row r="9" spans="1:8" x14ac:dyDescent="0.15">
      <c r="A9" s="148" t="s">
        <v>560</v>
      </c>
      <c r="B9" s="153"/>
      <c r="C9" s="154"/>
      <c r="D9" s="155">
        <v>399723</v>
      </c>
      <c r="E9" s="156"/>
      <c r="F9" s="157">
        <v>277467</v>
      </c>
      <c r="G9" s="158"/>
      <c r="H9" s="159"/>
    </row>
    <row r="10" spans="1:8" x14ac:dyDescent="0.15">
      <c r="A10" s="160"/>
      <c r="B10" s="161"/>
      <c r="C10" s="162"/>
      <c r="D10" s="163">
        <v>194565</v>
      </c>
      <c r="E10" s="164"/>
      <c r="F10" s="165">
        <v>128378</v>
      </c>
      <c r="G10" s="166"/>
      <c r="H10" s="167"/>
    </row>
    <row r="11" spans="1:8" x14ac:dyDescent="0.15">
      <c r="A11" s="148" t="s">
        <v>561</v>
      </c>
      <c r="B11" s="153"/>
      <c r="C11" s="154"/>
      <c r="D11" s="155">
        <v>773062</v>
      </c>
      <c r="E11" s="156"/>
      <c r="F11" s="157">
        <v>282256</v>
      </c>
      <c r="G11" s="158"/>
      <c r="H11" s="159"/>
    </row>
    <row r="12" spans="1:8" x14ac:dyDescent="0.15">
      <c r="A12" s="160"/>
      <c r="B12" s="161"/>
      <c r="C12" s="168"/>
      <c r="D12" s="163">
        <v>422735</v>
      </c>
      <c r="E12" s="164"/>
      <c r="F12" s="165">
        <v>145453</v>
      </c>
      <c r="G12" s="166"/>
      <c r="H12" s="167"/>
    </row>
    <row r="13" spans="1:8" x14ac:dyDescent="0.15">
      <c r="A13" s="148"/>
      <c r="B13" s="153"/>
      <c r="C13" s="169"/>
      <c r="D13" s="170">
        <v>409936</v>
      </c>
      <c r="E13" s="171"/>
      <c r="F13" s="172">
        <v>280143</v>
      </c>
      <c r="G13" s="173"/>
      <c r="H13" s="159"/>
    </row>
    <row r="14" spans="1:8" x14ac:dyDescent="0.15">
      <c r="A14" s="160"/>
      <c r="B14" s="161"/>
      <c r="C14" s="162"/>
      <c r="D14" s="163">
        <v>186791</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5.27</v>
      </c>
      <c r="C19" s="174">
        <f>ROUND(VALUE(SUBSTITUTE(実質収支比率等に係る経年分析!G$48,"▲","-")),2)</f>
        <v>3.53</v>
      </c>
      <c r="D19" s="174">
        <f>ROUND(VALUE(SUBSTITUTE(実質収支比率等に係る経年分析!H$48,"▲","-")),2)</f>
        <v>4.5</v>
      </c>
      <c r="E19" s="174">
        <f>ROUND(VALUE(SUBSTITUTE(実質収支比率等に係る経年分析!I$48,"▲","-")),2)</f>
        <v>5.01</v>
      </c>
      <c r="F19" s="174">
        <f>ROUND(VALUE(SUBSTITUTE(実質収支比率等に係る経年分析!J$48,"▲","-")),2)</f>
        <v>7.28</v>
      </c>
    </row>
    <row r="20" spans="1:11" x14ac:dyDescent="0.15">
      <c r="A20" s="174" t="s">
        <v>57</v>
      </c>
      <c r="B20" s="174">
        <f>ROUND(VALUE(SUBSTITUTE(実質収支比率等に係る経年分析!F$47,"▲","-")),2)</f>
        <v>57.84</v>
      </c>
      <c r="C20" s="174">
        <f>ROUND(VALUE(SUBSTITUTE(実質収支比率等に係る経年分析!G$47,"▲","-")),2)</f>
        <v>58.99</v>
      </c>
      <c r="D20" s="174">
        <f>ROUND(VALUE(SUBSTITUTE(実質収支比率等に係る経年分析!H$47,"▲","-")),2)</f>
        <v>55.67</v>
      </c>
      <c r="E20" s="174">
        <f>ROUND(VALUE(SUBSTITUTE(実質収支比率等に係る経年分析!I$47,"▲","-")),2)</f>
        <v>53.93</v>
      </c>
      <c r="F20" s="174">
        <f>ROUND(VALUE(SUBSTITUTE(実質収支比率等に係る経年分析!J$47,"▲","-")),2)</f>
        <v>54.72</v>
      </c>
    </row>
    <row r="21" spans="1:11" x14ac:dyDescent="0.15">
      <c r="A21" s="174" t="s">
        <v>58</v>
      </c>
      <c r="B21" s="174">
        <f>IF(ISNUMBER(VALUE(SUBSTITUTE(実質収支比率等に係る経年分析!F$49,"▲","-"))),ROUND(VALUE(SUBSTITUTE(実質収支比率等に係る経年分析!F$49,"▲","-")),2),NA())</f>
        <v>1.68</v>
      </c>
      <c r="C21" s="174">
        <f>IF(ISNUMBER(VALUE(SUBSTITUTE(実質収支比率等に係る経年分析!G$49,"▲","-"))),ROUND(VALUE(SUBSTITUTE(実質収支比率等に係る経年分析!G$49,"▲","-")),2),NA())</f>
        <v>-0.78</v>
      </c>
      <c r="D21" s="174">
        <f>IF(ISNUMBER(VALUE(SUBSTITUTE(実質収支比率等に係る経年分析!H$49,"▲","-"))),ROUND(VALUE(SUBSTITUTE(実質収支比率等に係る経年分析!H$49,"▲","-")),2),NA())</f>
        <v>1.84</v>
      </c>
      <c r="E21" s="174">
        <f>IF(ISNUMBER(VALUE(SUBSTITUTE(実質収支比率等に係る経年分析!I$49,"▲","-"))),ROUND(VALUE(SUBSTITUTE(実質収支比率等に係る経年分析!I$49,"▲","-")),2),NA())</f>
        <v>3.32</v>
      </c>
      <c r="F21" s="174">
        <f>IF(ISNUMBER(VALUE(SUBSTITUTE(実質収支比率等に係る経年分析!J$49,"▲","-"))),ROUND(VALUE(SUBSTITUTE(実質収支比率等に係る経年分析!J$49,"▲","-")),2),NA())</f>
        <v>2.5499999999999998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0.02</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0.03</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0.02</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川上村特別住宅特別会計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15">
      <c r="A30" s="175" t="str">
        <f>IF(連結実質赤字比率に係る赤字・黒字の構成分析!C$40="",NA(),連結実質赤字比率に係る赤字・黒字の構成分析!C$40)</f>
        <v>川上村後期高齢者医療保険事業特別会計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川上村介護保険事業特別会計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15">
      <c r="A32" s="175" t="str">
        <f>IF(連結実質赤字比率に係る赤字・黒字の構成分析!C$38="",NA(),連結実質赤字比率に係る赤字・黒字の構成分析!C$38)</f>
        <v>川上村訪問看護事業特別会計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0.08</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7.0000000000000007E-2</v>
      </c>
    </row>
    <row r="33" spans="1:16" x14ac:dyDescent="0.15">
      <c r="A33" s="175" t="str">
        <f>IF(連結実質赤字比率に係る赤字・黒字の構成分析!C$37="",NA(),連結実質赤字比率に係る赤字・黒字の構成分析!C$37)</f>
        <v>川上村国民健康保険特別会計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0.74</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0.52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0.52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0.47</v>
      </c>
    </row>
    <row r="34" spans="1:16" x14ac:dyDescent="0.15">
      <c r="A34" s="175" t="str">
        <f>IF(連結実質赤字比率に係る赤字・黒字の構成分析!C$36="",NA(),連結実質赤字比率に係る赤字・黒字の構成分析!C$36)</f>
        <v>川上村営水道事業特別会計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0.57999999999999996</v>
      </c>
    </row>
    <row r="35" spans="1:16" x14ac:dyDescent="0.15">
      <c r="A35" s="175" t="str">
        <f>IF(連結実質赤字比率に係る赤字・黒字の構成分析!C$35="",NA(),連結実質赤字比率に係る赤字・黒字の構成分析!C$35)</f>
        <v>川上村下水道事業特別会計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0.1</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0.31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0.16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0.79</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5.22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3.48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4.46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4.96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7.23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734</v>
      </c>
      <c r="E42" s="176"/>
      <c r="F42" s="176"/>
      <c r="G42" s="176">
        <f>'実質公債費比率（分子）の構造'!L$52</f>
        <v>703</v>
      </c>
      <c r="H42" s="176"/>
      <c r="I42" s="176"/>
      <c r="J42" s="176">
        <f>'実質公債費比率（分子）の構造'!M$52</f>
        <v>706</v>
      </c>
      <c r="K42" s="176"/>
      <c r="L42" s="176"/>
      <c r="M42" s="176">
        <f>'実質公債費比率（分子）の構造'!N$52</f>
        <v>640</v>
      </c>
      <c r="N42" s="176"/>
      <c r="O42" s="176"/>
      <c r="P42" s="176">
        <f>'実質公債費比率（分子）の構造'!O$52</f>
        <v>592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69</v>
      </c>
      <c r="B46" s="176">
        <f>'実質公債費比率（分子）の構造'!K$48</f>
        <v>262</v>
      </c>
      <c r="C46" s="176"/>
      <c r="D46" s="176"/>
      <c r="E46" s="176">
        <f>'実質公債費比率（分子）の構造'!L$48</f>
        <v>286</v>
      </c>
      <c r="F46" s="176"/>
      <c r="G46" s="176"/>
      <c r="H46" s="176">
        <f>'実質公債費比率（分子）の構造'!M$48</f>
        <v>278</v>
      </c>
      <c r="I46" s="176"/>
      <c r="J46" s="176"/>
      <c r="K46" s="176">
        <f>'実質公債費比率（分子）の構造'!N$48</f>
        <v>276</v>
      </c>
      <c r="L46" s="176"/>
      <c r="M46" s="176"/>
      <c r="N46" s="176">
        <f>'実質公債費比率（分子）の構造'!O$48</f>
        <v>273</v>
      </c>
      <c r="O46" s="176"/>
      <c r="P46" s="176"/>
    </row>
    <row r="47" spans="1:16" x14ac:dyDescent="0.15">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463</v>
      </c>
      <c r="C49" s="176"/>
      <c r="D49" s="176"/>
      <c r="E49" s="176">
        <f>'実質公債費比率（分子）の構造'!L$45</f>
        <v>410</v>
      </c>
      <c r="F49" s="176"/>
      <c r="G49" s="176"/>
      <c r="H49" s="176">
        <f>'実質公債費比率（分子）の構造'!M$45</f>
        <v>439</v>
      </c>
      <c r="I49" s="176"/>
      <c r="J49" s="176"/>
      <c r="K49" s="176">
        <f>'実質公債費比率（分子）の構造'!N$45</f>
        <v>379</v>
      </c>
      <c r="L49" s="176"/>
      <c r="M49" s="176"/>
      <c r="N49" s="176">
        <f>'実質公債費比率（分子）の構造'!O$45</f>
        <v>358</v>
      </c>
      <c r="O49" s="176"/>
      <c r="P49" s="176"/>
    </row>
    <row r="50" spans="1:16" x14ac:dyDescent="0.15">
      <c r="A50" s="176" t="s">
        <v>72</v>
      </c>
      <c r="B50" s="176" t="e">
        <f>NA()</f>
        <v>#N/A</v>
      </c>
      <c r="C50" s="176">
        <f>IF(ISNUMBER('実質公債費比率（分子）の構造'!K$53),'実質公債費比率（分子）の構造'!K$53,NA())</f>
        <v>-9</v>
      </c>
      <c r="D50" s="176" t="e">
        <f>NA()</f>
        <v>#N/A</v>
      </c>
      <c r="E50" s="176" t="e">
        <f>NA()</f>
        <v>#N/A</v>
      </c>
      <c r="F50" s="176">
        <f>IF(ISNUMBER('実質公債費比率（分子）の構造'!L$53),'実質公債費比率（分子）の構造'!L$53,NA())</f>
        <v>-7</v>
      </c>
      <c r="G50" s="176" t="e">
        <f>NA()</f>
        <v>#N/A</v>
      </c>
      <c r="H50" s="176" t="e">
        <f>NA()</f>
        <v>#N/A</v>
      </c>
      <c r="I50" s="176">
        <f>IF(ISNUMBER('実質公債費比率（分子）の構造'!M$53),'実質公債費比率（分子）の構造'!M$53,NA())</f>
        <v>11</v>
      </c>
      <c r="J50" s="176" t="e">
        <f>NA()</f>
        <v>#N/A</v>
      </c>
      <c r="K50" s="176" t="e">
        <f>NA()</f>
        <v>#N/A</v>
      </c>
      <c r="L50" s="176">
        <f>IF(ISNUMBER('実質公債費比率（分子）の構造'!N$53),'実質公債費比率（分子）の構造'!N$53,NA())</f>
        <v>15</v>
      </c>
      <c r="M50" s="176" t="e">
        <f>NA()</f>
        <v>#N/A</v>
      </c>
      <c r="N50" s="176" t="e">
        <f>NA()</f>
        <v>#N/A</v>
      </c>
      <c r="O50" s="176">
        <f>IF(ISNUMBER('実質公債費比率（分子）の構造'!O$53),'実質公債費比率（分子）の構造'!O$53,NA())</f>
        <v>39</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45</v>
      </c>
      <c r="B56" s="175"/>
      <c r="C56" s="175"/>
      <c r="D56" s="175">
        <f>'将来負担比率（分子）の構造'!I$52</f>
        <v>5213</v>
      </c>
      <c r="E56" s="175"/>
      <c r="F56" s="175"/>
      <c r="G56" s="175">
        <f>'将来負担比率（分子）の構造'!J$52</f>
        <v>4192</v>
      </c>
      <c r="H56" s="175"/>
      <c r="I56" s="175"/>
      <c r="J56" s="175">
        <f>'将来負担比率（分子）の構造'!K$52</f>
        <v>4309</v>
      </c>
      <c r="K56" s="175"/>
      <c r="L56" s="175"/>
      <c r="M56" s="175">
        <f>'将来負担比率（分子）の構造'!L$52</f>
        <v>4509</v>
      </c>
      <c r="N56" s="175"/>
      <c r="O56" s="175"/>
      <c r="P56" s="175">
        <f>'将来負担比率（分子）の構造'!M$52</f>
        <v>5225</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43</v>
      </c>
      <c r="B58" s="175"/>
      <c r="C58" s="175"/>
      <c r="D58" s="175">
        <f>'将来負担比率（分子）の構造'!I$50</f>
        <v>5851</v>
      </c>
      <c r="E58" s="175"/>
      <c r="F58" s="175"/>
      <c r="G58" s="175">
        <f>'将来負担比率（分子）の構造'!J$50</f>
        <v>6125</v>
      </c>
      <c r="H58" s="175"/>
      <c r="I58" s="175"/>
      <c r="J58" s="175">
        <f>'将来負担比率（分子）の構造'!K$50</f>
        <v>6283</v>
      </c>
      <c r="K58" s="175"/>
      <c r="L58" s="175"/>
      <c r="M58" s="175">
        <f>'将来負担比率（分子）の構造'!L$50</f>
        <v>6690</v>
      </c>
      <c r="N58" s="175"/>
      <c r="O58" s="175"/>
      <c r="P58" s="175">
        <f>'将来負担比率（分子）の構造'!M$50</f>
        <v>6772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485</v>
      </c>
      <c r="C62" s="175"/>
      <c r="D62" s="175"/>
      <c r="E62" s="175">
        <f>'将来負担比率（分子）の構造'!J$45</f>
        <v>541</v>
      </c>
      <c r="F62" s="175"/>
      <c r="G62" s="175"/>
      <c r="H62" s="175">
        <f>'将来負担比率（分子）の構造'!K$45</f>
        <v>525</v>
      </c>
      <c r="I62" s="175"/>
      <c r="J62" s="175"/>
      <c r="K62" s="175">
        <f>'将来負担比率（分子）の構造'!L$45</f>
        <v>545</v>
      </c>
      <c r="L62" s="175"/>
      <c r="M62" s="175"/>
      <c r="N62" s="175">
        <f>'将来負担比率（分子）の構造'!M$45</f>
        <v>592</v>
      </c>
      <c r="O62" s="175"/>
      <c r="P62" s="175"/>
    </row>
    <row r="63" spans="1:16" x14ac:dyDescent="0.15">
      <c r="A63" s="175" t="s">
        <v>36</v>
      </c>
      <c r="B63" s="175">
        <f>'将来負担比率（分子）の構造'!I$44</f>
        <v>1</v>
      </c>
      <c r="C63" s="175"/>
      <c r="D63" s="175"/>
      <c r="E63" s="175">
        <f>'将来負担比率（分子）の構造'!J$44</f>
        <v>0</v>
      </c>
      <c r="F63" s="175"/>
      <c r="G63" s="175"/>
      <c r="H63" s="175">
        <f>'将来負担比率（分子）の構造'!K$44</f>
        <v>0</v>
      </c>
      <c r="I63" s="175"/>
      <c r="J63" s="175"/>
      <c r="K63" s="175">
        <f>'将来負担比率（分子）の構造'!L$44</f>
        <v>0</v>
      </c>
      <c r="L63" s="175"/>
      <c r="M63" s="175"/>
      <c r="N63" s="175" t="str">
        <f>'将来負担比率（分子）の構造'!M$44</f>
        <v>-</v>
      </c>
      <c r="O63" s="175"/>
      <c r="P63" s="175"/>
    </row>
    <row r="64" spans="1:16" x14ac:dyDescent="0.15">
      <c r="A64" s="175" t="s">
        <v>35</v>
      </c>
      <c r="B64" s="175">
        <f>'将来負担比率（分子）の構造'!I$43</f>
        <v>2269</v>
      </c>
      <c r="C64" s="175"/>
      <c r="D64" s="175"/>
      <c r="E64" s="175">
        <f>'将来負担比率（分子）の構造'!J$43</f>
        <v>2021</v>
      </c>
      <c r="F64" s="175"/>
      <c r="G64" s="175"/>
      <c r="H64" s="175">
        <f>'将来負担比率（分子）の構造'!K$43</f>
        <v>1795</v>
      </c>
      <c r="I64" s="175"/>
      <c r="J64" s="175"/>
      <c r="K64" s="175">
        <f>'将来負担比率（分子）の構造'!L$43</f>
        <v>1594</v>
      </c>
      <c r="L64" s="175"/>
      <c r="M64" s="175"/>
      <c r="N64" s="175">
        <f>'将来負担比率（分子）の構造'!M$43</f>
        <v>1428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3025</v>
      </c>
      <c r="C66" s="175"/>
      <c r="D66" s="175"/>
      <c r="E66" s="175">
        <f>'将来負担比率（分子）の構造'!J$41</f>
        <v>2987</v>
      </c>
      <c r="F66" s="175"/>
      <c r="G66" s="175"/>
      <c r="H66" s="175">
        <f>'将来負担比率（分子）の構造'!K$41</f>
        <v>3419</v>
      </c>
      <c r="I66" s="175"/>
      <c r="J66" s="175"/>
      <c r="K66" s="175">
        <f>'将来負担比率（分子）の構造'!L$41</f>
        <v>3866</v>
      </c>
      <c r="L66" s="175"/>
      <c r="M66" s="175"/>
      <c r="N66" s="175">
        <f>'将来負担比率（分子）の構造'!M$41</f>
        <v>5525</v>
      </c>
      <c r="O66" s="175"/>
      <c r="P66" s="175"/>
    </row>
    <row r="67" spans="1:16" x14ac:dyDescent="0.15">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1681</v>
      </c>
      <c r="C72" s="179">
        <f>基金残高に係る経年分析!G55</f>
        <v>1682</v>
      </c>
      <c r="D72" s="179">
        <f>基金残高に係る経年分析!H55</f>
        <v>1682</v>
      </c>
    </row>
    <row r="73" spans="1:16" x14ac:dyDescent="0.15">
      <c r="A73" s="178" t="s">
        <v>79</v>
      </c>
      <c r="B73" s="179">
        <f>基金残高に係る経年分析!F56</f>
        <v>248</v>
      </c>
      <c r="C73" s="179">
        <f>基金残高に係る経年分析!G56</f>
        <v>248</v>
      </c>
      <c r="D73" s="179">
        <f>基金残高に係る経年分析!H56</f>
        <v>338</v>
      </c>
    </row>
    <row r="74" spans="1:16" x14ac:dyDescent="0.15">
      <c r="A74" s="178" t="s">
        <v>80</v>
      </c>
      <c r="B74" s="179">
        <f>基金残高に係る経年分析!F57</f>
        <v>3896</v>
      </c>
      <c r="C74" s="179">
        <f>基金残高に係る経年分析!G57</f>
        <v>4286</v>
      </c>
      <c r="D74" s="179">
        <f>基金残高に係る経年分析!H57</f>
        <v>4245</v>
      </c>
    </row>
  </sheetData>
  <sheetProtection algorithmName="SHA-512" hashValue="k+QTcczIk/sS0qtx/q0CkTtLULMLuL3OFwwq/QuPzvPoO4p7O9nqQAlGxtnrT1ePHfWe4T7hR7EdNc9rNrKp5Q==" saltValue="EtpjW9anoP0hpvKe/iM1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Q81" sqref="Q81:U8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223</v>
      </c>
      <c r="DI1" s="603"/>
      <c r="DJ1" s="603"/>
      <c r="DK1" s="603"/>
      <c r="DL1" s="603"/>
      <c r="DM1" s="603"/>
      <c r="DN1" s="604"/>
      <c r="DO1" s="214"/>
      <c r="DP1" s="602" t="s">
        <v>224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229</v>
      </c>
      <c r="S4" s="606"/>
      <c r="T4" s="606"/>
      <c r="U4" s="606"/>
      <c r="V4" s="606"/>
      <c r="W4" s="606"/>
      <c r="X4" s="606"/>
      <c r="Y4" s="607"/>
      <c r="Z4" s="605" t="s">
        <v>230</v>
      </c>
      <c r="AA4" s="606"/>
      <c r="AB4" s="606"/>
      <c r="AC4" s="607"/>
      <c r="AD4" s="605" t="s">
        <v>231</v>
      </c>
      <c r="AE4" s="606"/>
      <c r="AF4" s="606"/>
      <c r="AG4" s="606"/>
      <c r="AH4" s="606"/>
      <c r="AI4" s="606"/>
      <c r="AJ4" s="606"/>
      <c r="AK4" s="607"/>
      <c r="AL4" s="605" t="s">
        <v>230</v>
      </c>
      <c r="AM4" s="606"/>
      <c r="AN4" s="606"/>
      <c r="AO4" s="607"/>
      <c r="AP4" s="608" t="s">
        <v>232</v>
      </c>
      <c r="AQ4" s="608"/>
      <c r="AR4" s="608"/>
      <c r="AS4" s="608"/>
      <c r="AT4" s="608"/>
      <c r="AU4" s="608"/>
      <c r="AV4" s="608"/>
      <c r="AW4" s="608"/>
      <c r="AX4" s="608"/>
      <c r="AY4" s="608"/>
      <c r="AZ4" s="608"/>
      <c r="BA4" s="608"/>
      <c r="BB4" s="608"/>
      <c r="BC4" s="608"/>
      <c r="BD4" s="608"/>
      <c r="BE4" s="608"/>
      <c r="BF4" s="608"/>
      <c r="BG4" s="608" t="s">
        <v>233</v>
      </c>
      <c r="BH4" s="608"/>
      <c r="BI4" s="608"/>
      <c r="BJ4" s="608"/>
      <c r="BK4" s="608"/>
      <c r="BL4" s="608"/>
      <c r="BM4" s="608"/>
      <c r="BN4" s="608"/>
      <c r="BO4" s="608" t="s">
        <v>230</v>
      </c>
      <c r="BP4" s="608"/>
      <c r="BQ4" s="608"/>
      <c r="BR4" s="608"/>
      <c r="BS4" s="608" t="s">
        <v>234</v>
      </c>
      <c r="BT4" s="608"/>
      <c r="BU4" s="608"/>
      <c r="BV4" s="608"/>
      <c r="BW4" s="608"/>
      <c r="BX4" s="608"/>
      <c r="BY4" s="608"/>
      <c r="BZ4" s="608"/>
      <c r="CA4" s="608"/>
      <c r="CB4" s="608"/>
      <c r="CD4" s="605" t="s">
        <v>235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236</v>
      </c>
      <c r="C5" s="610"/>
      <c r="D5" s="610"/>
      <c r="E5" s="610"/>
      <c r="F5" s="610"/>
      <c r="G5" s="610"/>
      <c r="H5" s="610"/>
      <c r="I5" s="610"/>
      <c r="J5" s="610"/>
      <c r="K5" s="610"/>
      <c r="L5" s="610"/>
      <c r="M5" s="610"/>
      <c r="N5" s="610"/>
      <c r="O5" s="610"/>
      <c r="P5" s="610"/>
      <c r="Q5" s="611"/>
      <c r="R5" s="612">
        <v>721652</v>
      </c>
      <c r="S5" s="613"/>
      <c r="T5" s="613"/>
      <c r="U5" s="613"/>
      <c r="V5" s="613"/>
      <c r="W5" s="613"/>
      <c r="X5" s="613"/>
      <c r="Y5" s="614"/>
      <c r="Z5" s="615">
        <v>10.1</v>
      </c>
      <c r="AA5" s="615"/>
      <c r="AB5" s="615"/>
      <c r="AC5" s="615"/>
      <c r="AD5" s="616">
        <v>721652</v>
      </c>
      <c r="AE5" s="616"/>
      <c r="AF5" s="616"/>
      <c r="AG5" s="616"/>
      <c r="AH5" s="616"/>
      <c r="AI5" s="616"/>
      <c r="AJ5" s="616"/>
      <c r="AK5" s="616"/>
      <c r="AL5" s="617">
        <v>23.6</v>
      </c>
      <c r="AM5" s="618"/>
      <c r="AN5" s="618"/>
      <c r="AO5" s="619"/>
      <c r="AP5" s="609" t="s">
        <v>237</v>
      </c>
      <c r="AQ5" s="610"/>
      <c r="AR5" s="610"/>
      <c r="AS5" s="610"/>
      <c r="AT5" s="610"/>
      <c r="AU5" s="610"/>
      <c r="AV5" s="610"/>
      <c r="AW5" s="610"/>
      <c r="AX5" s="610"/>
      <c r="AY5" s="610"/>
      <c r="AZ5" s="610"/>
      <c r="BA5" s="610"/>
      <c r="BB5" s="610"/>
      <c r="BC5" s="610"/>
      <c r="BD5" s="610"/>
      <c r="BE5" s="610"/>
      <c r="BF5" s="611"/>
      <c r="BG5" s="623">
        <v>721652</v>
      </c>
      <c r="BH5" s="624"/>
      <c r="BI5" s="624"/>
      <c r="BJ5" s="624"/>
      <c r="BK5" s="624"/>
      <c r="BL5" s="624"/>
      <c r="BM5" s="624"/>
      <c r="BN5" s="625"/>
      <c r="BO5" s="626">
        <v>100</v>
      </c>
      <c r="BP5" s="626"/>
      <c r="BQ5" s="626"/>
      <c r="BR5" s="626"/>
      <c r="BS5" s="627" t="s">
        <v>141</v>
      </c>
      <c r="BT5" s="627"/>
      <c r="BU5" s="627"/>
      <c r="BV5" s="627"/>
      <c r="BW5" s="627"/>
      <c r="BX5" s="627"/>
      <c r="BY5" s="627"/>
      <c r="BZ5" s="627"/>
      <c r="CA5" s="627"/>
      <c r="CB5" s="631"/>
      <c r="CD5" s="605" t="s">
        <v>232</v>
      </c>
      <c r="CE5" s="606"/>
      <c r="CF5" s="606"/>
      <c r="CG5" s="606"/>
      <c r="CH5" s="606"/>
      <c r="CI5" s="606"/>
      <c r="CJ5" s="606"/>
      <c r="CK5" s="606"/>
      <c r="CL5" s="606"/>
      <c r="CM5" s="606"/>
      <c r="CN5" s="606"/>
      <c r="CO5" s="606"/>
      <c r="CP5" s="606"/>
      <c r="CQ5" s="607"/>
      <c r="CR5" s="605" t="s">
        <v>238</v>
      </c>
      <c r="CS5" s="606"/>
      <c r="CT5" s="606"/>
      <c r="CU5" s="606"/>
      <c r="CV5" s="606"/>
      <c r="CW5" s="606"/>
      <c r="CX5" s="606"/>
      <c r="CY5" s="607"/>
      <c r="CZ5" s="605" t="s">
        <v>230</v>
      </c>
      <c r="DA5" s="606"/>
      <c r="DB5" s="606"/>
      <c r="DC5" s="607"/>
      <c r="DD5" s="605" t="s">
        <v>239</v>
      </c>
      <c r="DE5" s="606"/>
      <c r="DF5" s="606"/>
      <c r="DG5" s="606"/>
      <c r="DH5" s="606"/>
      <c r="DI5" s="606"/>
      <c r="DJ5" s="606"/>
      <c r="DK5" s="606"/>
      <c r="DL5" s="606"/>
      <c r="DM5" s="606"/>
      <c r="DN5" s="606"/>
      <c r="DO5" s="606"/>
      <c r="DP5" s="607"/>
      <c r="DQ5" s="605" t="s">
        <v>240</v>
      </c>
      <c r="DR5" s="606"/>
      <c r="DS5" s="606"/>
      <c r="DT5" s="606"/>
      <c r="DU5" s="606"/>
      <c r="DV5" s="606"/>
      <c r="DW5" s="606"/>
      <c r="DX5" s="606"/>
      <c r="DY5" s="606"/>
      <c r="DZ5" s="606"/>
      <c r="EA5" s="606"/>
      <c r="EB5" s="606"/>
      <c r="EC5" s="607"/>
    </row>
    <row r="6" spans="2:143" ht="11.25" customHeight="1" x14ac:dyDescent="0.15">
      <c r="B6" s="620" t="s">
        <v>241</v>
      </c>
      <c r="C6" s="621"/>
      <c r="D6" s="621"/>
      <c r="E6" s="621"/>
      <c r="F6" s="621"/>
      <c r="G6" s="621"/>
      <c r="H6" s="621"/>
      <c r="I6" s="621"/>
      <c r="J6" s="621"/>
      <c r="K6" s="621"/>
      <c r="L6" s="621"/>
      <c r="M6" s="621"/>
      <c r="N6" s="621"/>
      <c r="O6" s="621"/>
      <c r="P6" s="621"/>
      <c r="Q6" s="622"/>
      <c r="R6" s="623">
        <v>143262</v>
      </c>
      <c r="S6" s="624"/>
      <c r="T6" s="624"/>
      <c r="U6" s="624"/>
      <c r="V6" s="624"/>
      <c r="W6" s="624"/>
      <c r="X6" s="624"/>
      <c r="Y6" s="625"/>
      <c r="Z6" s="626">
        <v>2</v>
      </c>
      <c r="AA6" s="626"/>
      <c r="AB6" s="626"/>
      <c r="AC6" s="626"/>
      <c r="AD6" s="627">
        <v>143262</v>
      </c>
      <c r="AE6" s="627"/>
      <c r="AF6" s="627"/>
      <c r="AG6" s="627"/>
      <c r="AH6" s="627"/>
      <c r="AI6" s="627"/>
      <c r="AJ6" s="627"/>
      <c r="AK6" s="627"/>
      <c r="AL6" s="628">
        <v>4.7</v>
      </c>
      <c r="AM6" s="629"/>
      <c r="AN6" s="629"/>
      <c r="AO6" s="630"/>
      <c r="AP6" s="620" t="s">
        <v>242</v>
      </c>
      <c r="AQ6" s="621"/>
      <c r="AR6" s="621"/>
      <c r="AS6" s="621"/>
      <c r="AT6" s="621"/>
      <c r="AU6" s="621"/>
      <c r="AV6" s="621"/>
      <c r="AW6" s="621"/>
      <c r="AX6" s="621"/>
      <c r="AY6" s="621"/>
      <c r="AZ6" s="621"/>
      <c r="BA6" s="621"/>
      <c r="BB6" s="621"/>
      <c r="BC6" s="621"/>
      <c r="BD6" s="621"/>
      <c r="BE6" s="621"/>
      <c r="BF6" s="622"/>
      <c r="BG6" s="623">
        <v>721652</v>
      </c>
      <c r="BH6" s="624"/>
      <c r="BI6" s="624"/>
      <c r="BJ6" s="624"/>
      <c r="BK6" s="624"/>
      <c r="BL6" s="624"/>
      <c r="BM6" s="624"/>
      <c r="BN6" s="625"/>
      <c r="BO6" s="626">
        <v>100</v>
      </c>
      <c r="BP6" s="626"/>
      <c r="BQ6" s="626"/>
      <c r="BR6" s="626"/>
      <c r="BS6" s="627" t="s">
        <v>140</v>
      </c>
      <c r="BT6" s="627"/>
      <c r="BU6" s="627"/>
      <c r="BV6" s="627"/>
      <c r="BW6" s="627"/>
      <c r="BX6" s="627"/>
      <c r="BY6" s="627"/>
      <c r="BZ6" s="627"/>
      <c r="CA6" s="627"/>
      <c r="CB6" s="631"/>
      <c r="CD6" s="609" t="s">
        <v>243</v>
      </c>
      <c r="CE6" s="610"/>
      <c r="CF6" s="610"/>
      <c r="CG6" s="610"/>
      <c r="CH6" s="610"/>
      <c r="CI6" s="610"/>
      <c r="CJ6" s="610"/>
      <c r="CK6" s="610"/>
      <c r="CL6" s="610"/>
      <c r="CM6" s="610"/>
      <c r="CN6" s="610"/>
      <c r="CO6" s="610"/>
      <c r="CP6" s="610"/>
      <c r="CQ6" s="611"/>
      <c r="CR6" s="623">
        <v>39150</v>
      </c>
      <c r="CS6" s="624"/>
      <c r="CT6" s="624"/>
      <c r="CU6" s="624"/>
      <c r="CV6" s="624"/>
      <c r="CW6" s="624"/>
      <c r="CX6" s="624"/>
      <c r="CY6" s="625"/>
      <c r="CZ6" s="617">
        <v>0.6</v>
      </c>
      <c r="DA6" s="618"/>
      <c r="DB6" s="618"/>
      <c r="DC6" s="634"/>
      <c r="DD6" s="632" t="s">
        <v>244</v>
      </c>
      <c r="DE6" s="624"/>
      <c r="DF6" s="624"/>
      <c r="DG6" s="624"/>
      <c r="DH6" s="624"/>
      <c r="DI6" s="624"/>
      <c r="DJ6" s="624"/>
      <c r="DK6" s="624"/>
      <c r="DL6" s="624"/>
      <c r="DM6" s="624"/>
      <c r="DN6" s="624"/>
      <c r="DO6" s="624"/>
      <c r="DP6" s="625"/>
      <c r="DQ6" s="632">
        <v>39150</v>
      </c>
      <c r="DR6" s="624"/>
      <c r="DS6" s="624"/>
      <c r="DT6" s="624"/>
      <c r="DU6" s="624"/>
      <c r="DV6" s="624"/>
      <c r="DW6" s="624"/>
      <c r="DX6" s="624"/>
      <c r="DY6" s="624"/>
      <c r="DZ6" s="624"/>
      <c r="EA6" s="624"/>
      <c r="EB6" s="624"/>
      <c r="EC6" s="633"/>
    </row>
    <row r="7" spans="2:143" ht="11.25" customHeight="1" x14ac:dyDescent="0.15">
      <c r="B7" s="620" t="s">
        <v>245</v>
      </c>
      <c r="C7" s="621"/>
      <c r="D7" s="621"/>
      <c r="E7" s="621"/>
      <c r="F7" s="621"/>
      <c r="G7" s="621"/>
      <c r="H7" s="621"/>
      <c r="I7" s="621"/>
      <c r="J7" s="621"/>
      <c r="K7" s="621"/>
      <c r="L7" s="621"/>
      <c r="M7" s="621"/>
      <c r="N7" s="621"/>
      <c r="O7" s="621"/>
      <c r="P7" s="621"/>
      <c r="Q7" s="622"/>
      <c r="R7" s="623">
        <v>238</v>
      </c>
      <c r="S7" s="624"/>
      <c r="T7" s="624"/>
      <c r="U7" s="624"/>
      <c r="V7" s="624"/>
      <c r="W7" s="624"/>
      <c r="X7" s="624"/>
      <c r="Y7" s="625"/>
      <c r="Z7" s="626">
        <v>0</v>
      </c>
      <c r="AA7" s="626"/>
      <c r="AB7" s="626"/>
      <c r="AC7" s="626"/>
      <c r="AD7" s="627">
        <v>238</v>
      </c>
      <c r="AE7" s="627"/>
      <c r="AF7" s="627"/>
      <c r="AG7" s="627"/>
      <c r="AH7" s="627"/>
      <c r="AI7" s="627"/>
      <c r="AJ7" s="627"/>
      <c r="AK7" s="627"/>
      <c r="AL7" s="628">
        <v>0</v>
      </c>
      <c r="AM7" s="629"/>
      <c r="AN7" s="629"/>
      <c r="AO7" s="630"/>
      <c r="AP7" s="620" t="s">
        <v>246</v>
      </c>
      <c r="AQ7" s="621"/>
      <c r="AR7" s="621"/>
      <c r="AS7" s="621"/>
      <c r="AT7" s="621"/>
      <c r="AU7" s="621"/>
      <c r="AV7" s="621"/>
      <c r="AW7" s="621"/>
      <c r="AX7" s="621"/>
      <c r="AY7" s="621"/>
      <c r="AZ7" s="621"/>
      <c r="BA7" s="621"/>
      <c r="BB7" s="621"/>
      <c r="BC7" s="621"/>
      <c r="BD7" s="621"/>
      <c r="BE7" s="621"/>
      <c r="BF7" s="622"/>
      <c r="BG7" s="623">
        <v>253800</v>
      </c>
      <c r="BH7" s="624"/>
      <c r="BI7" s="624"/>
      <c r="BJ7" s="624"/>
      <c r="BK7" s="624"/>
      <c r="BL7" s="624"/>
      <c r="BM7" s="624"/>
      <c r="BN7" s="625"/>
      <c r="BO7" s="626">
        <v>35.200000000000003</v>
      </c>
      <c r="BP7" s="626"/>
      <c r="BQ7" s="626"/>
      <c r="BR7" s="626"/>
      <c r="BS7" s="627" t="s">
        <v>244</v>
      </c>
      <c r="BT7" s="627"/>
      <c r="BU7" s="627"/>
      <c r="BV7" s="627"/>
      <c r="BW7" s="627"/>
      <c r="BX7" s="627"/>
      <c r="BY7" s="627"/>
      <c r="BZ7" s="627"/>
      <c r="CA7" s="627"/>
      <c r="CB7" s="631"/>
      <c r="CD7" s="620" t="s">
        <v>247</v>
      </c>
      <c r="CE7" s="621"/>
      <c r="CF7" s="621"/>
      <c r="CG7" s="621"/>
      <c r="CH7" s="621"/>
      <c r="CI7" s="621"/>
      <c r="CJ7" s="621"/>
      <c r="CK7" s="621"/>
      <c r="CL7" s="621"/>
      <c r="CM7" s="621"/>
      <c r="CN7" s="621"/>
      <c r="CO7" s="621"/>
      <c r="CP7" s="621"/>
      <c r="CQ7" s="622"/>
      <c r="CR7" s="623">
        <v>2481655</v>
      </c>
      <c r="CS7" s="624"/>
      <c r="CT7" s="624"/>
      <c r="CU7" s="624"/>
      <c r="CV7" s="624"/>
      <c r="CW7" s="624"/>
      <c r="CX7" s="624"/>
      <c r="CY7" s="625"/>
      <c r="CZ7" s="626">
        <v>37.299999999999997</v>
      </c>
      <c r="DA7" s="626"/>
      <c r="DB7" s="626"/>
      <c r="DC7" s="626"/>
      <c r="DD7" s="632">
        <v>1930285</v>
      </c>
      <c r="DE7" s="624"/>
      <c r="DF7" s="624"/>
      <c r="DG7" s="624"/>
      <c r="DH7" s="624"/>
      <c r="DI7" s="624"/>
      <c r="DJ7" s="624"/>
      <c r="DK7" s="624"/>
      <c r="DL7" s="624"/>
      <c r="DM7" s="624"/>
      <c r="DN7" s="624"/>
      <c r="DO7" s="624"/>
      <c r="DP7" s="625"/>
      <c r="DQ7" s="632">
        <v>436001</v>
      </c>
      <c r="DR7" s="624"/>
      <c r="DS7" s="624"/>
      <c r="DT7" s="624"/>
      <c r="DU7" s="624"/>
      <c r="DV7" s="624"/>
      <c r="DW7" s="624"/>
      <c r="DX7" s="624"/>
      <c r="DY7" s="624"/>
      <c r="DZ7" s="624"/>
      <c r="EA7" s="624"/>
      <c r="EB7" s="624"/>
      <c r="EC7" s="633"/>
    </row>
    <row r="8" spans="2:143" ht="11.25" customHeight="1" x14ac:dyDescent="0.15">
      <c r="B8" s="620" t="s">
        <v>248</v>
      </c>
      <c r="C8" s="621"/>
      <c r="D8" s="621"/>
      <c r="E8" s="621"/>
      <c r="F8" s="621"/>
      <c r="G8" s="621"/>
      <c r="H8" s="621"/>
      <c r="I8" s="621"/>
      <c r="J8" s="621"/>
      <c r="K8" s="621"/>
      <c r="L8" s="621"/>
      <c r="M8" s="621"/>
      <c r="N8" s="621"/>
      <c r="O8" s="621"/>
      <c r="P8" s="621"/>
      <c r="Q8" s="622"/>
      <c r="R8" s="623">
        <v>2898</v>
      </c>
      <c r="S8" s="624"/>
      <c r="T8" s="624"/>
      <c r="U8" s="624"/>
      <c r="V8" s="624"/>
      <c r="W8" s="624"/>
      <c r="X8" s="624"/>
      <c r="Y8" s="625"/>
      <c r="Z8" s="626">
        <v>0</v>
      </c>
      <c r="AA8" s="626"/>
      <c r="AB8" s="626"/>
      <c r="AC8" s="626"/>
      <c r="AD8" s="627">
        <v>2898</v>
      </c>
      <c r="AE8" s="627"/>
      <c r="AF8" s="627"/>
      <c r="AG8" s="627"/>
      <c r="AH8" s="627"/>
      <c r="AI8" s="627"/>
      <c r="AJ8" s="627"/>
      <c r="AK8" s="627"/>
      <c r="AL8" s="628">
        <v>0.1</v>
      </c>
      <c r="AM8" s="629"/>
      <c r="AN8" s="629"/>
      <c r="AO8" s="630"/>
      <c r="AP8" s="620" t="s">
        <v>249</v>
      </c>
      <c r="AQ8" s="621"/>
      <c r="AR8" s="621"/>
      <c r="AS8" s="621"/>
      <c r="AT8" s="621"/>
      <c r="AU8" s="621"/>
      <c r="AV8" s="621"/>
      <c r="AW8" s="621"/>
      <c r="AX8" s="621"/>
      <c r="AY8" s="621"/>
      <c r="AZ8" s="621"/>
      <c r="BA8" s="621"/>
      <c r="BB8" s="621"/>
      <c r="BC8" s="621"/>
      <c r="BD8" s="621"/>
      <c r="BE8" s="621"/>
      <c r="BF8" s="622"/>
      <c r="BG8" s="623">
        <v>8694</v>
      </c>
      <c r="BH8" s="624"/>
      <c r="BI8" s="624"/>
      <c r="BJ8" s="624"/>
      <c r="BK8" s="624"/>
      <c r="BL8" s="624"/>
      <c r="BM8" s="624"/>
      <c r="BN8" s="625"/>
      <c r="BO8" s="626">
        <v>1.2</v>
      </c>
      <c r="BP8" s="626"/>
      <c r="BQ8" s="626"/>
      <c r="BR8" s="626"/>
      <c r="BS8" s="627" t="s">
        <v>141</v>
      </c>
      <c r="BT8" s="627"/>
      <c r="BU8" s="627"/>
      <c r="BV8" s="627"/>
      <c r="BW8" s="627"/>
      <c r="BX8" s="627"/>
      <c r="BY8" s="627"/>
      <c r="BZ8" s="627"/>
      <c r="CA8" s="627"/>
      <c r="CB8" s="631"/>
      <c r="CD8" s="620" t="s">
        <v>250</v>
      </c>
      <c r="CE8" s="621"/>
      <c r="CF8" s="621"/>
      <c r="CG8" s="621"/>
      <c r="CH8" s="621"/>
      <c r="CI8" s="621"/>
      <c r="CJ8" s="621"/>
      <c r="CK8" s="621"/>
      <c r="CL8" s="621"/>
      <c r="CM8" s="621"/>
      <c r="CN8" s="621"/>
      <c r="CO8" s="621"/>
      <c r="CP8" s="621"/>
      <c r="CQ8" s="622"/>
      <c r="CR8" s="623">
        <v>662774</v>
      </c>
      <c r="CS8" s="624"/>
      <c r="CT8" s="624"/>
      <c r="CU8" s="624"/>
      <c r="CV8" s="624"/>
      <c r="CW8" s="624"/>
      <c r="CX8" s="624"/>
      <c r="CY8" s="625"/>
      <c r="CZ8" s="626">
        <v>10</v>
      </c>
      <c r="DA8" s="626"/>
      <c r="DB8" s="626"/>
      <c r="DC8" s="626"/>
      <c r="DD8" s="632">
        <v>6104</v>
      </c>
      <c r="DE8" s="624"/>
      <c r="DF8" s="624"/>
      <c r="DG8" s="624"/>
      <c r="DH8" s="624"/>
      <c r="DI8" s="624"/>
      <c r="DJ8" s="624"/>
      <c r="DK8" s="624"/>
      <c r="DL8" s="624"/>
      <c r="DM8" s="624"/>
      <c r="DN8" s="624"/>
      <c r="DO8" s="624"/>
      <c r="DP8" s="625"/>
      <c r="DQ8" s="632">
        <v>458831</v>
      </c>
      <c r="DR8" s="624"/>
      <c r="DS8" s="624"/>
      <c r="DT8" s="624"/>
      <c r="DU8" s="624"/>
      <c r="DV8" s="624"/>
      <c r="DW8" s="624"/>
      <c r="DX8" s="624"/>
      <c r="DY8" s="624"/>
      <c r="DZ8" s="624"/>
      <c r="EA8" s="624"/>
      <c r="EB8" s="624"/>
      <c r="EC8" s="633"/>
    </row>
    <row r="9" spans="2:143" ht="11.25" customHeight="1" x14ac:dyDescent="0.15">
      <c r="B9" s="620" t="s">
        <v>251</v>
      </c>
      <c r="C9" s="621"/>
      <c r="D9" s="621"/>
      <c r="E9" s="621"/>
      <c r="F9" s="621"/>
      <c r="G9" s="621"/>
      <c r="H9" s="621"/>
      <c r="I9" s="621"/>
      <c r="J9" s="621"/>
      <c r="K9" s="621"/>
      <c r="L9" s="621"/>
      <c r="M9" s="621"/>
      <c r="N9" s="621"/>
      <c r="O9" s="621"/>
      <c r="P9" s="621"/>
      <c r="Q9" s="622"/>
      <c r="R9" s="623">
        <v>2092</v>
      </c>
      <c r="S9" s="624"/>
      <c r="T9" s="624"/>
      <c r="U9" s="624"/>
      <c r="V9" s="624"/>
      <c r="W9" s="624"/>
      <c r="X9" s="624"/>
      <c r="Y9" s="625"/>
      <c r="Z9" s="626">
        <v>0</v>
      </c>
      <c r="AA9" s="626"/>
      <c r="AB9" s="626"/>
      <c r="AC9" s="626"/>
      <c r="AD9" s="627">
        <v>2092</v>
      </c>
      <c r="AE9" s="627"/>
      <c r="AF9" s="627"/>
      <c r="AG9" s="627"/>
      <c r="AH9" s="627"/>
      <c r="AI9" s="627"/>
      <c r="AJ9" s="627"/>
      <c r="AK9" s="627"/>
      <c r="AL9" s="628">
        <v>0.1</v>
      </c>
      <c r="AM9" s="629"/>
      <c r="AN9" s="629"/>
      <c r="AO9" s="630"/>
      <c r="AP9" s="620" t="s">
        <v>252</v>
      </c>
      <c r="AQ9" s="621"/>
      <c r="AR9" s="621"/>
      <c r="AS9" s="621"/>
      <c r="AT9" s="621"/>
      <c r="AU9" s="621"/>
      <c r="AV9" s="621"/>
      <c r="AW9" s="621"/>
      <c r="AX9" s="621"/>
      <c r="AY9" s="621"/>
      <c r="AZ9" s="621"/>
      <c r="BA9" s="621"/>
      <c r="BB9" s="621"/>
      <c r="BC9" s="621"/>
      <c r="BD9" s="621"/>
      <c r="BE9" s="621"/>
      <c r="BF9" s="622"/>
      <c r="BG9" s="623">
        <v>226382</v>
      </c>
      <c r="BH9" s="624"/>
      <c r="BI9" s="624"/>
      <c r="BJ9" s="624"/>
      <c r="BK9" s="624"/>
      <c r="BL9" s="624"/>
      <c r="BM9" s="624"/>
      <c r="BN9" s="625"/>
      <c r="BO9" s="626">
        <v>31.4</v>
      </c>
      <c r="BP9" s="626"/>
      <c r="BQ9" s="626"/>
      <c r="BR9" s="626"/>
      <c r="BS9" s="627" t="s">
        <v>244</v>
      </c>
      <c r="BT9" s="627"/>
      <c r="BU9" s="627"/>
      <c r="BV9" s="627"/>
      <c r="BW9" s="627"/>
      <c r="BX9" s="627"/>
      <c r="BY9" s="627"/>
      <c r="BZ9" s="627"/>
      <c r="CA9" s="627"/>
      <c r="CB9" s="631"/>
      <c r="CD9" s="620" t="s">
        <v>253</v>
      </c>
      <c r="CE9" s="621"/>
      <c r="CF9" s="621"/>
      <c r="CG9" s="621"/>
      <c r="CH9" s="621"/>
      <c r="CI9" s="621"/>
      <c r="CJ9" s="621"/>
      <c r="CK9" s="621"/>
      <c r="CL9" s="621"/>
      <c r="CM9" s="621"/>
      <c r="CN9" s="621"/>
      <c r="CO9" s="621"/>
      <c r="CP9" s="621"/>
      <c r="CQ9" s="622"/>
      <c r="CR9" s="623">
        <v>307827</v>
      </c>
      <c r="CS9" s="624"/>
      <c r="CT9" s="624"/>
      <c r="CU9" s="624"/>
      <c r="CV9" s="624"/>
      <c r="CW9" s="624"/>
      <c r="CX9" s="624"/>
      <c r="CY9" s="625"/>
      <c r="CZ9" s="626">
        <v>4.5999999999999996</v>
      </c>
      <c r="DA9" s="626"/>
      <c r="DB9" s="626"/>
      <c r="DC9" s="626"/>
      <c r="DD9" s="632">
        <v>3661</v>
      </c>
      <c r="DE9" s="624"/>
      <c r="DF9" s="624"/>
      <c r="DG9" s="624"/>
      <c r="DH9" s="624"/>
      <c r="DI9" s="624"/>
      <c r="DJ9" s="624"/>
      <c r="DK9" s="624"/>
      <c r="DL9" s="624"/>
      <c r="DM9" s="624"/>
      <c r="DN9" s="624"/>
      <c r="DO9" s="624"/>
      <c r="DP9" s="625"/>
      <c r="DQ9" s="632">
        <v>256416</v>
      </c>
      <c r="DR9" s="624"/>
      <c r="DS9" s="624"/>
      <c r="DT9" s="624"/>
      <c r="DU9" s="624"/>
      <c r="DV9" s="624"/>
      <c r="DW9" s="624"/>
      <c r="DX9" s="624"/>
      <c r="DY9" s="624"/>
      <c r="DZ9" s="624"/>
      <c r="EA9" s="624"/>
      <c r="EB9" s="624"/>
      <c r="EC9" s="633"/>
    </row>
    <row r="10" spans="2:143" ht="11.25" customHeight="1" x14ac:dyDescent="0.15">
      <c r="B10" s="620" t="s">
        <v>254</v>
      </c>
      <c r="C10" s="621"/>
      <c r="D10" s="621"/>
      <c r="E10" s="621"/>
      <c r="F10" s="621"/>
      <c r="G10" s="621"/>
      <c r="H10" s="621"/>
      <c r="I10" s="621"/>
      <c r="J10" s="621"/>
      <c r="K10" s="621"/>
      <c r="L10" s="621"/>
      <c r="M10" s="621"/>
      <c r="N10" s="621"/>
      <c r="O10" s="621"/>
      <c r="P10" s="621"/>
      <c r="Q10" s="622"/>
      <c r="R10" s="623" t="s">
        <v>140</v>
      </c>
      <c r="S10" s="624"/>
      <c r="T10" s="624"/>
      <c r="U10" s="624"/>
      <c r="V10" s="624"/>
      <c r="W10" s="624"/>
      <c r="X10" s="624"/>
      <c r="Y10" s="625"/>
      <c r="Z10" s="626" t="s">
        <v>244</v>
      </c>
      <c r="AA10" s="626"/>
      <c r="AB10" s="626"/>
      <c r="AC10" s="626"/>
      <c r="AD10" s="627" t="s">
        <v>140</v>
      </c>
      <c r="AE10" s="627"/>
      <c r="AF10" s="627"/>
      <c r="AG10" s="627"/>
      <c r="AH10" s="627"/>
      <c r="AI10" s="627"/>
      <c r="AJ10" s="627"/>
      <c r="AK10" s="627"/>
      <c r="AL10" s="628" t="s">
        <v>140</v>
      </c>
      <c r="AM10" s="629"/>
      <c r="AN10" s="629"/>
      <c r="AO10" s="630"/>
      <c r="AP10" s="620" t="s">
        <v>255</v>
      </c>
      <c r="AQ10" s="621"/>
      <c r="AR10" s="621"/>
      <c r="AS10" s="621"/>
      <c r="AT10" s="621"/>
      <c r="AU10" s="621"/>
      <c r="AV10" s="621"/>
      <c r="AW10" s="621"/>
      <c r="AX10" s="621"/>
      <c r="AY10" s="621"/>
      <c r="AZ10" s="621"/>
      <c r="BA10" s="621"/>
      <c r="BB10" s="621"/>
      <c r="BC10" s="621"/>
      <c r="BD10" s="621"/>
      <c r="BE10" s="621"/>
      <c r="BF10" s="622"/>
      <c r="BG10" s="623">
        <v>14961</v>
      </c>
      <c r="BH10" s="624"/>
      <c r="BI10" s="624"/>
      <c r="BJ10" s="624"/>
      <c r="BK10" s="624"/>
      <c r="BL10" s="624"/>
      <c r="BM10" s="624"/>
      <c r="BN10" s="625"/>
      <c r="BO10" s="626">
        <v>2.1</v>
      </c>
      <c r="BP10" s="626"/>
      <c r="BQ10" s="626"/>
      <c r="BR10" s="626"/>
      <c r="BS10" s="627" t="s">
        <v>244</v>
      </c>
      <c r="BT10" s="627"/>
      <c r="BU10" s="627"/>
      <c r="BV10" s="627"/>
      <c r="BW10" s="627"/>
      <c r="BX10" s="627"/>
      <c r="BY10" s="627"/>
      <c r="BZ10" s="627"/>
      <c r="CA10" s="627"/>
      <c r="CB10" s="631"/>
      <c r="CD10" s="620" t="s">
        <v>256</v>
      </c>
      <c r="CE10" s="621"/>
      <c r="CF10" s="621"/>
      <c r="CG10" s="621"/>
      <c r="CH10" s="621"/>
      <c r="CI10" s="621"/>
      <c r="CJ10" s="621"/>
      <c r="CK10" s="621"/>
      <c r="CL10" s="621"/>
      <c r="CM10" s="621"/>
      <c r="CN10" s="621"/>
      <c r="CO10" s="621"/>
      <c r="CP10" s="621"/>
      <c r="CQ10" s="622"/>
      <c r="CR10" s="623">
        <v>173</v>
      </c>
      <c r="CS10" s="624"/>
      <c r="CT10" s="624"/>
      <c r="CU10" s="624"/>
      <c r="CV10" s="624"/>
      <c r="CW10" s="624"/>
      <c r="CX10" s="624"/>
      <c r="CY10" s="625"/>
      <c r="CZ10" s="626">
        <v>0</v>
      </c>
      <c r="DA10" s="626"/>
      <c r="DB10" s="626"/>
      <c r="DC10" s="626"/>
      <c r="DD10" s="632" t="s">
        <v>141</v>
      </c>
      <c r="DE10" s="624"/>
      <c r="DF10" s="624"/>
      <c r="DG10" s="624"/>
      <c r="DH10" s="624"/>
      <c r="DI10" s="624"/>
      <c r="DJ10" s="624"/>
      <c r="DK10" s="624"/>
      <c r="DL10" s="624"/>
      <c r="DM10" s="624"/>
      <c r="DN10" s="624"/>
      <c r="DO10" s="624"/>
      <c r="DP10" s="625"/>
      <c r="DQ10" s="632">
        <v>173</v>
      </c>
      <c r="DR10" s="624"/>
      <c r="DS10" s="624"/>
      <c r="DT10" s="624"/>
      <c r="DU10" s="624"/>
      <c r="DV10" s="624"/>
      <c r="DW10" s="624"/>
      <c r="DX10" s="624"/>
      <c r="DY10" s="624"/>
      <c r="DZ10" s="624"/>
      <c r="EA10" s="624"/>
      <c r="EB10" s="624"/>
      <c r="EC10" s="633"/>
    </row>
    <row r="11" spans="2:143" ht="11.25" customHeight="1" x14ac:dyDescent="0.15">
      <c r="B11" s="620" t="s">
        <v>257</v>
      </c>
      <c r="C11" s="621"/>
      <c r="D11" s="621"/>
      <c r="E11" s="621"/>
      <c r="F11" s="621"/>
      <c r="G11" s="621"/>
      <c r="H11" s="621"/>
      <c r="I11" s="621"/>
      <c r="J11" s="621"/>
      <c r="K11" s="621"/>
      <c r="L11" s="621"/>
      <c r="M11" s="621"/>
      <c r="N11" s="621"/>
      <c r="O11" s="621"/>
      <c r="P11" s="621"/>
      <c r="Q11" s="622"/>
      <c r="R11" s="623">
        <v>101749</v>
      </c>
      <c r="S11" s="624"/>
      <c r="T11" s="624"/>
      <c r="U11" s="624"/>
      <c r="V11" s="624"/>
      <c r="W11" s="624"/>
      <c r="X11" s="624"/>
      <c r="Y11" s="625"/>
      <c r="Z11" s="628">
        <v>1.4</v>
      </c>
      <c r="AA11" s="629"/>
      <c r="AB11" s="629"/>
      <c r="AC11" s="635"/>
      <c r="AD11" s="632">
        <v>101749</v>
      </c>
      <c r="AE11" s="624"/>
      <c r="AF11" s="624"/>
      <c r="AG11" s="624"/>
      <c r="AH11" s="624"/>
      <c r="AI11" s="624"/>
      <c r="AJ11" s="624"/>
      <c r="AK11" s="625"/>
      <c r="AL11" s="628">
        <v>3.3</v>
      </c>
      <c r="AM11" s="629"/>
      <c r="AN11" s="629"/>
      <c r="AO11" s="630"/>
      <c r="AP11" s="620" t="s">
        <v>258</v>
      </c>
      <c r="AQ11" s="621"/>
      <c r="AR11" s="621"/>
      <c r="AS11" s="621"/>
      <c r="AT11" s="621"/>
      <c r="AU11" s="621"/>
      <c r="AV11" s="621"/>
      <c r="AW11" s="621"/>
      <c r="AX11" s="621"/>
      <c r="AY11" s="621"/>
      <c r="AZ11" s="621"/>
      <c r="BA11" s="621"/>
      <c r="BB11" s="621"/>
      <c r="BC11" s="621"/>
      <c r="BD11" s="621"/>
      <c r="BE11" s="621"/>
      <c r="BF11" s="622"/>
      <c r="BG11" s="623">
        <v>3763</v>
      </c>
      <c r="BH11" s="624"/>
      <c r="BI11" s="624"/>
      <c r="BJ11" s="624"/>
      <c r="BK11" s="624"/>
      <c r="BL11" s="624"/>
      <c r="BM11" s="624"/>
      <c r="BN11" s="625"/>
      <c r="BO11" s="626">
        <v>0.5</v>
      </c>
      <c r="BP11" s="626"/>
      <c r="BQ11" s="626"/>
      <c r="BR11" s="626"/>
      <c r="BS11" s="627" t="s">
        <v>140</v>
      </c>
      <c r="BT11" s="627"/>
      <c r="BU11" s="627"/>
      <c r="BV11" s="627"/>
      <c r="BW11" s="627"/>
      <c r="BX11" s="627"/>
      <c r="BY11" s="627"/>
      <c r="BZ11" s="627"/>
      <c r="CA11" s="627"/>
      <c r="CB11" s="631"/>
      <c r="CD11" s="620" t="s">
        <v>259</v>
      </c>
      <c r="CE11" s="621"/>
      <c r="CF11" s="621"/>
      <c r="CG11" s="621"/>
      <c r="CH11" s="621"/>
      <c r="CI11" s="621"/>
      <c r="CJ11" s="621"/>
      <c r="CK11" s="621"/>
      <c r="CL11" s="621"/>
      <c r="CM11" s="621"/>
      <c r="CN11" s="621"/>
      <c r="CO11" s="621"/>
      <c r="CP11" s="621"/>
      <c r="CQ11" s="622"/>
      <c r="CR11" s="623">
        <v>515850</v>
      </c>
      <c r="CS11" s="624"/>
      <c r="CT11" s="624"/>
      <c r="CU11" s="624"/>
      <c r="CV11" s="624"/>
      <c r="CW11" s="624"/>
      <c r="CX11" s="624"/>
      <c r="CY11" s="625"/>
      <c r="CZ11" s="626">
        <v>7.8</v>
      </c>
      <c r="DA11" s="626"/>
      <c r="DB11" s="626"/>
      <c r="DC11" s="626"/>
      <c r="DD11" s="632">
        <v>97546</v>
      </c>
      <c r="DE11" s="624"/>
      <c r="DF11" s="624"/>
      <c r="DG11" s="624"/>
      <c r="DH11" s="624"/>
      <c r="DI11" s="624"/>
      <c r="DJ11" s="624"/>
      <c r="DK11" s="624"/>
      <c r="DL11" s="624"/>
      <c r="DM11" s="624"/>
      <c r="DN11" s="624"/>
      <c r="DO11" s="624"/>
      <c r="DP11" s="625"/>
      <c r="DQ11" s="632">
        <v>365483</v>
      </c>
      <c r="DR11" s="624"/>
      <c r="DS11" s="624"/>
      <c r="DT11" s="624"/>
      <c r="DU11" s="624"/>
      <c r="DV11" s="624"/>
      <c r="DW11" s="624"/>
      <c r="DX11" s="624"/>
      <c r="DY11" s="624"/>
      <c r="DZ11" s="624"/>
      <c r="EA11" s="624"/>
      <c r="EB11" s="624"/>
      <c r="EC11" s="633"/>
    </row>
    <row r="12" spans="2:143" ht="11.25" customHeight="1" x14ac:dyDescent="0.15">
      <c r="B12" s="620" t="s">
        <v>260</v>
      </c>
      <c r="C12" s="621"/>
      <c r="D12" s="621"/>
      <c r="E12" s="621"/>
      <c r="F12" s="621"/>
      <c r="G12" s="621"/>
      <c r="H12" s="621"/>
      <c r="I12" s="621"/>
      <c r="J12" s="621"/>
      <c r="K12" s="621"/>
      <c r="L12" s="621"/>
      <c r="M12" s="621"/>
      <c r="N12" s="621"/>
      <c r="O12" s="621"/>
      <c r="P12" s="621"/>
      <c r="Q12" s="622"/>
      <c r="R12" s="623">
        <v>6618</v>
      </c>
      <c r="S12" s="624"/>
      <c r="T12" s="624"/>
      <c r="U12" s="624"/>
      <c r="V12" s="624"/>
      <c r="W12" s="624"/>
      <c r="X12" s="624"/>
      <c r="Y12" s="625"/>
      <c r="Z12" s="626">
        <v>0.1</v>
      </c>
      <c r="AA12" s="626"/>
      <c r="AB12" s="626"/>
      <c r="AC12" s="626"/>
      <c r="AD12" s="627">
        <v>6618</v>
      </c>
      <c r="AE12" s="627"/>
      <c r="AF12" s="627"/>
      <c r="AG12" s="627"/>
      <c r="AH12" s="627"/>
      <c r="AI12" s="627"/>
      <c r="AJ12" s="627"/>
      <c r="AK12" s="627"/>
      <c r="AL12" s="628">
        <v>0.2</v>
      </c>
      <c r="AM12" s="629"/>
      <c r="AN12" s="629"/>
      <c r="AO12" s="630"/>
      <c r="AP12" s="620" t="s">
        <v>261</v>
      </c>
      <c r="AQ12" s="621"/>
      <c r="AR12" s="621"/>
      <c r="AS12" s="621"/>
      <c r="AT12" s="621"/>
      <c r="AU12" s="621"/>
      <c r="AV12" s="621"/>
      <c r="AW12" s="621"/>
      <c r="AX12" s="621"/>
      <c r="AY12" s="621"/>
      <c r="AZ12" s="621"/>
      <c r="BA12" s="621"/>
      <c r="BB12" s="621"/>
      <c r="BC12" s="621"/>
      <c r="BD12" s="621"/>
      <c r="BE12" s="621"/>
      <c r="BF12" s="622"/>
      <c r="BG12" s="623">
        <v>417433</v>
      </c>
      <c r="BH12" s="624"/>
      <c r="BI12" s="624"/>
      <c r="BJ12" s="624"/>
      <c r="BK12" s="624"/>
      <c r="BL12" s="624"/>
      <c r="BM12" s="624"/>
      <c r="BN12" s="625"/>
      <c r="BO12" s="626">
        <v>57.8</v>
      </c>
      <c r="BP12" s="626"/>
      <c r="BQ12" s="626"/>
      <c r="BR12" s="626"/>
      <c r="BS12" s="627" t="s">
        <v>140</v>
      </c>
      <c r="BT12" s="627"/>
      <c r="BU12" s="627"/>
      <c r="BV12" s="627"/>
      <c r="BW12" s="627"/>
      <c r="BX12" s="627"/>
      <c r="BY12" s="627"/>
      <c r="BZ12" s="627"/>
      <c r="CA12" s="627"/>
      <c r="CB12" s="631"/>
      <c r="CD12" s="620" t="s">
        <v>262</v>
      </c>
      <c r="CE12" s="621"/>
      <c r="CF12" s="621"/>
      <c r="CG12" s="621"/>
      <c r="CH12" s="621"/>
      <c r="CI12" s="621"/>
      <c r="CJ12" s="621"/>
      <c r="CK12" s="621"/>
      <c r="CL12" s="621"/>
      <c r="CM12" s="621"/>
      <c r="CN12" s="621"/>
      <c r="CO12" s="621"/>
      <c r="CP12" s="621"/>
      <c r="CQ12" s="622"/>
      <c r="CR12" s="623">
        <v>271624</v>
      </c>
      <c r="CS12" s="624"/>
      <c r="CT12" s="624"/>
      <c r="CU12" s="624"/>
      <c r="CV12" s="624"/>
      <c r="CW12" s="624"/>
      <c r="CX12" s="624"/>
      <c r="CY12" s="625"/>
      <c r="CZ12" s="626">
        <v>4.0999999999999996</v>
      </c>
      <c r="DA12" s="626"/>
      <c r="DB12" s="626"/>
      <c r="DC12" s="626"/>
      <c r="DD12" s="632">
        <v>3459</v>
      </c>
      <c r="DE12" s="624"/>
      <c r="DF12" s="624"/>
      <c r="DG12" s="624"/>
      <c r="DH12" s="624"/>
      <c r="DI12" s="624"/>
      <c r="DJ12" s="624"/>
      <c r="DK12" s="624"/>
      <c r="DL12" s="624"/>
      <c r="DM12" s="624"/>
      <c r="DN12" s="624"/>
      <c r="DO12" s="624"/>
      <c r="DP12" s="625"/>
      <c r="DQ12" s="632">
        <v>167716</v>
      </c>
      <c r="DR12" s="624"/>
      <c r="DS12" s="624"/>
      <c r="DT12" s="624"/>
      <c r="DU12" s="624"/>
      <c r="DV12" s="624"/>
      <c r="DW12" s="624"/>
      <c r="DX12" s="624"/>
      <c r="DY12" s="624"/>
      <c r="DZ12" s="624"/>
      <c r="EA12" s="624"/>
      <c r="EB12" s="624"/>
      <c r="EC12" s="633"/>
    </row>
    <row r="13" spans="2:143" ht="11.25" customHeight="1" x14ac:dyDescent="0.15">
      <c r="B13" s="620" t="s">
        <v>263</v>
      </c>
      <c r="C13" s="621"/>
      <c r="D13" s="621"/>
      <c r="E13" s="621"/>
      <c r="F13" s="621"/>
      <c r="G13" s="621"/>
      <c r="H13" s="621"/>
      <c r="I13" s="621"/>
      <c r="J13" s="621"/>
      <c r="K13" s="621"/>
      <c r="L13" s="621"/>
      <c r="M13" s="621"/>
      <c r="N13" s="621"/>
      <c r="O13" s="621"/>
      <c r="P13" s="621"/>
      <c r="Q13" s="622"/>
      <c r="R13" s="623" t="s">
        <v>140</v>
      </c>
      <c r="S13" s="624"/>
      <c r="T13" s="624"/>
      <c r="U13" s="624"/>
      <c r="V13" s="624"/>
      <c r="W13" s="624"/>
      <c r="X13" s="624"/>
      <c r="Y13" s="625"/>
      <c r="Z13" s="626" t="s">
        <v>141</v>
      </c>
      <c r="AA13" s="626"/>
      <c r="AB13" s="626"/>
      <c r="AC13" s="626"/>
      <c r="AD13" s="627" t="s">
        <v>141</v>
      </c>
      <c r="AE13" s="627"/>
      <c r="AF13" s="627"/>
      <c r="AG13" s="627"/>
      <c r="AH13" s="627"/>
      <c r="AI13" s="627"/>
      <c r="AJ13" s="627"/>
      <c r="AK13" s="627"/>
      <c r="AL13" s="628" t="s">
        <v>140</v>
      </c>
      <c r="AM13" s="629"/>
      <c r="AN13" s="629"/>
      <c r="AO13" s="630"/>
      <c r="AP13" s="620" t="s">
        <v>264</v>
      </c>
      <c r="AQ13" s="621"/>
      <c r="AR13" s="621"/>
      <c r="AS13" s="621"/>
      <c r="AT13" s="621"/>
      <c r="AU13" s="621"/>
      <c r="AV13" s="621"/>
      <c r="AW13" s="621"/>
      <c r="AX13" s="621"/>
      <c r="AY13" s="621"/>
      <c r="AZ13" s="621"/>
      <c r="BA13" s="621"/>
      <c r="BB13" s="621"/>
      <c r="BC13" s="621"/>
      <c r="BD13" s="621"/>
      <c r="BE13" s="621"/>
      <c r="BF13" s="622"/>
      <c r="BG13" s="623">
        <v>413545</v>
      </c>
      <c r="BH13" s="624"/>
      <c r="BI13" s="624"/>
      <c r="BJ13" s="624"/>
      <c r="BK13" s="624"/>
      <c r="BL13" s="624"/>
      <c r="BM13" s="624"/>
      <c r="BN13" s="625"/>
      <c r="BO13" s="626">
        <v>57.3</v>
      </c>
      <c r="BP13" s="626"/>
      <c r="BQ13" s="626"/>
      <c r="BR13" s="626"/>
      <c r="BS13" s="627" t="s">
        <v>244</v>
      </c>
      <c r="BT13" s="627"/>
      <c r="BU13" s="627"/>
      <c r="BV13" s="627"/>
      <c r="BW13" s="627"/>
      <c r="BX13" s="627"/>
      <c r="BY13" s="627"/>
      <c r="BZ13" s="627"/>
      <c r="CA13" s="627"/>
      <c r="CB13" s="631"/>
      <c r="CD13" s="620" t="s">
        <v>265</v>
      </c>
      <c r="CE13" s="621"/>
      <c r="CF13" s="621"/>
      <c r="CG13" s="621"/>
      <c r="CH13" s="621"/>
      <c r="CI13" s="621"/>
      <c r="CJ13" s="621"/>
      <c r="CK13" s="621"/>
      <c r="CL13" s="621"/>
      <c r="CM13" s="621"/>
      <c r="CN13" s="621"/>
      <c r="CO13" s="621"/>
      <c r="CP13" s="621"/>
      <c r="CQ13" s="622"/>
      <c r="CR13" s="623">
        <v>1049397</v>
      </c>
      <c r="CS13" s="624"/>
      <c r="CT13" s="624"/>
      <c r="CU13" s="624"/>
      <c r="CV13" s="624"/>
      <c r="CW13" s="624"/>
      <c r="CX13" s="624"/>
      <c r="CY13" s="625"/>
      <c r="CZ13" s="626">
        <v>15.8</v>
      </c>
      <c r="DA13" s="626"/>
      <c r="DB13" s="626"/>
      <c r="DC13" s="626"/>
      <c r="DD13" s="632">
        <v>842246</v>
      </c>
      <c r="DE13" s="624"/>
      <c r="DF13" s="624"/>
      <c r="DG13" s="624"/>
      <c r="DH13" s="624"/>
      <c r="DI13" s="624"/>
      <c r="DJ13" s="624"/>
      <c r="DK13" s="624"/>
      <c r="DL13" s="624"/>
      <c r="DM13" s="624"/>
      <c r="DN13" s="624"/>
      <c r="DO13" s="624"/>
      <c r="DP13" s="625"/>
      <c r="DQ13" s="632">
        <v>244731</v>
      </c>
      <c r="DR13" s="624"/>
      <c r="DS13" s="624"/>
      <c r="DT13" s="624"/>
      <c r="DU13" s="624"/>
      <c r="DV13" s="624"/>
      <c r="DW13" s="624"/>
      <c r="DX13" s="624"/>
      <c r="DY13" s="624"/>
      <c r="DZ13" s="624"/>
      <c r="EA13" s="624"/>
      <c r="EB13" s="624"/>
      <c r="EC13" s="633"/>
    </row>
    <row r="14" spans="2:143" ht="11.25" customHeight="1" x14ac:dyDescent="0.15">
      <c r="B14" s="620" t="s">
        <v>266</v>
      </c>
      <c r="C14" s="621"/>
      <c r="D14" s="621"/>
      <c r="E14" s="621"/>
      <c r="F14" s="621"/>
      <c r="G14" s="621"/>
      <c r="H14" s="621"/>
      <c r="I14" s="621"/>
      <c r="J14" s="621"/>
      <c r="K14" s="621"/>
      <c r="L14" s="621"/>
      <c r="M14" s="621"/>
      <c r="N14" s="621"/>
      <c r="O14" s="621"/>
      <c r="P14" s="621"/>
      <c r="Q14" s="622"/>
      <c r="R14" s="623" t="s">
        <v>140</v>
      </c>
      <c r="S14" s="624"/>
      <c r="T14" s="624"/>
      <c r="U14" s="624"/>
      <c r="V14" s="624"/>
      <c r="W14" s="624"/>
      <c r="X14" s="624"/>
      <c r="Y14" s="625"/>
      <c r="Z14" s="626" t="s">
        <v>244</v>
      </c>
      <c r="AA14" s="626"/>
      <c r="AB14" s="626"/>
      <c r="AC14" s="626"/>
      <c r="AD14" s="627" t="s">
        <v>140</v>
      </c>
      <c r="AE14" s="627"/>
      <c r="AF14" s="627"/>
      <c r="AG14" s="627"/>
      <c r="AH14" s="627"/>
      <c r="AI14" s="627"/>
      <c r="AJ14" s="627"/>
      <c r="AK14" s="627"/>
      <c r="AL14" s="628" t="s">
        <v>141</v>
      </c>
      <c r="AM14" s="629"/>
      <c r="AN14" s="629"/>
      <c r="AO14" s="630"/>
      <c r="AP14" s="620" t="s">
        <v>267</v>
      </c>
      <c r="AQ14" s="621"/>
      <c r="AR14" s="621"/>
      <c r="AS14" s="621"/>
      <c r="AT14" s="621"/>
      <c r="AU14" s="621"/>
      <c r="AV14" s="621"/>
      <c r="AW14" s="621"/>
      <c r="AX14" s="621"/>
      <c r="AY14" s="621"/>
      <c r="AZ14" s="621"/>
      <c r="BA14" s="621"/>
      <c r="BB14" s="621"/>
      <c r="BC14" s="621"/>
      <c r="BD14" s="621"/>
      <c r="BE14" s="621"/>
      <c r="BF14" s="622"/>
      <c r="BG14" s="623">
        <v>26133</v>
      </c>
      <c r="BH14" s="624"/>
      <c r="BI14" s="624"/>
      <c r="BJ14" s="624"/>
      <c r="BK14" s="624"/>
      <c r="BL14" s="624"/>
      <c r="BM14" s="624"/>
      <c r="BN14" s="625"/>
      <c r="BO14" s="626">
        <v>3.6</v>
      </c>
      <c r="BP14" s="626"/>
      <c r="BQ14" s="626"/>
      <c r="BR14" s="626"/>
      <c r="BS14" s="627" t="s">
        <v>140</v>
      </c>
      <c r="BT14" s="627"/>
      <c r="BU14" s="627"/>
      <c r="BV14" s="627"/>
      <c r="BW14" s="627"/>
      <c r="BX14" s="627"/>
      <c r="BY14" s="627"/>
      <c r="BZ14" s="627"/>
      <c r="CA14" s="627"/>
      <c r="CB14" s="631"/>
      <c r="CD14" s="620" t="s">
        <v>268</v>
      </c>
      <c r="CE14" s="621"/>
      <c r="CF14" s="621"/>
      <c r="CG14" s="621"/>
      <c r="CH14" s="621"/>
      <c r="CI14" s="621"/>
      <c r="CJ14" s="621"/>
      <c r="CK14" s="621"/>
      <c r="CL14" s="621"/>
      <c r="CM14" s="621"/>
      <c r="CN14" s="621"/>
      <c r="CO14" s="621"/>
      <c r="CP14" s="621"/>
      <c r="CQ14" s="622"/>
      <c r="CR14" s="623">
        <v>157290</v>
      </c>
      <c r="CS14" s="624"/>
      <c r="CT14" s="624"/>
      <c r="CU14" s="624"/>
      <c r="CV14" s="624"/>
      <c r="CW14" s="624"/>
      <c r="CX14" s="624"/>
      <c r="CY14" s="625"/>
      <c r="CZ14" s="626">
        <v>2.4</v>
      </c>
      <c r="DA14" s="626"/>
      <c r="DB14" s="626"/>
      <c r="DC14" s="626"/>
      <c r="DD14" s="632">
        <v>13283</v>
      </c>
      <c r="DE14" s="624"/>
      <c r="DF14" s="624"/>
      <c r="DG14" s="624"/>
      <c r="DH14" s="624"/>
      <c r="DI14" s="624"/>
      <c r="DJ14" s="624"/>
      <c r="DK14" s="624"/>
      <c r="DL14" s="624"/>
      <c r="DM14" s="624"/>
      <c r="DN14" s="624"/>
      <c r="DO14" s="624"/>
      <c r="DP14" s="625"/>
      <c r="DQ14" s="632">
        <v>143232</v>
      </c>
      <c r="DR14" s="624"/>
      <c r="DS14" s="624"/>
      <c r="DT14" s="624"/>
      <c r="DU14" s="624"/>
      <c r="DV14" s="624"/>
      <c r="DW14" s="624"/>
      <c r="DX14" s="624"/>
      <c r="DY14" s="624"/>
      <c r="DZ14" s="624"/>
      <c r="EA14" s="624"/>
      <c r="EB14" s="624"/>
      <c r="EC14" s="633"/>
    </row>
    <row r="15" spans="2:143" ht="11.25" customHeight="1" x14ac:dyDescent="0.15">
      <c r="B15" s="620" t="s">
        <v>269</v>
      </c>
      <c r="C15" s="621"/>
      <c r="D15" s="621"/>
      <c r="E15" s="621"/>
      <c r="F15" s="621"/>
      <c r="G15" s="621"/>
      <c r="H15" s="621"/>
      <c r="I15" s="621"/>
      <c r="J15" s="621"/>
      <c r="K15" s="621"/>
      <c r="L15" s="621"/>
      <c r="M15" s="621"/>
      <c r="N15" s="621"/>
      <c r="O15" s="621"/>
      <c r="P15" s="621"/>
      <c r="Q15" s="622"/>
      <c r="R15" s="623" t="s">
        <v>140</v>
      </c>
      <c r="S15" s="624"/>
      <c r="T15" s="624"/>
      <c r="U15" s="624"/>
      <c r="V15" s="624"/>
      <c r="W15" s="624"/>
      <c r="X15" s="624"/>
      <c r="Y15" s="625"/>
      <c r="Z15" s="626" t="s">
        <v>244</v>
      </c>
      <c r="AA15" s="626"/>
      <c r="AB15" s="626"/>
      <c r="AC15" s="626"/>
      <c r="AD15" s="627" t="s">
        <v>244</v>
      </c>
      <c r="AE15" s="627"/>
      <c r="AF15" s="627"/>
      <c r="AG15" s="627"/>
      <c r="AH15" s="627"/>
      <c r="AI15" s="627"/>
      <c r="AJ15" s="627"/>
      <c r="AK15" s="627"/>
      <c r="AL15" s="628" t="s">
        <v>140</v>
      </c>
      <c r="AM15" s="629"/>
      <c r="AN15" s="629"/>
      <c r="AO15" s="630"/>
      <c r="AP15" s="620" t="s">
        <v>270</v>
      </c>
      <c r="AQ15" s="621"/>
      <c r="AR15" s="621"/>
      <c r="AS15" s="621"/>
      <c r="AT15" s="621"/>
      <c r="AU15" s="621"/>
      <c r="AV15" s="621"/>
      <c r="AW15" s="621"/>
      <c r="AX15" s="621"/>
      <c r="AY15" s="621"/>
      <c r="AZ15" s="621"/>
      <c r="BA15" s="621"/>
      <c r="BB15" s="621"/>
      <c r="BC15" s="621"/>
      <c r="BD15" s="621"/>
      <c r="BE15" s="621"/>
      <c r="BF15" s="622"/>
      <c r="BG15" s="623">
        <v>24286</v>
      </c>
      <c r="BH15" s="624"/>
      <c r="BI15" s="624"/>
      <c r="BJ15" s="624"/>
      <c r="BK15" s="624"/>
      <c r="BL15" s="624"/>
      <c r="BM15" s="624"/>
      <c r="BN15" s="625"/>
      <c r="BO15" s="626">
        <v>3.4</v>
      </c>
      <c r="BP15" s="626"/>
      <c r="BQ15" s="626"/>
      <c r="BR15" s="626"/>
      <c r="BS15" s="627" t="s">
        <v>244</v>
      </c>
      <c r="BT15" s="627"/>
      <c r="BU15" s="627"/>
      <c r="BV15" s="627"/>
      <c r="BW15" s="627"/>
      <c r="BX15" s="627"/>
      <c r="BY15" s="627"/>
      <c r="BZ15" s="627"/>
      <c r="CA15" s="627"/>
      <c r="CB15" s="631"/>
      <c r="CD15" s="620" t="s">
        <v>271</v>
      </c>
      <c r="CE15" s="621"/>
      <c r="CF15" s="621"/>
      <c r="CG15" s="621"/>
      <c r="CH15" s="621"/>
      <c r="CI15" s="621"/>
      <c r="CJ15" s="621"/>
      <c r="CK15" s="621"/>
      <c r="CL15" s="621"/>
      <c r="CM15" s="621"/>
      <c r="CN15" s="621"/>
      <c r="CO15" s="621"/>
      <c r="CP15" s="621"/>
      <c r="CQ15" s="622"/>
      <c r="CR15" s="623">
        <v>741165</v>
      </c>
      <c r="CS15" s="624"/>
      <c r="CT15" s="624"/>
      <c r="CU15" s="624"/>
      <c r="CV15" s="624"/>
      <c r="CW15" s="624"/>
      <c r="CX15" s="624"/>
      <c r="CY15" s="625"/>
      <c r="CZ15" s="626">
        <v>11.1</v>
      </c>
      <c r="DA15" s="626"/>
      <c r="DB15" s="626"/>
      <c r="DC15" s="626"/>
      <c r="DD15" s="632">
        <v>45690</v>
      </c>
      <c r="DE15" s="624"/>
      <c r="DF15" s="624"/>
      <c r="DG15" s="624"/>
      <c r="DH15" s="624"/>
      <c r="DI15" s="624"/>
      <c r="DJ15" s="624"/>
      <c r="DK15" s="624"/>
      <c r="DL15" s="624"/>
      <c r="DM15" s="624"/>
      <c r="DN15" s="624"/>
      <c r="DO15" s="624"/>
      <c r="DP15" s="625"/>
      <c r="DQ15" s="632">
        <v>716703</v>
      </c>
      <c r="DR15" s="624"/>
      <c r="DS15" s="624"/>
      <c r="DT15" s="624"/>
      <c r="DU15" s="624"/>
      <c r="DV15" s="624"/>
      <c r="DW15" s="624"/>
      <c r="DX15" s="624"/>
      <c r="DY15" s="624"/>
      <c r="DZ15" s="624"/>
      <c r="EA15" s="624"/>
      <c r="EB15" s="624"/>
      <c r="EC15" s="633"/>
    </row>
    <row r="16" spans="2:143" ht="11.25" customHeight="1" x14ac:dyDescent="0.15">
      <c r="B16" s="620" t="s">
        <v>272</v>
      </c>
      <c r="C16" s="621"/>
      <c r="D16" s="621"/>
      <c r="E16" s="621"/>
      <c r="F16" s="621"/>
      <c r="G16" s="621"/>
      <c r="H16" s="621"/>
      <c r="I16" s="621"/>
      <c r="J16" s="621"/>
      <c r="K16" s="621"/>
      <c r="L16" s="621"/>
      <c r="M16" s="621"/>
      <c r="N16" s="621"/>
      <c r="O16" s="621"/>
      <c r="P16" s="621"/>
      <c r="Q16" s="622"/>
      <c r="R16" s="623">
        <v>8254</v>
      </c>
      <c r="S16" s="624"/>
      <c r="T16" s="624"/>
      <c r="U16" s="624"/>
      <c r="V16" s="624"/>
      <c r="W16" s="624"/>
      <c r="X16" s="624"/>
      <c r="Y16" s="625"/>
      <c r="Z16" s="626">
        <v>0.1</v>
      </c>
      <c r="AA16" s="626"/>
      <c r="AB16" s="626"/>
      <c r="AC16" s="626"/>
      <c r="AD16" s="627">
        <v>8254</v>
      </c>
      <c r="AE16" s="627"/>
      <c r="AF16" s="627"/>
      <c r="AG16" s="627"/>
      <c r="AH16" s="627"/>
      <c r="AI16" s="627"/>
      <c r="AJ16" s="627"/>
      <c r="AK16" s="627"/>
      <c r="AL16" s="628">
        <v>0.3</v>
      </c>
      <c r="AM16" s="629"/>
      <c r="AN16" s="629"/>
      <c r="AO16" s="630"/>
      <c r="AP16" s="620" t="s">
        <v>273</v>
      </c>
      <c r="AQ16" s="621"/>
      <c r="AR16" s="621"/>
      <c r="AS16" s="621"/>
      <c r="AT16" s="621"/>
      <c r="AU16" s="621"/>
      <c r="AV16" s="621"/>
      <c r="AW16" s="621"/>
      <c r="AX16" s="621"/>
      <c r="AY16" s="621"/>
      <c r="AZ16" s="621"/>
      <c r="BA16" s="621"/>
      <c r="BB16" s="621"/>
      <c r="BC16" s="621"/>
      <c r="BD16" s="621"/>
      <c r="BE16" s="621"/>
      <c r="BF16" s="622"/>
      <c r="BG16" s="623" t="s">
        <v>141</v>
      </c>
      <c r="BH16" s="624"/>
      <c r="BI16" s="624"/>
      <c r="BJ16" s="624"/>
      <c r="BK16" s="624"/>
      <c r="BL16" s="624"/>
      <c r="BM16" s="624"/>
      <c r="BN16" s="625"/>
      <c r="BO16" s="626" t="s">
        <v>244</v>
      </c>
      <c r="BP16" s="626"/>
      <c r="BQ16" s="626"/>
      <c r="BR16" s="626"/>
      <c r="BS16" s="627" t="s">
        <v>141</v>
      </c>
      <c r="BT16" s="627"/>
      <c r="BU16" s="627"/>
      <c r="BV16" s="627"/>
      <c r="BW16" s="627"/>
      <c r="BX16" s="627"/>
      <c r="BY16" s="627"/>
      <c r="BZ16" s="627"/>
      <c r="CA16" s="627"/>
      <c r="CB16" s="631"/>
      <c r="CD16" s="620" t="s">
        <v>274</v>
      </c>
      <c r="CE16" s="621"/>
      <c r="CF16" s="621"/>
      <c r="CG16" s="621"/>
      <c r="CH16" s="621"/>
      <c r="CI16" s="621"/>
      <c r="CJ16" s="621"/>
      <c r="CK16" s="621"/>
      <c r="CL16" s="621"/>
      <c r="CM16" s="621"/>
      <c r="CN16" s="621"/>
      <c r="CO16" s="621"/>
      <c r="CP16" s="621"/>
      <c r="CQ16" s="622"/>
      <c r="CR16" s="623">
        <v>55508</v>
      </c>
      <c r="CS16" s="624"/>
      <c r="CT16" s="624"/>
      <c r="CU16" s="624"/>
      <c r="CV16" s="624"/>
      <c r="CW16" s="624"/>
      <c r="CX16" s="624"/>
      <c r="CY16" s="625"/>
      <c r="CZ16" s="626">
        <v>0.8</v>
      </c>
      <c r="DA16" s="626"/>
      <c r="DB16" s="626"/>
      <c r="DC16" s="626"/>
      <c r="DD16" s="632" t="s">
        <v>244</v>
      </c>
      <c r="DE16" s="624"/>
      <c r="DF16" s="624"/>
      <c r="DG16" s="624"/>
      <c r="DH16" s="624"/>
      <c r="DI16" s="624"/>
      <c r="DJ16" s="624"/>
      <c r="DK16" s="624"/>
      <c r="DL16" s="624"/>
      <c r="DM16" s="624"/>
      <c r="DN16" s="624"/>
      <c r="DO16" s="624"/>
      <c r="DP16" s="625"/>
      <c r="DQ16" s="632">
        <v>12366</v>
      </c>
      <c r="DR16" s="624"/>
      <c r="DS16" s="624"/>
      <c r="DT16" s="624"/>
      <c r="DU16" s="624"/>
      <c r="DV16" s="624"/>
      <c r="DW16" s="624"/>
      <c r="DX16" s="624"/>
      <c r="DY16" s="624"/>
      <c r="DZ16" s="624"/>
      <c r="EA16" s="624"/>
      <c r="EB16" s="624"/>
      <c r="EC16" s="633"/>
    </row>
    <row r="17" spans="2:133" ht="11.25" customHeight="1" x14ac:dyDescent="0.15">
      <c r="B17" s="620" t="s">
        <v>275</v>
      </c>
      <c r="C17" s="621"/>
      <c r="D17" s="621"/>
      <c r="E17" s="621"/>
      <c r="F17" s="621"/>
      <c r="G17" s="621"/>
      <c r="H17" s="621"/>
      <c r="I17" s="621"/>
      <c r="J17" s="621"/>
      <c r="K17" s="621"/>
      <c r="L17" s="621"/>
      <c r="M17" s="621"/>
      <c r="N17" s="621"/>
      <c r="O17" s="621"/>
      <c r="P17" s="621"/>
      <c r="Q17" s="622"/>
      <c r="R17" s="623">
        <v>4252</v>
      </c>
      <c r="S17" s="624"/>
      <c r="T17" s="624"/>
      <c r="U17" s="624"/>
      <c r="V17" s="624"/>
      <c r="W17" s="624"/>
      <c r="X17" s="624"/>
      <c r="Y17" s="625"/>
      <c r="Z17" s="626">
        <v>0.1</v>
      </c>
      <c r="AA17" s="626"/>
      <c r="AB17" s="626"/>
      <c r="AC17" s="626"/>
      <c r="AD17" s="627">
        <v>4252</v>
      </c>
      <c r="AE17" s="627"/>
      <c r="AF17" s="627"/>
      <c r="AG17" s="627"/>
      <c r="AH17" s="627"/>
      <c r="AI17" s="627"/>
      <c r="AJ17" s="627"/>
      <c r="AK17" s="627"/>
      <c r="AL17" s="628">
        <v>0.1</v>
      </c>
      <c r="AM17" s="629"/>
      <c r="AN17" s="629"/>
      <c r="AO17" s="630"/>
      <c r="AP17" s="620" t="s">
        <v>276</v>
      </c>
      <c r="AQ17" s="621"/>
      <c r="AR17" s="621"/>
      <c r="AS17" s="621"/>
      <c r="AT17" s="621"/>
      <c r="AU17" s="621"/>
      <c r="AV17" s="621"/>
      <c r="AW17" s="621"/>
      <c r="AX17" s="621"/>
      <c r="AY17" s="621"/>
      <c r="AZ17" s="621"/>
      <c r="BA17" s="621"/>
      <c r="BB17" s="621"/>
      <c r="BC17" s="621"/>
      <c r="BD17" s="621"/>
      <c r="BE17" s="621"/>
      <c r="BF17" s="622"/>
      <c r="BG17" s="623" t="s">
        <v>244</v>
      </c>
      <c r="BH17" s="624"/>
      <c r="BI17" s="624"/>
      <c r="BJ17" s="624"/>
      <c r="BK17" s="624"/>
      <c r="BL17" s="624"/>
      <c r="BM17" s="624"/>
      <c r="BN17" s="625"/>
      <c r="BO17" s="626" t="s">
        <v>140</v>
      </c>
      <c r="BP17" s="626"/>
      <c r="BQ17" s="626"/>
      <c r="BR17" s="626"/>
      <c r="BS17" s="627" t="s">
        <v>140</v>
      </c>
      <c r="BT17" s="627"/>
      <c r="BU17" s="627"/>
      <c r="BV17" s="627"/>
      <c r="BW17" s="627"/>
      <c r="BX17" s="627"/>
      <c r="BY17" s="627"/>
      <c r="BZ17" s="627"/>
      <c r="CA17" s="627"/>
      <c r="CB17" s="631"/>
      <c r="CD17" s="620" t="s">
        <v>277</v>
      </c>
      <c r="CE17" s="621"/>
      <c r="CF17" s="621"/>
      <c r="CG17" s="621"/>
      <c r="CH17" s="621"/>
      <c r="CI17" s="621"/>
      <c r="CJ17" s="621"/>
      <c r="CK17" s="621"/>
      <c r="CL17" s="621"/>
      <c r="CM17" s="621"/>
      <c r="CN17" s="621"/>
      <c r="CO17" s="621"/>
      <c r="CP17" s="621"/>
      <c r="CQ17" s="622"/>
      <c r="CR17" s="623">
        <v>368380</v>
      </c>
      <c r="CS17" s="624"/>
      <c r="CT17" s="624"/>
      <c r="CU17" s="624"/>
      <c r="CV17" s="624"/>
      <c r="CW17" s="624"/>
      <c r="CX17" s="624"/>
      <c r="CY17" s="625"/>
      <c r="CZ17" s="626">
        <v>5.5</v>
      </c>
      <c r="DA17" s="626"/>
      <c r="DB17" s="626"/>
      <c r="DC17" s="626"/>
      <c r="DD17" s="632" t="s">
        <v>244</v>
      </c>
      <c r="DE17" s="624"/>
      <c r="DF17" s="624"/>
      <c r="DG17" s="624"/>
      <c r="DH17" s="624"/>
      <c r="DI17" s="624"/>
      <c r="DJ17" s="624"/>
      <c r="DK17" s="624"/>
      <c r="DL17" s="624"/>
      <c r="DM17" s="624"/>
      <c r="DN17" s="624"/>
      <c r="DO17" s="624"/>
      <c r="DP17" s="625"/>
      <c r="DQ17" s="632">
        <v>368380</v>
      </c>
      <c r="DR17" s="624"/>
      <c r="DS17" s="624"/>
      <c r="DT17" s="624"/>
      <c r="DU17" s="624"/>
      <c r="DV17" s="624"/>
      <c r="DW17" s="624"/>
      <c r="DX17" s="624"/>
      <c r="DY17" s="624"/>
      <c r="DZ17" s="624"/>
      <c r="EA17" s="624"/>
      <c r="EB17" s="624"/>
      <c r="EC17" s="633"/>
    </row>
    <row r="18" spans="2:133" ht="11.25" customHeight="1" x14ac:dyDescent="0.15">
      <c r="B18" s="620" t="s">
        <v>278</v>
      </c>
      <c r="C18" s="621"/>
      <c r="D18" s="621"/>
      <c r="E18" s="621"/>
      <c r="F18" s="621"/>
      <c r="G18" s="621"/>
      <c r="H18" s="621"/>
      <c r="I18" s="621"/>
      <c r="J18" s="621"/>
      <c r="K18" s="621"/>
      <c r="L18" s="621"/>
      <c r="M18" s="621"/>
      <c r="N18" s="621"/>
      <c r="O18" s="621"/>
      <c r="P18" s="621"/>
      <c r="Q18" s="622"/>
      <c r="R18" s="623">
        <v>2046</v>
      </c>
      <c r="S18" s="624"/>
      <c r="T18" s="624"/>
      <c r="U18" s="624"/>
      <c r="V18" s="624"/>
      <c r="W18" s="624"/>
      <c r="X18" s="624"/>
      <c r="Y18" s="625"/>
      <c r="Z18" s="626">
        <v>0</v>
      </c>
      <c r="AA18" s="626"/>
      <c r="AB18" s="626"/>
      <c r="AC18" s="626"/>
      <c r="AD18" s="627">
        <v>2046</v>
      </c>
      <c r="AE18" s="627"/>
      <c r="AF18" s="627"/>
      <c r="AG18" s="627"/>
      <c r="AH18" s="627"/>
      <c r="AI18" s="627"/>
      <c r="AJ18" s="627"/>
      <c r="AK18" s="627"/>
      <c r="AL18" s="628">
        <v>0.1</v>
      </c>
      <c r="AM18" s="629"/>
      <c r="AN18" s="629"/>
      <c r="AO18" s="630"/>
      <c r="AP18" s="620" t="s">
        <v>279</v>
      </c>
      <c r="AQ18" s="621"/>
      <c r="AR18" s="621"/>
      <c r="AS18" s="621"/>
      <c r="AT18" s="621"/>
      <c r="AU18" s="621"/>
      <c r="AV18" s="621"/>
      <c r="AW18" s="621"/>
      <c r="AX18" s="621"/>
      <c r="AY18" s="621"/>
      <c r="AZ18" s="621"/>
      <c r="BA18" s="621"/>
      <c r="BB18" s="621"/>
      <c r="BC18" s="621"/>
      <c r="BD18" s="621"/>
      <c r="BE18" s="621"/>
      <c r="BF18" s="622"/>
      <c r="BG18" s="623" t="s">
        <v>140</v>
      </c>
      <c r="BH18" s="624"/>
      <c r="BI18" s="624"/>
      <c r="BJ18" s="624"/>
      <c r="BK18" s="624"/>
      <c r="BL18" s="624"/>
      <c r="BM18" s="624"/>
      <c r="BN18" s="625"/>
      <c r="BO18" s="626" t="s">
        <v>244</v>
      </c>
      <c r="BP18" s="626"/>
      <c r="BQ18" s="626"/>
      <c r="BR18" s="626"/>
      <c r="BS18" s="627" t="s">
        <v>244</v>
      </c>
      <c r="BT18" s="627"/>
      <c r="BU18" s="627"/>
      <c r="BV18" s="627"/>
      <c r="BW18" s="627"/>
      <c r="BX18" s="627"/>
      <c r="BY18" s="627"/>
      <c r="BZ18" s="627"/>
      <c r="CA18" s="627"/>
      <c r="CB18" s="631"/>
      <c r="CD18" s="620" t="s">
        <v>280</v>
      </c>
      <c r="CE18" s="621"/>
      <c r="CF18" s="621"/>
      <c r="CG18" s="621"/>
      <c r="CH18" s="621"/>
      <c r="CI18" s="621"/>
      <c r="CJ18" s="621"/>
      <c r="CK18" s="621"/>
      <c r="CL18" s="621"/>
      <c r="CM18" s="621"/>
      <c r="CN18" s="621"/>
      <c r="CO18" s="621"/>
      <c r="CP18" s="621"/>
      <c r="CQ18" s="622"/>
      <c r="CR18" s="623" t="s">
        <v>244</v>
      </c>
      <c r="CS18" s="624"/>
      <c r="CT18" s="624"/>
      <c r="CU18" s="624"/>
      <c r="CV18" s="624"/>
      <c r="CW18" s="624"/>
      <c r="CX18" s="624"/>
      <c r="CY18" s="625"/>
      <c r="CZ18" s="626" t="s">
        <v>141</v>
      </c>
      <c r="DA18" s="626"/>
      <c r="DB18" s="626"/>
      <c r="DC18" s="626"/>
      <c r="DD18" s="632" t="s">
        <v>244</v>
      </c>
      <c r="DE18" s="624"/>
      <c r="DF18" s="624"/>
      <c r="DG18" s="624"/>
      <c r="DH18" s="624"/>
      <c r="DI18" s="624"/>
      <c r="DJ18" s="624"/>
      <c r="DK18" s="624"/>
      <c r="DL18" s="624"/>
      <c r="DM18" s="624"/>
      <c r="DN18" s="624"/>
      <c r="DO18" s="624"/>
      <c r="DP18" s="625"/>
      <c r="DQ18" s="632" t="s">
        <v>244</v>
      </c>
      <c r="DR18" s="624"/>
      <c r="DS18" s="624"/>
      <c r="DT18" s="624"/>
      <c r="DU18" s="624"/>
      <c r="DV18" s="624"/>
      <c r="DW18" s="624"/>
      <c r="DX18" s="624"/>
      <c r="DY18" s="624"/>
      <c r="DZ18" s="624"/>
      <c r="EA18" s="624"/>
      <c r="EB18" s="624"/>
      <c r="EC18" s="633"/>
    </row>
    <row r="19" spans="2:133" ht="11.25" customHeight="1" x14ac:dyDescent="0.15">
      <c r="B19" s="620" t="s">
        <v>281</v>
      </c>
      <c r="C19" s="621"/>
      <c r="D19" s="621"/>
      <c r="E19" s="621"/>
      <c r="F19" s="621"/>
      <c r="G19" s="621"/>
      <c r="H19" s="621"/>
      <c r="I19" s="621"/>
      <c r="J19" s="621"/>
      <c r="K19" s="621"/>
      <c r="L19" s="621"/>
      <c r="M19" s="621"/>
      <c r="N19" s="621"/>
      <c r="O19" s="621"/>
      <c r="P19" s="621"/>
      <c r="Q19" s="622"/>
      <c r="R19" s="623">
        <v>1851</v>
      </c>
      <c r="S19" s="624"/>
      <c r="T19" s="624"/>
      <c r="U19" s="624"/>
      <c r="V19" s="624"/>
      <c r="W19" s="624"/>
      <c r="X19" s="624"/>
      <c r="Y19" s="625"/>
      <c r="Z19" s="626">
        <v>0</v>
      </c>
      <c r="AA19" s="626"/>
      <c r="AB19" s="626"/>
      <c r="AC19" s="626"/>
      <c r="AD19" s="627">
        <v>1851</v>
      </c>
      <c r="AE19" s="627"/>
      <c r="AF19" s="627"/>
      <c r="AG19" s="627"/>
      <c r="AH19" s="627"/>
      <c r="AI19" s="627"/>
      <c r="AJ19" s="627"/>
      <c r="AK19" s="627"/>
      <c r="AL19" s="628">
        <v>0.1</v>
      </c>
      <c r="AM19" s="629"/>
      <c r="AN19" s="629"/>
      <c r="AO19" s="630"/>
      <c r="AP19" s="620" t="s">
        <v>282</v>
      </c>
      <c r="AQ19" s="621"/>
      <c r="AR19" s="621"/>
      <c r="AS19" s="621"/>
      <c r="AT19" s="621"/>
      <c r="AU19" s="621"/>
      <c r="AV19" s="621"/>
      <c r="AW19" s="621"/>
      <c r="AX19" s="621"/>
      <c r="AY19" s="621"/>
      <c r="AZ19" s="621"/>
      <c r="BA19" s="621"/>
      <c r="BB19" s="621"/>
      <c r="BC19" s="621"/>
      <c r="BD19" s="621"/>
      <c r="BE19" s="621"/>
      <c r="BF19" s="622"/>
      <c r="BG19" s="623" t="s">
        <v>140</v>
      </c>
      <c r="BH19" s="624"/>
      <c r="BI19" s="624"/>
      <c r="BJ19" s="624"/>
      <c r="BK19" s="624"/>
      <c r="BL19" s="624"/>
      <c r="BM19" s="624"/>
      <c r="BN19" s="625"/>
      <c r="BO19" s="626" t="s">
        <v>244</v>
      </c>
      <c r="BP19" s="626"/>
      <c r="BQ19" s="626"/>
      <c r="BR19" s="626"/>
      <c r="BS19" s="627" t="s">
        <v>140</v>
      </c>
      <c r="BT19" s="627"/>
      <c r="BU19" s="627"/>
      <c r="BV19" s="627"/>
      <c r="BW19" s="627"/>
      <c r="BX19" s="627"/>
      <c r="BY19" s="627"/>
      <c r="BZ19" s="627"/>
      <c r="CA19" s="627"/>
      <c r="CB19" s="631"/>
      <c r="CD19" s="620" t="s">
        <v>283</v>
      </c>
      <c r="CE19" s="621"/>
      <c r="CF19" s="621"/>
      <c r="CG19" s="621"/>
      <c r="CH19" s="621"/>
      <c r="CI19" s="621"/>
      <c r="CJ19" s="621"/>
      <c r="CK19" s="621"/>
      <c r="CL19" s="621"/>
      <c r="CM19" s="621"/>
      <c r="CN19" s="621"/>
      <c r="CO19" s="621"/>
      <c r="CP19" s="621"/>
      <c r="CQ19" s="622"/>
      <c r="CR19" s="623" t="s">
        <v>140</v>
      </c>
      <c r="CS19" s="624"/>
      <c r="CT19" s="624"/>
      <c r="CU19" s="624"/>
      <c r="CV19" s="624"/>
      <c r="CW19" s="624"/>
      <c r="CX19" s="624"/>
      <c r="CY19" s="625"/>
      <c r="CZ19" s="626" t="s">
        <v>244</v>
      </c>
      <c r="DA19" s="626"/>
      <c r="DB19" s="626"/>
      <c r="DC19" s="626"/>
      <c r="DD19" s="632" t="s">
        <v>140</v>
      </c>
      <c r="DE19" s="624"/>
      <c r="DF19" s="624"/>
      <c r="DG19" s="624"/>
      <c r="DH19" s="624"/>
      <c r="DI19" s="624"/>
      <c r="DJ19" s="624"/>
      <c r="DK19" s="624"/>
      <c r="DL19" s="624"/>
      <c r="DM19" s="624"/>
      <c r="DN19" s="624"/>
      <c r="DO19" s="624"/>
      <c r="DP19" s="625"/>
      <c r="DQ19" s="632" t="s">
        <v>244</v>
      </c>
      <c r="DR19" s="624"/>
      <c r="DS19" s="624"/>
      <c r="DT19" s="624"/>
      <c r="DU19" s="624"/>
      <c r="DV19" s="624"/>
      <c r="DW19" s="624"/>
      <c r="DX19" s="624"/>
      <c r="DY19" s="624"/>
      <c r="DZ19" s="624"/>
      <c r="EA19" s="624"/>
      <c r="EB19" s="624"/>
      <c r="EC19" s="633"/>
    </row>
    <row r="20" spans="2:133" ht="11.25" customHeight="1" x14ac:dyDescent="0.15">
      <c r="B20" s="636" t="s">
        <v>284</v>
      </c>
      <c r="C20" s="637"/>
      <c r="D20" s="637"/>
      <c r="E20" s="637"/>
      <c r="F20" s="637"/>
      <c r="G20" s="637"/>
      <c r="H20" s="637"/>
      <c r="I20" s="637"/>
      <c r="J20" s="637"/>
      <c r="K20" s="637"/>
      <c r="L20" s="637"/>
      <c r="M20" s="637"/>
      <c r="N20" s="637"/>
      <c r="O20" s="637"/>
      <c r="P20" s="637"/>
      <c r="Q20" s="638"/>
      <c r="R20" s="623">
        <v>195</v>
      </c>
      <c r="S20" s="624"/>
      <c r="T20" s="624"/>
      <c r="U20" s="624"/>
      <c r="V20" s="624"/>
      <c r="W20" s="624"/>
      <c r="X20" s="624"/>
      <c r="Y20" s="625"/>
      <c r="Z20" s="626">
        <v>0</v>
      </c>
      <c r="AA20" s="626"/>
      <c r="AB20" s="626"/>
      <c r="AC20" s="626"/>
      <c r="AD20" s="627">
        <v>195</v>
      </c>
      <c r="AE20" s="627"/>
      <c r="AF20" s="627"/>
      <c r="AG20" s="627"/>
      <c r="AH20" s="627"/>
      <c r="AI20" s="627"/>
      <c r="AJ20" s="627"/>
      <c r="AK20" s="627"/>
      <c r="AL20" s="628">
        <v>0</v>
      </c>
      <c r="AM20" s="629"/>
      <c r="AN20" s="629"/>
      <c r="AO20" s="630"/>
      <c r="AP20" s="620" t="s">
        <v>285</v>
      </c>
      <c r="AQ20" s="621"/>
      <c r="AR20" s="621"/>
      <c r="AS20" s="621"/>
      <c r="AT20" s="621"/>
      <c r="AU20" s="621"/>
      <c r="AV20" s="621"/>
      <c r="AW20" s="621"/>
      <c r="AX20" s="621"/>
      <c r="AY20" s="621"/>
      <c r="AZ20" s="621"/>
      <c r="BA20" s="621"/>
      <c r="BB20" s="621"/>
      <c r="BC20" s="621"/>
      <c r="BD20" s="621"/>
      <c r="BE20" s="621"/>
      <c r="BF20" s="622"/>
      <c r="BG20" s="623" t="s">
        <v>244</v>
      </c>
      <c r="BH20" s="624"/>
      <c r="BI20" s="624"/>
      <c r="BJ20" s="624"/>
      <c r="BK20" s="624"/>
      <c r="BL20" s="624"/>
      <c r="BM20" s="624"/>
      <c r="BN20" s="625"/>
      <c r="BO20" s="626" t="s">
        <v>140</v>
      </c>
      <c r="BP20" s="626"/>
      <c r="BQ20" s="626"/>
      <c r="BR20" s="626"/>
      <c r="BS20" s="627" t="s">
        <v>244</v>
      </c>
      <c r="BT20" s="627"/>
      <c r="BU20" s="627"/>
      <c r="BV20" s="627"/>
      <c r="BW20" s="627"/>
      <c r="BX20" s="627"/>
      <c r="BY20" s="627"/>
      <c r="BZ20" s="627"/>
      <c r="CA20" s="627"/>
      <c r="CB20" s="631"/>
      <c r="CD20" s="620" t="s">
        <v>286</v>
      </c>
      <c r="CE20" s="621"/>
      <c r="CF20" s="621"/>
      <c r="CG20" s="621"/>
      <c r="CH20" s="621"/>
      <c r="CI20" s="621"/>
      <c r="CJ20" s="621"/>
      <c r="CK20" s="621"/>
      <c r="CL20" s="621"/>
      <c r="CM20" s="621"/>
      <c r="CN20" s="621"/>
      <c r="CO20" s="621"/>
      <c r="CP20" s="621"/>
      <c r="CQ20" s="622"/>
      <c r="CR20" s="623">
        <v>6650793</v>
      </c>
      <c r="CS20" s="624"/>
      <c r="CT20" s="624"/>
      <c r="CU20" s="624"/>
      <c r="CV20" s="624"/>
      <c r="CW20" s="624"/>
      <c r="CX20" s="624"/>
      <c r="CY20" s="625"/>
      <c r="CZ20" s="626">
        <v>100</v>
      </c>
      <c r="DA20" s="626"/>
      <c r="DB20" s="626"/>
      <c r="DC20" s="626"/>
      <c r="DD20" s="632">
        <v>2942274</v>
      </c>
      <c r="DE20" s="624"/>
      <c r="DF20" s="624"/>
      <c r="DG20" s="624"/>
      <c r="DH20" s="624"/>
      <c r="DI20" s="624"/>
      <c r="DJ20" s="624"/>
      <c r="DK20" s="624"/>
      <c r="DL20" s="624"/>
      <c r="DM20" s="624"/>
      <c r="DN20" s="624"/>
      <c r="DO20" s="624"/>
      <c r="DP20" s="625"/>
      <c r="DQ20" s="632">
        <v>3209182</v>
      </c>
      <c r="DR20" s="624"/>
      <c r="DS20" s="624"/>
      <c r="DT20" s="624"/>
      <c r="DU20" s="624"/>
      <c r="DV20" s="624"/>
      <c r="DW20" s="624"/>
      <c r="DX20" s="624"/>
      <c r="DY20" s="624"/>
      <c r="DZ20" s="624"/>
      <c r="EA20" s="624"/>
      <c r="EB20" s="624"/>
      <c r="EC20" s="633"/>
    </row>
    <row r="21" spans="2:133" ht="11.25" customHeight="1" x14ac:dyDescent="0.15">
      <c r="B21" s="620" t="s">
        <v>287</v>
      </c>
      <c r="C21" s="621"/>
      <c r="D21" s="621"/>
      <c r="E21" s="621"/>
      <c r="F21" s="621"/>
      <c r="G21" s="621"/>
      <c r="H21" s="621"/>
      <c r="I21" s="621"/>
      <c r="J21" s="621"/>
      <c r="K21" s="621"/>
      <c r="L21" s="621"/>
      <c r="M21" s="621"/>
      <c r="N21" s="621"/>
      <c r="O21" s="621"/>
      <c r="P21" s="621"/>
      <c r="Q21" s="622"/>
      <c r="R21" s="623">
        <v>2175852</v>
      </c>
      <c r="S21" s="624"/>
      <c r="T21" s="624"/>
      <c r="U21" s="624"/>
      <c r="V21" s="624"/>
      <c r="W21" s="624"/>
      <c r="X21" s="624"/>
      <c r="Y21" s="625"/>
      <c r="Z21" s="626">
        <v>30.5</v>
      </c>
      <c r="AA21" s="626"/>
      <c r="AB21" s="626"/>
      <c r="AC21" s="626"/>
      <c r="AD21" s="627">
        <v>2063802</v>
      </c>
      <c r="AE21" s="627"/>
      <c r="AF21" s="627"/>
      <c r="AG21" s="627"/>
      <c r="AH21" s="627"/>
      <c r="AI21" s="627"/>
      <c r="AJ21" s="627"/>
      <c r="AK21" s="627"/>
      <c r="AL21" s="628">
        <v>67.400000000000006</v>
      </c>
      <c r="AM21" s="629"/>
      <c r="AN21" s="629"/>
      <c r="AO21" s="630"/>
      <c r="AP21" s="620" t="s">
        <v>288</v>
      </c>
      <c r="AQ21" s="639"/>
      <c r="AR21" s="639"/>
      <c r="AS21" s="639"/>
      <c r="AT21" s="639"/>
      <c r="AU21" s="639"/>
      <c r="AV21" s="639"/>
      <c r="AW21" s="639"/>
      <c r="AX21" s="639"/>
      <c r="AY21" s="639"/>
      <c r="AZ21" s="639"/>
      <c r="BA21" s="639"/>
      <c r="BB21" s="639"/>
      <c r="BC21" s="639"/>
      <c r="BD21" s="639"/>
      <c r="BE21" s="639"/>
      <c r="BF21" s="640"/>
      <c r="BG21" s="623" t="s">
        <v>244</v>
      </c>
      <c r="BH21" s="624"/>
      <c r="BI21" s="624"/>
      <c r="BJ21" s="624"/>
      <c r="BK21" s="624"/>
      <c r="BL21" s="624"/>
      <c r="BM21" s="624"/>
      <c r="BN21" s="625"/>
      <c r="BO21" s="626" t="s">
        <v>140</v>
      </c>
      <c r="BP21" s="626"/>
      <c r="BQ21" s="626"/>
      <c r="BR21" s="626"/>
      <c r="BS21" s="627" t="s">
        <v>140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289</v>
      </c>
      <c r="C22" s="621"/>
      <c r="D22" s="621"/>
      <c r="E22" s="621"/>
      <c r="F22" s="621"/>
      <c r="G22" s="621"/>
      <c r="H22" s="621"/>
      <c r="I22" s="621"/>
      <c r="J22" s="621"/>
      <c r="K22" s="621"/>
      <c r="L22" s="621"/>
      <c r="M22" s="621"/>
      <c r="N22" s="621"/>
      <c r="O22" s="621"/>
      <c r="P22" s="621"/>
      <c r="Q22" s="622"/>
      <c r="R22" s="623">
        <v>2063802</v>
      </c>
      <c r="S22" s="624"/>
      <c r="T22" s="624"/>
      <c r="U22" s="624"/>
      <c r="V22" s="624"/>
      <c r="W22" s="624"/>
      <c r="X22" s="624"/>
      <c r="Y22" s="625"/>
      <c r="Z22" s="626">
        <v>28.9</v>
      </c>
      <c r="AA22" s="626"/>
      <c r="AB22" s="626"/>
      <c r="AC22" s="626"/>
      <c r="AD22" s="627">
        <v>2063802</v>
      </c>
      <c r="AE22" s="627"/>
      <c r="AF22" s="627"/>
      <c r="AG22" s="627"/>
      <c r="AH22" s="627"/>
      <c r="AI22" s="627"/>
      <c r="AJ22" s="627"/>
      <c r="AK22" s="627"/>
      <c r="AL22" s="628">
        <v>67.400000000000006</v>
      </c>
      <c r="AM22" s="629"/>
      <c r="AN22" s="629"/>
      <c r="AO22" s="630"/>
      <c r="AP22" s="620" t="s">
        <v>290</v>
      </c>
      <c r="AQ22" s="639"/>
      <c r="AR22" s="639"/>
      <c r="AS22" s="639"/>
      <c r="AT22" s="639"/>
      <c r="AU22" s="639"/>
      <c r="AV22" s="639"/>
      <c r="AW22" s="639"/>
      <c r="AX22" s="639"/>
      <c r="AY22" s="639"/>
      <c r="AZ22" s="639"/>
      <c r="BA22" s="639"/>
      <c r="BB22" s="639"/>
      <c r="BC22" s="639"/>
      <c r="BD22" s="639"/>
      <c r="BE22" s="639"/>
      <c r="BF22" s="640"/>
      <c r="BG22" s="623" t="s">
        <v>140</v>
      </c>
      <c r="BH22" s="624"/>
      <c r="BI22" s="624"/>
      <c r="BJ22" s="624"/>
      <c r="BK22" s="624"/>
      <c r="BL22" s="624"/>
      <c r="BM22" s="624"/>
      <c r="BN22" s="625"/>
      <c r="BO22" s="626" t="s">
        <v>141</v>
      </c>
      <c r="BP22" s="626"/>
      <c r="BQ22" s="626"/>
      <c r="BR22" s="626"/>
      <c r="BS22" s="627" t="s">
        <v>141</v>
      </c>
      <c r="BT22" s="627"/>
      <c r="BU22" s="627"/>
      <c r="BV22" s="627"/>
      <c r="BW22" s="627"/>
      <c r="BX22" s="627"/>
      <c r="BY22" s="627"/>
      <c r="BZ22" s="627"/>
      <c r="CA22" s="627"/>
      <c r="CB22" s="631"/>
      <c r="CD22" s="605" t="s">
        <v>291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292</v>
      </c>
      <c r="C23" s="621"/>
      <c r="D23" s="621"/>
      <c r="E23" s="621"/>
      <c r="F23" s="621"/>
      <c r="G23" s="621"/>
      <c r="H23" s="621"/>
      <c r="I23" s="621"/>
      <c r="J23" s="621"/>
      <c r="K23" s="621"/>
      <c r="L23" s="621"/>
      <c r="M23" s="621"/>
      <c r="N23" s="621"/>
      <c r="O23" s="621"/>
      <c r="P23" s="621"/>
      <c r="Q23" s="622"/>
      <c r="R23" s="623">
        <v>112049</v>
      </c>
      <c r="S23" s="624"/>
      <c r="T23" s="624"/>
      <c r="U23" s="624"/>
      <c r="V23" s="624"/>
      <c r="W23" s="624"/>
      <c r="X23" s="624"/>
      <c r="Y23" s="625"/>
      <c r="Z23" s="626">
        <v>1.6</v>
      </c>
      <c r="AA23" s="626"/>
      <c r="AB23" s="626"/>
      <c r="AC23" s="626"/>
      <c r="AD23" s="627" t="s">
        <v>244</v>
      </c>
      <c r="AE23" s="627"/>
      <c r="AF23" s="627"/>
      <c r="AG23" s="627"/>
      <c r="AH23" s="627"/>
      <c r="AI23" s="627"/>
      <c r="AJ23" s="627"/>
      <c r="AK23" s="627"/>
      <c r="AL23" s="628" t="s">
        <v>140</v>
      </c>
      <c r="AM23" s="629"/>
      <c r="AN23" s="629"/>
      <c r="AO23" s="630"/>
      <c r="AP23" s="620" t="s">
        <v>293</v>
      </c>
      <c r="AQ23" s="639"/>
      <c r="AR23" s="639"/>
      <c r="AS23" s="639"/>
      <c r="AT23" s="639"/>
      <c r="AU23" s="639"/>
      <c r="AV23" s="639"/>
      <c r="AW23" s="639"/>
      <c r="AX23" s="639"/>
      <c r="AY23" s="639"/>
      <c r="AZ23" s="639"/>
      <c r="BA23" s="639"/>
      <c r="BB23" s="639"/>
      <c r="BC23" s="639"/>
      <c r="BD23" s="639"/>
      <c r="BE23" s="639"/>
      <c r="BF23" s="640"/>
      <c r="BG23" s="623" t="s">
        <v>140</v>
      </c>
      <c r="BH23" s="624"/>
      <c r="BI23" s="624"/>
      <c r="BJ23" s="624"/>
      <c r="BK23" s="624"/>
      <c r="BL23" s="624"/>
      <c r="BM23" s="624"/>
      <c r="BN23" s="625"/>
      <c r="BO23" s="626" t="s">
        <v>140</v>
      </c>
      <c r="BP23" s="626"/>
      <c r="BQ23" s="626"/>
      <c r="BR23" s="626"/>
      <c r="BS23" s="627" t="s">
        <v>141</v>
      </c>
      <c r="BT23" s="627"/>
      <c r="BU23" s="627"/>
      <c r="BV23" s="627"/>
      <c r="BW23" s="627"/>
      <c r="BX23" s="627"/>
      <c r="BY23" s="627"/>
      <c r="BZ23" s="627"/>
      <c r="CA23" s="627"/>
      <c r="CB23" s="631"/>
      <c r="CD23" s="605" t="s">
        <v>232</v>
      </c>
      <c r="CE23" s="606"/>
      <c r="CF23" s="606"/>
      <c r="CG23" s="606"/>
      <c r="CH23" s="606"/>
      <c r="CI23" s="606"/>
      <c r="CJ23" s="606"/>
      <c r="CK23" s="606"/>
      <c r="CL23" s="606"/>
      <c r="CM23" s="606"/>
      <c r="CN23" s="606"/>
      <c r="CO23" s="606"/>
      <c r="CP23" s="606"/>
      <c r="CQ23" s="607"/>
      <c r="CR23" s="605" t="s">
        <v>294</v>
      </c>
      <c r="CS23" s="606"/>
      <c r="CT23" s="606"/>
      <c r="CU23" s="606"/>
      <c r="CV23" s="606"/>
      <c r="CW23" s="606"/>
      <c r="CX23" s="606"/>
      <c r="CY23" s="607"/>
      <c r="CZ23" s="605" t="s">
        <v>295</v>
      </c>
      <c r="DA23" s="606"/>
      <c r="DB23" s="606"/>
      <c r="DC23" s="607"/>
      <c r="DD23" s="605" t="s">
        <v>296</v>
      </c>
      <c r="DE23" s="606"/>
      <c r="DF23" s="606"/>
      <c r="DG23" s="606"/>
      <c r="DH23" s="606"/>
      <c r="DI23" s="606"/>
      <c r="DJ23" s="606"/>
      <c r="DK23" s="607"/>
      <c r="DL23" s="650" t="s">
        <v>297</v>
      </c>
      <c r="DM23" s="651"/>
      <c r="DN23" s="651"/>
      <c r="DO23" s="651"/>
      <c r="DP23" s="651"/>
      <c r="DQ23" s="651"/>
      <c r="DR23" s="651"/>
      <c r="DS23" s="651"/>
      <c r="DT23" s="651"/>
      <c r="DU23" s="651"/>
      <c r="DV23" s="652"/>
      <c r="DW23" s="605" t="s">
        <v>298</v>
      </c>
      <c r="DX23" s="606"/>
      <c r="DY23" s="606"/>
      <c r="DZ23" s="606"/>
      <c r="EA23" s="606"/>
      <c r="EB23" s="606"/>
      <c r="EC23" s="607"/>
    </row>
    <row r="24" spans="2:133" ht="11.25" customHeight="1" x14ac:dyDescent="0.15">
      <c r="B24" s="620" t="s">
        <v>299</v>
      </c>
      <c r="C24" s="621"/>
      <c r="D24" s="621"/>
      <c r="E24" s="621"/>
      <c r="F24" s="621"/>
      <c r="G24" s="621"/>
      <c r="H24" s="621"/>
      <c r="I24" s="621"/>
      <c r="J24" s="621"/>
      <c r="K24" s="621"/>
      <c r="L24" s="621"/>
      <c r="M24" s="621"/>
      <c r="N24" s="621"/>
      <c r="O24" s="621"/>
      <c r="P24" s="621"/>
      <c r="Q24" s="622"/>
      <c r="R24" s="623">
        <v>1</v>
      </c>
      <c r="S24" s="624"/>
      <c r="T24" s="624"/>
      <c r="U24" s="624"/>
      <c r="V24" s="624"/>
      <c r="W24" s="624"/>
      <c r="X24" s="624"/>
      <c r="Y24" s="625"/>
      <c r="Z24" s="626">
        <v>0</v>
      </c>
      <c r="AA24" s="626"/>
      <c r="AB24" s="626"/>
      <c r="AC24" s="626"/>
      <c r="AD24" s="627" t="s">
        <v>244</v>
      </c>
      <c r="AE24" s="627"/>
      <c r="AF24" s="627"/>
      <c r="AG24" s="627"/>
      <c r="AH24" s="627"/>
      <c r="AI24" s="627"/>
      <c r="AJ24" s="627"/>
      <c r="AK24" s="627"/>
      <c r="AL24" s="628" t="s">
        <v>244</v>
      </c>
      <c r="AM24" s="629"/>
      <c r="AN24" s="629"/>
      <c r="AO24" s="630"/>
      <c r="AP24" s="620" t="s">
        <v>300</v>
      </c>
      <c r="AQ24" s="639"/>
      <c r="AR24" s="639"/>
      <c r="AS24" s="639"/>
      <c r="AT24" s="639"/>
      <c r="AU24" s="639"/>
      <c r="AV24" s="639"/>
      <c r="AW24" s="639"/>
      <c r="AX24" s="639"/>
      <c r="AY24" s="639"/>
      <c r="AZ24" s="639"/>
      <c r="BA24" s="639"/>
      <c r="BB24" s="639"/>
      <c r="BC24" s="639"/>
      <c r="BD24" s="639"/>
      <c r="BE24" s="639"/>
      <c r="BF24" s="640"/>
      <c r="BG24" s="623" t="s">
        <v>141</v>
      </c>
      <c r="BH24" s="624"/>
      <c r="BI24" s="624"/>
      <c r="BJ24" s="624"/>
      <c r="BK24" s="624"/>
      <c r="BL24" s="624"/>
      <c r="BM24" s="624"/>
      <c r="BN24" s="625"/>
      <c r="BO24" s="626" t="s">
        <v>141</v>
      </c>
      <c r="BP24" s="626"/>
      <c r="BQ24" s="626"/>
      <c r="BR24" s="626"/>
      <c r="BS24" s="627" t="s">
        <v>244</v>
      </c>
      <c r="BT24" s="627"/>
      <c r="BU24" s="627"/>
      <c r="BV24" s="627"/>
      <c r="BW24" s="627"/>
      <c r="BX24" s="627"/>
      <c r="BY24" s="627"/>
      <c r="BZ24" s="627"/>
      <c r="CA24" s="627"/>
      <c r="CB24" s="631"/>
      <c r="CD24" s="609" t="s">
        <v>301</v>
      </c>
      <c r="CE24" s="610"/>
      <c r="CF24" s="610"/>
      <c r="CG24" s="610"/>
      <c r="CH24" s="610"/>
      <c r="CI24" s="610"/>
      <c r="CJ24" s="610"/>
      <c r="CK24" s="610"/>
      <c r="CL24" s="610"/>
      <c r="CM24" s="610"/>
      <c r="CN24" s="610"/>
      <c r="CO24" s="610"/>
      <c r="CP24" s="610"/>
      <c r="CQ24" s="611"/>
      <c r="CR24" s="612">
        <v>1241305</v>
      </c>
      <c r="CS24" s="613"/>
      <c r="CT24" s="613"/>
      <c r="CU24" s="613"/>
      <c r="CV24" s="613"/>
      <c r="CW24" s="613"/>
      <c r="CX24" s="613"/>
      <c r="CY24" s="614"/>
      <c r="CZ24" s="617">
        <v>18.7</v>
      </c>
      <c r="DA24" s="618"/>
      <c r="DB24" s="618"/>
      <c r="DC24" s="634"/>
      <c r="DD24" s="657">
        <v>1065090</v>
      </c>
      <c r="DE24" s="613"/>
      <c r="DF24" s="613"/>
      <c r="DG24" s="613"/>
      <c r="DH24" s="613"/>
      <c r="DI24" s="613"/>
      <c r="DJ24" s="613"/>
      <c r="DK24" s="614"/>
      <c r="DL24" s="657">
        <v>1050467</v>
      </c>
      <c r="DM24" s="613"/>
      <c r="DN24" s="613"/>
      <c r="DO24" s="613"/>
      <c r="DP24" s="613"/>
      <c r="DQ24" s="613"/>
      <c r="DR24" s="613"/>
      <c r="DS24" s="613"/>
      <c r="DT24" s="613"/>
      <c r="DU24" s="613"/>
      <c r="DV24" s="614"/>
      <c r="DW24" s="617">
        <v>34</v>
      </c>
      <c r="DX24" s="618"/>
      <c r="DY24" s="618"/>
      <c r="DZ24" s="618"/>
      <c r="EA24" s="618"/>
      <c r="EB24" s="618"/>
      <c r="EC24" s="619"/>
    </row>
    <row r="25" spans="2:133" ht="11.25" customHeight="1" x14ac:dyDescent="0.15">
      <c r="B25" s="620" t="s">
        <v>302</v>
      </c>
      <c r="C25" s="621"/>
      <c r="D25" s="621"/>
      <c r="E25" s="621"/>
      <c r="F25" s="621"/>
      <c r="G25" s="621"/>
      <c r="H25" s="621"/>
      <c r="I25" s="621"/>
      <c r="J25" s="621"/>
      <c r="K25" s="621"/>
      <c r="L25" s="621"/>
      <c r="M25" s="621"/>
      <c r="N25" s="621"/>
      <c r="O25" s="621"/>
      <c r="P25" s="621"/>
      <c r="Q25" s="622"/>
      <c r="R25" s="623">
        <v>3168913</v>
      </c>
      <c r="S25" s="624"/>
      <c r="T25" s="624"/>
      <c r="U25" s="624"/>
      <c r="V25" s="624"/>
      <c r="W25" s="624"/>
      <c r="X25" s="624"/>
      <c r="Y25" s="625"/>
      <c r="Z25" s="626">
        <v>44.4</v>
      </c>
      <c r="AA25" s="626"/>
      <c r="AB25" s="626"/>
      <c r="AC25" s="626"/>
      <c r="AD25" s="627">
        <v>3056863</v>
      </c>
      <c r="AE25" s="627"/>
      <c r="AF25" s="627"/>
      <c r="AG25" s="627"/>
      <c r="AH25" s="627"/>
      <c r="AI25" s="627"/>
      <c r="AJ25" s="627"/>
      <c r="AK25" s="627"/>
      <c r="AL25" s="628">
        <v>99.9</v>
      </c>
      <c r="AM25" s="629"/>
      <c r="AN25" s="629"/>
      <c r="AO25" s="630"/>
      <c r="AP25" s="620" t="s">
        <v>303</v>
      </c>
      <c r="AQ25" s="639"/>
      <c r="AR25" s="639"/>
      <c r="AS25" s="639"/>
      <c r="AT25" s="639"/>
      <c r="AU25" s="639"/>
      <c r="AV25" s="639"/>
      <c r="AW25" s="639"/>
      <c r="AX25" s="639"/>
      <c r="AY25" s="639"/>
      <c r="AZ25" s="639"/>
      <c r="BA25" s="639"/>
      <c r="BB25" s="639"/>
      <c r="BC25" s="639"/>
      <c r="BD25" s="639"/>
      <c r="BE25" s="639"/>
      <c r="BF25" s="640"/>
      <c r="BG25" s="623" t="s">
        <v>141</v>
      </c>
      <c r="BH25" s="624"/>
      <c r="BI25" s="624"/>
      <c r="BJ25" s="624"/>
      <c r="BK25" s="624"/>
      <c r="BL25" s="624"/>
      <c r="BM25" s="624"/>
      <c r="BN25" s="625"/>
      <c r="BO25" s="626" t="s">
        <v>244</v>
      </c>
      <c r="BP25" s="626"/>
      <c r="BQ25" s="626"/>
      <c r="BR25" s="626"/>
      <c r="BS25" s="627" t="s">
        <v>140</v>
      </c>
      <c r="BT25" s="627"/>
      <c r="BU25" s="627"/>
      <c r="BV25" s="627"/>
      <c r="BW25" s="627"/>
      <c r="BX25" s="627"/>
      <c r="BY25" s="627"/>
      <c r="BZ25" s="627"/>
      <c r="CA25" s="627"/>
      <c r="CB25" s="631"/>
      <c r="CD25" s="620" t="s">
        <v>304</v>
      </c>
      <c r="CE25" s="621"/>
      <c r="CF25" s="621"/>
      <c r="CG25" s="621"/>
      <c r="CH25" s="621"/>
      <c r="CI25" s="621"/>
      <c r="CJ25" s="621"/>
      <c r="CK25" s="621"/>
      <c r="CL25" s="621"/>
      <c r="CM25" s="621"/>
      <c r="CN25" s="621"/>
      <c r="CO25" s="621"/>
      <c r="CP25" s="621"/>
      <c r="CQ25" s="622"/>
      <c r="CR25" s="623">
        <v>672346</v>
      </c>
      <c r="CS25" s="653"/>
      <c r="CT25" s="653"/>
      <c r="CU25" s="653"/>
      <c r="CV25" s="653"/>
      <c r="CW25" s="653"/>
      <c r="CX25" s="653"/>
      <c r="CY25" s="654"/>
      <c r="CZ25" s="628">
        <v>10.1</v>
      </c>
      <c r="DA25" s="655"/>
      <c r="DB25" s="655"/>
      <c r="DC25" s="658"/>
      <c r="DD25" s="632">
        <v>637283</v>
      </c>
      <c r="DE25" s="653"/>
      <c r="DF25" s="653"/>
      <c r="DG25" s="653"/>
      <c r="DH25" s="653"/>
      <c r="DI25" s="653"/>
      <c r="DJ25" s="653"/>
      <c r="DK25" s="654"/>
      <c r="DL25" s="632">
        <v>636880</v>
      </c>
      <c r="DM25" s="653"/>
      <c r="DN25" s="653"/>
      <c r="DO25" s="653"/>
      <c r="DP25" s="653"/>
      <c r="DQ25" s="653"/>
      <c r="DR25" s="653"/>
      <c r="DS25" s="653"/>
      <c r="DT25" s="653"/>
      <c r="DU25" s="653"/>
      <c r="DV25" s="654"/>
      <c r="DW25" s="628">
        <v>20.6</v>
      </c>
      <c r="DX25" s="655"/>
      <c r="DY25" s="655"/>
      <c r="DZ25" s="655"/>
      <c r="EA25" s="655"/>
      <c r="EB25" s="655"/>
      <c r="EC25" s="656"/>
    </row>
    <row r="26" spans="2:133" ht="11.25" customHeight="1" x14ac:dyDescent="0.15">
      <c r="B26" s="620" t="s">
        <v>305</v>
      </c>
      <c r="C26" s="621"/>
      <c r="D26" s="621"/>
      <c r="E26" s="621"/>
      <c r="F26" s="621"/>
      <c r="G26" s="621"/>
      <c r="H26" s="621"/>
      <c r="I26" s="621"/>
      <c r="J26" s="621"/>
      <c r="K26" s="621"/>
      <c r="L26" s="621"/>
      <c r="M26" s="621"/>
      <c r="N26" s="621"/>
      <c r="O26" s="621"/>
      <c r="P26" s="621"/>
      <c r="Q26" s="622"/>
      <c r="R26" s="623">
        <v>567</v>
      </c>
      <c r="S26" s="624"/>
      <c r="T26" s="624"/>
      <c r="U26" s="624"/>
      <c r="V26" s="624"/>
      <c r="W26" s="624"/>
      <c r="X26" s="624"/>
      <c r="Y26" s="625"/>
      <c r="Z26" s="626">
        <v>0</v>
      </c>
      <c r="AA26" s="626"/>
      <c r="AB26" s="626"/>
      <c r="AC26" s="626"/>
      <c r="AD26" s="627">
        <v>567</v>
      </c>
      <c r="AE26" s="627"/>
      <c r="AF26" s="627"/>
      <c r="AG26" s="627"/>
      <c r="AH26" s="627"/>
      <c r="AI26" s="627"/>
      <c r="AJ26" s="627"/>
      <c r="AK26" s="627"/>
      <c r="AL26" s="628">
        <v>0</v>
      </c>
      <c r="AM26" s="629"/>
      <c r="AN26" s="629"/>
      <c r="AO26" s="630"/>
      <c r="AP26" s="620" t="s">
        <v>306</v>
      </c>
      <c r="AQ26" s="639"/>
      <c r="AR26" s="639"/>
      <c r="AS26" s="639"/>
      <c r="AT26" s="639"/>
      <c r="AU26" s="639"/>
      <c r="AV26" s="639"/>
      <c r="AW26" s="639"/>
      <c r="AX26" s="639"/>
      <c r="AY26" s="639"/>
      <c r="AZ26" s="639"/>
      <c r="BA26" s="639"/>
      <c r="BB26" s="639"/>
      <c r="BC26" s="639"/>
      <c r="BD26" s="639"/>
      <c r="BE26" s="639"/>
      <c r="BF26" s="640"/>
      <c r="BG26" s="623" t="s">
        <v>244</v>
      </c>
      <c r="BH26" s="624"/>
      <c r="BI26" s="624"/>
      <c r="BJ26" s="624"/>
      <c r="BK26" s="624"/>
      <c r="BL26" s="624"/>
      <c r="BM26" s="624"/>
      <c r="BN26" s="625"/>
      <c r="BO26" s="626" t="s">
        <v>244</v>
      </c>
      <c r="BP26" s="626"/>
      <c r="BQ26" s="626"/>
      <c r="BR26" s="626"/>
      <c r="BS26" s="627" t="s">
        <v>244</v>
      </c>
      <c r="BT26" s="627"/>
      <c r="BU26" s="627"/>
      <c r="BV26" s="627"/>
      <c r="BW26" s="627"/>
      <c r="BX26" s="627"/>
      <c r="BY26" s="627"/>
      <c r="BZ26" s="627"/>
      <c r="CA26" s="627"/>
      <c r="CB26" s="631"/>
      <c r="CD26" s="620" t="s">
        <v>307</v>
      </c>
      <c r="CE26" s="621"/>
      <c r="CF26" s="621"/>
      <c r="CG26" s="621"/>
      <c r="CH26" s="621"/>
      <c r="CI26" s="621"/>
      <c r="CJ26" s="621"/>
      <c r="CK26" s="621"/>
      <c r="CL26" s="621"/>
      <c r="CM26" s="621"/>
      <c r="CN26" s="621"/>
      <c r="CO26" s="621"/>
      <c r="CP26" s="621"/>
      <c r="CQ26" s="622"/>
      <c r="CR26" s="623">
        <v>416384</v>
      </c>
      <c r="CS26" s="624"/>
      <c r="CT26" s="624"/>
      <c r="CU26" s="624"/>
      <c r="CV26" s="624"/>
      <c r="CW26" s="624"/>
      <c r="CX26" s="624"/>
      <c r="CY26" s="625"/>
      <c r="CZ26" s="628">
        <v>6.3</v>
      </c>
      <c r="DA26" s="655"/>
      <c r="DB26" s="655"/>
      <c r="DC26" s="658"/>
      <c r="DD26" s="632">
        <v>388671</v>
      </c>
      <c r="DE26" s="624"/>
      <c r="DF26" s="624"/>
      <c r="DG26" s="624"/>
      <c r="DH26" s="624"/>
      <c r="DI26" s="624"/>
      <c r="DJ26" s="624"/>
      <c r="DK26" s="625"/>
      <c r="DL26" s="632" t="s">
        <v>244</v>
      </c>
      <c r="DM26" s="624"/>
      <c r="DN26" s="624"/>
      <c r="DO26" s="624"/>
      <c r="DP26" s="624"/>
      <c r="DQ26" s="624"/>
      <c r="DR26" s="624"/>
      <c r="DS26" s="624"/>
      <c r="DT26" s="624"/>
      <c r="DU26" s="624"/>
      <c r="DV26" s="625"/>
      <c r="DW26" s="628" t="s">
        <v>244</v>
      </c>
      <c r="DX26" s="655"/>
      <c r="DY26" s="655"/>
      <c r="DZ26" s="655"/>
      <c r="EA26" s="655"/>
      <c r="EB26" s="655"/>
      <c r="EC26" s="656"/>
    </row>
    <row r="27" spans="2:133" ht="11.25" customHeight="1" x14ac:dyDescent="0.15">
      <c r="B27" s="620" t="s">
        <v>308</v>
      </c>
      <c r="C27" s="621"/>
      <c r="D27" s="621"/>
      <c r="E27" s="621"/>
      <c r="F27" s="621"/>
      <c r="G27" s="621"/>
      <c r="H27" s="621"/>
      <c r="I27" s="621"/>
      <c r="J27" s="621"/>
      <c r="K27" s="621"/>
      <c r="L27" s="621"/>
      <c r="M27" s="621"/>
      <c r="N27" s="621"/>
      <c r="O27" s="621"/>
      <c r="P27" s="621"/>
      <c r="Q27" s="622"/>
      <c r="R27" s="623">
        <v>25439</v>
      </c>
      <c r="S27" s="624"/>
      <c r="T27" s="624"/>
      <c r="U27" s="624"/>
      <c r="V27" s="624"/>
      <c r="W27" s="624"/>
      <c r="X27" s="624"/>
      <c r="Y27" s="625"/>
      <c r="Z27" s="626">
        <v>0.4</v>
      </c>
      <c r="AA27" s="626"/>
      <c r="AB27" s="626"/>
      <c r="AC27" s="626"/>
      <c r="AD27" s="627" t="s">
        <v>244</v>
      </c>
      <c r="AE27" s="627"/>
      <c r="AF27" s="627"/>
      <c r="AG27" s="627"/>
      <c r="AH27" s="627"/>
      <c r="AI27" s="627"/>
      <c r="AJ27" s="627"/>
      <c r="AK27" s="627"/>
      <c r="AL27" s="628" t="s">
        <v>140</v>
      </c>
      <c r="AM27" s="629"/>
      <c r="AN27" s="629"/>
      <c r="AO27" s="630"/>
      <c r="AP27" s="620" t="s">
        <v>309</v>
      </c>
      <c r="AQ27" s="621"/>
      <c r="AR27" s="621"/>
      <c r="AS27" s="621"/>
      <c r="AT27" s="621"/>
      <c r="AU27" s="621"/>
      <c r="AV27" s="621"/>
      <c r="AW27" s="621"/>
      <c r="AX27" s="621"/>
      <c r="AY27" s="621"/>
      <c r="AZ27" s="621"/>
      <c r="BA27" s="621"/>
      <c r="BB27" s="621"/>
      <c r="BC27" s="621"/>
      <c r="BD27" s="621"/>
      <c r="BE27" s="621"/>
      <c r="BF27" s="622"/>
      <c r="BG27" s="623">
        <v>721652</v>
      </c>
      <c r="BH27" s="624"/>
      <c r="BI27" s="624"/>
      <c r="BJ27" s="624"/>
      <c r="BK27" s="624"/>
      <c r="BL27" s="624"/>
      <c r="BM27" s="624"/>
      <c r="BN27" s="625"/>
      <c r="BO27" s="626">
        <v>100</v>
      </c>
      <c r="BP27" s="626"/>
      <c r="BQ27" s="626"/>
      <c r="BR27" s="626"/>
      <c r="BS27" s="627" t="s">
        <v>141</v>
      </c>
      <c r="BT27" s="627"/>
      <c r="BU27" s="627"/>
      <c r="BV27" s="627"/>
      <c r="BW27" s="627"/>
      <c r="BX27" s="627"/>
      <c r="BY27" s="627"/>
      <c r="BZ27" s="627"/>
      <c r="CA27" s="627"/>
      <c r="CB27" s="631"/>
      <c r="CD27" s="620" t="s">
        <v>310</v>
      </c>
      <c r="CE27" s="621"/>
      <c r="CF27" s="621"/>
      <c r="CG27" s="621"/>
      <c r="CH27" s="621"/>
      <c r="CI27" s="621"/>
      <c r="CJ27" s="621"/>
      <c r="CK27" s="621"/>
      <c r="CL27" s="621"/>
      <c r="CM27" s="621"/>
      <c r="CN27" s="621"/>
      <c r="CO27" s="621"/>
      <c r="CP27" s="621"/>
      <c r="CQ27" s="622"/>
      <c r="CR27" s="623">
        <v>200579</v>
      </c>
      <c r="CS27" s="653"/>
      <c r="CT27" s="653"/>
      <c r="CU27" s="653"/>
      <c r="CV27" s="653"/>
      <c r="CW27" s="653"/>
      <c r="CX27" s="653"/>
      <c r="CY27" s="654"/>
      <c r="CZ27" s="628">
        <v>3</v>
      </c>
      <c r="DA27" s="655"/>
      <c r="DB27" s="655"/>
      <c r="DC27" s="658"/>
      <c r="DD27" s="632">
        <v>59427</v>
      </c>
      <c r="DE27" s="653"/>
      <c r="DF27" s="653"/>
      <c r="DG27" s="653"/>
      <c r="DH27" s="653"/>
      <c r="DI27" s="653"/>
      <c r="DJ27" s="653"/>
      <c r="DK27" s="654"/>
      <c r="DL27" s="632">
        <v>55786</v>
      </c>
      <c r="DM27" s="653"/>
      <c r="DN27" s="653"/>
      <c r="DO27" s="653"/>
      <c r="DP27" s="653"/>
      <c r="DQ27" s="653"/>
      <c r="DR27" s="653"/>
      <c r="DS27" s="653"/>
      <c r="DT27" s="653"/>
      <c r="DU27" s="653"/>
      <c r="DV27" s="654"/>
      <c r="DW27" s="628">
        <v>1.8</v>
      </c>
      <c r="DX27" s="655"/>
      <c r="DY27" s="655"/>
      <c r="DZ27" s="655"/>
      <c r="EA27" s="655"/>
      <c r="EB27" s="655"/>
      <c r="EC27" s="656"/>
    </row>
    <row r="28" spans="2:133" ht="11.25" customHeight="1" x14ac:dyDescent="0.15">
      <c r="B28" s="620" t="s">
        <v>311</v>
      </c>
      <c r="C28" s="621"/>
      <c r="D28" s="621"/>
      <c r="E28" s="621"/>
      <c r="F28" s="621"/>
      <c r="G28" s="621"/>
      <c r="H28" s="621"/>
      <c r="I28" s="621"/>
      <c r="J28" s="621"/>
      <c r="K28" s="621"/>
      <c r="L28" s="621"/>
      <c r="M28" s="621"/>
      <c r="N28" s="621"/>
      <c r="O28" s="621"/>
      <c r="P28" s="621"/>
      <c r="Q28" s="622"/>
      <c r="R28" s="623">
        <v>53594</v>
      </c>
      <c r="S28" s="624"/>
      <c r="T28" s="624"/>
      <c r="U28" s="624"/>
      <c r="V28" s="624"/>
      <c r="W28" s="624"/>
      <c r="X28" s="624"/>
      <c r="Y28" s="625"/>
      <c r="Z28" s="626">
        <v>0.8</v>
      </c>
      <c r="AA28" s="626"/>
      <c r="AB28" s="626"/>
      <c r="AC28" s="626"/>
      <c r="AD28" s="627" t="s">
        <v>140</v>
      </c>
      <c r="AE28" s="627"/>
      <c r="AF28" s="627"/>
      <c r="AG28" s="627"/>
      <c r="AH28" s="627"/>
      <c r="AI28" s="627"/>
      <c r="AJ28" s="627"/>
      <c r="AK28" s="627"/>
      <c r="AL28" s="628" t="s">
        <v>244</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312</v>
      </c>
      <c r="CE28" s="621"/>
      <c r="CF28" s="621"/>
      <c r="CG28" s="621"/>
      <c r="CH28" s="621"/>
      <c r="CI28" s="621"/>
      <c r="CJ28" s="621"/>
      <c r="CK28" s="621"/>
      <c r="CL28" s="621"/>
      <c r="CM28" s="621"/>
      <c r="CN28" s="621"/>
      <c r="CO28" s="621"/>
      <c r="CP28" s="621"/>
      <c r="CQ28" s="622"/>
      <c r="CR28" s="623">
        <v>368380</v>
      </c>
      <c r="CS28" s="624"/>
      <c r="CT28" s="624"/>
      <c r="CU28" s="624"/>
      <c r="CV28" s="624"/>
      <c r="CW28" s="624"/>
      <c r="CX28" s="624"/>
      <c r="CY28" s="625"/>
      <c r="CZ28" s="628">
        <v>5.5</v>
      </c>
      <c r="DA28" s="655"/>
      <c r="DB28" s="655"/>
      <c r="DC28" s="658"/>
      <c r="DD28" s="632">
        <v>368380</v>
      </c>
      <c r="DE28" s="624"/>
      <c r="DF28" s="624"/>
      <c r="DG28" s="624"/>
      <c r="DH28" s="624"/>
      <c r="DI28" s="624"/>
      <c r="DJ28" s="624"/>
      <c r="DK28" s="625"/>
      <c r="DL28" s="632">
        <v>357801</v>
      </c>
      <c r="DM28" s="624"/>
      <c r="DN28" s="624"/>
      <c r="DO28" s="624"/>
      <c r="DP28" s="624"/>
      <c r="DQ28" s="624"/>
      <c r="DR28" s="624"/>
      <c r="DS28" s="624"/>
      <c r="DT28" s="624"/>
      <c r="DU28" s="624"/>
      <c r="DV28" s="625"/>
      <c r="DW28" s="628">
        <v>11.6</v>
      </c>
      <c r="DX28" s="655"/>
      <c r="DY28" s="655"/>
      <c r="DZ28" s="655"/>
      <c r="EA28" s="655"/>
      <c r="EB28" s="655"/>
      <c r="EC28" s="656"/>
    </row>
    <row r="29" spans="2:133" ht="11.25" customHeight="1" x14ac:dyDescent="0.15">
      <c r="B29" s="620" t="s">
        <v>313</v>
      </c>
      <c r="C29" s="621"/>
      <c r="D29" s="621"/>
      <c r="E29" s="621"/>
      <c r="F29" s="621"/>
      <c r="G29" s="621"/>
      <c r="H29" s="621"/>
      <c r="I29" s="621"/>
      <c r="J29" s="621"/>
      <c r="K29" s="621"/>
      <c r="L29" s="621"/>
      <c r="M29" s="621"/>
      <c r="N29" s="621"/>
      <c r="O29" s="621"/>
      <c r="P29" s="621"/>
      <c r="Q29" s="622"/>
      <c r="R29" s="623">
        <v>3112</v>
      </c>
      <c r="S29" s="624"/>
      <c r="T29" s="624"/>
      <c r="U29" s="624"/>
      <c r="V29" s="624"/>
      <c r="W29" s="624"/>
      <c r="X29" s="624"/>
      <c r="Y29" s="625"/>
      <c r="Z29" s="626">
        <v>0</v>
      </c>
      <c r="AA29" s="626"/>
      <c r="AB29" s="626"/>
      <c r="AC29" s="626"/>
      <c r="AD29" s="627">
        <v>87</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314</v>
      </c>
      <c r="CE29" s="662"/>
      <c r="CF29" s="620" t="s">
        <v>71</v>
      </c>
      <c r="CG29" s="621"/>
      <c r="CH29" s="621"/>
      <c r="CI29" s="621"/>
      <c r="CJ29" s="621"/>
      <c r="CK29" s="621"/>
      <c r="CL29" s="621"/>
      <c r="CM29" s="621"/>
      <c r="CN29" s="621"/>
      <c r="CO29" s="621"/>
      <c r="CP29" s="621"/>
      <c r="CQ29" s="622"/>
      <c r="CR29" s="623">
        <v>368380</v>
      </c>
      <c r="CS29" s="653"/>
      <c r="CT29" s="653"/>
      <c r="CU29" s="653"/>
      <c r="CV29" s="653"/>
      <c r="CW29" s="653"/>
      <c r="CX29" s="653"/>
      <c r="CY29" s="654"/>
      <c r="CZ29" s="628">
        <v>5.5</v>
      </c>
      <c r="DA29" s="655"/>
      <c r="DB29" s="655"/>
      <c r="DC29" s="658"/>
      <c r="DD29" s="632">
        <v>368380</v>
      </c>
      <c r="DE29" s="653"/>
      <c r="DF29" s="653"/>
      <c r="DG29" s="653"/>
      <c r="DH29" s="653"/>
      <c r="DI29" s="653"/>
      <c r="DJ29" s="653"/>
      <c r="DK29" s="654"/>
      <c r="DL29" s="632">
        <v>357801</v>
      </c>
      <c r="DM29" s="653"/>
      <c r="DN29" s="653"/>
      <c r="DO29" s="653"/>
      <c r="DP29" s="653"/>
      <c r="DQ29" s="653"/>
      <c r="DR29" s="653"/>
      <c r="DS29" s="653"/>
      <c r="DT29" s="653"/>
      <c r="DU29" s="653"/>
      <c r="DV29" s="654"/>
      <c r="DW29" s="628">
        <v>11.6</v>
      </c>
      <c r="DX29" s="655"/>
      <c r="DY29" s="655"/>
      <c r="DZ29" s="655"/>
      <c r="EA29" s="655"/>
      <c r="EB29" s="655"/>
      <c r="EC29" s="656"/>
    </row>
    <row r="30" spans="2:133" ht="11.25" customHeight="1" x14ac:dyDescent="0.15">
      <c r="B30" s="620" t="s">
        <v>315</v>
      </c>
      <c r="C30" s="621"/>
      <c r="D30" s="621"/>
      <c r="E30" s="621"/>
      <c r="F30" s="621"/>
      <c r="G30" s="621"/>
      <c r="H30" s="621"/>
      <c r="I30" s="621"/>
      <c r="J30" s="621"/>
      <c r="K30" s="621"/>
      <c r="L30" s="621"/>
      <c r="M30" s="621"/>
      <c r="N30" s="621"/>
      <c r="O30" s="621"/>
      <c r="P30" s="621"/>
      <c r="Q30" s="622"/>
      <c r="R30" s="623">
        <v>908330</v>
      </c>
      <c r="S30" s="624"/>
      <c r="T30" s="624"/>
      <c r="U30" s="624"/>
      <c r="V30" s="624"/>
      <c r="W30" s="624"/>
      <c r="X30" s="624"/>
      <c r="Y30" s="625"/>
      <c r="Z30" s="626">
        <v>12.7</v>
      </c>
      <c r="AA30" s="626"/>
      <c r="AB30" s="626"/>
      <c r="AC30" s="626"/>
      <c r="AD30" s="627" t="s">
        <v>141</v>
      </c>
      <c r="AE30" s="627"/>
      <c r="AF30" s="627"/>
      <c r="AG30" s="627"/>
      <c r="AH30" s="627"/>
      <c r="AI30" s="627"/>
      <c r="AJ30" s="627"/>
      <c r="AK30" s="627"/>
      <c r="AL30" s="628" t="s">
        <v>140</v>
      </c>
      <c r="AM30" s="629"/>
      <c r="AN30" s="629"/>
      <c r="AO30" s="630"/>
      <c r="AP30" s="605" t="s">
        <v>232</v>
      </c>
      <c r="AQ30" s="606"/>
      <c r="AR30" s="606"/>
      <c r="AS30" s="606"/>
      <c r="AT30" s="606"/>
      <c r="AU30" s="606"/>
      <c r="AV30" s="606"/>
      <c r="AW30" s="606"/>
      <c r="AX30" s="606"/>
      <c r="AY30" s="606"/>
      <c r="AZ30" s="606"/>
      <c r="BA30" s="606"/>
      <c r="BB30" s="606"/>
      <c r="BC30" s="606"/>
      <c r="BD30" s="606"/>
      <c r="BE30" s="606"/>
      <c r="BF30" s="607"/>
      <c r="BG30" s="605" t="s">
        <v>316</v>
      </c>
      <c r="BH30" s="659"/>
      <c r="BI30" s="659"/>
      <c r="BJ30" s="659"/>
      <c r="BK30" s="659"/>
      <c r="BL30" s="659"/>
      <c r="BM30" s="659"/>
      <c r="BN30" s="659"/>
      <c r="BO30" s="659"/>
      <c r="BP30" s="659"/>
      <c r="BQ30" s="660"/>
      <c r="BR30" s="605" t="s">
        <v>317</v>
      </c>
      <c r="BS30" s="659"/>
      <c r="BT30" s="659"/>
      <c r="BU30" s="659"/>
      <c r="BV30" s="659"/>
      <c r="BW30" s="659"/>
      <c r="BX30" s="659"/>
      <c r="BY30" s="659"/>
      <c r="BZ30" s="659"/>
      <c r="CA30" s="659"/>
      <c r="CB30" s="660"/>
      <c r="CD30" s="663"/>
      <c r="CE30" s="664"/>
      <c r="CF30" s="620" t="s">
        <v>318</v>
      </c>
      <c r="CG30" s="621"/>
      <c r="CH30" s="621"/>
      <c r="CI30" s="621"/>
      <c r="CJ30" s="621"/>
      <c r="CK30" s="621"/>
      <c r="CL30" s="621"/>
      <c r="CM30" s="621"/>
      <c r="CN30" s="621"/>
      <c r="CO30" s="621"/>
      <c r="CP30" s="621"/>
      <c r="CQ30" s="622"/>
      <c r="CR30" s="623">
        <v>360312</v>
      </c>
      <c r="CS30" s="624"/>
      <c r="CT30" s="624"/>
      <c r="CU30" s="624"/>
      <c r="CV30" s="624"/>
      <c r="CW30" s="624"/>
      <c r="CX30" s="624"/>
      <c r="CY30" s="625"/>
      <c r="CZ30" s="628">
        <v>5.4</v>
      </c>
      <c r="DA30" s="655"/>
      <c r="DB30" s="655"/>
      <c r="DC30" s="658"/>
      <c r="DD30" s="632">
        <v>360312</v>
      </c>
      <c r="DE30" s="624"/>
      <c r="DF30" s="624"/>
      <c r="DG30" s="624"/>
      <c r="DH30" s="624"/>
      <c r="DI30" s="624"/>
      <c r="DJ30" s="624"/>
      <c r="DK30" s="625"/>
      <c r="DL30" s="632">
        <v>349733</v>
      </c>
      <c r="DM30" s="624"/>
      <c r="DN30" s="624"/>
      <c r="DO30" s="624"/>
      <c r="DP30" s="624"/>
      <c r="DQ30" s="624"/>
      <c r="DR30" s="624"/>
      <c r="DS30" s="624"/>
      <c r="DT30" s="624"/>
      <c r="DU30" s="624"/>
      <c r="DV30" s="625"/>
      <c r="DW30" s="628">
        <v>11.3</v>
      </c>
      <c r="DX30" s="655"/>
      <c r="DY30" s="655"/>
      <c r="DZ30" s="655"/>
      <c r="EA30" s="655"/>
      <c r="EB30" s="655"/>
      <c r="EC30" s="656"/>
    </row>
    <row r="31" spans="2:133" ht="11.25" customHeight="1" x14ac:dyDescent="0.15">
      <c r="B31" s="636" t="s">
        <v>319</v>
      </c>
      <c r="C31" s="637"/>
      <c r="D31" s="637"/>
      <c r="E31" s="637"/>
      <c r="F31" s="637"/>
      <c r="G31" s="637"/>
      <c r="H31" s="637"/>
      <c r="I31" s="637"/>
      <c r="J31" s="637"/>
      <c r="K31" s="637"/>
      <c r="L31" s="637"/>
      <c r="M31" s="637"/>
      <c r="N31" s="637"/>
      <c r="O31" s="637"/>
      <c r="P31" s="637"/>
      <c r="Q31" s="638"/>
      <c r="R31" s="623" t="s">
        <v>140</v>
      </c>
      <c r="S31" s="624"/>
      <c r="T31" s="624"/>
      <c r="U31" s="624"/>
      <c r="V31" s="624"/>
      <c r="W31" s="624"/>
      <c r="X31" s="624"/>
      <c r="Y31" s="625"/>
      <c r="Z31" s="626" t="s">
        <v>244</v>
      </c>
      <c r="AA31" s="626"/>
      <c r="AB31" s="626"/>
      <c r="AC31" s="626"/>
      <c r="AD31" s="627" t="s">
        <v>140</v>
      </c>
      <c r="AE31" s="627"/>
      <c r="AF31" s="627"/>
      <c r="AG31" s="627"/>
      <c r="AH31" s="627"/>
      <c r="AI31" s="627"/>
      <c r="AJ31" s="627"/>
      <c r="AK31" s="627"/>
      <c r="AL31" s="628" t="s">
        <v>141</v>
      </c>
      <c r="AM31" s="629"/>
      <c r="AN31" s="629"/>
      <c r="AO31" s="630"/>
      <c r="AP31" s="671" t="s">
        <v>320</v>
      </c>
      <c r="AQ31" s="672"/>
      <c r="AR31" s="672"/>
      <c r="AS31" s="672"/>
      <c r="AT31" s="677" t="s">
        <v>321</v>
      </c>
      <c r="AU31" s="218"/>
      <c r="AV31" s="218"/>
      <c r="AW31" s="218"/>
      <c r="AX31" s="609" t="s">
        <v>194</v>
      </c>
      <c r="AY31" s="610"/>
      <c r="AZ31" s="610"/>
      <c r="BA31" s="610"/>
      <c r="BB31" s="610"/>
      <c r="BC31" s="610"/>
      <c r="BD31" s="610"/>
      <c r="BE31" s="610"/>
      <c r="BF31" s="611"/>
      <c r="BG31" s="670">
        <v>98.4</v>
      </c>
      <c r="BH31" s="667"/>
      <c r="BI31" s="667"/>
      <c r="BJ31" s="667"/>
      <c r="BK31" s="667"/>
      <c r="BL31" s="667"/>
      <c r="BM31" s="618">
        <v>94.6</v>
      </c>
      <c r="BN31" s="667"/>
      <c r="BO31" s="667"/>
      <c r="BP31" s="667"/>
      <c r="BQ31" s="668"/>
      <c r="BR31" s="670">
        <v>98.5</v>
      </c>
      <c r="BS31" s="667"/>
      <c r="BT31" s="667"/>
      <c r="BU31" s="667"/>
      <c r="BV31" s="667"/>
      <c r="BW31" s="667"/>
      <c r="BX31" s="618">
        <v>93.3</v>
      </c>
      <c r="BY31" s="667"/>
      <c r="BZ31" s="667"/>
      <c r="CA31" s="667"/>
      <c r="CB31" s="668"/>
      <c r="CD31" s="663"/>
      <c r="CE31" s="664"/>
      <c r="CF31" s="620" t="s">
        <v>322</v>
      </c>
      <c r="CG31" s="621"/>
      <c r="CH31" s="621"/>
      <c r="CI31" s="621"/>
      <c r="CJ31" s="621"/>
      <c r="CK31" s="621"/>
      <c r="CL31" s="621"/>
      <c r="CM31" s="621"/>
      <c r="CN31" s="621"/>
      <c r="CO31" s="621"/>
      <c r="CP31" s="621"/>
      <c r="CQ31" s="622"/>
      <c r="CR31" s="623">
        <v>8068</v>
      </c>
      <c r="CS31" s="653"/>
      <c r="CT31" s="653"/>
      <c r="CU31" s="653"/>
      <c r="CV31" s="653"/>
      <c r="CW31" s="653"/>
      <c r="CX31" s="653"/>
      <c r="CY31" s="654"/>
      <c r="CZ31" s="628">
        <v>0.1</v>
      </c>
      <c r="DA31" s="655"/>
      <c r="DB31" s="655"/>
      <c r="DC31" s="658"/>
      <c r="DD31" s="632">
        <v>8068</v>
      </c>
      <c r="DE31" s="653"/>
      <c r="DF31" s="653"/>
      <c r="DG31" s="653"/>
      <c r="DH31" s="653"/>
      <c r="DI31" s="653"/>
      <c r="DJ31" s="653"/>
      <c r="DK31" s="654"/>
      <c r="DL31" s="632">
        <v>8068</v>
      </c>
      <c r="DM31" s="653"/>
      <c r="DN31" s="653"/>
      <c r="DO31" s="653"/>
      <c r="DP31" s="653"/>
      <c r="DQ31" s="653"/>
      <c r="DR31" s="653"/>
      <c r="DS31" s="653"/>
      <c r="DT31" s="653"/>
      <c r="DU31" s="653"/>
      <c r="DV31" s="654"/>
      <c r="DW31" s="628">
        <v>0.3</v>
      </c>
      <c r="DX31" s="655"/>
      <c r="DY31" s="655"/>
      <c r="DZ31" s="655"/>
      <c r="EA31" s="655"/>
      <c r="EB31" s="655"/>
      <c r="EC31" s="656"/>
    </row>
    <row r="32" spans="2:133" ht="11.25" customHeight="1" x14ac:dyDescent="0.15">
      <c r="B32" s="620" t="s">
        <v>323</v>
      </c>
      <c r="C32" s="621"/>
      <c r="D32" s="621"/>
      <c r="E32" s="621"/>
      <c r="F32" s="621"/>
      <c r="G32" s="621"/>
      <c r="H32" s="621"/>
      <c r="I32" s="621"/>
      <c r="J32" s="621"/>
      <c r="K32" s="621"/>
      <c r="L32" s="621"/>
      <c r="M32" s="621"/>
      <c r="N32" s="621"/>
      <c r="O32" s="621"/>
      <c r="P32" s="621"/>
      <c r="Q32" s="622"/>
      <c r="R32" s="623">
        <v>162584</v>
      </c>
      <c r="S32" s="624"/>
      <c r="T32" s="624"/>
      <c r="U32" s="624"/>
      <c r="V32" s="624"/>
      <c r="W32" s="624"/>
      <c r="X32" s="624"/>
      <c r="Y32" s="625"/>
      <c r="Z32" s="626">
        <v>2.2999999999999998</v>
      </c>
      <c r="AA32" s="626"/>
      <c r="AB32" s="626"/>
      <c r="AC32" s="626"/>
      <c r="AD32" s="627" t="s">
        <v>140</v>
      </c>
      <c r="AE32" s="627"/>
      <c r="AF32" s="627"/>
      <c r="AG32" s="627"/>
      <c r="AH32" s="627"/>
      <c r="AI32" s="627"/>
      <c r="AJ32" s="627"/>
      <c r="AK32" s="627"/>
      <c r="AL32" s="628" t="s">
        <v>141</v>
      </c>
      <c r="AM32" s="629"/>
      <c r="AN32" s="629"/>
      <c r="AO32" s="630"/>
      <c r="AP32" s="673"/>
      <c r="AQ32" s="674"/>
      <c r="AR32" s="674"/>
      <c r="AS32" s="674"/>
      <c r="AT32" s="678"/>
      <c r="AU32" s="214" t="s">
        <v>324</v>
      </c>
      <c r="AX32" s="620" t="s">
        <v>325</v>
      </c>
      <c r="AY32" s="621"/>
      <c r="AZ32" s="621"/>
      <c r="BA32" s="621"/>
      <c r="BB32" s="621"/>
      <c r="BC32" s="621"/>
      <c r="BD32" s="621"/>
      <c r="BE32" s="621"/>
      <c r="BF32" s="622"/>
      <c r="BG32" s="680">
        <v>97.6</v>
      </c>
      <c r="BH32" s="653"/>
      <c r="BI32" s="653"/>
      <c r="BJ32" s="653"/>
      <c r="BK32" s="653"/>
      <c r="BL32" s="653"/>
      <c r="BM32" s="629">
        <v>93.1</v>
      </c>
      <c r="BN32" s="653"/>
      <c r="BO32" s="653"/>
      <c r="BP32" s="653"/>
      <c r="BQ32" s="669"/>
      <c r="BR32" s="680">
        <v>98.5</v>
      </c>
      <c r="BS32" s="653"/>
      <c r="BT32" s="653"/>
      <c r="BU32" s="653"/>
      <c r="BV32" s="653"/>
      <c r="BW32" s="653"/>
      <c r="BX32" s="629">
        <v>93.9</v>
      </c>
      <c r="BY32" s="653"/>
      <c r="BZ32" s="653"/>
      <c r="CA32" s="653"/>
      <c r="CB32" s="669"/>
      <c r="CD32" s="665"/>
      <c r="CE32" s="666"/>
      <c r="CF32" s="620" t="s">
        <v>326</v>
      </c>
      <c r="CG32" s="621"/>
      <c r="CH32" s="621"/>
      <c r="CI32" s="621"/>
      <c r="CJ32" s="621"/>
      <c r="CK32" s="621"/>
      <c r="CL32" s="621"/>
      <c r="CM32" s="621"/>
      <c r="CN32" s="621"/>
      <c r="CO32" s="621"/>
      <c r="CP32" s="621"/>
      <c r="CQ32" s="622"/>
      <c r="CR32" s="623" t="s">
        <v>244</v>
      </c>
      <c r="CS32" s="624"/>
      <c r="CT32" s="624"/>
      <c r="CU32" s="624"/>
      <c r="CV32" s="624"/>
      <c r="CW32" s="624"/>
      <c r="CX32" s="624"/>
      <c r="CY32" s="625"/>
      <c r="CZ32" s="628" t="s">
        <v>244</v>
      </c>
      <c r="DA32" s="655"/>
      <c r="DB32" s="655"/>
      <c r="DC32" s="658"/>
      <c r="DD32" s="632" t="s">
        <v>244</v>
      </c>
      <c r="DE32" s="624"/>
      <c r="DF32" s="624"/>
      <c r="DG32" s="624"/>
      <c r="DH32" s="624"/>
      <c r="DI32" s="624"/>
      <c r="DJ32" s="624"/>
      <c r="DK32" s="625"/>
      <c r="DL32" s="632" t="s">
        <v>141</v>
      </c>
      <c r="DM32" s="624"/>
      <c r="DN32" s="624"/>
      <c r="DO32" s="624"/>
      <c r="DP32" s="624"/>
      <c r="DQ32" s="624"/>
      <c r="DR32" s="624"/>
      <c r="DS32" s="624"/>
      <c r="DT32" s="624"/>
      <c r="DU32" s="624"/>
      <c r="DV32" s="625"/>
      <c r="DW32" s="628" t="s">
        <v>244</v>
      </c>
      <c r="DX32" s="655"/>
      <c r="DY32" s="655"/>
      <c r="DZ32" s="655"/>
      <c r="EA32" s="655"/>
      <c r="EB32" s="655"/>
      <c r="EC32" s="656"/>
    </row>
    <row r="33" spans="2:133" ht="11.25" customHeight="1" x14ac:dyDescent="0.15">
      <c r="B33" s="620" t="s">
        <v>327</v>
      </c>
      <c r="C33" s="621"/>
      <c r="D33" s="621"/>
      <c r="E33" s="621"/>
      <c r="F33" s="621"/>
      <c r="G33" s="621"/>
      <c r="H33" s="621"/>
      <c r="I33" s="621"/>
      <c r="J33" s="621"/>
      <c r="K33" s="621"/>
      <c r="L33" s="621"/>
      <c r="M33" s="621"/>
      <c r="N33" s="621"/>
      <c r="O33" s="621"/>
      <c r="P33" s="621"/>
      <c r="Q33" s="622"/>
      <c r="R33" s="623">
        <v>33673</v>
      </c>
      <c r="S33" s="624"/>
      <c r="T33" s="624"/>
      <c r="U33" s="624"/>
      <c r="V33" s="624"/>
      <c r="W33" s="624"/>
      <c r="X33" s="624"/>
      <c r="Y33" s="625"/>
      <c r="Z33" s="626">
        <v>0.5</v>
      </c>
      <c r="AA33" s="626"/>
      <c r="AB33" s="626"/>
      <c r="AC33" s="626"/>
      <c r="AD33" s="627">
        <v>2670</v>
      </c>
      <c r="AE33" s="627"/>
      <c r="AF33" s="627"/>
      <c r="AG33" s="627"/>
      <c r="AH33" s="627"/>
      <c r="AI33" s="627"/>
      <c r="AJ33" s="627"/>
      <c r="AK33" s="627"/>
      <c r="AL33" s="628">
        <v>0.1</v>
      </c>
      <c r="AM33" s="629"/>
      <c r="AN33" s="629"/>
      <c r="AO33" s="630"/>
      <c r="AP33" s="675"/>
      <c r="AQ33" s="676"/>
      <c r="AR33" s="676"/>
      <c r="AS33" s="676"/>
      <c r="AT33" s="679"/>
      <c r="AU33" s="219"/>
      <c r="AV33" s="219"/>
      <c r="AW33" s="219"/>
      <c r="AX33" s="644" t="s">
        <v>328</v>
      </c>
      <c r="AY33" s="645"/>
      <c r="AZ33" s="645"/>
      <c r="BA33" s="645"/>
      <c r="BB33" s="645"/>
      <c r="BC33" s="645"/>
      <c r="BD33" s="645"/>
      <c r="BE33" s="645"/>
      <c r="BF33" s="646"/>
      <c r="BG33" s="681">
        <v>98.9</v>
      </c>
      <c r="BH33" s="682"/>
      <c r="BI33" s="682"/>
      <c r="BJ33" s="682"/>
      <c r="BK33" s="682"/>
      <c r="BL33" s="682"/>
      <c r="BM33" s="683">
        <v>95.4</v>
      </c>
      <c r="BN33" s="682"/>
      <c r="BO33" s="682"/>
      <c r="BP33" s="682"/>
      <c r="BQ33" s="684"/>
      <c r="BR33" s="681">
        <v>98.4</v>
      </c>
      <c r="BS33" s="682"/>
      <c r="BT33" s="682"/>
      <c r="BU33" s="682"/>
      <c r="BV33" s="682"/>
      <c r="BW33" s="682"/>
      <c r="BX33" s="683">
        <v>92.3</v>
      </c>
      <c r="BY33" s="682"/>
      <c r="BZ33" s="682"/>
      <c r="CA33" s="682"/>
      <c r="CB33" s="684"/>
      <c r="CD33" s="620" t="s">
        <v>329</v>
      </c>
      <c r="CE33" s="621"/>
      <c r="CF33" s="621"/>
      <c r="CG33" s="621"/>
      <c r="CH33" s="621"/>
      <c r="CI33" s="621"/>
      <c r="CJ33" s="621"/>
      <c r="CK33" s="621"/>
      <c r="CL33" s="621"/>
      <c r="CM33" s="621"/>
      <c r="CN33" s="621"/>
      <c r="CO33" s="621"/>
      <c r="CP33" s="621"/>
      <c r="CQ33" s="622"/>
      <c r="CR33" s="623">
        <v>2411706</v>
      </c>
      <c r="CS33" s="653"/>
      <c r="CT33" s="653"/>
      <c r="CU33" s="653"/>
      <c r="CV33" s="653"/>
      <c r="CW33" s="653"/>
      <c r="CX33" s="653"/>
      <c r="CY33" s="654"/>
      <c r="CZ33" s="628">
        <v>36.299999999999997</v>
      </c>
      <c r="DA33" s="655"/>
      <c r="DB33" s="655"/>
      <c r="DC33" s="658"/>
      <c r="DD33" s="632">
        <v>1947913</v>
      </c>
      <c r="DE33" s="653"/>
      <c r="DF33" s="653"/>
      <c r="DG33" s="653"/>
      <c r="DH33" s="653"/>
      <c r="DI33" s="653"/>
      <c r="DJ33" s="653"/>
      <c r="DK33" s="654"/>
      <c r="DL33" s="632">
        <v>1332388</v>
      </c>
      <c r="DM33" s="653"/>
      <c r="DN33" s="653"/>
      <c r="DO33" s="653"/>
      <c r="DP33" s="653"/>
      <c r="DQ33" s="653"/>
      <c r="DR33" s="653"/>
      <c r="DS33" s="653"/>
      <c r="DT33" s="653"/>
      <c r="DU33" s="653"/>
      <c r="DV33" s="654"/>
      <c r="DW33" s="628">
        <v>43.1</v>
      </c>
      <c r="DX33" s="655"/>
      <c r="DY33" s="655"/>
      <c r="DZ33" s="655"/>
      <c r="EA33" s="655"/>
      <c r="EB33" s="655"/>
      <c r="EC33" s="656"/>
    </row>
    <row r="34" spans="2:133" ht="11.25" customHeight="1" x14ac:dyDescent="0.15">
      <c r="B34" s="620" t="s">
        <v>330</v>
      </c>
      <c r="C34" s="621"/>
      <c r="D34" s="621"/>
      <c r="E34" s="621"/>
      <c r="F34" s="621"/>
      <c r="G34" s="621"/>
      <c r="H34" s="621"/>
      <c r="I34" s="621"/>
      <c r="J34" s="621"/>
      <c r="K34" s="621"/>
      <c r="L34" s="621"/>
      <c r="M34" s="621"/>
      <c r="N34" s="621"/>
      <c r="O34" s="621"/>
      <c r="P34" s="621"/>
      <c r="Q34" s="622"/>
      <c r="R34" s="623">
        <v>31292</v>
      </c>
      <c r="S34" s="624"/>
      <c r="T34" s="624"/>
      <c r="U34" s="624"/>
      <c r="V34" s="624"/>
      <c r="W34" s="624"/>
      <c r="X34" s="624"/>
      <c r="Y34" s="625"/>
      <c r="Z34" s="626">
        <v>0.4</v>
      </c>
      <c r="AA34" s="626"/>
      <c r="AB34" s="626"/>
      <c r="AC34" s="626"/>
      <c r="AD34" s="627" t="s">
        <v>244</v>
      </c>
      <c r="AE34" s="627"/>
      <c r="AF34" s="627"/>
      <c r="AG34" s="627"/>
      <c r="AH34" s="627"/>
      <c r="AI34" s="627"/>
      <c r="AJ34" s="627"/>
      <c r="AK34" s="627"/>
      <c r="AL34" s="628" t="s">
        <v>140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331</v>
      </c>
      <c r="CE34" s="621"/>
      <c r="CF34" s="621"/>
      <c r="CG34" s="621"/>
      <c r="CH34" s="621"/>
      <c r="CI34" s="621"/>
      <c r="CJ34" s="621"/>
      <c r="CK34" s="621"/>
      <c r="CL34" s="621"/>
      <c r="CM34" s="621"/>
      <c r="CN34" s="621"/>
      <c r="CO34" s="621"/>
      <c r="CP34" s="621"/>
      <c r="CQ34" s="622"/>
      <c r="CR34" s="623">
        <v>761255</v>
      </c>
      <c r="CS34" s="624"/>
      <c r="CT34" s="624"/>
      <c r="CU34" s="624"/>
      <c r="CV34" s="624"/>
      <c r="CW34" s="624"/>
      <c r="CX34" s="624"/>
      <c r="CY34" s="625"/>
      <c r="CZ34" s="628">
        <v>11.4</v>
      </c>
      <c r="DA34" s="655"/>
      <c r="DB34" s="655"/>
      <c r="DC34" s="658"/>
      <c r="DD34" s="632">
        <v>550072</v>
      </c>
      <c r="DE34" s="624"/>
      <c r="DF34" s="624"/>
      <c r="DG34" s="624"/>
      <c r="DH34" s="624"/>
      <c r="DI34" s="624"/>
      <c r="DJ34" s="624"/>
      <c r="DK34" s="625"/>
      <c r="DL34" s="632">
        <v>491009</v>
      </c>
      <c r="DM34" s="624"/>
      <c r="DN34" s="624"/>
      <c r="DO34" s="624"/>
      <c r="DP34" s="624"/>
      <c r="DQ34" s="624"/>
      <c r="DR34" s="624"/>
      <c r="DS34" s="624"/>
      <c r="DT34" s="624"/>
      <c r="DU34" s="624"/>
      <c r="DV34" s="625"/>
      <c r="DW34" s="628">
        <v>15.9</v>
      </c>
      <c r="DX34" s="655"/>
      <c r="DY34" s="655"/>
      <c r="DZ34" s="655"/>
      <c r="EA34" s="655"/>
      <c r="EB34" s="655"/>
      <c r="EC34" s="656"/>
    </row>
    <row r="35" spans="2:133" ht="11.25" customHeight="1" x14ac:dyDescent="0.15">
      <c r="B35" s="620" t="s">
        <v>332</v>
      </c>
      <c r="C35" s="621"/>
      <c r="D35" s="621"/>
      <c r="E35" s="621"/>
      <c r="F35" s="621"/>
      <c r="G35" s="621"/>
      <c r="H35" s="621"/>
      <c r="I35" s="621"/>
      <c r="J35" s="621"/>
      <c r="K35" s="621"/>
      <c r="L35" s="621"/>
      <c r="M35" s="621"/>
      <c r="N35" s="621"/>
      <c r="O35" s="621"/>
      <c r="P35" s="621"/>
      <c r="Q35" s="622"/>
      <c r="R35" s="623">
        <v>470659</v>
      </c>
      <c r="S35" s="624"/>
      <c r="T35" s="624"/>
      <c r="U35" s="624"/>
      <c r="V35" s="624"/>
      <c r="W35" s="624"/>
      <c r="X35" s="624"/>
      <c r="Y35" s="625"/>
      <c r="Z35" s="626">
        <v>6.6</v>
      </c>
      <c r="AA35" s="626"/>
      <c r="AB35" s="626"/>
      <c r="AC35" s="626"/>
      <c r="AD35" s="627" t="s">
        <v>141</v>
      </c>
      <c r="AE35" s="627"/>
      <c r="AF35" s="627"/>
      <c r="AG35" s="627"/>
      <c r="AH35" s="627"/>
      <c r="AI35" s="627"/>
      <c r="AJ35" s="627"/>
      <c r="AK35" s="627"/>
      <c r="AL35" s="628" t="s">
        <v>244</v>
      </c>
      <c r="AM35" s="629"/>
      <c r="AN35" s="629"/>
      <c r="AO35" s="630"/>
      <c r="AP35" s="222"/>
      <c r="AQ35" s="605" t="s">
        <v>333</v>
      </c>
      <c r="AR35" s="606"/>
      <c r="AS35" s="606"/>
      <c r="AT35" s="606"/>
      <c r="AU35" s="606"/>
      <c r="AV35" s="606"/>
      <c r="AW35" s="606"/>
      <c r="AX35" s="606"/>
      <c r="AY35" s="606"/>
      <c r="AZ35" s="606"/>
      <c r="BA35" s="606"/>
      <c r="BB35" s="606"/>
      <c r="BC35" s="606"/>
      <c r="BD35" s="606"/>
      <c r="BE35" s="606"/>
      <c r="BF35" s="607"/>
      <c r="BG35" s="605" t="s">
        <v>334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335</v>
      </c>
      <c r="CE35" s="621"/>
      <c r="CF35" s="621"/>
      <c r="CG35" s="621"/>
      <c r="CH35" s="621"/>
      <c r="CI35" s="621"/>
      <c r="CJ35" s="621"/>
      <c r="CK35" s="621"/>
      <c r="CL35" s="621"/>
      <c r="CM35" s="621"/>
      <c r="CN35" s="621"/>
      <c r="CO35" s="621"/>
      <c r="CP35" s="621"/>
      <c r="CQ35" s="622"/>
      <c r="CR35" s="623">
        <v>41667</v>
      </c>
      <c r="CS35" s="653"/>
      <c r="CT35" s="653"/>
      <c r="CU35" s="653"/>
      <c r="CV35" s="653"/>
      <c r="CW35" s="653"/>
      <c r="CX35" s="653"/>
      <c r="CY35" s="654"/>
      <c r="CZ35" s="628">
        <v>0.6</v>
      </c>
      <c r="DA35" s="655"/>
      <c r="DB35" s="655"/>
      <c r="DC35" s="658"/>
      <c r="DD35" s="632">
        <v>37756</v>
      </c>
      <c r="DE35" s="653"/>
      <c r="DF35" s="653"/>
      <c r="DG35" s="653"/>
      <c r="DH35" s="653"/>
      <c r="DI35" s="653"/>
      <c r="DJ35" s="653"/>
      <c r="DK35" s="654"/>
      <c r="DL35" s="632">
        <v>37483</v>
      </c>
      <c r="DM35" s="653"/>
      <c r="DN35" s="653"/>
      <c r="DO35" s="653"/>
      <c r="DP35" s="653"/>
      <c r="DQ35" s="653"/>
      <c r="DR35" s="653"/>
      <c r="DS35" s="653"/>
      <c r="DT35" s="653"/>
      <c r="DU35" s="653"/>
      <c r="DV35" s="654"/>
      <c r="DW35" s="628">
        <v>1.2</v>
      </c>
      <c r="DX35" s="655"/>
      <c r="DY35" s="655"/>
      <c r="DZ35" s="655"/>
      <c r="EA35" s="655"/>
      <c r="EB35" s="655"/>
      <c r="EC35" s="656"/>
    </row>
    <row r="36" spans="2:133" ht="11.25" customHeight="1" x14ac:dyDescent="0.15">
      <c r="B36" s="620" t="s">
        <v>336</v>
      </c>
      <c r="C36" s="621"/>
      <c r="D36" s="621"/>
      <c r="E36" s="621"/>
      <c r="F36" s="621"/>
      <c r="G36" s="621"/>
      <c r="H36" s="621"/>
      <c r="I36" s="621"/>
      <c r="J36" s="621"/>
      <c r="K36" s="621"/>
      <c r="L36" s="621"/>
      <c r="M36" s="621"/>
      <c r="N36" s="621"/>
      <c r="O36" s="621"/>
      <c r="P36" s="621"/>
      <c r="Q36" s="622"/>
      <c r="R36" s="623">
        <v>90903</v>
      </c>
      <c r="S36" s="624"/>
      <c r="T36" s="624"/>
      <c r="U36" s="624"/>
      <c r="V36" s="624"/>
      <c r="W36" s="624"/>
      <c r="X36" s="624"/>
      <c r="Y36" s="625"/>
      <c r="Z36" s="626">
        <v>1.3</v>
      </c>
      <c r="AA36" s="626"/>
      <c r="AB36" s="626"/>
      <c r="AC36" s="626"/>
      <c r="AD36" s="627" t="s">
        <v>140</v>
      </c>
      <c r="AE36" s="627"/>
      <c r="AF36" s="627"/>
      <c r="AG36" s="627"/>
      <c r="AH36" s="627"/>
      <c r="AI36" s="627"/>
      <c r="AJ36" s="627"/>
      <c r="AK36" s="627"/>
      <c r="AL36" s="628" t="s">
        <v>140</v>
      </c>
      <c r="AM36" s="629"/>
      <c r="AN36" s="629"/>
      <c r="AO36" s="630"/>
      <c r="AP36" s="222"/>
      <c r="AQ36" s="685" t="s">
        <v>337</v>
      </c>
      <c r="AR36" s="686"/>
      <c r="AS36" s="686"/>
      <c r="AT36" s="686"/>
      <c r="AU36" s="686"/>
      <c r="AV36" s="686"/>
      <c r="AW36" s="686"/>
      <c r="AX36" s="686"/>
      <c r="AY36" s="687"/>
      <c r="AZ36" s="612">
        <v>530243</v>
      </c>
      <c r="BA36" s="613"/>
      <c r="BB36" s="613"/>
      <c r="BC36" s="613"/>
      <c r="BD36" s="613"/>
      <c r="BE36" s="613"/>
      <c r="BF36" s="688"/>
      <c r="BG36" s="609" t="s">
        <v>338</v>
      </c>
      <c r="BH36" s="610"/>
      <c r="BI36" s="610"/>
      <c r="BJ36" s="610"/>
      <c r="BK36" s="610"/>
      <c r="BL36" s="610"/>
      <c r="BM36" s="610"/>
      <c r="BN36" s="610"/>
      <c r="BO36" s="610"/>
      <c r="BP36" s="610"/>
      <c r="BQ36" s="610"/>
      <c r="BR36" s="610"/>
      <c r="BS36" s="610"/>
      <c r="BT36" s="610"/>
      <c r="BU36" s="611"/>
      <c r="BV36" s="612">
        <v>11198</v>
      </c>
      <c r="BW36" s="613"/>
      <c r="BX36" s="613"/>
      <c r="BY36" s="613"/>
      <c r="BZ36" s="613"/>
      <c r="CA36" s="613"/>
      <c r="CB36" s="688"/>
      <c r="CD36" s="620" t="s">
        <v>339</v>
      </c>
      <c r="CE36" s="621"/>
      <c r="CF36" s="621"/>
      <c r="CG36" s="621"/>
      <c r="CH36" s="621"/>
      <c r="CI36" s="621"/>
      <c r="CJ36" s="621"/>
      <c r="CK36" s="621"/>
      <c r="CL36" s="621"/>
      <c r="CM36" s="621"/>
      <c r="CN36" s="621"/>
      <c r="CO36" s="621"/>
      <c r="CP36" s="621"/>
      <c r="CQ36" s="622"/>
      <c r="CR36" s="623">
        <v>644929</v>
      </c>
      <c r="CS36" s="624"/>
      <c r="CT36" s="624"/>
      <c r="CU36" s="624"/>
      <c r="CV36" s="624"/>
      <c r="CW36" s="624"/>
      <c r="CX36" s="624"/>
      <c r="CY36" s="625"/>
      <c r="CZ36" s="628">
        <v>9.6999999999999993</v>
      </c>
      <c r="DA36" s="655"/>
      <c r="DB36" s="655"/>
      <c r="DC36" s="658"/>
      <c r="DD36" s="632">
        <v>471831</v>
      </c>
      <c r="DE36" s="624"/>
      <c r="DF36" s="624"/>
      <c r="DG36" s="624"/>
      <c r="DH36" s="624"/>
      <c r="DI36" s="624"/>
      <c r="DJ36" s="624"/>
      <c r="DK36" s="625"/>
      <c r="DL36" s="632">
        <v>313247</v>
      </c>
      <c r="DM36" s="624"/>
      <c r="DN36" s="624"/>
      <c r="DO36" s="624"/>
      <c r="DP36" s="624"/>
      <c r="DQ36" s="624"/>
      <c r="DR36" s="624"/>
      <c r="DS36" s="624"/>
      <c r="DT36" s="624"/>
      <c r="DU36" s="624"/>
      <c r="DV36" s="625"/>
      <c r="DW36" s="628">
        <v>10.1</v>
      </c>
      <c r="DX36" s="655"/>
      <c r="DY36" s="655"/>
      <c r="DZ36" s="655"/>
      <c r="EA36" s="655"/>
      <c r="EB36" s="655"/>
      <c r="EC36" s="656"/>
    </row>
    <row r="37" spans="2:133" ht="11.25" customHeight="1" x14ac:dyDescent="0.15">
      <c r="B37" s="620" t="s">
        <v>340</v>
      </c>
      <c r="C37" s="621"/>
      <c r="D37" s="621"/>
      <c r="E37" s="621"/>
      <c r="F37" s="621"/>
      <c r="G37" s="621"/>
      <c r="H37" s="621"/>
      <c r="I37" s="621"/>
      <c r="J37" s="621"/>
      <c r="K37" s="621"/>
      <c r="L37" s="621"/>
      <c r="M37" s="621"/>
      <c r="N37" s="621"/>
      <c r="O37" s="621"/>
      <c r="P37" s="621"/>
      <c r="Q37" s="622"/>
      <c r="R37" s="623">
        <v>172227</v>
      </c>
      <c r="S37" s="624"/>
      <c r="T37" s="624"/>
      <c r="U37" s="624"/>
      <c r="V37" s="624"/>
      <c r="W37" s="624"/>
      <c r="X37" s="624"/>
      <c r="Y37" s="625"/>
      <c r="Z37" s="626">
        <v>2.4</v>
      </c>
      <c r="AA37" s="626"/>
      <c r="AB37" s="626"/>
      <c r="AC37" s="626"/>
      <c r="AD37" s="627">
        <v>711</v>
      </c>
      <c r="AE37" s="627"/>
      <c r="AF37" s="627"/>
      <c r="AG37" s="627"/>
      <c r="AH37" s="627"/>
      <c r="AI37" s="627"/>
      <c r="AJ37" s="627"/>
      <c r="AK37" s="627"/>
      <c r="AL37" s="628">
        <v>0</v>
      </c>
      <c r="AM37" s="629"/>
      <c r="AN37" s="629"/>
      <c r="AO37" s="630"/>
      <c r="AQ37" s="689" t="s">
        <v>341</v>
      </c>
      <c r="AR37" s="690"/>
      <c r="AS37" s="690"/>
      <c r="AT37" s="690"/>
      <c r="AU37" s="690"/>
      <c r="AV37" s="690"/>
      <c r="AW37" s="690"/>
      <c r="AX37" s="690"/>
      <c r="AY37" s="691"/>
      <c r="AZ37" s="623">
        <v>275128</v>
      </c>
      <c r="BA37" s="624"/>
      <c r="BB37" s="624"/>
      <c r="BC37" s="624"/>
      <c r="BD37" s="653"/>
      <c r="BE37" s="653"/>
      <c r="BF37" s="669"/>
      <c r="BG37" s="620" t="s">
        <v>342</v>
      </c>
      <c r="BH37" s="621"/>
      <c r="BI37" s="621"/>
      <c r="BJ37" s="621"/>
      <c r="BK37" s="621"/>
      <c r="BL37" s="621"/>
      <c r="BM37" s="621"/>
      <c r="BN37" s="621"/>
      <c r="BO37" s="621"/>
      <c r="BP37" s="621"/>
      <c r="BQ37" s="621"/>
      <c r="BR37" s="621"/>
      <c r="BS37" s="621"/>
      <c r="BT37" s="621"/>
      <c r="BU37" s="622"/>
      <c r="BV37" s="623">
        <v>11198</v>
      </c>
      <c r="BW37" s="624"/>
      <c r="BX37" s="624"/>
      <c r="BY37" s="624"/>
      <c r="BZ37" s="624"/>
      <c r="CA37" s="624"/>
      <c r="CB37" s="633"/>
      <c r="CD37" s="620" t="s">
        <v>343</v>
      </c>
      <c r="CE37" s="621"/>
      <c r="CF37" s="621"/>
      <c r="CG37" s="621"/>
      <c r="CH37" s="621"/>
      <c r="CI37" s="621"/>
      <c r="CJ37" s="621"/>
      <c r="CK37" s="621"/>
      <c r="CL37" s="621"/>
      <c r="CM37" s="621"/>
      <c r="CN37" s="621"/>
      <c r="CO37" s="621"/>
      <c r="CP37" s="621"/>
      <c r="CQ37" s="622"/>
      <c r="CR37" s="623">
        <v>137377</v>
      </c>
      <c r="CS37" s="653"/>
      <c r="CT37" s="653"/>
      <c r="CU37" s="653"/>
      <c r="CV37" s="653"/>
      <c r="CW37" s="653"/>
      <c r="CX37" s="653"/>
      <c r="CY37" s="654"/>
      <c r="CZ37" s="628">
        <v>2.1</v>
      </c>
      <c r="DA37" s="655"/>
      <c r="DB37" s="655"/>
      <c r="DC37" s="658"/>
      <c r="DD37" s="632">
        <v>137377</v>
      </c>
      <c r="DE37" s="653"/>
      <c r="DF37" s="653"/>
      <c r="DG37" s="653"/>
      <c r="DH37" s="653"/>
      <c r="DI37" s="653"/>
      <c r="DJ37" s="653"/>
      <c r="DK37" s="654"/>
      <c r="DL37" s="632">
        <v>133163</v>
      </c>
      <c r="DM37" s="653"/>
      <c r="DN37" s="653"/>
      <c r="DO37" s="653"/>
      <c r="DP37" s="653"/>
      <c r="DQ37" s="653"/>
      <c r="DR37" s="653"/>
      <c r="DS37" s="653"/>
      <c r="DT37" s="653"/>
      <c r="DU37" s="653"/>
      <c r="DV37" s="654"/>
      <c r="DW37" s="628">
        <v>4.3</v>
      </c>
      <c r="DX37" s="655"/>
      <c r="DY37" s="655"/>
      <c r="DZ37" s="655"/>
      <c r="EA37" s="655"/>
      <c r="EB37" s="655"/>
      <c r="EC37" s="656"/>
    </row>
    <row r="38" spans="2:133" ht="11.25" customHeight="1" x14ac:dyDescent="0.15">
      <c r="B38" s="620" t="s">
        <v>344</v>
      </c>
      <c r="C38" s="621"/>
      <c r="D38" s="621"/>
      <c r="E38" s="621"/>
      <c r="F38" s="621"/>
      <c r="G38" s="621"/>
      <c r="H38" s="621"/>
      <c r="I38" s="621"/>
      <c r="J38" s="621"/>
      <c r="K38" s="621"/>
      <c r="L38" s="621"/>
      <c r="M38" s="621"/>
      <c r="N38" s="621"/>
      <c r="O38" s="621"/>
      <c r="P38" s="621"/>
      <c r="Q38" s="622"/>
      <c r="R38" s="623">
        <v>2018600</v>
      </c>
      <c r="S38" s="624"/>
      <c r="T38" s="624"/>
      <c r="U38" s="624"/>
      <c r="V38" s="624"/>
      <c r="W38" s="624"/>
      <c r="X38" s="624"/>
      <c r="Y38" s="625"/>
      <c r="Z38" s="626">
        <v>28.3</v>
      </c>
      <c r="AA38" s="626"/>
      <c r="AB38" s="626"/>
      <c r="AC38" s="626"/>
      <c r="AD38" s="627" t="s">
        <v>244</v>
      </c>
      <c r="AE38" s="627"/>
      <c r="AF38" s="627"/>
      <c r="AG38" s="627"/>
      <c r="AH38" s="627"/>
      <c r="AI38" s="627"/>
      <c r="AJ38" s="627"/>
      <c r="AK38" s="627"/>
      <c r="AL38" s="628" t="s">
        <v>140</v>
      </c>
      <c r="AM38" s="629"/>
      <c r="AN38" s="629"/>
      <c r="AO38" s="630"/>
      <c r="AQ38" s="689" t="s">
        <v>345</v>
      </c>
      <c r="AR38" s="690"/>
      <c r="AS38" s="690"/>
      <c r="AT38" s="690"/>
      <c r="AU38" s="690"/>
      <c r="AV38" s="690"/>
      <c r="AW38" s="690"/>
      <c r="AX38" s="690"/>
      <c r="AY38" s="691"/>
      <c r="AZ38" s="623">
        <v>67334</v>
      </c>
      <c r="BA38" s="624"/>
      <c r="BB38" s="624"/>
      <c r="BC38" s="624"/>
      <c r="BD38" s="653"/>
      <c r="BE38" s="653"/>
      <c r="BF38" s="669"/>
      <c r="BG38" s="620" t="s">
        <v>346</v>
      </c>
      <c r="BH38" s="621"/>
      <c r="BI38" s="621"/>
      <c r="BJ38" s="621"/>
      <c r="BK38" s="621"/>
      <c r="BL38" s="621"/>
      <c r="BM38" s="621"/>
      <c r="BN38" s="621"/>
      <c r="BO38" s="621"/>
      <c r="BP38" s="621"/>
      <c r="BQ38" s="621"/>
      <c r="BR38" s="621"/>
      <c r="BS38" s="621"/>
      <c r="BT38" s="621"/>
      <c r="BU38" s="622"/>
      <c r="BV38" s="623">
        <v>1087</v>
      </c>
      <c r="BW38" s="624"/>
      <c r="BX38" s="624"/>
      <c r="BY38" s="624"/>
      <c r="BZ38" s="624"/>
      <c r="CA38" s="624"/>
      <c r="CB38" s="633"/>
      <c r="CD38" s="620" t="s">
        <v>347</v>
      </c>
      <c r="CE38" s="621"/>
      <c r="CF38" s="621"/>
      <c r="CG38" s="621"/>
      <c r="CH38" s="621"/>
      <c r="CI38" s="621"/>
      <c r="CJ38" s="621"/>
      <c r="CK38" s="621"/>
      <c r="CL38" s="621"/>
      <c r="CM38" s="621"/>
      <c r="CN38" s="621"/>
      <c r="CO38" s="621"/>
      <c r="CP38" s="621"/>
      <c r="CQ38" s="622"/>
      <c r="CR38" s="623">
        <v>530243</v>
      </c>
      <c r="CS38" s="624"/>
      <c r="CT38" s="624"/>
      <c r="CU38" s="624"/>
      <c r="CV38" s="624"/>
      <c r="CW38" s="624"/>
      <c r="CX38" s="624"/>
      <c r="CY38" s="625"/>
      <c r="CZ38" s="628">
        <v>8</v>
      </c>
      <c r="DA38" s="655"/>
      <c r="DB38" s="655"/>
      <c r="DC38" s="658"/>
      <c r="DD38" s="632">
        <v>492006</v>
      </c>
      <c r="DE38" s="624"/>
      <c r="DF38" s="624"/>
      <c r="DG38" s="624"/>
      <c r="DH38" s="624"/>
      <c r="DI38" s="624"/>
      <c r="DJ38" s="624"/>
      <c r="DK38" s="625"/>
      <c r="DL38" s="632">
        <v>490649</v>
      </c>
      <c r="DM38" s="624"/>
      <c r="DN38" s="624"/>
      <c r="DO38" s="624"/>
      <c r="DP38" s="624"/>
      <c r="DQ38" s="624"/>
      <c r="DR38" s="624"/>
      <c r="DS38" s="624"/>
      <c r="DT38" s="624"/>
      <c r="DU38" s="624"/>
      <c r="DV38" s="625"/>
      <c r="DW38" s="628">
        <v>15.9</v>
      </c>
      <c r="DX38" s="655"/>
      <c r="DY38" s="655"/>
      <c r="DZ38" s="655"/>
      <c r="EA38" s="655"/>
      <c r="EB38" s="655"/>
      <c r="EC38" s="656"/>
    </row>
    <row r="39" spans="2:133" ht="11.25" customHeight="1" x14ac:dyDescent="0.15">
      <c r="B39" s="620" t="s">
        <v>348</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244</v>
      </c>
      <c r="AA39" s="626"/>
      <c r="AB39" s="626"/>
      <c r="AC39" s="626"/>
      <c r="AD39" s="627" t="s">
        <v>141</v>
      </c>
      <c r="AE39" s="627"/>
      <c r="AF39" s="627"/>
      <c r="AG39" s="627"/>
      <c r="AH39" s="627"/>
      <c r="AI39" s="627"/>
      <c r="AJ39" s="627"/>
      <c r="AK39" s="627"/>
      <c r="AL39" s="628" t="s">
        <v>140</v>
      </c>
      <c r="AM39" s="629"/>
      <c r="AN39" s="629"/>
      <c r="AO39" s="630"/>
      <c r="AQ39" s="689" t="s">
        <v>349</v>
      </c>
      <c r="AR39" s="690"/>
      <c r="AS39" s="690"/>
      <c r="AT39" s="690"/>
      <c r="AU39" s="690"/>
      <c r="AV39" s="690"/>
      <c r="AW39" s="690"/>
      <c r="AX39" s="690"/>
      <c r="AY39" s="691"/>
      <c r="AZ39" s="623">
        <v>154</v>
      </c>
      <c r="BA39" s="624"/>
      <c r="BB39" s="624"/>
      <c r="BC39" s="624"/>
      <c r="BD39" s="653"/>
      <c r="BE39" s="653"/>
      <c r="BF39" s="669"/>
      <c r="BG39" s="620" t="s">
        <v>350</v>
      </c>
      <c r="BH39" s="621"/>
      <c r="BI39" s="621"/>
      <c r="BJ39" s="621"/>
      <c r="BK39" s="621"/>
      <c r="BL39" s="621"/>
      <c r="BM39" s="621"/>
      <c r="BN39" s="621"/>
      <c r="BO39" s="621"/>
      <c r="BP39" s="621"/>
      <c r="BQ39" s="621"/>
      <c r="BR39" s="621"/>
      <c r="BS39" s="621"/>
      <c r="BT39" s="621"/>
      <c r="BU39" s="622"/>
      <c r="BV39" s="623">
        <v>2316</v>
      </c>
      <c r="BW39" s="624"/>
      <c r="BX39" s="624"/>
      <c r="BY39" s="624"/>
      <c r="BZ39" s="624"/>
      <c r="CA39" s="624"/>
      <c r="CB39" s="633"/>
      <c r="CD39" s="620" t="s">
        <v>351</v>
      </c>
      <c r="CE39" s="621"/>
      <c r="CF39" s="621"/>
      <c r="CG39" s="621"/>
      <c r="CH39" s="621"/>
      <c r="CI39" s="621"/>
      <c r="CJ39" s="621"/>
      <c r="CK39" s="621"/>
      <c r="CL39" s="621"/>
      <c r="CM39" s="621"/>
      <c r="CN39" s="621"/>
      <c r="CO39" s="621"/>
      <c r="CP39" s="621"/>
      <c r="CQ39" s="622"/>
      <c r="CR39" s="623">
        <v>429892</v>
      </c>
      <c r="CS39" s="653"/>
      <c r="CT39" s="653"/>
      <c r="CU39" s="653"/>
      <c r="CV39" s="653"/>
      <c r="CW39" s="653"/>
      <c r="CX39" s="653"/>
      <c r="CY39" s="654"/>
      <c r="CZ39" s="628">
        <v>6.5</v>
      </c>
      <c r="DA39" s="655"/>
      <c r="DB39" s="655"/>
      <c r="DC39" s="658"/>
      <c r="DD39" s="632">
        <v>396248</v>
      </c>
      <c r="DE39" s="653"/>
      <c r="DF39" s="653"/>
      <c r="DG39" s="653"/>
      <c r="DH39" s="653"/>
      <c r="DI39" s="653"/>
      <c r="DJ39" s="653"/>
      <c r="DK39" s="654"/>
      <c r="DL39" s="632" t="s">
        <v>244</v>
      </c>
      <c r="DM39" s="653"/>
      <c r="DN39" s="653"/>
      <c r="DO39" s="653"/>
      <c r="DP39" s="653"/>
      <c r="DQ39" s="653"/>
      <c r="DR39" s="653"/>
      <c r="DS39" s="653"/>
      <c r="DT39" s="653"/>
      <c r="DU39" s="653"/>
      <c r="DV39" s="654"/>
      <c r="DW39" s="628" t="s">
        <v>141</v>
      </c>
      <c r="DX39" s="655"/>
      <c r="DY39" s="655"/>
      <c r="DZ39" s="655"/>
      <c r="EA39" s="655"/>
      <c r="EB39" s="655"/>
      <c r="EC39" s="656"/>
    </row>
    <row r="40" spans="2:133" ht="11.25" customHeight="1" x14ac:dyDescent="0.15">
      <c r="B40" s="620" t="s">
        <v>352</v>
      </c>
      <c r="C40" s="621"/>
      <c r="D40" s="621"/>
      <c r="E40" s="621"/>
      <c r="F40" s="621"/>
      <c r="G40" s="621"/>
      <c r="H40" s="621"/>
      <c r="I40" s="621"/>
      <c r="J40" s="621"/>
      <c r="K40" s="621"/>
      <c r="L40" s="621"/>
      <c r="M40" s="621"/>
      <c r="N40" s="621"/>
      <c r="O40" s="621"/>
      <c r="P40" s="621"/>
      <c r="Q40" s="622"/>
      <c r="R40" s="623">
        <v>29000</v>
      </c>
      <c r="S40" s="624"/>
      <c r="T40" s="624"/>
      <c r="U40" s="624"/>
      <c r="V40" s="624"/>
      <c r="W40" s="624"/>
      <c r="X40" s="624"/>
      <c r="Y40" s="625"/>
      <c r="Z40" s="626">
        <v>0.4</v>
      </c>
      <c r="AA40" s="626"/>
      <c r="AB40" s="626"/>
      <c r="AC40" s="626"/>
      <c r="AD40" s="627" t="s">
        <v>244</v>
      </c>
      <c r="AE40" s="627"/>
      <c r="AF40" s="627"/>
      <c r="AG40" s="627"/>
      <c r="AH40" s="627"/>
      <c r="AI40" s="627"/>
      <c r="AJ40" s="627"/>
      <c r="AK40" s="627"/>
      <c r="AL40" s="628" t="s">
        <v>244</v>
      </c>
      <c r="AM40" s="629"/>
      <c r="AN40" s="629"/>
      <c r="AO40" s="630"/>
      <c r="AQ40" s="689" t="s">
        <v>353</v>
      </c>
      <c r="AR40" s="690"/>
      <c r="AS40" s="690"/>
      <c r="AT40" s="690"/>
      <c r="AU40" s="690"/>
      <c r="AV40" s="690"/>
      <c r="AW40" s="690"/>
      <c r="AX40" s="690"/>
      <c r="AY40" s="691"/>
      <c r="AZ40" s="623">
        <v>59</v>
      </c>
      <c r="BA40" s="624"/>
      <c r="BB40" s="624"/>
      <c r="BC40" s="624"/>
      <c r="BD40" s="653"/>
      <c r="BE40" s="653"/>
      <c r="BF40" s="669"/>
      <c r="BG40" s="673" t="s">
        <v>354</v>
      </c>
      <c r="BH40" s="674"/>
      <c r="BI40" s="674"/>
      <c r="BJ40" s="674"/>
      <c r="BK40" s="674"/>
      <c r="BL40" s="223"/>
      <c r="BM40" s="621" t="s">
        <v>355</v>
      </c>
      <c r="BN40" s="621"/>
      <c r="BO40" s="621"/>
      <c r="BP40" s="621"/>
      <c r="BQ40" s="621"/>
      <c r="BR40" s="621"/>
      <c r="BS40" s="621"/>
      <c r="BT40" s="621"/>
      <c r="BU40" s="622"/>
      <c r="BV40" s="623">
        <v>146</v>
      </c>
      <c r="BW40" s="624"/>
      <c r="BX40" s="624"/>
      <c r="BY40" s="624"/>
      <c r="BZ40" s="624"/>
      <c r="CA40" s="624"/>
      <c r="CB40" s="633"/>
      <c r="CD40" s="620" t="s">
        <v>356</v>
      </c>
      <c r="CE40" s="621"/>
      <c r="CF40" s="621"/>
      <c r="CG40" s="621"/>
      <c r="CH40" s="621"/>
      <c r="CI40" s="621"/>
      <c r="CJ40" s="621"/>
      <c r="CK40" s="621"/>
      <c r="CL40" s="621"/>
      <c r="CM40" s="621"/>
      <c r="CN40" s="621"/>
      <c r="CO40" s="621"/>
      <c r="CP40" s="621"/>
      <c r="CQ40" s="622"/>
      <c r="CR40" s="623">
        <v>3720</v>
      </c>
      <c r="CS40" s="624"/>
      <c r="CT40" s="624"/>
      <c r="CU40" s="624"/>
      <c r="CV40" s="624"/>
      <c r="CW40" s="624"/>
      <c r="CX40" s="624"/>
      <c r="CY40" s="625"/>
      <c r="CZ40" s="628">
        <v>0.1</v>
      </c>
      <c r="DA40" s="655"/>
      <c r="DB40" s="655"/>
      <c r="DC40" s="658"/>
      <c r="DD40" s="632" t="s">
        <v>140</v>
      </c>
      <c r="DE40" s="624"/>
      <c r="DF40" s="624"/>
      <c r="DG40" s="624"/>
      <c r="DH40" s="624"/>
      <c r="DI40" s="624"/>
      <c r="DJ40" s="624"/>
      <c r="DK40" s="625"/>
      <c r="DL40" s="632" t="s">
        <v>140</v>
      </c>
      <c r="DM40" s="624"/>
      <c r="DN40" s="624"/>
      <c r="DO40" s="624"/>
      <c r="DP40" s="624"/>
      <c r="DQ40" s="624"/>
      <c r="DR40" s="624"/>
      <c r="DS40" s="624"/>
      <c r="DT40" s="624"/>
      <c r="DU40" s="624"/>
      <c r="DV40" s="625"/>
      <c r="DW40" s="628" t="s">
        <v>140</v>
      </c>
      <c r="DX40" s="655"/>
      <c r="DY40" s="655"/>
      <c r="DZ40" s="655"/>
      <c r="EA40" s="655"/>
      <c r="EB40" s="655"/>
      <c r="EC40" s="656"/>
    </row>
    <row r="41" spans="2:133" ht="11.25" customHeight="1" x14ac:dyDescent="0.15">
      <c r="B41" s="644" t="s">
        <v>357</v>
      </c>
      <c r="C41" s="645"/>
      <c r="D41" s="645"/>
      <c r="E41" s="645"/>
      <c r="F41" s="645"/>
      <c r="G41" s="645"/>
      <c r="H41" s="645"/>
      <c r="I41" s="645"/>
      <c r="J41" s="645"/>
      <c r="K41" s="645"/>
      <c r="L41" s="645"/>
      <c r="M41" s="645"/>
      <c r="N41" s="645"/>
      <c r="O41" s="645"/>
      <c r="P41" s="645"/>
      <c r="Q41" s="646"/>
      <c r="R41" s="698">
        <v>7139893</v>
      </c>
      <c r="S41" s="699"/>
      <c r="T41" s="699"/>
      <c r="U41" s="699"/>
      <c r="V41" s="699"/>
      <c r="W41" s="699"/>
      <c r="X41" s="699"/>
      <c r="Y41" s="700"/>
      <c r="Z41" s="701">
        <v>100</v>
      </c>
      <c r="AA41" s="701"/>
      <c r="AB41" s="701"/>
      <c r="AC41" s="701"/>
      <c r="AD41" s="702">
        <v>3060898</v>
      </c>
      <c r="AE41" s="702"/>
      <c r="AF41" s="702"/>
      <c r="AG41" s="702"/>
      <c r="AH41" s="702"/>
      <c r="AI41" s="702"/>
      <c r="AJ41" s="702"/>
      <c r="AK41" s="702"/>
      <c r="AL41" s="703">
        <v>100</v>
      </c>
      <c r="AM41" s="683"/>
      <c r="AN41" s="683"/>
      <c r="AO41" s="704"/>
      <c r="AQ41" s="689" t="s">
        <v>358</v>
      </c>
      <c r="AR41" s="690"/>
      <c r="AS41" s="690"/>
      <c r="AT41" s="690"/>
      <c r="AU41" s="690"/>
      <c r="AV41" s="690"/>
      <c r="AW41" s="690"/>
      <c r="AX41" s="690"/>
      <c r="AY41" s="691"/>
      <c r="AZ41" s="623">
        <v>59353</v>
      </c>
      <c r="BA41" s="624"/>
      <c r="BB41" s="624"/>
      <c r="BC41" s="624"/>
      <c r="BD41" s="653"/>
      <c r="BE41" s="653"/>
      <c r="BF41" s="669"/>
      <c r="BG41" s="673"/>
      <c r="BH41" s="674"/>
      <c r="BI41" s="674"/>
      <c r="BJ41" s="674"/>
      <c r="BK41" s="674"/>
      <c r="BL41" s="223"/>
      <c r="BM41" s="621" t="s">
        <v>359</v>
      </c>
      <c r="BN41" s="621"/>
      <c r="BO41" s="621"/>
      <c r="BP41" s="621"/>
      <c r="BQ41" s="621"/>
      <c r="BR41" s="621"/>
      <c r="BS41" s="621"/>
      <c r="BT41" s="621"/>
      <c r="BU41" s="622"/>
      <c r="BV41" s="623" t="s">
        <v>140</v>
      </c>
      <c r="BW41" s="624"/>
      <c r="BX41" s="624"/>
      <c r="BY41" s="624"/>
      <c r="BZ41" s="624"/>
      <c r="CA41" s="624"/>
      <c r="CB41" s="633"/>
      <c r="CD41" s="620" t="s">
        <v>360</v>
      </c>
      <c r="CE41" s="621"/>
      <c r="CF41" s="621"/>
      <c r="CG41" s="621"/>
      <c r="CH41" s="621"/>
      <c r="CI41" s="621"/>
      <c r="CJ41" s="621"/>
      <c r="CK41" s="621"/>
      <c r="CL41" s="621"/>
      <c r="CM41" s="621"/>
      <c r="CN41" s="621"/>
      <c r="CO41" s="621"/>
      <c r="CP41" s="621"/>
      <c r="CQ41" s="622"/>
      <c r="CR41" s="623" t="s">
        <v>244</v>
      </c>
      <c r="CS41" s="653"/>
      <c r="CT41" s="653"/>
      <c r="CU41" s="653"/>
      <c r="CV41" s="653"/>
      <c r="CW41" s="653"/>
      <c r="CX41" s="653"/>
      <c r="CY41" s="654"/>
      <c r="CZ41" s="628" t="s">
        <v>140</v>
      </c>
      <c r="DA41" s="655"/>
      <c r="DB41" s="655"/>
      <c r="DC41" s="658"/>
      <c r="DD41" s="632" t="s">
        <v>140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349</v>
      </c>
      <c r="AR42" s="706"/>
      <c r="AS42" s="706"/>
      <c r="AT42" s="706"/>
      <c r="AU42" s="706"/>
      <c r="AV42" s="706"/>
      <c r="AW42" s="706"/>
      <c r="AX42" s="706"/>
      <c r="AY42" s="707"/>
      <c r="AZ42" s="698">
        <v>128215</v>
      </c>
      <c r="BA42" s="699"/>
      <c r="BB42" s="699"/>
      <c r="BC42" s="699"/>
      <c r="BD42" s="682"/>
      <c r="BE42" s="682"/>
      <c r="BF42" s="684"/>
      <c r="BG42" s="675"/>
      <c r="BH42" s="676"/>
      <c r="BI42" s="676"/>
      <c r="BJ42" s="676"/>
      <c r="BK42" s="676"/>
      <c r="BL42" s="224"/>
      <c r="BM42" s="645" t="s">
        <v>361</v>
      </c>
      <c r="BN42" s="645"/>
      <c r="BO42" s="645"/>
      <c r="BP42" s="645"/>
      <c r="BQ42" s="645"/>
      <c r="BR42" s="645"/>
      <c r="BS42" s="645"/>
      <c r="BT42" s="645"/>
      <c r="BU42" s="646"/>
      <c r="BV42" s="698">
        <v>217</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2997782</v>
      </c>
      <c r="CS42" s="653"/>
      <c r="CT42" s="653"/>
      <c r="CU42" s="653"/>
      <c r="CV42" s="653"/>
      <c r="CW42" s="653"/>
      <c r="CX42" s="653"/>
      <c r="CY42" s="654"/>
      <c r="CZ42" s="628">
        <v>45.1</v>
      </c>
      <c r="DA42" s="655"/>
      <c r="DB42" s="655"/>
      <c r="DC42" s="658"/>
      <c r="DD42" s="632">
        <v>196179</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14926</v>
      </c>
      <c r="CS43" s="653"/>
      <c r="CT43" s="653"/>
      <c r="CU43" s="653"/>
      <c r="CV43" s="653"/>
      <c r="CW43" s="653"/>
      <c r="CX43" s="653"/>
      <c r="CY43" s="654"/>
      <c r="CZ43" s="628">
        <v>0.2</v>
      </c>
      <c r="DA43" s="655"/>
      <c r="DB43" s="655"/>
      <c r="DC43" s="658"/>
      <c r="DD43" s="632">
        <v>14926</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314</v>
      </c>
      <c r="CE44" s="662"/>
      <c r="CF44" s="620" t="s">
        <v>366</v>
      </c>
      <c r="CG44" s="621"/>
      <c r="CH44" s="621"/>
      <c r="CI44" s="621"/>
      <c r="CJ44" s="621"/>
      <c r="CK44" s="621"/>
      <c r="CL44" s="621"/>
      <c r="CM44" s="621"/>
      <c r="CN44" s="621"/>
      <c r="CO44" s="621"/>
      <c r="CP44" s="621"/>
      <c r="CQ44" s="622"/>
      <c r="CR44" s="623">
        <v>2942274</v>
      </c>
      <c r="CS44" s="624"/>
      <c r="CT44" s="624"/>
      <c r="CU44" s="624"/>
      <c r="CV44" s="624"/>
      <c r="CW44" s="624"/>
      <c r="CX44" s="624"/>
      <c r="CY44" s="625"/>
      <c r="CZ44" s="628">
        <v>44.2</v>
      </c>
      <c r="DA44" s="629"/>
      <c r="DB44" s="629"/>
      <c r="DC44" s="635"/>
      <c r="DD44" s="632">
        <v>183813</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1325902</v>
      </c>
      <c r="CS45" s="653"/>
      <c r="CT45" s="653"/>
      <c r="CU45" s="653"/>
      <c r="CV45" s="653"/>
      <c r="CW45" s="653"/>
      <c r="CX45" s="653"/>
      <c r="CY45" s="654"/>
      <c r="CZ45" s="628">
        <v>19.899999999999999</v>
      </c>
      <c r="DA45" s="655"/>
      <c r="DB45" s="655"/>
      <c r="DC45" s="658"/>
      <c r="DD45" s="632">
        <v>34449</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1608930</v>
      </c>
      <c r="CS46" s="624"/>
      <c r="CT46" s="624"/>
      <c r="CU46" s="624"/>
      <c r="CV46" s="624"/>
      <c r="CW46" s="624"/>
      <c r="CX46" s="624"/>
      <c r="CY46" s="625"/>
      <c r="CZ46" s="628">
        <v>24.2</v>
      </c>
      <c r="DA46" s="629"/>
      <c r="DB46" s="629"/>
      <c r="DC46" s="635"/>
      <c r="DD46" s="632">
        <v>148522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55508</v>
      </c>
      <c r="CS47" s="653"/>
      <c r="CT47" s="653"/>
      <c r="CU47" s="653"/>
      <c r="CV47" s="653"/>
      <c r="CW47" s="653"/>
      <c r="CX47" s="653"/>
      <c r="CY47" s="654"/>
      <c r="CZ47" s="628">
        <v>0.8</v>
      </c>
      <c r="DA47" s="655"/>
      <c r="DB47" s="655"/>
      <c r="DC47" s="658"/>
      <c r="DD47" s="632">
        <v>12366</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244</v>
      </c>
      <c r="CS48" s="624"/>
      <c r="CT48" s="624"/>
      <c r="CU48" s="624"/>
      <c r="CV48" s="624"/>
      <c r="CW48" s="624"/>
      <c r="CX48" s="624"/>
      <c r="CY48" s="625"/>
      <c r="CZ48" s="628" t="s">
        <v>140</v>
      </c>
      <c r="DA48" s="629"/>
      <c r="DB48" s="629"/>
      <c r="DC48" s="635"/>
      <c r="DD48" s="632" t="s">
        <v>140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6650793</v>
      </c>
      <c r="CS49" s="682"/>
      <c r="CT49" s="682"/>
      <c r="CU49" s="682"/>
      <c r="CV49" s="682"/>
      <c r="CW49" s="682"/>
      <c r="CX49" s="682"/>
      <c r="CY49" s="711"/>
      <c r="CZ49" s="703">
        <v>100</v>
      </c>
      <c r="DA49" s="712"/>
      <c r="DB49" s="712"/>
      <c r="DC49" s="713"/>
      <c r="DD49" s="714">
        <v>3209182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ZmCkXQP+XiT9Uf29V6z56EGhIj2n1Ql+bAU5j6WsPMm3MS4AiODleWUeogLNv8h/n/QXZN79n2t3ZAq6dUDFw==" saltValue="1qMNYdU+krvxfFpIdOfuF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43" zoomScale="70" zoomScaleNormal="25" zoomScaleSheetLayoutView="70" workbookViewId="0">
      <selection activeCell="Q81" sqref="Q81:U81"/>
    </sheetView>
  </sheetViews>
  <sheetFormatPr defaultColWidth="0" defaultRowHeight="13.5" zeroHeight="1" x14ac:dyDescent="0.15"/>
  <cols>
    <col min="1" max="130" width="2.8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373</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374</v>
      </c>
      <c r="DK2" s="723"/>
      <c r="DL2" s="723"/>
      <c r="DM2" s="723"/>
      <c r="DN2" s="723"/>
      <c r="DO2" s="724"/>
      <c r="DP2" s="228"/>
      <c r="DQ2" s="722" t="s">
        <v>375</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376</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377</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378</v>
      </c>
      <c r="B5" s="728"/>
      <c r="C5" s="728"/>
      <c r="D5" s="728"/>
      <c r="E5" s="728"/>
      <c r="F5" s="728"/>
      <c r="G5" s="728"/>
      <c r="H5" s="728"/>
      <c r="I5" s="728"/>
      <c r="J5" s="728"/>
      <c r="K5" s="728"/>
      <c r="L5" s="728"/>
      <c r="M5" s="728"/>
      <c r="N5" s="728"/>
      <c r="O5" s="728"/>
      <c r="P5" s="729"/>
      <c r="Q5" s="733" t="s">
        <v>379</v>
      </c>
      <c r="R5" s="734"/>
      <c r="S5" s="734"/>
      <c r="T5" s="734"/>
      <c r="U5" s="735"/>
      <c r="V5" s="733" t="s">
        <v>380</v>
      </c>
      <c r="W5" s="734"/>
      <c r="X5" s="734"/>
      <c r="Y5" s="734"/>
      <c r="Z5" s="735"/>
      <c r="AA5" s="733" t="s">
        <v>381</v>
      </c>
      <c r="AB5" s="734"/>
      <c r="AC5" s="734"/>
      <c r="AD5" s="734"/>
      <c r="AE5" s="734"/>
      <c r="AF5" s="739" t="s">
        <v>382</v>
      </c>
      <c r="AG5" s="734"/>
      <c r="AH5" s="734"/>
      <c r="AI5" s="734"/>
      <c r="AJ5" s="740"/>
      <c r="AK5" s="734" t="s">
        <v>383</v>
      </c>
      <c r="AL5" s="734"/>
      <c r="AM5" s="734"/>
      <c r="AN5" s="734"/>
      <c r="AO5" s="735"/>
      <c r="AP5" s="733" t="s">
        <v>384</v>
      </c>
      <c r="AQ5" s="734"/>
      <c r="AR5" s="734"/>
      <c r="AS5" s="734"/>
      <c r="AT5" s="735"/>
      <c r="AU5" s="733" t="s">
        <v>385</v>
      </c>
      <c r="AV5" s="734"/>
      <c r="AW5" s="734"/>
      <c r="AX5" s="734"/>
      <c r="AY5" s="740"/>
      <c r="AZ5" s="232"/>
      <c r="BA5" s="232"/>
      <c r="BB5" s="232"/>
      <c r="BC5" s="232"/>
      <c r="BD5" s="232"/>
      <c r="BE5" s="233"/>
      <c r="BF5" s="233"/>
      <c r="BG5" s="233"/>
      <c r="BH5" s="233"/>
      <c r="BI5" s="233"/>
      <c r="BJ5" s="233"/>
      <c r="BK5" s="233"/>
      <c r="BL5" s="233"/>
      <c r="BM5" s="233"/>
      <c r="BN5" s="233"/>
      <c r="BO5" s="233"/>
      <c r="BP5" s="233"/>
      <c r="BQ5" s="727" t="s">
        <v>386</v>
      </c>
      <c r="BR5" s="728"/>
      <c r="BS5" s="728"/>
      <c r="BT5" s="728"/>
      <c r="BU5" s="728"/>
      <c r="BV5" s="728"/>
      <c r="BW5" s="728"/>
      <c r="BX5" s="728"/>
      <c r="BY5" s="728"/>
      <c r="BZ5" s="728"/>
      <c r="CA5" s="728"/>
      <c r="CB5" s="728"/>
      <c r="CC5" s="728"/>
      <c r="CD5" s="728"/>
      <c r="CE5" s="728"/>
      <c r="CF5" s="728"/>
      <c r="CG5" s="729"/>
      <c r="CH5" s="733" t="s">
        <v>387</v>
      </c>
      <c r="CI5" s="734"/>
      <c r="CJ5" s="734"/>
      <c r="CK5" s="734"/>
      <c r="CL5" s="735"/>
      <c r="CM5" s="733" t="s">
        <v>388</v>
      </c>
      <c r="CN5" s="734"/>
      <c r="CO5" s="734"/>
      <c r="CP5" s="734"/>
      <c r="CQ5" s="735"/>
      <c r="CR5" s="733" t="s">
        <v>389</v>
      </c>
      <c r="CS5" s="734"/>
      <c r="CT5" s="734"/>
      <c r="CU5" s="734"/>
      <c r="CV5" s="735"/>
      <c r="CW5" s="733" t="s">
        <v>390</v>
      </c>
      <c r="CX5" s="734"/>
      <c r="CY5" s="734"/>
      <c r="CZ5" s="734"/>
      <c r="DA5" s="735"/>
      <c r="DB5" s="733" t="s">
        <v>391</v>
      </c>
      <c r="DC5" s="734"/>
      <c r="DD5" s="734"/>
      <c r="DE5" s="734"/>
      <c r="DF5" s="735"/>
      <c r="DG5" s="763" t="s">
        <v>392</v>
      </c>
      <c r="DH5" s="764"/>
      <c r="DI5" s="764"/>
      <c r="DJ5" s="764"/>
      <c r="DK5" s="765"/>
      <c r="DL5" s="763" t="s">
        <v>393</v>
      </c>
      <c r="DM5" s="764"/>
      <c r="DN5" s="764"/>
      <c r="DO5" s="764"/>
      <c r="DP5" s="765"/>
      <c r="DQ5" s="733" t="s">
        <v>394</v>
      </c>
      <c r="DR5" s="734"/>
      <c r="DS5" s="734"/>
      <c r="DT5" s="734"/>
      <c r="DU5" s="735"/>
      <c r="DV5" s="733" t="s">
        <v>385</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395</v>
      </c>
      <c r="C7" s="750"/>
      <c r="D7" s="750"/>
      <c r="E7" s="750"/>
      <c r="F7" s="750"/>
      <c r="G7" s="750"/>
      <c r="H7" s="750"/>
      <c r="I7" s="750"/>
      <c r="J7" s="750"/>
      <c r="K7" s="750"/>
      <c r="L7" s="750"/>
      <c r="M7" s="750"/>
      <c r="N7" s="750"/>
      <c r="O7" s="750"/>
      <c r="P7" s="751"/>
      <c r="Q7" s="752">
        <v>7098</v>
      </c>
      <c r="R7" s="753"/>
      <c r="S7" s="753"/>
      <c r="T7" s="753"/>
      <c r="U7" s="753"/>
      <c r="V7" s="753">
        <v>6610</v>
      </c>
      <c r="W7" s="753"/>
      <c r="X7" s="753"/>
      <c r="Y7" s="753"/>
      <c r="Z7" s="753"/>
      <c r="AA7" s="753">
        <v>488</v>
      </c>
      <c r="AB7" s="753"/>
      <c r="AC7" s="753"/>
      <c r="AD7" s="753"/>
      <c r="AE7" s="754"/>
      <c r="AF7" s="755">
        <v>222</v>
      </c>
      <c r="AG7" s="756"/>
      <c r="AH7" s="756"/>
      <c r="AI7" s="756"/>
      <c r="AJ7" s="757"/>
      <c r="AK7" s="758" t="s">
        <v>602</v>
      </c>
      <c r="AL7" s="759"/>
      <c r="AM7" s="759"/>
      <c r="AN7" s="759"/>
      <c r="AO7" s="759"/>
      <c r="AP7" s="759">
        <v>5524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601</v>
      </c>
      <c r="BT7" s="747"/>
      <c r="BU7" s="747"/>
      <c r="BV7" s="747"/>
      <c r="BW7" s="747"/>
      <c r="BX7" s="747"/>
      <c r="BY7" s="747"/>
      <c r="BZ7" s="747"/>
      <c r="CA7" s="747"/>
      <c r="CB7" s="747"/>
      <c r="CC7" s="747"/>
      <c r="CD7" s="747"/>
      <c r="CE7" s="747"/>
      <c r="CF7" s="747"/>
      <c r="CG7" s="762"/>
      <c r="CH7" s="743">
        <v>-21</v>
      </c>
      <c r="CI7" s="744"/>
      <c r="CJ7" s="744"/>
      <c r="CK7" s="744"/>
      <c r="CL7" s="745"/>
      <c r="CM7" s="743">
        <v>97</v>
      </c>
      <c r="CN7" s="744"/>
      <c r="CO7" s="744"/>
      <c r="CP7" s="744"/>
      <c r="CQ7" s="745"/>
      <c r="CR7" s="743">
        <v>30</v>
      </c>
      <c r="CS7" s="744"/>
      <c r="CT7" s="744"/>
      <c r="CU7" s="744"/>
      <c r="CV7" s="745"/>
      <c r="CW7" s="743">
        <v>5</v>
      </c>
      <c r="CX7" s="744"/>
      <c r="CY7" s="744"/>
      <c r="CZ7" s="744"/>
      <c r="DA7" s="745"/>
      <c r="DB7" s="743" t="s">
        <v>602</v>
      </c>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396</v>
      </c>
      <c r="C8" s="781"/>
      <c r="D8" s="781"/>
      <c r="E8" s="781"/>
      <c r="F8" s="781"/>
      <c r="G8" s="781"/>
      <c r="H8" s="781"/>
      <c r="I8" s="781"/>
      <c r="J8" s="781"/>
      <c r="K8" s="781"/>
      <c r="L8" s="781"/>
      <c r="M8" s="781"/>
      <c r="N8" s="781"/>
      <c r="O8" s="781"/>
      <c r="P8" s="782"/>
      <c r="Q8" s="783">
        <v>11</v>
      </c>
      <c r="R8" s="784"/>
      <c r="S8" s="784"/>
      <c r="T8" s="784"/>
      <c r="U8" s="784"/>
      <c r="V8" s="784">
        <v>10</v>
      </c>
      <c r="W8" s="784"/>
      <c r="X8" s="784"/>
      <c r="Y8" s="784"/>
      <c r="Z8" s="784"/>
      <c r="AA8" s="784">
        <v>1</v>
      </c>
      <c r="AB8" s="784"/>
      <c r="AC8" s="784"/>
      <c r="AD8" s="784"/>
      <c r="AE8" s="785"/>
      <c r="AF8" s="786">
        <v>1</v>
      </c>
      <c r="AG8" s="787"/>
      <c r="AH8" s="787"/>
      <c r="AI8" s="787"/>
      <c r="AJ8" s="788"/>
      <c r="AK8" s="769" t="s">
        <v>602</v>
      </c>
      <c r="AL8" s="770"/>
      <c r="AM8" s="770"/>
      <c r="AN8" s="770"/>
      <c r="AO8" s="770"/>
      <c r="AP8" s="770">
        <v>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t="s">
        <v>397</v>
      </c>
      <c r="C9" s="781"/>
      <c r="D9" s="781"/>
      <c r="E9" s="781"/>
      <c r="F9" s="781"/>
      <c r="G9" s="781"/>
      <c r="H9" s="781"/>
      <c r="I9" s="781"/>
      <c r="J9" s="781"/>
      <c r="K9" s="781"/>
      <c r="L9" s="781"/>
      <c r="M9" s="781"/>
      <c r="N9" s="781"/>
      <c r="O9" s="781"/>
      <c r="P9" s="782"/>
      <c r="Q9" s="783">
        <v>30</v>
      </c>
      <c r="R9" s="784"/>
      <c r="S9" s="784"/>
      <c r="T9" s="784"/>
      <c r="U9" s="784"/>
      <c r="V9" s="784">
        <v>29</v>
      </c>
      <c r="W9" s="784"/>
      <c r="X9" s="784"/>
      <c r="Y9" s="784"/>
      <c r="Z9" s="784"/>
      <c r="AA9" s="784">
        <v>1</v>
      </c>
      <c r="AB9" s="784"/>
      <c r="AC9" s="784"/>
      <c r="AD9" s="784"/>
      <c r="AE9" s="785"/>
      <c r="AF9" s="786">
        <v>1</v>
      </c>
      <c r="AG9" s="787"/>
      <c r="AH9" s="787"/>
      <c r="AI9" s="787"/>
      <c r="AJ9" s="788"/>
      <c r="AK9" s="769" t="s">
        <v>602</v>
      </c>
      <c r="AL9" s="770"/>
      <c r="AM9" s="770"/>
      <c r="AN9" s="770"/>
      <c r="AO9" s="770"/>
      <c r="AP9" s="770" t="s">
        <v>602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399</v>
      </c>
      <c r="B23" s="789" t="s">
        <v>400</v>
      </c>
      <c r="C23" s="790"/>
      <c r="D23" s="790"/>
      <c r="E23" s="790"/>
      <c r="F23" s="790"/>
      <c r="G23" s="790"/>
      <c r="H23" s="790"/>
      <c r="I23" s="790"/>
      <c r="J23" s="790"/>
      <c r="K23" s="790"/>
      <c r="L23" s="790"/>
      <c r="M23" s="790"/>
      <c r="N23" s="790"/>
      <c r="O23" s="790"/>
      <c r="P23" s="791"/>
      <c r="Q23" s="792">
        <v>7139</v>
      </c>
      <c r="R23" s="793"/>
      <c r="S23" s="793"/>
      <c r="T23" s="793"/>
      <c r="U23" s="793"/>
      <c r="V23" s="793">
        <v>6649</v>
      </c>
      <c r="W23" s="793"/>
      <c r="X23" s="793"/>
      <c r="Y23" s="793"/>
      <c r="Z23" s="793"/>
      <c r="AA23" s="793">
        <v>490</v>
      </c>
      <c r="AB23" s="793"/>
      <c r="AC23" s="793"/>
      <c r="AD23" s="793"/>
      <c r="AE23" s="794"/>
      <c r="AF23" s="795">
        <v>224</v>
      </c>
      <c r="AG23" s="793"/>
      <c r="AH23" s="793"/>
      <c r="AI23" s="793"/>
      <c r="AJ23" s="796"/>
      <c r="AK23" s="797"/>
      <c r="AL23" s="798"/>
      <c r="AM23" s="798"/>
      <c r="AN23" s="798"/>
      <c r="AO23" s="798"/>
      <c r="AP23" s="793">
        <v>5525</v>
      </c>
      <c r="AQ23" s="793"/>
      <c r="AR23" s="793"/>
      <c r="AS23" s="793"/>
      <c r="AT23" s="793"/>
      <c r="AU23" s="809"/>
      <c r="AV23" s="809"/>
      <c r="AW23" s="809"/>
      <c r="AX23" s="809"/>
      <c r="AY23" s="810"/>
      <c r="AZ23" s="811" t="s">
        <v>401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402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378</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4" t="s">
        <v>407</v>
      </c>
      <c r="AG26" s="815"/>
      <c r="AH26" s="815"/>
      <c r="AI26" s="815"/>
      <c r="AJ26" s="816"/>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385</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412</v>
      </c>
      <c r="C28" s="750"/>
      <c r="D28" s="750"/>
      <c r="E28" s="750"/>
      <c r="F28" s="750"/>
      <c r="G28" s="750"/>
      <c r="H28" s="750"/>
      <c r="I28" s="750"/>
      <c r="J28" s="750"/>
      <c r="K28" s="750"/>
      <c r="L28" s="750"/>
      <c r="M28" s="750"/>
      <c r="N28" s="750"/>
      <c r="O28" s="750"/>
      <c r="P28" s="751"/>
      <c r="Q28" s="822">
        <v>1031</v>
      </c>
      <c r="R28" s="823"/>
      <c r="S28" s="823"/>
      <c r="T28" s="823"/>
      <c r="U28" s="823"/>
      <c r="V28" s="823">
        <v>1017</v>
      </c>
      <c r="W28" s="823"/>
      <c r="X28" s="823"/>
      <c r="Y28" s="823"/>
      <c r="Z28" s="823"/>
      <c r="AA28" s="823">
        <v>14</v>
      </c>
      <c r="AB28" s="823"/>
      <c r="AC28" s="823"/>
      <c r="AD28" s="823"/>
      <c r="AE28" s="824"/>
      <c r="AF28" s="825">
        <v>14</v>
      </c>
      <c r="AG28" s="823"/>
      <c r="AH28" s="823"/>
      <c r="AI28" s="823"/>
      <c r="AJ28" s="826"/>
      <c r="AK28" s="827">
        <v>59</v>
      </c>
      <c r="AL28" s="828"/>
      <c r="AM28" s="828"/>
      <c r="AN28" s="828"/>
      <c r="AO28" s="828"/>
      <c r="AP28" s="828" t="s">
        <v>602</v>
      </c>
      <c r="AQ28" s="828"/>
      <c r="AR28" s="828"/>
      <c r="AS28" s="828"/>
      <c r="AT28" s="828"/>
      <c r="AU28" s="828" t="s">
        <v>602</v>
      </c>
      <c r="AV28" s="828"/>
      <c r="AW28" s="828"/>
      <c r="AX28" s="828"/>
      <c r="AY28" s="828"/>
      <c r="AZ28" s="829" t="s">
        <v>602</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413</v>
      </c>
      <c r="C29" s="781"/>
      <c r="D29" s="781"/>
      <c r="E29" s="781"/>
      <c r="F29" s="781"/>
      <c r="G29" s="781"/>
      <c r="H29" s="781"/>
      <c r="I29" s="781"/>
      <c r="J29" s="781"/>
      <c r="K29" s="781"/>
      <c r="L29" s="781"/>
      <c r="M29" s="781"/>
      <c r="N29" s="781"/>
      <c r="O29" s="781"/>
      <c r="P29" s="782"/>
      <c r="Q29" s="783">
        <v>528</v>
      </c>
      <c r="R29" s="784"/>
      <c r="S29" s="784"/>
      <c r="T29" s="784"/>
      <c r="U29" s="784"/>
      <c r="V29" s="784">
        <v>526</v>
      </c>
      <c r="W29" s="784"/>
      <c r="X29" s="784"/>
      <c r="Y29" s="784"/>
      <c r="Z29" s="784"/>
      <c r="AA29" s="784">
        <v>2</v>
      </c>
      <c r="AB29" s="784"/>
      <c r="AC29" s="784"/>
      <c r="AD29" s="784"/>
      <c r="AE29" s="785"/>
      <c r="AF29" s="786">
        <v>2</v>
      </c>
      <c r="AG29" s="787"/>
      <c r="AH29" s="787"/>
      <c r="AI29" s="787"/>
      <c r="AJ29" s="788"/>
      <c r="AK29" s="834">
        <v>71</v>
      </c>
      <c r="AL29" s="830"/>
      <c r="AM29" s="830"/>
      <c r="AN29" s="830"/>
      <c r="AO29" s="830"/>
      <c r="AP29" s="830" t="s">
        <v>602</v>
      </c>
      <c r="AQ29" s="830"/>
      <c r="AR29" s="830"/>
      <c r="AS29" s="830"/>
      <c r="AT29" s="830"/>
      <c r="AU29" s="830" t="s">
        <v>602</v>
      </c>
      <c r="AV29" s="830"/>
      <c r="AW29" s="830"/>
      <c r="AX29" s="830"/>
      <c r="AY29" s="830"/>
      <c r="AZ29" s="831" t="s">
        <v>602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414</v>
      </c>
      <c r="C30" s="781"/>
      <c r="D30" s="781"/>
      <c r="E30" s="781"/>
      <c r="F30" s="781"/>
      <c r="G30" s="781"/>
      <c r="H30" s="781"/>
      <c r="I30" s="781"/>
      <c r="J30" s="781"/>
      <c r="K30" s="781"/>
      <c r="L30" s="781"/>
      <c r="M30" s="781"/>
      <c r="N30" s="781"/>
      <c r="O30" s="781"/>
      <c r="P30" s="782"/>
      <c r="Q30" s="783">
        <v>67</v>
      </c>
      <c r="R30" s="784"/>
      <c r="S30" s="784"/>
      <c r="T30" s="784"/>
      <c r="U30" s="784"/>
      <c r="V30" s="784">
        <v>66</v>
      </c>
      <c r="W30" s="784"/>
      <c r="X30" s="784"/>
      <c r="Y30" s="784"/>
      <c r="Z30" s="784"/>
      <c r="AA30" s="784">
        <v>1</v>
      </c>
      <c r="AB30" s="784"/>
      <c r="AC30" s="784"/>
      <c r="AD30" s="784"/>
      <c r="AE30" s="785"/>
      <c r="AF30" s="786">
        <v>1</v>
      </c>
      <c r="AG30" s="787"/>
      <c r="AH30" s="787"/>
      <c r="AI30" s="787"/>
      <c r="AJ30" s="788"/>
      <c r="AK30" s="834">
        <v>57</v>
      </c>
      <c r="AL30" s="830"/>
      <c r="AM30" s="830"/>
      <c r="AN30" s="830"/>
      <c r="AO30" s="830"/>
      <c r="AP30" s="830" t="s">
        <v>602</v>
      </c>
      <c r="AQ30" s="830"/>
      <c r="AR30" s="830"/>
      <c r="AS30" s="830"/>
      <c r="AT30" s="830"/>
      <c r="AU30" s="830" t="s">
        <v>602</v>
      </c>
      <c r="AV30" s="830"/>
      <c r="AW30" s="830"/>
      <c r="AX30" s="830"/>
      <c r="AY30" s="830"/>
      <c r="AZ30" s="831" t="s">
        <v>602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415</v>
      </c>
      <c r="C31" s="781"/>
      <c r="D31" s="781"/>
      <c r="E31" s="781"/>
      <c r="F31" s="781"/>
      <c r="G31" s="781"/>
      <c r="H31" s="781"/>
      <c r="I31" s="781"/>
      <c r="J31" s="781"/>
      <c r="K31" s="781"/>
      <c r="L31" s="781"/>
      <c r="M31" s="781"/>
      <c r="N31" s="781"/>
      <c r="O31" s="781"/>
      <c r="P31" s="782"/>
      <c r="Q31" s="783">
        <v>25</v>
      </c>
      <c r="R31" s="784"/>
      <c r="S31" s="784"/>
      <c r="T31" s="784"/>
      <c r="U31" s="784"/>
      <c r="V31" s="784">
        <v>23</v>
      </c>
      <c r="W31" s="784"/>
      <c r="X31" s="784"/>
      <c r="Y31" s="784"/>
      <c r="Z31" s="784"/>
      <c r="AA31" s="784">
        <v>2</v>
      </c>
      <c r="AB31" s="784"/>
      <c r="AC31" s="784"/>
      <c r="AD31" s="784"/>
      <c r="AE31" s="785"/>
      <c r="AF31" s="786">
        <v>2</v>
      </c>
      <c r="AG31" s="787"/>
      <c r="AH31" s="787"/>
      <c r="AI31" s="787"/>
      <c r="AJ31" s="788"/>
      <c r="AK31" s="834" t="s">
        <v>602</v>
      </c>
      <c r="AL31" s="830"/>
      <c r="AM31" s="830"/>
      <c r="AN31" s="830"/>
      <c r="AO31" s="830"/>
      <c r="AP31" s="830" t="s">
        <v>602</v>
      </c>
      <c r="AQ31" s="830"/>
      <c r="AR31" s="830"/>
      <c r="AS31" s="830"/>
      <c r="AT31" s="830"/>
      <c r="AU31" s="830" t="s">
        <v>602</v>
      </c>
      <c r="AV31" s="830"/>
      <c r="AW31" s="830"/>
      <c r="AX31" s="830"/>
      <c r="AY31" s="830"/>
      <c r="AZ31" s="831" t="s">
        <v>602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416</v>
      </c>
      <c r="C32" s="781"/>
      <c r="D32" s="781"/>
      <c r="E32" s="781"/>
      <c r="F32" s="781"/>
      <c r="G32" s="781"/>
      <c r="H32" s="781"/>
      <c r="I32" s="781"/>
      <c r="J32" s="781"/>
      <c r="K32" s="781"/>
      <c r="L32" s="781"/>
      <c r="M32" s="781"/>
      <c r="N32" s="781"/>
      <c r="O32" s="781"/>
      <c r="P32" s="782"/>
      <c r="Q32" s="783">
        <v>157</v>
      </c>
      <c r="R32" s="784"/>
      <c r="S32" s="784"/>
      <c r="T32" s="784"/>
      <c r="U32" s="784"/>
      <c r="V32" s="784">
        <v>139</v>
      </c>
      <c r="W32" s="784"/>
      <c r="X32" s="784"/>
      <c r="Y32" s="784"/>
      <c r="Z32" s="784"/>
      <c r="AA32" s="784">
        <v>18</v>
      </c>
      <c r="AB32" s="784"/>
      <c r="AC32" s="784"/>
      <c r="AD32" s="784"/>
      <c r="AE32" s="785"/>
      <c r="AF32" s="786">
        <v>18</v>
      </c>
      <c r="AG32" s="787"/>
      <c r="AH32" s="787"/>
      <c r="AI32" s="787"/>
      <c r="AJ32" s="788"/>
      <c r="AK32" s="834">
        <v>67</v>
      </c>
      <c r="AL32" s="830"/>
      <c r="AM32" s="830"/>
      <c r="AN32" s="830"/>
      <c r="AO32" s="830"/>
      <c r="AP32" s="830">
        <v>331</v>
      </c>
      <c r="AQ32" s="830"/>
      <c r="AR32" s="830"/>
      <c r="AS32" s="830"/>
      <c r="AT32" s="830"/>
      <c r="AU32" s="830" t="s">
        <v>602</v>
      </c>
      <c r="AV32" s="830"/>
      <c r="AW32" s="830"/>
      <c r="AX32" s="830"/>
      <c r="AY32" s="830"/>
      <c r="AZ32" s="831" t="s">
        <v>602</v>
      </c>
      <c r="BA32" s="831"/>
      <c r="BB32" s="831"/>
      <c r="BC32" s="831"/>
      <c r="BD32" s="831"/>
      <c r="BE32" s="832" t="s">
        <v>417</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418</v>
      </c>
      <c r="C33" s="781"/>
      <c r="D33" s="781"/>
      <c r="E33" s="781"/>
      <c r="F33" s="781"/>
      <c r="G33" s="781"/>
      <c r="H33" s="781"/>
      <c r="I33" s="781"/>
      <c r="J33" s="781"/>
      <c r="K33" s="781"/>
      <c r="L33" s="781"/>
      <c r="M33" s="781"/>
      <c r="N33" s="781"/>
      <c r="O33" s="781"/>
      <c r="P33" s="782"/>
      <c r="Q33" s="783">
        <v>337</v>
      </c>
      <c r="R33" s="784"/>
      <c r="S33" s="784"/>
      <c r="T33" s="784"/>
      <c r="U33" s="784"/>
      <c r="V33" s="784">
        <v>332</v>
      </c>
      <c r="W33" s="784"/>
      <c r="X33" s="784"/>
      <c r="Y33" s="784"/>
      <c r="Z33" s="784"/>
      <c r="AA33" s="784">
        <v>5</v>
      </c>
      <c r="AB33" s="784"/>
      <c r="AC33" s="784"/>
      <c r="AD33" s="784"/>
      <c r="AE33" s="785"/>
      <c r="AF33" s="786">
        <v>24</v>
      </c>
      <c r="AG33" s="787"/>
      <c r="AH33" s="787"/>
      <c r="AI33" s="787"/>
      <c r="AJ33" s="788"/>
      <c r="AK33" s="834">
        <v>275</v>
      </c>
      <c r="AL33" s="830"/>
      <c r="AM33" s="830"/>
      <c r="AN33" s="830"/>
      <c r="AO33" s="830"/>
      <c r="AP33" s="830">
        <v>1255</v>
      </c>
      <c r="AQ33" s="830"/>
      <c r="AR33" s="830"/>
      <c r="AS33" s="830"/>
      <c r="AT33" s="830"/>
      <c r="AU33" s="830" t="s">
        <v>602</v>
      </c>
      <c r="AV33" s="830"/>
      <c r="AW33" s="830"/>
      <c r="AX33" s="830"/>
      <c r="AY33" s="830"/>
      <c r="AZ33" s="831" t="s">
        <v>602</v>
      </c>
      <c r="BA33" s="831"/>
      <c r="BB33" s="831"/>
      <c r="BC33" s="831"/>
      <c r="BD33" s="831"/>
      <c r="BE33" s="832" t="s">
        <v>419</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420</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399</v>
      </c>
      <c r="B63" s="789" t="s">
        <v>421</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62</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422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424</v>
      </c>
      <c r="B66" s="728"/>
      <c r="C66" s="728"/>
      <c r="D66" s="728"/>
      <c r="E66" s="728"/>
      <c r="F66" s="728"/>
      <c r="G66" s="728"/>
      <c r="H66" s="728"/>
      <c r="I66" s="728"/>
      <c r="J66" s="728"/>
      <c r="K66" s="728"/>
      <c r="L66" s="728"/>
      <c r="M66" s="728"/>
      <c r="N66" s="728"/>
      <c r="O66" s="728"/>
      <c r="P66" s="729"/>
      <c r="Q66" s="733" t="s">
        <v>425</v>
      </c>
      <c r="R66" s="734"/>
      <c r="S66" s="734"/>
      <c r="T66" s="734"/>
      <c r="U66" s="735"/>
      <c r="V66" s="733" t="s">
        <v>426</v>
      </c>
      <c r="W66" s="734"/>
      <c r="X66" s="734"/>
      <c r="Y66" s="734"/>
      <c r="Z66" s="735"/>
      <c r="AA66" s="733" t="s">
        <v>427</v>
      </c>
      <c r="AB66" s="734"/>
      <c r="AC66" s="734"/>
      <c r="AD66" s="734"/>
      <c r="AE66" s="735"/>
      <c r="AF66" s="854" t="s">
        <v>428</v>
      </c>
      <c r="AG66" s="815"/>
      <c r="AH66" s="815"/>
      <c r="AI66" s="815"/>
      <c r="AJ66" s="855"/>
      <c r="AK66" s="733" t="s">
        <v>408</v>
      </c>
      <c r="AL66" s="728"/>
      <c r="AM66" s="728"/>
      <c r="AN66" s="728"/>
      <c r="AO66" s="729"/>
      <c r="AP66" s="733" t="s">
        <v>429</v>
      </c>
      <c r="AQ66" s="734"/>
      <c r="AR66" s="734"/>
      <c r="AS66" s="734"/>
      <c r="AT66" s="735"/>
      <c r="AU66" s="733" t="s">
        <v>430</v>
      </c>
      <c r="AV66" s="734"/>
      <c r="AW66" s="734"/>
      <c r="AX66" s="734"/>
      <c r="AY66" s="735"/>
      <c r="AZ66" s="733" t="s">
        <v>385</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588</v>
      </c>
      <c r="C68" s="870"/>
      <c r="D68" s="870"/>
      <c r="E68" s="870"/>
      <c r="F68" s="870"/>
      <c r="G68" s="870"/>
      <c r="H68" s="870"/>
      <c r="I68" s="870"/>
      <c r="J68" s="870"/>
      <c r="K68" s="870"/>
      <c r="L68" s="870"/>
      <c r="M68" s="870"/>
      <c r="N68" s="870"/>
      <c r="O68" s="870"/>
      <c r="P68" s="871"/>
      <c r="Q68" s="872">
        <v>944</v>
      </c>
      <c r="R68" s="866"/>
      <c r="S68" s="866"/>
      <c r="T68" s="866"/>
      <c r="U68" s="866"/>
      <c r="V68" s="866">
        <v>943</v>
      </c>
      <c r="W68" s="866"/>
      <c r="X68" s="866"/>
      <c r="Y68" s="866"/>
      <c r="Z68" s="866"/>
      <c r="AA68" s="866">
        <v>1</v>
      </c>
      <c r="AB68" s="866"/>
      <c r="AC68" s="866"/>
      <c r="AD68" s="866"/>
      <c r="AE68" s="866"/>
      <c r="AF68" s="866">
        <v>1</v>
      </c>
      <c r="AG68" s="866"/>
      <c r="AH68" s="866"/>
      <c r="AI68" s="866"/>
      <c r="AJ68" s="866"/>
      <c r="AK68" s="866">
        <v>37</v>
      </c>
      <c r="AL68" s="866"/>
      <c r="AM68" s="866"/>
      <c r="AN68" s="866"/>
      <c r="AO68" s="866"/>
      <c r="AP68" s="866"/>
      <c r="AQ68" s="866"/>
      <c r="AR68" s="866"/>
      <c r="AS68" s="866"/>
      <c r="AT68" s="866"/>
      <c r="AU68" s="866"/>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589</v>
      </c>
      <c r="C69" s="874"/>
      <c r="D69" s="874"/>
      <c r="E69" s="874"/>
      <c r="F69" s="874"/>
      <c r="G69" s="874"/>
      <c r="H69" s="874"/>
      <c r="I69" s="874"/>
      <c r="J69" s="874"/>
      <c r="K69" s="874"/>
      <c r="L69" s="874"/>
      <c r="M69" s="874"/>
      <c r="N69" s="874"/>
      <c r="O69" s="874"/>
      <c r="P69" s="875"/>
      <c r="Q69" s="876">
        <v>2219</v>
      </c>
      <c r="R69" s="830"/>
      <c r="S69" s="830"/>
      <c r="T69" s="830"/>
      <c r="U69" s="830"/>
      <c r="V69" s="830">
        <v>2216</v>
      </c>
      <c r="W69" s="830"/>
      <c r="X69" s="830"/>
      <c r="Y69" s="830"/>
      <c r="Z69" s="830"/>
      <c r="AA69" s="830">
        <v>3</v>
      </c>
      <c r="AB69" s="830"/>
      <c r="AC69" s="830"/>
      <c r="AD69" s="830"/>
      <c r="AE69" s="830"/>
      <c r="AF69" s="830">
        <v>3</v>
      </c>
      <c r="AG69" s="830"/>
      <c r="AH69" s="830"/>
      <c r="AI69" s="830"/>
      <c r="AJ69" s="830"/>
      <c r="AK69" s="830">
        <v>59</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590</v>
      </c>
      <c r="C70" s="874"/>
      <c r="D70" s="874"/>
      <c r="E70" s="874"/>
      <c r="F70" s="874"/>
      <c r="G70" s="874"/>
      <c r="H70" s="874"/>
      <c r="I70" s="874"/>
      <c r="J70" s="874"/>
      <c r="K70" s="874"/>
      <c r="L70" s="874"/>
      <c r="M70" s="874"/>
      <c r="N70" s="874"/>
      <c r="O70" s="874"/>
      <c r="P70" s="875"/>
      <c r="Q70" s="876">
        <v>549</v>
      </c>
      <c r="R70" s="830"/>
      <c r="S70" s="830"/>
      <c r="T70" s="830"/>
      <c r="U70" s="830"/>
      <c r="V70" s="830">
        <v>547</v>
      </c>
      <c r="W70" s="830"/>
      <c r="X70" s="830"/>
      <c r="Y70" s="830"/>
      <c r="Z70" s="830"/>
      <c r="AA70" s="830">
        <v>2</v>
      </c>
      <c r="AB70" s="830"/>
      <c r="AC70" s="830"/>
      <c r="AD70" s="830"/>
      <c r="AE70" s="830"/>
      <c r="AF70" s="830">
        <v>2</v>
      </c>
      <c r="AG70" s="830"/>
      <c r="AH70" s="830"/>
      <c r="AI70" s="830"/>
      <c r="AJ70" s="830"/>
      <c r="AK70" s="830">
        <v>132</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591</v>
      </c>
      <c r="C71" s="874"/>
      <c r="D71" s="874"/>
      <c r="E71" s="874"/>
      <c r="F71" s="874"/>
      <c r="G71" s="874"/>
      <c r="H71" s="874"/>
      <c r="I71" s="874"/>
      <c r="J71" s="874"/>
      <c r="K71" s="874"/>
      <c r="L71" s="874"/>
      <c r="M71" s="874"/>
      <c r="N71" s="874"/>
      <c r="O71" s="874"/>
      <c r="P71" s="875"/>
      <c r="Q71" s="876">
        <v>221</v>
      </c>
      <c r="R71" s="830"/>
      <c r="S71" s="830"/>
      <c r="T71" s="830"/>
      <c r="U71" s="830"/>
      <c r="V71" s="830">
        <v>220</v>
      </c>
      <c r="W71" s="830"/>
      <c r="X71" s="830"/>
      <c r="Y71" s="830"/>
      <c r="Z71" s="830"/>
      <c r="AA71" s="830">
        <v>1</v>
      </c>
      <c r="AB71" s="830"/>
      <c r="AC71" s="830"/>
      <c r="AD71" s="830"/>
      <c r="AE71" s="830"/>
      <c r="AF71" s="830">
        <v>1</v>
      </c>
      <c r="AG71" s="830"/>
      <c r="AH71" s="830"/>
      <c r="AI71" s="830"/>
      <c r="AJ71" s="830"/>
      <c r="AK71" s="830">
        <v>0</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592</v>
      </c>
      <c r="C72" s="874"/>
      <c r="D72" s="874"/>
      <c r="E72" s="874"/>
      <c r="F72" s="874"/>
      <c r="G72" s="874"/>
      <c r="H72" s="874"/>
      <c r="I72" s="874"/>
      <c r="J72" s="874"/>
      <c r="K72" s="874"/>
      <c r="L72" s="874"/>
      <c r="M72" s="874"/>
      <c r="N72" s="874"/>
      <c r="O72" s="874"/>
      <c r="P72" s="875"/>
      <c r="Q72" s="876">
        <v>239</v>
      </c>
      <c r="R72" s="830"/>
      <c r="S72" s="830"/>
      <c r="T72" s="830"/>
      <c r="U72" s="830"/>
      <c r="V72" s="830">
        <v>188</v>
      </c>
      <c r="W72" s="830"/>
      <c r="X72" s="830"/>
      <c r="Y72" s="830"/>
      <c r="Z72" s="830"/>
      <c r="AA72" s="830">
        <v>50</v>
      </c>
      <c r="AB72" s="830"/>
      <c r="AC72" s="830"/>
      <c r="AD72" s="830"/>
      <c r="AE72" s="830"/>
      <c r="AF72" s="830">
        <v>50</v>
      </c>
      <c r="AG72" s="830"/>
      <c r="AH72" s="830"/>
      <c r="AI72" s="830"/>
      <c r="AJ72" s="830"/>
      <c r="AK72" s="830">
        <v>19</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593</v>
      </c>
      <c r="C73" s="874"/>
      <c r="D73" s="874"/>
      <c r="E73" s="874"/>
      <c r="F73" s="874"/>
      <c r="G73" s="874"/>
      <c r="H73" s="874"/>
      <c r="I73" s="874"/>
      <c r="J73" s="874"/>
      <c r="K73" s="874"/>
      <c r="L73" s="874"/>
      <c r="M73" s="874"/>
      <c r="N73" s="874"/>
      <c r="O73" s="874"/>
      <c r="P73" s="875"/>
      <c r="Q73" s="876">
        <v>307348</v>
      </c>
      <c r="R73" s="830"/>
      <c r="S73" s="830"/>
      <c r="T73" s="830"/>
      <c r="U73" s="830"/>
      <c r="V73" s="830">
        <v>292047</v>
      </c>
      <c r="W73" s="830"/>
      <c r="X73" s="830"/>
      <c r="Y73" s="830"/>
      <c r="Z73" s="830"/>
      <c r="AA73" s="830">
        <v>15301</v>
      </c>
      <c r="AB73" s="830"/>
      <c r="AC73" s="830"/>
      <c r="AD73" s="830"/>
      <c r="AE73" s="830"/>
      <c r="AF73" s="830">
        <v>15300</v>
      </c>
      <c r="AG73" s="830"/>
      <c r="AH73" s="830"/>
      <c r="AI73" s="830"/>
      <c r="AJ73" s="830"/>
      <c r="AK73" s="830">
        <v>0</v>
      </c>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594</v>
      </c>
      <c r="C74" s="874"/>
      <c r="D74" s="874"/>
      <c r="E74" s="874"/>
      <c r="F74" s="874"/>
      <c r="G74" s="874"/>
      <c r="H74" s="874"/>
      <c r="I74" s="874"/>
      <c r="J74" s="874"/>
      <c r="K74" s="874"/>
      <c r="L74" s="874"/>
      <c r="M74" s="874"/>
      <c r="N74" s="874"/>
      <c r="O74" s="874"/>
      <c r="P74" s="875"/>
      <c r="Q74" s="876">
        <v>6552</v>
      </c>
      <c r="R74" s="830"/>
      <c r="S74" s="830"/>
      <c r="T74" s="830"/>
      <c r="U74" s="830"/>
      <c r="V74" s="830">
        <v>6149</v>
      </c>
      <c r="W74" s="830"/>
      <c r="X74" s="830"/>
      <c r="Y74" s="830"/>
      <c r="Z74" s="830"/>
      <c r="AA74" s="830">
        <v>403</v>
      </c>
      <c r="AB74" s="830"/>
      <c r="AC74" s="830"/>
      <c r="AD74" s="830"/>
      <c r="AE74" s="830"/>
      <c r="AF74" s="830">
        <v>403</v>
      </c>
      <c r="AG74" s="830"/>
      <c r="AH74" s="830"/>
      <c r="AI74" s="830"/>
      <c r="AJ74" s="830"/>
      <c r="AK74" s="830">
        <v>7</v>
      </c>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t="s">
        <v>595</v>
      </c>
      <c r="C75" s="874"/>
      <c r="D75" s="874"/>
      <c r="E75" s="874"/>
      <c r="F75" s="874"/>
      <c r="G75" s="874"/>
      <c r="H75" s="874"/>
      <c r="I75" s="874"/>
      <c r="J75" s="874"/>
      <c r="K75" s="874"/>
      <c r="L75" s="874"/>
      <c r="M75" s="874"/>
      <c r="N75" s="874"/>
      <c r="O75" s="874"/>
      <c r="P75" s="875"/>
      <c r="Q75" s="877">
        <v>13</v>
      </c>
      <c r="R75" s="878"/>
      <c r="S75" s="878"/>
      <c r="T75" s="878"/>
      <c r="U75" s="834"/>
      <c r="V75" s="879">
        <v>13</v>
      </c>
      <c r="W75" s="878"/>
      <c r="X75" s="878"/>
      <c r="Y75" s="878"/>
      <c r="Z75" s="834"/>
      <c r="AA75" s="879">
        <v>0</v>
      </c>
      <c r="AB75" s="878"/>
      <c r="AC75" s="878"/>
      <c r="AD75" s="878"/>
      <c r="AE75" s="834"/>
      <c r="AF75" s="879">
        <v>1</v>
      </c>
      <c r="AG75" s="878"/>
      <c r="AH75" s="878"/>
      <c r="AI75" s="878"/>
      <c r="AJ75" s="834"/>
      <c r="AK75" s="879">
        <v>0</v>
      </c>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t="s">
        <v>596</v>
      </c>
      <c r="C76" s="874"/>
      <c r="D76" s="874"/>
      <c r="E76" s="874"/>
      <c r="F76" s="874"/>
      <c r="G76" s="874"/>
      <c r="H76" s="874"/>
      <c r="I76" s="874"/>
      <c r="J76" s="874"/>
      <c r="K76" s="874"/>
      <c r="L76" s="874"/>
      <c r="M76" s="874"/>
      <c r="N76" s="874"/>
      <c r="O76" s="874"/>
      <c r="P76" s="875"/>
      <c r="Q76" s="877">
        <v>119</v>
      </c>
      <c r="R76" s="878"/>
      <c r="S76" s="878"/>
      <c r="T76" s="878"/>
      <c r="U76" s="834"/>
      <c r="V76" s="879">
        <v>109</v>
      </c>
      <c r="W76" s="878"/>
      <c r="X76" s="878"/>
      <c r="Y76" s="878"/>
      <c r="Z76" s="834"/>
      <c r="AA76" s="879">
        <v>10</v>
      </c>
      <c r="AB76" s="878"/>
      <c r="AC76" s="878"/>
      <c r="AD76" s="878"/>
      <c r="AE76" s="834"/>
      <c r="AF76" s="879">
        <v>10</v>
      </c>
      <c r="AG76" s="878"/>
      <c r="AH76" s="878"/>
      <c r="AI76" s="878"/>
      <c r="AJ76" s="834"/>
      <c r="AK76" s="879">
        <v>13</v>
      </c>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t="s">
        <v>597</v>
      </c>
      <c r="C77" s="874"/>
      <c r="D77" s="874"/>
      <c r="E77" s="874"/>
      <c r="F77" s="874"/>
      <c r="G77" s="874"/>
      <c r="H77" s="874"/>
      <c r="I77" s="874"/>
      <c r="J77" s="874"/>
      <c r="K77" s="874"/>
      <c r="L77" s="874"/>
      <c r="M77" s="874"/>
      <c r="N77" s="874"/>
      <c r="O77" s="874"/>
      <c r="P77" s="875"/>
      <c r="Q77" s="877">
        <v>842</v>
      </c>
      <c r="R77" s="878"/>
      <c r="S77" s="878"/>
      <c r="T77" s="878"/>
      <c r="U77" s="834"/>
      <c r="V77" s="879">
        <v>825</v>
      </c>
      <c r="W77" s="878"/>
      <c r="X77" s="878"/>
      <c r="Y77" s="878"/>
      <c r="Z77" s="834"/>
      <c r="AA77" s="879">
        <v>17</v>
      </c>
      <c r="AB77" s="878"/>
      <c r="AC77" s="878"/>
      <c r="AD77" s="878"/>
      <c r="AE77" s="834"/>
      <c r="AF77" s="879">
        <v>118</v>
      </c>
      <c r="AG77" s="878"/>
      <c r="AH77" s="878"/>
      <c r="AI77" s="878"/>
      <c r="AJ77" s="834"/>
      <c r="AK77" s="879">
        <v>11</v>
      </c>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t="s">
        <v>598</v>
      </c>
      <c r="C78" s="874"/>
      <c r="D78" s="874"/>
      <c r="E78" s="874"/>
      <c r="F78" s="874"/>
      <c r="G78" s="874"/>
      <c r="H78" s="874"/>
      <c r="I78" s="874"/>
      <c r="J78" s="874"/>
      <c r="K78" s="874"/>
      <c r="L78" s="874"/>
      <c r="M78" s="874"/>
      <c r="N78" s="874"/>
      <c r="O78" s="874"/>
      <c r="P78" s="875"/>
      <c r="Q78" s="876">
        <v>1833</v>
      </c>
      <c r="R78" s="830"/>
      <c r="S78" s="830"/>
      <c r="T78" s="830"/>
      <c r="U78" s="830"/>
      <c r="V78" s="830">
        <v>1780</v>
      </c>
      <c r="W78" s="830"/>
      <c r="X78" s="830"/>
      <c r="Y78" s="830"/>
      <c r="Z78" s="830"/>
      <c r="AA78" s="830">
        <v>53</v>
      </c>
      <c r="AB78" s="830"/>
      <c r="AC78" s="830"/>
      <c r="AD78" s="830"/>
      <c r="AE78" s="830"/>
      <c r="AF78" s="830">
        <v>53</v>
      </c>
      <c r="AG78" s="830"/>
      <c r="AH78" s="830"/>
      <c r="AI78" s="830"/>
      <c r="AJ78" s="830"/>
      <c r="AK78" s="830">
        <v>4</v>
      </c>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t="s">
        <v>599</v>
      </c>
      <c r="C79" s="874"/>
      <c r="D79" s="874"/>
      <c r="E79" s="874"/>
      <c r="F79" s="874"/>
      <c r="G79" s="874"/>
      <c r="H79" s="874"/>
      <c r="I79" s="874"/>
      <c r="J79" s="874"/>
      <c r="K79" s="874"/>
      <c r="L79" s="874"/>
      <c r="M79" s="874"/>
      <c r="N79" s="874"/>
      <c r="O79" s="874"/>
      <c r="P79" s="875"/>
      <c r="Q79" s="876">
        <v>77</v>
      </c>
      <c r="R79" s="830"/>
      <c r="S79" s="830"/>
      <c r="T79" s="830"/>
      <c r="U79" s="830"/>
      <c r="V79" s="830">
        <v>53</v>
      </c>
      <c r="W79" s="830"/>
      <c r="X79" s="830"/>
      <c r="Y79" s="830"/>
      <c r="Z79" s="830"/>
      <c r="AA79" s="830">
        <v>24</v>
      </c>
      <c r="AB79" s="830"/>
      <c r="AC79" s="830"/>
      <c r="AD79" s="830"/>
      <c r="AE79" s="830"/>
      <c r="AF79" s="830">
        <v>21</v>
      </c>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t="s">
        <v>600</v>
      </c>
      <c r="C80" s="874"/>
      <c r="D80" s="874"/>
      <c r="E80" s="874"/>
      <c r="F80" s="874"/>
      <c r="G80" s="874"/>
      <c r="H80" s="874"/>
      <c r="I80" s="874"/>
      <c r="J80" s="874"/>
      <c r="K80" s="874"/>
      <c r="L80" s="874"/>
      <c r="M80" s="874"/>
      <c r="N80" s="874"/>
      <c r="O80" s="874"/>
      <c r="P80" s="875"/>
      <c r="Q80" s="876">
        <v>210</v>
      </c>
      <c r="R80" s="830"/>
      <c r="S80" s="830"/>
      <c r="T80" s="830"/>
      <c r="U80" s="830"/>
      <c r="V80" s="830">
        <v>206</v>
      </c>
      <c r="W80" s="830"/>
      <c r="X80" s="830"/>
      <c r="Y80" s="830"/>
      <c r="Z80" s="830"/>
      <c r="AA80" s="830">
        <v>4</v>
      </c>
      <c r="AB80" s="830"/>
      <c r="AC80" s="830"/>
      <c r="AD80" s="830"/>
      <c r="AE80" s="830"/>
      <c r="AF80" s="830">
        <v>4</v>
      </c>
      <c r="AG80" s="830"/>
      <c r="AH80" s="830"/>
      <c r="AI80" s="830"/>
      <c r="AJ80" s="830"/>
      <c r="AK80" s="830">
        <v>6</v>
      </c>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399</v>
      </c>
      <c r="B88" s="789" t="s">
        <v>431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433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434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440</v>
      </c>
      <c r="AB109" s="893"/>
      <c r="AC109" s="893"/>
      <c r="AD109" s="893"/>
      <c r="AE109" s="894"/>
      <c r="AF109" s="892" t="s">
        <v>441</v>
      </c>
      <c r="AG109" s="893"/>
      <c r="AH109" s="893"/>
      <c r="AI109" s="893"/>
      <c r="AJ109" s="894"/>
      <c r="AK109" s="892" t="s">
        <v>316</v>
      </c>
      <c r="AL109" s="893"/>
      <c r="AM109" s="893"/>
      <c r="AN109" s="893"/>
      <c r="AO109" s="894"/>
      <c r="AP109" s="892" t="s">
        <v>442</v>
      </c>
      <c r="AQ109" s="893"/>
      <c r="AR109" s="893"/>
      <c r="AS109" s="893"/>
      <c r="AT109" s="895"/>
      <c r="AU109" s="912" t="s">
        <v>439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440</v>
      </c>
      <c r="BR109" s="893"/>
      <c r="BS109" s="893"/>
      <c r="BT109" s="893"/>
      <c r="BU109" s="894"/>
      <c r="BV109" s="892" t="s">
        <v>441</v>
      </c>
      <c r="BW109" s="893"/>
      <c r="BX109" s="893"/>
      <c r="BY109" s="893"/>
      <c r="BZ109" s="894"/>
      <c r="CA109" s="892" t="s">
        <v>316</v>
      </c>
      <c r="CB109" s="893"/>
      <c r="CC109" s="893"/>
      <c r="CD109" s="893"/>
      <c r="CE109" s="894"/>
      <c r="CF109" s="913" t="s">
        <v>442</v>
      </c>
      <c r="CG109" s="913"/>
      <c r="CH109" s="913"/>
      <c r="CI109" s="913"/>
      <c r="CJ109" s="913"/>
      <c r="CK109" s="892" t="s">
        <v>443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440</v>
      </c>
      <c r="DH109" s="893"/>
      <c r="DI109" s="893"/>
      <c r="DJ109" s="893"/>
      <c r="DK109" s="894"/>
      <c r="DL109" s="892" t="s">
        <v>441</v>
      </c>
      <c r="DM109" s="893"/>
      <c r="DN109" s="893"/>
      <c r="DO109" s="893"/>
      <c r="DP109" s="894"/>
      <c r="DQ109" s="892" t="s">
        <v>316</v>
      </c>
      <c r="DR109" s="893"/>
      <c r="DS109" s="893"/>
      <c r="DT109" s="893"/>
      <c r="DU109" s="894"/>
      <c r="DV109" s="892" t="s">
        <v>442</v>
      </c>
      <c r="DW109" s="893"/>
      <c r="DX109" s="893"/>
      <c r="DY109" s="893"/>
      <c r="DZ109" s="895"/>
    </row>
    <row r="110" spans="1:131" s="230" customFormat="1" ht="26.25" customHeight="1" x14ac:dyDescent="0.15">
      <c r="A110" s="896" t="s">
        <v>444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439089</v>
      </c>
      <c r="AB110" s="900"/>
      <c r="AC110" s="900"/>
      <c r="AD110" s="900"/>
      <c r="AE110" s="901"/>
      <c r="AF110" s="902">
        <v>379028</v>
      </c>
      <c r="AG110" s="900"/>
      <c r="AH110" s="900"/>
      <c r="AI110" s="900"/>
      <c r="AJ110" s="901"/>
      <c r="AK110" s="902">
        <v>357801</v>
      </c>
      <c r="AL110" s="900"/>
      <c r="AM110" s="900"/>
      <c r="AN110" s="900"/>
      <c r="AO110" s="901"/>
      <c r="AP110" s="903">
        <v>14.4</v>
      </c>
      <c r="AQ110" s="904"/>
      <c r="AR110" s="904"/>
      <c r="AS110" s="904"/>
      <c r="AT110" s="905"/>
      <c r="AU110" s="906" t="s">
        <v>74</v>
      </c>
      <c r="AV110" s="907"/>
      <c r="AW110" s="907"/>
      <c r="AX110" s="907"/>
      <c r="AY110" s="907"/>
      <c r="AZ110" s="929" t="s">
        <v>445</v>
      </c>
      <c r="BA110" s="897"/>
      <c r="BB110" s="897"/>
      <c r="BC110" s="897"/>
      <c r="BD110" s="897"/>
      <c r="BE110" s="897"/>
      <c r="BF110" s="897"/>
      <c r="BG110" s="897"/>
      <c r="BH110" s="897"/>
      <c r="BI110" s="897"/>
      <c r="BJ110" s="897"/>
      <c r="BK110" s="897"/>
      <c r="BL110" s="897"/>
      <c r="BM110" s="897"/>
      <c r="BN110" s="897"/>
      <c r="BO110" s="897"/>
      <c r="BP110" s="898"/>
      <c r="BQ110" s="930">
        <v>3419436</v>
      </c>
      <c r="BR110" s="931"/>
      <c r="BS110" s="931"/>
      <c r="BT110" s="931"/>
      <c r="BU110" s="931"/>
      <c r="BV110" s="931">
        <v>3866358</v>
      </c>
      <c r="BW110" s="931"/>
      <c r="BX110" s="931"/>
      <c r="BY110" s="931"/>
      <c r="BZ110" s="931"/>
      <c r="CA110" s="931">
        <v>5524646</v>
      </c>
      <c r="CB110" s="931"/>
      <c r="CC110" s="931"/>
      <c r="CD110" s="931"/>
      <c r="CE110" s="931"/>
      <c r="CF110" s="944">
        <v>222.6</v>
      </c>
      <c r="CG110" s="945"/>
      <c r="CH110" s="945"/>
      <c r="CI110" s="945"/>
      <c r="CJ110" s="945"/>
      <c r="CK110" s="946" t="s">
        <v>446</v>
      </c>
      <c r="CL110" s="947"/>
      <c r="CM110" s="929" t="s">
        <v>447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448</v>
      </c>
      <c r="DH110" s="931"/>
      <c r="DI110" s="931"/>
      <c r="DJ110" s="931"/>
      <c r="DK110" s="931"/>
      <c r="DL110" s="931" t="s">
        <v>448</v>
      </c>
      <c r="DM110" s="931"/>
      <c r="DN110" s="931"/>
      <c r="DO110" s="931"/>
      <c r="DP110" s="931"/>
      <c r="DQ110" s="931" t="s">
        <v>448</v>
      </c>
      <c r="DR110" s="931"/>
      <c r="DS110" s="931"/>
      <c r="DT110" s="931"/>
      <c r="DU110" s="931"/>
      <c r="DV110" s="932" t="s">
        <v>401</v>
      </c>
      <c r="DW110" s="932"/>
      <c r="DX110" s="932"/>
      <c r="DY110" s="932"/>
      <c r="DZ110" s="933"/>
    </row>
    <row r="111" spans="1:131" s="230" customFormat="1" ht="26.25" customHeight="1" x14ac:dyDescent="0.15">
      <c r="A111" s="934" t="s">
        <v>449</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401</v>
      </c>
      <c r="AB111" s="938"/>
      <c r="AC111" s="938"/>
      <c r="AD111" s="938"/>
      <c r="AE111" s="939"/>
      <c r="AF111" s="940" t="s">
        <v>448</v>
      </c>
      <c r="AG111" s="938"/>
      <c r="AH111" s="938"/>
      <c r="AI111" s="938"/>
      <c r="AJ111" s="939"/>
      <c r="AK111" s="940" t="s">
        <v>448</v>
      </c>
      <c r="AL111" s="938"/>
      <c r="AM111" s="938"/>
      <c r="AN111" s="938"/>
      <c r="AO111" s="939"/>
      <c r="AP111" s="941" t="s">
        <v>401</v>
      </c>
      <c r="AQ111" s="942"/>
      <c r="AR111" s="942"/>
      <c r="AS111" s="942"/>
      <c r="AT111" s="943"/>
      <c r="AU111" s="908"/>
      <c r="AV111" s="909"/>
      <c r="AW111" s="909"/>
      <c r="AX111" s="909"/>
      <c r="AY111" s="909"/>
      <c r="AZ111" s="922" t="s">
        <v>450</v>
      </c>
      <c r="BA111" s="923"/>
      <c r="BB111" s="923"/>
      <c r="BC111" s="923"/>
      <c r="BD111" s="923"/>
      <c r="BE111" s="923"/>
      <c r="BF111" s="923"/>
      <c r="BG111" s="923"/>
      <c r="BH111" s="923"/>
      <c r="BI111" s="923"/>
      <c r="BJ111" s="923"/>
      <c r="BK111" s="923"/>
      <c r="BL111" s="923"/>
      <c r="BM111" s="923"/>
      <c r="BN111" s="923"/>
      <c r="BO111" s="923"/>
      <c r="BP111" s="924"/>
      <c r="BQ111" s="925" t="s">
        <v>448</v>
      </c>
      <c r="BR111" s="926"/>
      <c r="BS111" s="926"/>
      <c r="BT111" s="926"/>
      <c r="BU111" s="926"/>
      <c r="BV111" s="926" t="s">
        <v>451</v>
      </c>
      <c r="BW111" s="926"/>
      <c r="BX111" s="926"/>
      <c r="BY111" s="926"/>
      <c r="BZ111" s="926"/>
      <c r="CA111" s="926" t="s">
        <v>401</v>
      </c>
      <c r="CB111" s="926"/>
      <c r="CC111" s="926"/>
      <c r="CD111" s="926"/>
      <c r="CE111" s="926"/>
      <c r="CF111" s="920" t="s">
        <v>448</v>
      </c>
      <c r="CG111" s="921"/>
      <c r="CH111" s="921"/>
      <c r="CI111" s="921"/>
      <c r="CJ111" s="921"/>
      <c r="CK111" s="948"/>
      <c r="CL111" s="949"/>
      <c r="CM111" s="922" t="s">
        <v>452</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401</v>
      </c>
      <c r="DH111" s="926"/>
      <c r="DI111" s="926"/>
      <c r="DJ111" s="926"/>
      <c r="DK111" s="926"/>
      <c r="DL111" s="926" t="s">
        <v>401</v>
      </c>
      <c r="DM111" s="926"/>
      <c r="DN111" s="926"/>
      <c r="DO111" s="926"/>
      <c r="DP111" s="926"/>
      <c r="DQ111" s="926" t="s">
        <v>401</v>
      </c>
      <c r="DR111" s="926"/>
      <c r="DS111" s="926"/>
      <c r="DT111" s="926"/>
      <c r="DU111" s="926"/>
      <c r="DV111" s="927" t="s">
        <v>448</v>
      </c>
      <c r="DW111" s="927"/>
      <c r="DX111" s="927"/>
      <c r="DY111" s="927"/>
      <c r="DZ111" s="928"/>
    </row>
    <row r="112" spans="1:131" s="230" customFormat="1" ht="26.25" customHeight="1" x14ac:dyDescent="0.15">
      <c r="A112" s="952" t="s">
        <v>453</v>
      </c>
      <c r="B112" s="953"/>
      <c r="C112" s="923" t="s">
        <v>454</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401</v>
      </c>
      <c r="AB112" s="959"/>
      <c r="AC112" s="959"/>
      <c r="AD112" s="959"/>
      <c r="AE112" s="960"/>
      <c r="AF112" s="961" t="s">
        <v>448</v>
      </c>
      <c r="AG112" s="959"/>
      <c r="AH112" s="959"/>
      <c r="AI112" s="959"/>
      <c r="AJ112" s="960"/>
      <c r="AK112" s="961" t="s">
        <v>401</v>
      </c>
      <c r="AL112" s="959"/>
      <c r="AM112" s="959"/>
      <c r="AN112" s="959"/>
      <c r="AO112" s="960"/>
      <c r="AP112" s="962" t="s">
        <v>451</v>
      </c>
      <c r="AQ112" s="963"/>
      <c r="AR112" s="963"/>
      <c r="AS112" s="963"/>
      <c r="AT112" s="964"/>
      <c r="AU112" s="908"/>
      <c r="AV112" s="909"/>
      <c r="AW112" s="909"/>
      <c r="AX112" s="909"/>
      <c r="AY112" s="909"/>
      <c r="AZ112" s="922" t="s">
        <v>455</v>
      </c>
      <c r="BA112" s="923"/>
      <c r="BB112" s="923"/>
      <c r="BC112" s="923"/>
      <c r="BD112" s="923"/>
      <c r="BE112" s="923"/>
      <c r="BF112" s="923"/>
      <c r="BG112" s="923"/>
      <c r="BH112" s="923"/>
      <c r="BI112" s="923"/>
      <c r="BJ112" s="923"/>
      <c r="BK112" s="923"/>
      <c r="BL112" s="923"/>
      <c r="BM112" s="923"/>
      <c r="BN112" s="923"/>
      <c r="BO112" s="923"/>
      <c r="BP112" s="924"/>
      <c r="BQ112" s="925">
        <v>1794641</v>
      </c>
      <c r="BR112" s="926"/>
      <c r="BS112" s="926"/>
      <c r="BT112" s="926"/>
      <c r="BU112" s="926"/>
      <c r="BV112" s="926">
        <v>1594465</v>
      </c>
      <c r="BW112" s="926"/>
      <c r="BX112" s="926"/>
      <c r="BY112" s="926"/>
      <c r="BZ112" s="926"/>
      <c r="CA112" s="926">
        <v>1427730</v>
      </c>
      <c r="CB112" s="926"/>
      <c r="CC112" s="926"/>
      <c r="CD112" s="926"/>
      <c r="CE112" s="926"/>
      <c r="CF112" s="920">
        <v>57.5</v>
      </c>
      <c r="CG112" s="921"/>
      <c r="CH112" s="921"/>
      <c r="CI112" s="921"/>
      <c r="CJ112" s="921"/>
      <c r="CK112" s="948"/>
      <c r="CL112" s="949"/>
      <c r="CM112" s="922" t="s">
        <v>456</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401</v>
      </c>
      <c r="DH112" s="926"/>
      <c r="DI112" s="926"/>
      <c r="DJ112" s="926"/>
      <c r="DK112" s="926"/>
      <c r="DL112" s="926" t="s">
        <v>451</v>
      </c>
      <c r="DM112" s="926"/>
      <c r="DN112" s="926"/>
      <c r="DO112" s="926"/>
      <c r="DP112" s="926"/>
      <c r="DQ112" s="926" t="s">
        <v>401</v>
      </c>
      <c r="DR112" s="926"/>
      <c r="DS112" s="926"/>
      <c r="DT112" s="926"/>
      <c r="DU112" s="926"/>
      <c r="DV112" s="927" t="s">
        <v>448</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278487</v>
      </c>
      <c r="AB113" s="938"/>
      <c r="AC113" s="938"/>
      <c r="AD113" s="938"/>
      <c r="AE113" s="939"/>
      <c r="AF113" s="940">
        <v>275931</v>
      </c>
      <c r="AG113" s="938"/>
      <c r="AH113" s="938"/>
      <c r="AI113" s="938"/>
      <c r="AJ113" s="939"/>
      <c r="AK113" s="940">
        <v>273157</v>
      </c>
      <c r="AL113" s="938"/>
      <c r="AM113" s="938"/>
      <c r="AN113" s="938"/>
      <c r="AO113" s="939"/>
      <c r="AP113" s="941">
        <v>11</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152</v>
      </c>
      <c r="BR113" s="926"/>
      <c r="BS113" s="926"/>
      <c r="BT113" s="926"/>
      <c r="BU113" s="926"/>
      <c r="BV113" s="926">
        <v>53</v>
      </c>
      <c r="BW113" s="926"/>
      <c r="BX113" s="926"/>
      <c r="BY113" s="926"/>
      <c r="BZ113" s="926"/>
      <c r="CA113" s="926" t="s">
        <v>401</v>
      </c>
      <c r="CB113" s="926"/>
      <c r="CC113" s="926"/>
      <c r="CD113" s="926"/>
      <c r="CE113" s="926"/>
      <c r="CF113" s="920" t="s">
        <v>401</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460</v>
      </c>
      <c r="DM113" s="959"/>
      <c r="DN113" s="959"/>
      <c r="DO113" s="959"/>
      <c r="DP113" s="960"/>
      <c r="DQ113" s="961" t="s">
        <v>401</v>
      </c>
      <c r="DR113" s="959"/>
      <c r="DS113" s="959"/>
      <c r="DT113" s="959"/>
      <c r="DU113" s="960"/>
      <c r="DV113" s="962" t="s">
        <v>448</v>
      </c>
      <c r="DW113" s="963"/>
      <c r="DX113" s="963"/>
      <c r="DY113" s="963"/>
      <c r="DZ113" s="964"/>
    </row>
    <row r="114" spans="1:130" s="230" customFormat="1" ht="26.25" customHeight="1" x14ac:dyDescent="0.15">
      <c r="A114" s="954"/>
      <c r="B114" s="955"/>
      <c r="C114" s="923" t="s">
        <v>461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135</v>
      </c>
      <c r="AB114" s="959"/>
      <c r="AC114" s="959"/>
      <c r="AD114" s="959"/>
      <c r="AE114" s="960"/>
      <c r="AF114" s="961">
        <v>97</v>
      </c>
      <c r="AG114" s="959"/>
      <c r="AH114" s="959"/>
      <c r="AI114" s="959"/>
      <c r="AJ114" s="960"/>
      <c r="AK114" s="961">
        <v>68</v>
      </c>
      <c r="AL114" s="959"/>
      <c r="AM114" s="959"/>
      <c r="AN114" s="959"/>
      <c r="AO114" s="960"/>
      <c r="AP114" s="962">
        <v>0</v>
      </c>
      <c r="AQ114" s="963"/>
      <c r="AR114" s="963"/>
      <c r="AS114" s="963"/>
      <c r="AT114" s="964"/>
      <c r="AU114" s="908"/>
      <c r="AV114" s="909"/>
      <c r="AW114" s="909"/>
      <c r="AX114" s="909"/>
      <c r="AY114" s="909"/>
      <c r="AZ114" s="922" t="s">
        <v>462</v>
      </c>
      <c r="BA114" s="923"/>
      <c r="BB114" s="923"/>
      <c r="BC114" s="923"/>
      <c r="BD114" s="923"/>
      <c r="BE114" s="923"/>
      <c r="BF114" s="923"/>
      <c r="BG114" s="923"/>
      <c r="BH114" s="923"/>
      <c r="BI114" s="923"/>
      <c r="BJ114" s="923"/>
      <c r="BK114" s="923"/>
      <c r="BL114" s="923"/>
      <c r="BM114" s="923"/>
      <c r="BN114" s="923"/>
      <c r="BO114" s="923"/>
      <c r="BP114" s="924"/>
      <c r="BQ114" s="925">
        <v>525362</v>
      </c>
      <c r="BR114" s="926"/>
      <c r="BS114" s="926"/>
      <c r="BT114" s="926"/>
      <c r="BU114" s="926"/>
      <c r="BV114" s="926">
        <v>545384</v>
      </c>
      <c r="BW114" s="926"/>
      <c r="BX114" s="926"/>
      <c r="BY114" s="926"/>
      <c r="BZ114" s="926"/>
      <c r="CA114" s="926">
        <v>592229</v>
      </c>
      <c r="CB114" s="926"/>
      <c r="CC114" s="926"/>
      <c r="CD114" s="926"/>
      <c r="CE114" s="926"/>
      <c r="CF114" s="920">
        <v>23.9</v>
      </c>
      <c r="CG114" s="921"/>
      <c r="CH114" s="921"/>
      <c r="CI114" s="921"/>
      <c r="CJ114" s="921"/>
      <c r="CK114" s="948"/>
      <c r="CL114" s="949"/>
      <c r="CM114" s="922" t="s">
        <v>463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401</v>
      </c>
      <c r="DH114" s="959"/>
      <c r="DI114" s="959"/>
      <c r="DJ114" s="959"/>
      <c r="DK114" s="960"/>
      <c r="DL114" s="961" t="s">
        <v>401</v>
      </c>
      <c r="DM114" s="959"/>
      <c r="DN114" s="959"/>
      <c r="DO114" s="959"/>
      <c r="DP114" s="960"/>
      <c r="DQ114" s="961" t="s">
        <v>448</v>
      </c>
      <c r="DR114" s="959"/>
      <c r="DS114" s="959"/>
      <c r="DT114" s="959"/>
      <c r="DU114" s="960"/>
      <c r="DV114" s="962" t="s">
        <v>448</v>
      </c>
      <c r="DW114" s="963"/>
      <c r="DX114" s="963"/>
      <c r="DY114" s="963"/>
      <c r="DZ114" s="964"/>
    </row>
    <row r="115" spans="1:130" s="230" customFormat="1" ht="26.25" customHeight="1" x14ac:dyDescent="0.15">
      <c r="A115" s="954"/>
      <c r="B115" s="955"/>
      <c r="C115" s="923" t="s">
        <v>464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401</v>
      </c>
      <c r="AB115" s="938"/>
      <c r="AC115" s="938"/>
      <c r="AD115" s="938"/>
      <c r="AE115" s="939"/>
      <c r="AF115" s="940" t="s">
        <v>401</v>
      </c>
      <c r="AG115" s="938"/>
      <c r="AH115" s="938"/>
      <c r="AI115" s="938"/>
      <c r="AJ115" s="939"/>
      <c r="AK115" s="940" t="s">
        <v>448</v>
      </c>
      <c r="AL115" s="938"/>
      <c r="AM115" s="938"/>
      <c r="AN115" s="938"/>
      <c r="AO115" s="939"/>
      <c r="AP115" s="941" t="s">
        <v>448</v>
      </c>
      <c r="AQ115" s="942"/>
      <c r="AR115" s="942"/>
      <c r="AS115" s="942"/>
      <c r="AT115" s="943"/>
      <c r="AU115" s="908"/>
      <c r="AV115" s="909"/>
      <c r="AW115" s="909"/>
      <c r="AX115" s="909"/>
      <c r="AY115" s="909"/>
      <c r="AZ115" s="922" t="s">
        <v>465</v>
      </c>
      <c r="BA115" s="923"/>
      <c r="BB115" s="923"/>
      <c r="BC115" s="923"/>
      <c r="BD115" s="923"/>
      <c r="BE115" s="923"/>
      <c r="BF115" s="923"/>
      <c r="BG115" s="923"/>
      <c r="BH115" s="923"/>
      <c r="BI115" s="923"/>
      <c r="BJ115" s="923"/>
      <c r="BK115" s="923"/>
      <c r="BL115" s="923"/>
      <c r="BM115" s="923"/>
      <c r="BN115" s="923"/>
      <c r="BO115" s="923"/>
      <c r="BP115" s="924"/>
      <c r="BQ115" s="925" t="s">
        <v>401</v>
      </c>
      <c r="BR115" s="926"/>
      <c r="BS115" s="926"/>
      <c r="BT115" s="926"/>
      <c r="BU115" s="926"/>
      <c r="BV115" s="926" t="s">
        <v>448</v>
      </c>
      <c r="BW115" s="926"/>
      <c r="BX115" s="926"/>
      <c r="BY115" s="926"/>
      <c r="BZ115" s="926"/>
      <c r="CA115" s="926" t="s">
        <v>460</v>
      </c>
      <c r="CB115" s="926"/>
      <c r="CC115" s="926"/>
      <c r="CD115" s="926"/>
      <c r="CE115" s="926"/>
      <c r="CF115" s="920" t="s">
        <v>451</v>
      </c>
      <c r="CG115" s="921"/>
      <c r="CH115" s="921"/>
      <c r="CI115" s="921"/>
      <c r="CJ115" s="921"/>
      <c r="CK115" s="948"/>
      <c r="CL115" s="949"/>
      <c r="CM115" s="922" t="s">
        <v>466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401</v>
      </c>
      <c r="DH115" s="959"/>
      <c r="DI115" s="959"/>
      <c r="DJ115" s="959"/>
      <c r="DK115" s="960"/>
      <c r="DL115" s="961" t="s">
        <v>448</v>
      </c>
      <c r="DM115" s="959"/>
      <c r="DN115" s="959"/>
      <c r="DO115" s="959"/>
      <c r="DP115" s="960"/>
      <c r="DQ115" s="961" t="s">
        <v>401</v>
      </c>
      <c r="DR115" s="959"/>
      <c r="DS115" s="959"/>
      <c r="DT115" s="959"/>
      <c r="DU115" s="960"/>
      <c r="DV115" s="962" t="s">
        <v>401</v>
      </c>
      <c r="DW115" s="963"/>
      <c r="DX115" s="963"/>
      <c r="DY115" s="963"/>
      <c r="DZ115" s="964"/>
    </row>
    <row r="116" spans="1:130" s="230" customFormat="1" ht="26.25" customHeight="1" x14ac:dyDescent="0.15">
      <c r="A116" s="956"/>
      <c r="B116" s="957"/>
      <c r="C116" s="965" t="s">
        <v>467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401</v>
      </c>
      <c r="AB116" s="959"/>
      <c r="AC116" s="959"/>
      <c r="AD116" s="959"/>
      <c r="AE116" s="960"/>
      <c r="AF116" s="961" t="s">
        <v>401</v>
      </c>
      <c r="AG116" s="959"/>
      <c r="AH116" s="959"/>
      <c r="AI116" s="959"/>
      <c r="AJ116" s="960"/>
      <c r="AK116" s="961" t="s">
        <v>448</v>
      </c>
      <c r="AL116" s="959"/>
      <c r="AM116" s="959"/>
      <c r="AN116" s="959"/>
      <c r="AO116" s="960"/>
      <c r="AP116" s="962" t="s">
        <v>451</v>
      </c>
      <c r="AQ116" s="963"/>
      <c r="AR116" s="963"/>
      <c r="AS116" s="963"/>
      <c r="AT116" s="964"/>
      <c r="AU116" s="908"/>
      <c r="AV116" s="909"/>
      <c r="AW116" s="909"/>
      <c r="AX116" s="909"/>
      <c r="AY116" s="909"/>
      <c r="AZ116" s="967" t="s">
        <v>468</v>
      </c>
      <c r="BA116" s="968"/>
      <c r="BB116" s="968"/>
      <c r="BC116" s="968"/>
      <c r="BD116" s="968"/>
      <c r="BE116" s="968"/>
      <c r="BF116" s="968"/>
      <c r="BG116" s="968"/>
      <c r="BH116" s="968"/>
      <c r="BI116" s="968"/>
      <c r="BJ116" s="968"/>
      <c r="BK116" s="968"/>
      <c r="BL116" s="968"/>
      <c r="BM116" s="968"/>
      <c r="BN116" s="968"/>
      <c r="BO116" s="968"/>
      <c r="BP116" s="969"/>
      <c r="BQ116" s="925" t="s">
        <v>401</v>
      </c>
      <c r="BR116" s="926"/>
      <c r="BS116" s="926"/>
      <c r="BT116" s="926"/>
      <c r="BU116" s="926"/>
      <c r="BV116" s="926" t="s">
        <v>451</v>
      </c>
      <c r="BW116" s="926"/>
      <c r="BX116" s="926"/>
      <c r="BY116" s="926"/>
      <c r="BZ116" s="926"/>
      <c r="CA116" s="926" t="s">
        <v>401</v>
      </c>
      <c r="CB116" s="926"/>
      <c r="CC116" s="926"/>
      <c r="CD116" s="926"/>
      <c r="CE116" s="926"/>
      <c r="CF116" s="920" t="s">
        <v>401</v>
      </c>
      <c r="CG116" s="921"/>
      <c r="CH116" s="921"/>
      <c r="CI116" s="921"/>
      <c r="CJ116" s="921"/>
      <c r="CK116" s="948"/>
      <c r="CL116" s="949"/>
      <c r="CM116" s="922" t="s">
        <v>469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401</v>
      </c>
      <c r="DH116" s="959"/>
      <c r="DI116" s="959"/>
      <c r="DJ116" s="959"/>
      <c r="DK116" s="960"/>
      <c r="DL116" s="961" t="s">
        <v>448</v>
      </c>
      <c r="DM116" s="959"/>
      <c r="DN116" s="959"/>
      <c r="DO116" s="959"/>
      <c r="DP116" s="960"/>
      <c r="DQ116" s="961" t="s">
        <v>448</v>
      </c>
      <c r="DR116" s="959"/>
      <c r="DS116" s="959"/>
      <c r="DT116" s="959"/>
      <c r="DU116" s="960"/>
      <c r="DV116" s="962" t="s">
        <v>401</v>
      </c>
      <c r="DW116" s="963"/>
      <c r="DX116" s="963"/>
      <c r="DY116" s="963"/>
      <c r="DZ116" s="964"/>
    </row>
    <row r="117" spans="1:130" s="230" customFormat="1" ht="26.25" customHeight="1" x14ac:dyDescent="0.15">
      <c r="A117" s="912" t="s">
        <v>194</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470</v>
      </c>
      <c r="Z117" s="894"/>
      <c r="AA117" s="978">
        <v>717711</v>
      </c>
      <c r="AB117" s="979"/>
      <c r="AC117" s="979"/>
      <c r="AD117" s="979"/>
      <c r="AE117" s="980"/>
      <c r="AF117" s="981">
        <v>655056</v>
      </c>
      <c r="AG117" s="979"/>
      <c r="AH117" s="979"/>
      <c r="AI117" s="979"/>
      <c r="AJ117" s="980"/>
      <c r="AK117" s="981">
        <v>631026</v>
      </c>
      <c r="AL117" s="979"/>
      <c r="AM117" s="979"/>
      <c r="AN117" s="979"/>
      <c r="AO117" s="980"/>
      <c r="AP117" s="982"/>
      <c r="AQ117" s="983"/>
      <c r="AR117" s="983"/>
      <c r="AS117" s="983"/>
      <c r="AT117" s="984"/>
      <c r="AU117" s="908"/>
      <c r="AV117" s="909"/>
      <c r="AW117" s="909"/>
      <c r="AX117" s="909"/>
      <c r="AY117" s="909"/>
      <c r="AZ117" s="974" t="s">
        <v>471</v>
      </c>
      <c r="BA117" s="975"/>
      <c r="BB117" s="975"/>
      <c r="BC117" s="975"/>
      <c r="BD117" s="975"/>
      <c r="BE117" s="975"/>
      <c r="BF117" s="975"/>
      <c r="BG117" s="975"/>
      <c r="BH117" s="975"/>
      <c r="BI117" s="975"/>
      <c r="BJ117" s="975"/>
      <c r="BK117" s="975"/>
      <c r="BL117" s="975"/>
      <c r="BM117" s="975"/>
      <c r="BN117" s="975"/>
      <c r="BO117" s="975"/>
      <c r="BP117" s="976"/>
      <c r="BQ117" s="925" t="s">
        <v>448</v>
      </c>
      <c r="BR117" s="926"/>
      <c r="BS117" s="926"/>
      <c r="BT117" s="926"/>
      <c r="BU117" s="926"/>
      <c r="BV117" s="926" t="s">
        <v>401</v>
      </c>
      <c r="BW117" s="926"/>
      <c r="BX117" s="926"/>
      <c r="BY117" s="926"/>
      <c r="BZ117" s="926"/>
      <c r="CA117" s="926" t="s">
        <v>401</v>
      </c>
      <c r="CB117" s="926"/>
      <c r="CC117" s="926"/>
      <c r="CD117" s="926"/>
      <c r="CE117" s="926"/>
      <c r="CF117" s="920" t="s">
        <v>401</v>
      </c>
      <c r="CG117" s="921"/>
      <c r="CH117" s="921"/>
      <c r="CI117" s="921"/>
      <c r="CJ117" s="921"/>
      <c r="CK117" s="948"/>
      <c r="CL117" s="949"/>
      <c r="CM117" s="922" t="s">
        <v>472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401</v>
      </c>
      <c r="DH117" s="959"/>
      <c r="DI117" s="959"/>
      <c r="DJ117" s="959"/>
      <c r="DK117" s="960"/>
      <c r="DL117" s="961" t="s">
        <v>401</v>
      </c>
      <c r="DM117" s="959"/>
      <c r="DN117" s="959"/>
      <c r="DO117" s="959"/>
      <c r="DP117" s="960"/>
      <c r="DQ117" s="961" t="s">
        <v>448</v>
      </c>
      <c r="DR117" s="959"/>
      <c r="DS117" s="959"/>
      <c r="DT117" s="959"/>
      <c r="DU117" s="960"/>
      <c r="DV117" s="962" t="s">
        <v>448</v>
      </c>
      <c r="DW117" s="963"/>
      <c r="DX117" s="963"/>
      <c r="DY117" s="963"/>
      <c r="DZ117" s="964"/>
    </row>
    <row r="118" spans="1:130" s="230" customFormat="1" ht="26.25" customHeight="1" x14ac:dyDescent="0.15">
      <c r="A118" s="912" t="s">
        <v>443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440</v>
      </c>
      <c r="AB118" s="893"/>
      <c r="AC118" s="893"/>
      <c r="AD118" s="893"/>
      <c r="AE118" s="894"/>
      <c r="AF118" s="892" t="s">
        <v>441</v>
      </c>
      <c r="AG118" s="893"/>
      <c r="AH118" s="893"/>
      <c r="AI118" s="893"/>
      <c r="AJ118" s="894"/>
      <c r="AK118" s="892" t="s">
        <v>316</v>
      </c>
      <c r="AL118" s="893"/>
      <c r="AM118" s="893"/>
      <c r="AN118" s="893"/>
      <c r="AO118" s="894"/>
      <c r="AP118" s="970" t="s">
        <v>442</v>
      </c>
      <c r="AQ118" s="971"/>
      <c r="AR118" s="971"/>
      <c r="AS118" s="971"/>
      <c r="AT118" s="972"/>
      <c r="AU118" s="908"/>
      <c r="AV118" s="909"/>
      <c r="AW118" s="909"/>
      <c r="AX118" s="909"/>
      <c r="AY118" s="909"/>
      <c r="AZ118" s="973" t="s">
        <v>473</v>
      </c>
      <c r="BA118" s="965"/>
      <c r="BB118" s="965"/>
      <c r="BC118" s="965"/>
      <c r="BD118" s="965"/>
      <c r="BE118" s="965"/>
      <c r="BF118" s="965"/>
      <c r="BG118" s="965"/>
      <c r="BH118" s="965"/>
      <c r="BI118" s="965"/>
      <c r="BJ118" s="965"/>
      <c r="BK118" s="965"/>
      <c r="BL118" s="965"/>
      <c r="BM118" s="965"/>
      <c r="BN118" s="965"/>
      <c r="BO118" s="965"/>
      <c r="BP118" s="966"/>
      <c r="BQ118" s="999" t="s">
        <v>448</v>
      </c>
      <c r="BR118" s="1000"/>
      <c r="BS118" s="1000"/>
      <c r="BT118" s="1000"/>
      <c r="BU118" s="1000"/>
      <c r="BV118" s="1000" t="s">
        <v>448</v>
      </c>
      <c r="BW118" s="1000"/>
      <c r="BX118" s="1000"/>
      <c r="BY118" s="1000"/>
      <c r="BZ118" s="1000"/>
      <c r="CA118" s="1000" t="s">
        <v>401</v>
      </c>
      <c r="CB118" s="1000"/>
      <c r="CC118" s="1000"/>
      <c r="CD118" s="1000"/>
      <c r="CE118" s="1000"/>
      <c r="CF118" s="920" t="s">
        <v>401</v>
      </c>
      <c r="CG118" s="921"/>
      <c r="CH118" s="921"/>
      <c r="CI118" s="921"/>
      <c r="CJ118" s="921"/>
      <c r="CK118" s="948"/>
      <c r="CL118" s="949"/>
      <c r="CM118" s="922" t="s">
        <v>474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448</v>
      </c>
      <c r="DH118" s="959"/>
      <c r="DI118" s="959"/>
      <c r="DJ118" s="959"/>
      <c r="DK118" s="960"/>
      <c r="DL118" s="961" t="s">
        <v>401</v>
      </c>
      <c r="DM118" s="959"/>
      <c r="DN118" s="959"/>
      <c r="DO118" s="959"/>
      <c r="DP118" s="960"/>
      <c r="DQ118" s="961" t="s">
        <v>401</v>
      </c>
      <c r="DR118" s="959"/>
      <c r="DS118" s="959"/>
      <c r="DT118" s="959"/>
      <c r="DU118" s="960"/>
      <c r="DV118" s="962" t="s">
        <v>448</v>
      </c>
      <c r="DW118" s="963"/>
      <c r="DX118" s="963"/>
      <c r="DY118" s="963"/>
      <c r="DZ118" s="964"/>
    </row>
    <row r="119" spans="1:130" s="230" customFormat="1" ht="26.25" customHeight="1" x14ac:dyDescent="0.15">
      <c r="A119" s="1057" t="s">
        <v>446</v>
      </c>
      <c r="B119" s="947"/>
      <c r="C119" s="929" t="s">
        <v>447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448</v>
      </c>
      <c r="AB119" s="900"/>
      <c r="AC119" s="900"/>
      <c r="AD119" s="900"/>
      <c r="AE119" s="901"/>
      <c r="AF119" s="902" t="s">
        <v>401</v>
      </c>
      <c r="AG119" s="900"/>
      <c r="AH119" s="900"/>
      <c r="AI119" s="900"/>
      <c r="AJ119" s="901"/>
      <c r="AK119" s="902" t="s">
        <v>401</v>
      </c>
      <c r="AL119" s="900"/>
      <c r="AM119" s="900"/>
      <c r="AN119" s="900"/>
      <c r="AO119" s="901"/>
      <c r="AP119" s="903" t="s">
        <v>448</v>
      </c>
      <c r="AQ119" s="904"/>
      <c r="AR119" s="904"/>
      <c r="AS119" s="904"/>
      <c r="AT119" s="905"/>
      <c r="AU119" s="910"/>
      <c r="AV119" s="911"/>
      <c r="AW119" s="911"/>
      <c r="AX119" s="911"/>
      <c r="AY119" s="911"/>
      <c r="AZ119" s="251" t="s">
        <v>194</v>
      </c>
      <c r="BA119" s="251"/>
      <c r="BB119" s="251"/>
      <c r="BC119" s="251"/>
      <c r="BD119" s="251"/>
      <c r="BE119" s="251"/>
      <c r="BF119" s="251"/>
      <c r="BG119" s="251"/>
      <c r="BH119" s="251"/>
      <c r="BI119" s="251"/>
      <c r="BJ119" s="251"/>
      <c r="BK119" s="251"/>
      <c r="BL119" s="251"/>
      <c r="BM119" s="251"/>
      <c r="BN119" s="251"/>
      <c r="BO119" s="977" t="s">
        <v>475</v>
      </c>
      <c r="BP119" s="1005"/>
      <c r="BQ119" s="999">
        <v>5739591</v>
      </c>
      <c r="BR119" s="1000"/>
      <c r="BS119" s="1000"/>
      <c r="BT119" s="1000"/>
      <c r="BU119" s="1000"/>
      <c r="BV119" s="1000">
        <v>6006260</v>
      </c>
      <c r="BW119" s="1000"/>
      <c r="BX119" s="1000"/>
      <c r="BY119" s="1000"/>
      <c r="BZ119" s="1000"/>
      <c r="CA119" s="1000">
        <v>7544605</v>
      </c>
      <c r="CB119" s="1000"/>
      <c r="CC119" s="1000"/>
      <c r="CD119" s="1000"/>
      <c r="CE119" s="1000"/>
      <c r="CF119" s="1001"/>
      <c r="CG119" s="1002"/>
      <c r="CH119" s="1002"/>
      <c r="CI119" s="1002"/>
      <c r="CJ119" s="1003"/>
      <c r="CK119" s="950"/>
      <c r="CL119" s="951"/>
      <c r="CM119" s="973" t="s">
        <v>476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401</v>
      </c>
      <c r="DH119" s="986"/>
      <c r="DI119" s="986"/>
      <c r="DJ119" s="986"/>
      <c r="DK119" s="987"/>
      <c r="DL119" s="985" t="s">
        <v>448</v>
      </c>
      <c r="DM119" s="986"/>
      <c r="DN119" s="986"/>
      <c r="DO119" s="986"/>
      <c r="DP119" s="987"/>
      <c r="DQ119" s="985" t="s">
        <v>448</v>
      </c>
      <c r="DR119" s="986"/>
      <c r="DS119" s="986"/>
      <c r="DT119" s="986"/>
      <c r="DU119" s="987"/>
      <c r="DV119" s="988" t="s">
        <v>401</v>
      </c>
      <c r="DW119" s="989"/>
      <c r="DX119" s="989"/>
      <c r="DY119" s="989"/>
      <c r="DZ119" s="990"/>
    </row>
    <row r="120" spans="1:130" s="230" customFormat="1" ht="26.25" customHeight="1" x14ac:dyDescent="0.15">
      <c r="A120" s="1058"/>
      <c r="B120" s="949"/>
      <c r="C120" s="922" t="s">
        <v>452</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401</v>
      </c>
      <c r="AB120" s="959"/>
      <c r="AC120" s="959"/>
      <c r="AD120" s="959"/>
      <c r="AE120" s="960"/>
      <c r="AF120" s="961" t="s">
        <v>401</v>
      </c>
      <c r="AG120" s="959"/>
      <c r="AH120" s="959"/>
      <c r="AI120" s="959"/>
      <c r="AJ120" s="960"/>
      <c r="AK120" s="961" t="s">
        <v>401</v>
      </c>
      <c r="AL120" s="959"/>
      <c r="AM120" s="959"/>
      <c r="AN120" s="959"/>
      <c r="AO120" s="960"/>
      <c r="AP120" s="962" t="s">
        <v>448</v>
      </c>
      <c r="AQ120" s="963"/>
      <c r="AR120" s="963"/>
      <c r="AS120" s="963"/>
      <c r="AT120" s="964"/>
      <c r="AU120" s="991" t="s">
        <v>477</v>
      </c>
      <c r="AV120" s="992"/>
      <c r="AW120" s="992"/>
      <c r="AX120" s="992"/>
      <c r="AY120" s="993"/>
      <c r="AZ120" s="929" t="s">
        <v>478</v>
      </c>
      <c r="BA120" s="897"/>
      <c r="BB120" s="897"/>
      <c r="BC120" s="897"/>
      <c r="BD120" s="897"/>
      <c r="BE120" s="897"/>
      <c r="BF120" s="897"/>
      <c r="BG120" s="897"/>
      <c r="BH120" s="897"/>
      <c r="BI120" s="897"/>
      <c r="BJ120" s="897"/>
      <c r="BK120" s="897"/>
      <c r="BL120" s="897"/>
      <c r="BM120" s="897"/>
      <c r="BN120" s="897"/>
      <c r="BO120" s="897"/>
      <c r="BP120" s="898"/>
      <c r="BQ120" s="930">
        <v>6282885</v>
      </c>
      <c r="BR120" s="931"/>
      <c r="BS120" s="931"/>
      <c r="BT120" s="931"/>
      <c r="BU120" s="931"/>
      <c r="BV120" s="931">
        <v>6689513</v>
      </c>
      <c r="BW120" s="931"/>
      <c r="BX120" s="931"/>
      <c r="BY120" s="931"/>
      <c r="BZ120" s="931"/>
      <c r="CA120" s="931">
        <v>6771811</v>
      </c>
      <c r="CB120" s="931"/>
      <c r="CC120" s="931"/>
      <c r="CD120" s="931"/>
      <c r="CE120" s="931"/>
      <c r="CF120" s="944">
        <v>272.8</v>
      </c>
      <c r="CG120" s="945"/>
      <c r="CH120" s="945"/>
      <c r="CI120" s="945"/>
      <c r="CJ120" s="945"/>
      <c r="CK120" s="1006" t="s">
        <v>479</v>
      </c>
      <c r="CL120" s="1007"/>
      <c r="CM120" s="1007"/>
      <c r="CN120" s="1007"/>
      <c r="CO120" s="1008"/>
      <c r="CP120" s="1014" t="s">
        <v>480</v>
      </c>
      <c r="CQ120" s="1015"/>
      <c r="CR120" s="1015"/>
      <c r="CS120" s="1015"/>
      <c r="CT120" s="1015"/>
      <c r="CU120" s="1015"/>
      <c r="CV120" s="1015"/>
      <c r="CW120" s="1015"/>
      <c r="CX120" s="1015"/>
      <c r="CY120" s="1015"/>
      <c r="CZ120" s="1015"/>
      <c r="DA120" s="1015"/>
      <c r="DB120" s="1015"/>
      <c r="DC120" s="1015"/>
      <c r="DD120" s="1015"/>
      <c r="DE120" s="1015"/>
      <c r="DF120" s="1016"/>
      <c r="DG120" s="930">
        <v>1532460</v>
      </c>
      <c r="DH120" s="931"/>
      <c r="DI120" s="931"/>
      <c r="DJ120" s="931"/>
      <c r="DK120" s="931"/>
      <c r="DL120" s="931">
        <v>1365162</v>
      </c>
      <c r="DM120" s="931"/>
      <c r="DN120" s="931"/>
      <c r="DO120" s="931"/>
      <c r="DP120" s="931"/>
      <c r="DQ120" s="931">
        <v>1213611</v>
      </c>
      <c r="DR120" s="931"/>
      <c r="DS120" s="931"/>
      <c r="DT120" s="931"/>
      <c r="DU120" s="931"/>
      <c r="DV120" s="932">
        <v>48.9</v>
      </c>
      <c r="DW120" s="932"/>
      <c r="DX120" s="932"/>
      <c r="DY120" s="932"/>
      <c r="DZ120" s="933"/>
    </row>
    <row r="121" spans="1:130" s="230" customFormat="1" ht="26.25" customHeight="1" x14ac:dyDescent="0.15">
      <c r="A121" s="1058"/>
      <c r="B121" s="949"/>
      <c r="C121" s="974" t="s">
        <v>481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448</v>
      </c>
      <c r="AB121" s="959"/>
      <c r="AC121" s="959"/>
      <c r="AD121" s="959"/>
      <c r="AE121" s="960"/>
      <c r="AF121" s="961" t="s">
        <v>401</v>
      </c>
      <c r="AG121" s="959"/>
      <c r="AH121" s="959"/>
      <c r="AI121" s="959"/>
      <c r="AJ121" s="960"/>
      <c r="AK121" s="961" t="s">
        <v>401</v>
      </c>
      <c r="AL121" s="959"/>
      <c r="AM121" s="959"/>
      <c r="AN121" s="959"/>
      <c r="AO121" s="960"/>
      <c r="AP121" s="962" t="s">
        <v>401</v>
      </c>
      <c r="AQ121" s="963"/>
      <c r="AR121" s="963"/>
      <c r="AS121" s="963"/>
      <c r="AT121" s="964"/>
      <c r="AU121" s="994"/>
      <c r="AV121" s="995"/>
      <c r="AW121" s="995"/>
      <c r="AX121" s="995"/>
      <c r="AY121" s="996"/>
      <c r="AZ121" s="922" t="s">
        <v>482</v>
      </c>
      <c r="BA121" s="923"/>
      <c r="BB121" s="923"/>
      <c r="BC121" s="923"/>
      <c r="BD121" s="923"/>
      <c r="BE121" s="923"/>
      <c r="BF121" s="923"/>
      <c r="BG121" s="923"/>
      <c r="BH121" s="923"/>
      <c r="BI121" s="923"/>
      <c r="BJ121" s="923"/>
      <c r="BK121" s="923"/>
      <c r="BL121" s="923"/>
      <c r="BM121" s="923"/>
      <c r="BN121" s="923"/>
      <c r="BO121" s="923"/>
      <c r="BP121" s="924"/>
      <c r="BQ121" s="925" t="s">
        <v>401</v>
      </c>
      <c r="BR121" s="926"/>
      <c r="BS121" s="926"/>
      <c r="BT121" s="926"/>
      <c r="BU121" s="926"/>
      <c r="BV121" s="926" t="s">
        <v>448</v>
      </c>
      <c r="BW121" s="926"/>
      <c r="BX121" s="926"/>
      <c r="BY121" s="926"/>
      <c r="BZ121" s="926"/>
      <c r="CA121" s="926" t="s">
        <v>483</v>
      </c>
      <c r="CB121" s="926"/>
      <c r="CC121" s="926"/>
      <c r="CD121" s="926"/>
      <c r="CE121" s="926"/>
      <c r="CF121" s="920" t="s">
        <v>401</v>
      </c>
      <c r="CG121" s="921"/>
      <c r="CH121" s="921"/>
      <c r="CI121" s="921"/>
      <c r="CJ121" s="921"/>
      <c r="CK121" s="1009"/>
      <c r="CL121" s="1010"/>
      <c r="CM121" s="1010"/>
      <c r="CN121" s="1010"/>
      <c r="CO121" s="1011"/>
      <c r="CP121" s="1019" t="s">
        <v>416</v>
      </c>
      <c r="CQ121" s="1020"/>
      <c r="CR121" s="1020"/>
      <c r="CS121" s="1020"/>
      <c r="CT121" s="1020"/>
      <c r="CU121" s="1020"/>
      <c r="CV121" s="1020"/>
      <c r="CW121" s="1020"/>
      <c r="CX121" s="1020"/>
      <c r="CY121" s="1020"/>
      <c r="CZ121" s="1020"/>
      <c r="DA121" s="1020"/>
      <c r="DB121" s="1020"/>
      <c r="DC121" s="1020"/>
      <c r="DD121" s="1020"/>
      <c r="DE121" s="1020"/>
      <c r="DF121" s="1021"/>
      <c r="DG121" s="925">
        <v>262181</v>
      </c>
      <c r="DH121" s="926"/>
      <c r="DI121" s="926"/>
      <c r="DJ121" s="926"/>
      <c r="DK121" s="926"/>
      <c r="DL121" s="926">
        <v>229303</v>
      </c>
      <c r="DM121" s="926"/>
      <c r="DN121" s="926"/>
      <c r="DO121" s="926"/>
      <c r="DP121" s="926"/>
      <c r="DQ121" s="926">
        <v>214119</v>
      </c>
      <c r="DR121" s="926"/>
      <c r="DS121" s="926"/>
      <c r="DT121" s="926"/>
      <c r="DU121" s="926"/>
      <c r="DV121" s="927">
        <v>8.6</v>
      </c>
      <c r="DW121" s="927"/>
      <c r="DX121" s="927"/>
      <c r="DY121" s="927"/>
      <c r="DZ121" s="928"/>
    </row>
    <row r="122" spans="1:130" s="230" customFormat="1" ht="26.25" customHeight="1" x14ac:dyDescent="0.15">
      <c r="A122" s="1058"/>
      <c r="B122" s="949"/>
      <c r="C122" s="922" t="s">
        <v>463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448</v>
      </c>
      <c r="AB122" s="959"/>
      <c r="AC122" s="959"/>
      <c r="AD122" s="959"/>
      <c r="AE122" s="960"/>
      <c r="AF122" s="961" t="s">
        <v>401</v>
      </c>
      <c r="AG122" s="959"/>
      <c r="AH122" s="959"/>
      <c r="AI122" s="959"/>
      <c r="AJ122" s="960"/>
      <c r="AK122" s="961" t="s">
        <v>401</v>
      </c>
      <c r="AL122" s="959"/>
      <c r="AM122" s="959"/>
      <c r="AN122" s="959"/>
      <c r="AO122" s="960"/>
      <c r="AP122" s="962" t="s">
        <v>448</v>
      </c>
      <c r="AQ122" s="963"/>
      <c r="AR122" s="963"/>
      <c r="AS122" s="963"/>
      <c r="AT122" s="964"/>
      <c r="AU122" s="994"/>
      <c r="AV122" s="995"/>
      <c r="AW122" s="995"/>
      <c r="AX122" s="995"/>
      <c r="AY122" s="996"/>
      <c r="AZ122" s="973" t="s">
        <v>484</v>
      </c>
      <c r="BA122" s="965"/>
      <c r="BB122" s="965"/>
      <c r="BC122" s="965"/>
      <c r="BD122" s="965"/>
      <c r="BE122" s="965"/>
      <c r="BF122" s="965"/>
      <c r="BG122" s="965"/>
      <c r="BH122" s="965"/>
      <c r="BI122" s="965"/>
      <c r="BJ122" s="965"/>
      <c r="BK122" s="965"/>
      <c r="BL122" s="965"/>
      <c r="BM122" s="965"/>
      <c r="BN122" s="965"/>
      <c r="BO122" s="965"/>
      <c r="BP122" s="966"/>
      <c r="BQ122" s="999">
        <v>4308687</v>
      </c>
      <c r="BR122" s="1000"/>
      <c r="BS122" s="1000"/>
      <c r="BT122" s="1000"/>
      <c r="BU122" s="1000"/>
      <c r="BV122" s="1000">
        <v>4509156</v>
      </c>
      <c r="BW122" s="1000"/>
      <c r="BX122" s="1000"/>
      <c r="BY122" s="1000"/>
      <c r="BZ122" s="1000"/>
      <c r="CA122" s="1000">
        <v>5225009</v>
      </c>
      <c r="CB122" s="1000"/>
      <c r="CC122" s="1000"/>
      <c r="CD122" s="1000"/>
      <c r="CE122" s="1000"/>
      <c r="CF122" s="1017">
        <v>210.5</v>
      </c>
      <c r="CG122" s="1018"/>
      <c r="CH122" s="1018"/>
      <c r="CI122" s="1018"/>
      <c r="CJ122" s="1018"/>
      <c r="CK122" s="1009"/>
      <c r="CL122" s="1010"/>
      <c r="CM122" s="1010"/>
      <c r="CN122" s="1010"/>
      <c r="CO122" s="1011"/>
      <c r="CP122" s="1019" t="s">
        <v>485</v>
      </c>
      <c r="CQ122" s="1020"/>
      <c r="CR122" s="1020"/>
      <c r="CS122" s="1020"/>
      <c r="CT122" s="1020"/>
      <c r="CU122" s="1020"/>
      <c r="CV122" s="1020"/>
      <c r="CW122" s="1020"/>
      <c r="CX122" s="1020"/>
      <c r="CY122" s="1020"/>
      <c r="CZ122" s="1020"/>
      <c r="DA122" s="1020"/>
      <c r="DB122" s="1020"/>
      <c r="DC122" s="1020"/>
      <c r="DD122" s="1020"/>
      <c r="DE122" s="1020"/>
      <c r="DF122" s="1021"/>
      <c r="DG122" s="925" t="s">
        <v>448</v>
      </c>
      <c r="DH122" s="926"/>
      <c r="DI122" s="926"/>
      <c r="DJ122" s="926"/>
      <c r="DK122" s="926"/>
      <c r="DL122" s="926" t="s">
        <v>448</v>
      </c>
      <c r="DM122" s="926"/>
      <c r="DN122" s="926"/>
      <c r="DO122" s="926"/>
      <c r="DP122" s="926"/>
      <c r="DQ122" s="926" t="s">
        <v>460</v>
      </c>
      <c r="DR122" s="926"/>
      <c r="DS122" s="926"/>
      <c r="DT122" s="926"/>
      <c r="DU122" s="926"/>
      <c r="DV122" s="927" t="s">
        <v>448</v>
      </c>
      <c r="DW122" s="927"/>
      <c r="DX122" s="927"/>
      <c r="DY122" s="927"/>
      <c r="DZ122" s="928"/>
    </row>
    <row r="123" spans="1:130" s="230" customFormat="1" ht="26.25" customHeight="1" x14ac:dyDescent="0.15">
      <c r="A123" s="1058"/>
      <c r="B123" s="949"/>
      <c r="C123" s="922" t="s">
        <v>469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401</v>
      </c>
      <c r="AB123" s="959"/>
      <c r="AC123" s="959"/>
      <c r="AD123" s="959"/>
      <c r="AE123" s="960"/>
      <c r="AF123" s="961" t="s">
        <v>401</v>
      </c>
      <c r="AG123" s="959"/>
      <c r="AH123" s="959"/>
      <c r="AI123" s="959"/>
      <c r="AJ123" s="960"/>
      <c r="AK123" s="961" t="s">
        <v>401</v>
      </c>
      <c r="AL123" s="959"/>
      <c r="AM123" s="959"/>
      <c r="AN123" s="959"/>
      <c r="AO123" s="960"/>
      <c r="AP123" s="962" t="s">
        <v>483</v>
      </c>
      <c r="AQ123" s="963"/>
      <c r="AR123" s="963"/>
      <c r="AS123" s="963"/>
      <c r="AT123" s="964"/>
      <c r="AU123" s="997"/>
      <c r="AV123" s="998"/>
      <c r="AW123" s="998"/>
      <c r="AX123" s="998"/>
      <c r="AY123" s="998"/>
      <c r="AZ123" s="251" t="s">
        <v>194</v>
      </c>
      <c r="BA123" s="251"/>
      <c r="BB123" s="251"/>
      <c r="BC123" s="251"/>
      <c r="BD123" s="251"/>
      <c r="BE123" s="251"/>
      <c r="BF123" s="251"/>
      <c r="BG123" s="251"/>
      <c r="BH123" s="251"/>
      <c r="BI123" s="251"/>
      <c r="BJ123" s="251"/>
      <c r="BK123" s="251"/>
      <c r="BL123" s="251"/>
      <c r="BM123" s="251"/>
      <c r="BN123" s="251"/>
      <c r="BO123" s="977" t="s">
        <v>486</v>
      </c>
      <c r="BP123" s="1005"/>
      <c r="BQ123" s="1064">
        <v>10591572</v>
      </c>
      <c r="BR123" s="1031"/>
      <c r="BS123" s="1031"/>
      <c r="BT123" s="1031"/>
      <c r="BU123" s="1031"/>
      <c r="BV123" s="1031">
        <v>11198669</v>
      </c>
      <c r="BW123" s="1031"/>
      <c r="BX123" s="1031"/>
      <c r="BY123" s="1031"/>
      <c r="BZ123" s="1031"/>
      <c r="CA123" s="1031">
        <v>11996820</v>
      </c>
      <c r="CB123" s="1031"/>
      <c r="CC123" s="1031"/>
      <c r="CD123" s="1031"/>
      <c r="CE123" s="1031"/>
      <c r="CF123" s="1001"/>
      <c r="CG123" s="1002"/>
      <c r="CH123" s="1002"/>
      <c r="CI123" s="1002"/>
      <c r="CJ123" s="1003"/>
      <c r="CK123" s="1009"/>
      <c r="CL123" s="1010"/>
      <c r="CM123" s="1010"/>
      <c r="CN123" s="1010"/>
      <c r="CO123" s="1011"/>
      <c r="CP123" s="1019" t="s">
        <v>487</v>
      </c>
      <c r="CQ123" s="1020"/>
      <c r="CR123" s="1020"/>
      <c r="CS123" s="1020"/>
      <c r="CT123" s="1020"/>
      <c r="CU123" s="1020"/>
      <c r="CV123" s="1020"/>
      <c r="CW123" s="1020"/>
      <c r="CX123" s="1020"/>
      <c r="CY123" s="1020"/>
      <c r="CZ123" s="1020"/>
      <c r="DA123" s="1020"/>
      <c r="DB123" s="1020"/>
      <c r="DC123" s="1020"/>
      <c r="DD123" s="1020"/>
      <c r="DE123" s="1020"/>
      <c r="DF123" s="1021"/>
      <c r="DG123" s="958" t="s">
        <v>460</v>
      </c>
      <c r="DH123" s="959"/>
      <c r="DI123" s="959"/>
      <c r="DJ123" s="959"/>
      <c r="DK123" s="960"/>
      <c r="DL123" s="961" t="s">
        <v>448</v>
      </c>
      <c r="DM123" s="959"/>
      <c r="DN123" s="959"/>
      <c r="DO123" s="959"/>
      <c r="DP123" s="960"/>
      <c r="DQ123" s="961" t="s">
        <v>448</v>
      </c>
      <c r="DR123" s="959"/>
      <c r="DS123" s="959"/>
      <c r="DT123" s="959"/>
      <c r="DU123" s="960"/>
      <c r="DV123" s="962" t="s">
        <v>448</v>
      </c>
      <c r="DW123" s="963"/>
      <c r="DX123" s="963"/>
      <c r="DY123" s="963"/>
      <c r="DZ123" s="964"/>
    </row>
    <row r="124" spans="1:130" s="230" customFormat="1" ht="26.25" customHeight="1" thickBot="1" x14ac:dyDescent="0.2">
      <c r="A124" s="1058"/>
      <c r="B124" s="949"/>
      <c r="C124" s="922" t="s">
        <v>472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401</v>
      </c>
      <c r="AB124" s="959"/>
      <c r="AC124" s="959"/>
      <c r="AD124" s="959"/>
      <c r="AE124" s="960"/>
      <c r="AF124" s="961" t="s">
        <v>401</v>
      </c>
      <c r="AG124" s="959"/>
      <c r="AH124" s="959"/>
      <c r="AI124" s="959"/>
      <c r="AJ124" s="960"/>
      <c r="AK124" s="961" t="s">
        <v>448</v>
      </c>
      <c r="AL124" s="959"/>
      <c r="AM124" s="959"/>
      <c r="AN124" s="959"/>
      <c r="AO124" s="960"/>
      <c r="AP124" s="962" t="s">
        <v>448</v>
      </c>
      <c r="AQ124" s="963"/>
      <c r="AR124" s="963"/>
      <c r="AS124" s="963"/>
      <c r="AT124" s="964"/>
      <c r="AU124" s="1060" t="s">
        <v>488</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401</v>
      </c>
      <c r="BR124" s="1027"/>
      <c r="BS124" s="1027"/>
      <c r="BT124" s="1027"/>
      <c r="BU124" s="1027"/>
      <c r="BV124" s="1027" t="s">
        <v>460</v>
      </c>
      <c r="BW124" s="1027"/>
      <c r="BX124" s="1027"/>
      <c r="BY124" s="1027"/>
      <c r="BZ124" s="1027"/>
      <c r="CA124" s="1027" t="s">
        <v>448</v>
      </c>
      <c r="CB124" s="1027"/>
      <c r="CC124" s="1027"/>
      <c r="CD124" s="1027"/>
      <c r="CE124" s="1027"/>
      <c r="CF124" s="1028"/>
      <c r="CG124" s="1029"/>
      <c r="CH124" s="1029"/>
      <c r="CI124" s="1029"/>
      <c r="CJ124" s="1030"/>
      <c r="CK124" s="1012"/>
      <c r="CL124" s="1012"/>
      <c r="CM124" s="1012"/>
      <c r="CN124" s="1012"/>
      <c r="CO124" s="1013"/>
      <c r="CP124" s="1019" t="s">
        <v>489</v>
      </c>
      <c r="CQ124" s="1020"/>
      <c r="CR124" s="1020"/>
      <c r="CS124" s="1020"/>
      <c r="CT124" s="1020"/>
      <c r="CU124" s="1020"/>
      <c r="CV124" s="1020"/>
      <c r="CW124" s="1020"/>
      <c r="CX124" s="1020"/>
      <c r="CY124" s="1020"/>
      <c r="CZ124" s="1020"/>
      <c r="DA124" s="1020"/>
      <c r="DB124" s="1020"/>
      <c r="DC124" s="1020"/>
      <c r="DD124" s="1020"/>
      <c r="DE124" s="1020"/>
      <c r="DF124" s="1021"/>
      <c r="DG124" s="1004" t="s">
        <v>448</v>
      </c>
      <c r="DH124" s="986"/>
      <c r="DI124" s="986"/>
      <c r="DJ124" s="986"/>
      <c r="DK124" s="987"/>
      <c r="DL124" s="985" t="s">
        <v>401</v>
      </c>
      <c r="DM124" s="986"/>
      <c r="DN124" s="986"/>
      <c r="DO124" s="986"/>
      <c r="DP124" s="987"/>
      <c r="DQ124" s="985" t="s">
        <v>448</v>
      </c>
      <c r="DR124" s="986"/>
      <c r="DS124" s="986"/>
      <c r="DT124" s="986"/>
      <c r="DU124" s="987"/>
      <c r="DV124" s="988" t="s">
        <v>448</v>
      </c>
      <c r="DW124" s="989"/>
      <c r="DX124" s="989"/>
      <c r="DY124" s="989"/>
      <c r="DZ124" s="990"/>
    </row>
    <row r="125" spans="1:130" s="230" customFormat="1" ht="26.25" customHeight="1" x14ac:dyDescent="0.15">
      <c r="A125" s="1058"/>
      <c r="B125" s="949"/>
      <c r="C125" s="922" t="s">
        <v>474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460</v>
      </c>
      <c r="AB125" s="959"/>
      <c r="AC125" s="959"/>
      <c r="AD125" s="959"/>
      <c r="AE125" s="960"/>
      <c r="AF125" s="961" t="s">
        <v>401</v>
      </c>
      <c r="AG125" s="959"/>
      <c r="AH125" s="959"/>
      <c r="AI125" s="959"/>
      <c r="AJ125" s="960"/>
      <c r="AK125" s="961" t="s">
        <v>448</v>
      </c>
      <c r="AL125" s="959"/>
      <c r="AM125" s="959"/>
      <c r="AN125" s="959"/>
      <c r="AO125" s="960"/>
      <c r="AP125" s="962" t="s">
        <v>401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490</v>
      </c>
      <c r="CL125" s="1007"/>
      <c r="CM125" s="1007"/>
      <c r="CN125" s="1007"/>
      <c r="CO125" s="1008"/>
      <c r="CP125" s="929" t="s">
        <v>491</v>
      </c>
      <c r="CQ125" s="897"/>
      <c r="CR125" s="897"/>
      <c r="CS125" s="897"/>
      <c r="CT125" s="897"/>
      <c r="CU125" s="897"/>
      <c r="CV125" s="897"/>
      <c r="CW125" s="897"/>
      <c r="CX125" s="897"/>
      <c r="CY125" s="897"/>
      <c r="CZ125" s="897"/>
      <c r="DA125" s="897"/>
      <c r="DB125" s="897"/>
      <c r="DC125" s="897"/>
      <c r="DD125" s="897"/>
      <c r="DE125" s="897"/>
      <c r="DF125" s="898"/>
      <c r="DG125" s="930" t="s">
        <v>401</v>
      </c>
      <c r="DH125" s="931"/>
      <c r="DI125" s="931"/>
      <c r="DJ125" s="931"/>
      <c r="DK125" s="931"/>
      <c r="DL125" s="931" t="s">
        <v>460</v>
      </c>
      <c r="DM125" s="931"/>
      <c r="DN125" s="931"/>
      <c r="DO125" s="931"/>
      <c r="DP125" s="931"/>
      <c r="DQ125" s="931" t="s">
        <v>460</v>
      </c>
      <c r="DR125" s="931"/>
      <c r="DS125" s="931"/>
      <c r="DT125" s="931"/>
      <c r="DU125" s="931"/>
      <c r="DV125" s="932" t="s">
        <v>448</v>
      </c>
      <c r="DW125" s="932"/>
      <c r="DX125" s="932"/>
      <c r="DY125" s="932"/>
      <c r="DZ125" s="933"/>
    </row>
    <row r="126" spans="1:130" s="230" customFormat="1" ht="26.25" customHeight="1" thickBot="1" x14ac:dyDescent="0.2">
      <c r="A126" s="1058"/>
      <c r="B126" s="949"/>
      <c r="C126" s="922" t="s">
        <v>476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448</v>
      </c>
      <c r="AB126" s="959"/>
      <c r="AC126" s="959"/>
      <c r="AD126" s="959"/>
      <c r="AE126" s="960"/>
      <c r="AF126" s="961" t="s">
        <v>448</v>
      </c>
      <c r="AG126" s="959"/>
      <c r="AH126" s="959"/>
      <c r="AI126" s="959"/>
      <c r="AJ126" s="960"/>
      <c r="AK126" s="961" t="s">
        <v>401</v>
      </c>
      <c r="AL126" s="959"/>
      <c r="AM126" s="959"/>
      <c r="AN126" s="959"/>
      <c r="AO126" s="960"/>
      <c r="AP126" s="962" t="s">
        <v>401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492</v>
      </c>
      <c r="CQ126" s="923"/>
      <c r="CR126" s="923"/>
      <c r="CS126" s="923"/>
      <c r="CT126" s="923"/>
      <c r="CU126" s="923"/>
      <c r="CV126" s="923"/>
      <c r="CW126" s="923"/>
      <c r="CX126" s="923"/>
      <c r="CY126" s="923"/>
      <c r="CZ126" s="923"/>
      <c r="DA126" s="923"/>
      <c r="DB126" s="923"/>
      <c r="DC126" s="923"/>
      <c r="DD126" s="923"/>
      <c r="DE126" s="923"/>
      <c r="DF126" s="924"/>
      <c r="DG126" s="925" t="s">
        <v>401</v>
      </c>
      <c r="DH126" s="926"/>
      <c r="DI126" s="926"/>
      <c r="DJ126" s="926"/>
      <c r="DK126" s="926"/>
      <c r="DL126" s="926" t="s">
        <v>448</v>
      </c>
      <c r="DM126" s="926"/>
      <c r="DN126" s="926"/>
      <c r="DO126" s="926"/>
      <c r="DP126" s="926"/>
      <c r="DQ126" s="926" t="s">
        <v>483</v>
      </c>
      <c r="DR126" s="926"/>
      <c r="DS126" s="926"/>
      <c r="DT126" s="926"/>
      <c r="DU126" s="926"/>
      <c r="DV126" s="927" t="s">
        <v>401</v>
      </c>
      <c r="DW126" s="927"/>
      <c r="DX126" s="927"/>
      <c r="DY126" s="927"/>
      <c r="DZ126" s="928"/>
    </row>
    <row r="127" spans="1:130" s="230" customFormat="1" ht="26.25" customHeight="1" x14ac:dyDescent="0.15">
      <c r="A127" s="1059"/>
      <c r="B127" s="951"/>
      <c r="C127" s="973" t="s">
        <v>493</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448</v>
      </c>
      <c r="AB127" s="959"/>
      <c r="AC127" s="959"/>
      <c r="AD127" s="959"/>
      <c r="AE127" s="960"/>
      <c r="AF127" s="961" t="s">
        <v>448</v>
      </c>
      <c r="AG127" s="959"/>
      <c r="AH127" s="959"/>
      <c r="AI127" s="959"/>
      <c r="AJ127" s="960"/>
      <c r="AK127" s="961" t="s">
        <v>460</v>
      </c>
      <c r="AL127" s="959"/>
      <c r="AM127" s="959"/>
      <c r="AN127" s="959"/>
      <c r="AO127" s="960"/>
      <c r="AP127" s="962" t="s">
        <v>483</v>
      </c>
      <c r="AQ127" s="963"/>
      <c r="AR127" s="963"/>
      <c r="AS127" s="963"/>
      <c r="AT127" s="964"/>
      <c r="AU127" s="232"/>
      <c r="AV127" s="232"/>
      <c r="AW127" s="232"/>
      <c r="AX127" s="1032" t="s">
        <v>494</v>
      </c>
      <c r="AY127" s="1033"/>
      <c r="AZ127" s="1033"/>
      <c r="BA127" s="1033"/>
      <c r="BB127" s="1033"/>
      <c r="BC127" s="1033"/>
      <c r="BD127" s="1033"/>
      <c r="BE127" s="1034"/>
      <c r="BF127" s="1035" t="s">
        <v>495</v>
      </c>
      <c r="BG127" s="1033"/>
      <c r="BH127" s="1033"/>
      <c r="BI127" s="1033"/>
      <c r="BJ127" s="1033"/>
      <c r="BK127" s="1033"/>
      <c r="BL127" s="1034"/>
      <c r="BM127" s="1035" t="s">
        <v>496</v>
      </c>
      <c r="BN127" s="1033"/>
      <c r="BO127" s="1033"/>
      <c r="BP127" s="1033"/>
      <c r="BQ127" s="1033"/>
      <c r="BR127" s="1033"/>
      <c r="BS127" s="1034"/>
      <c r="BT127" s="1035" t="s">
        <v>497</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498</v>
      </c>
      <c r="CQ127" s="923"/>
      <c r="CR127" s="923"/>
      <c r="CS127" s="923"/>
      <c r="CT127" s="923"/>
      <c r="CU127" s="923"/>
      <c r="CV127" s="923"/>
      <c r="CW127" s="923"/>
      <c r="CX127" s="923"/>
      <c r="CY127" s="923"/>
      <c r="CZ127" s="923"/>
      <c r="DA127" s="923"/>
      <c r="DB127" s="923"/>
      <c r="DC127" s="923"/>
      <c r="DD127" s="923"/>
      <c r="DE127" s="923"/>
      <c r="DF127" s="924"/>
      <c r="DG127" s="925" t="s">
        <v>460</v>
      </c>
      <c r="DH127" s="926"/>
      <c r="DI127" s="926"/>
      <c r="DJ127" s="926"/>
      <c r="DK127" s="926"/>
      <c r="DL127" s="926" t="s">
        <v>448</v>
      </c>
      <c r="DM127" s="926"/>
      <c r="DN127" s="926"/>
      <c r="DO127" s="926"/>
      <c r="DP127" s="926"/>
      <c r="DQ127" s="926" t="s">
        <v>448</v>
      </c>
      <c r="DR127" s="926"/>
      <c r="DS127" s="926"/>
      <c r="DT127" s="926"/>
      <c r="DU127" s="926"/>
      <c r="DV127" s="927" t="s">
        <v>460</v>
      </c>
      <c r="DW127" s="927"/>
      <c r="DX127" s="927"/>
      <c r="DY127" s="927"/>
      <c r="DZ127" s="928"/>
    </row>
    <row r="128" spans="1:130" s="230" customFormat="1" ht="26.25" customHeight="1" thickBot="1" x14ac:dyDescent="0.2">
      <c r="A128" s="1042" t="s">
        <v>499</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500</v>
      </c>
      <c r="X128" s="1044"/>
      <c r="Y128" s="1044"/>
      <c r="Z128" s="1045"/>
      <c r="AA128" s="1046" t="s">
        <v>483</v>
      </c>
      <c r="AB128" s="1047"/>
      <c r="AC128" s="1047"/>
      <c r="AD128" s="1047"/>
      <c r="AE128" s="1048"/>
      <c r="AF128" s="1049" t="s">
        <v>448</v>
      </c>
      <c r="AG128" s="1047"/>
      <c r="AH128" s="1047"/>
      <c r="AI128" s="1047"/>
      <c r="AJ128" s="1048"/>
      <c r="AK128" s="1049" t="s">
        <v>401</v>
      </c>
      <c r="AL128" s="1047"/>
      <c r="AM128" s="1047"/>
      <c r="AN128" s="1047"/>
      <c r="AO128" s="1048"/>
      <c r="AP128" s="1050"/>
      <c r="AQ128" s="1051"/>
      <c r="AR128" s="1051"/>
      <c r="AS128" s="1051"/>
      <c r="AT128" s="1052"/>
      <c r="AU128" s="232"/>
      <c r="AV128" s="232"/>
      <c r="AW128" s="232"/>
      <c r="AX128" s="896" t="s">
        <v>501</v>
      </c>
      <c r="AY128" s="897"/>
      <c r="AZ128" s="897"/>
      <c r="BA128" s="897"/>
      <c r="BB128" s="897"/>
      <c r="BC128" s="897"/>
      <c r="BD128" s="897"/>
      <c r="BE128" s="898"/>
      <c r="BF128" s="1053" t="s">
        <v>460</v>
      </c>
      <c r="BG128" s="1054"/>
      <c r="BH128" s="1054"/>
      <c r="BI128" s="1054"/>
      <c r="BJ128" s="1054"/>
      <c r="BK128" s="1054"/>
      <c r="BL128" s="1055"/>
      <c r="BM128" s="1053">
        <v>15</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502</v>
      </c>
      <c r="CQ128" s="726"/>
      <c r="CR128" s="726"/>
      <c r="CS128" s="726"/>
      <c r="CT128" s="726"/>
      <c r="CU128" s="726"/>
      <c r="CV128" s="726"/>
      <c r="CW128" s="726"/>
      <c r="CX128" s="726"/>
      <c r="CY128" s="726"/>
      <c r="CZ128" s="726"/>
      <c r="DA128" s="726"/>
      <c r="DB128" s="726"/>
      <c r="DC128" s="726"/>
      <c r="DD128" s="726"/>
      <c r="DE128" s="726"/>
      <c r="DF128" s="1037"/>
      <c r="DG128" s="1038" t="s">
        <v>448</v>
      </c>
      <c r="DH128" s="1039"/>
      <c r="DI128" s="1039"/>
      <c r="DJ128" s="1039"/>
      <c r="DK128" s="1039"/>
      <c r="DL128" s="1039" t="s">
        <v>401</v>
      </c>
      <c r="DM128" s="1039"/>
      <c r="DN128" s="1039"/>
      <c r="DO128" s="1039"/>
      <c r="DP128" s="1039"/>
      <c r="DQ128" s="1039" t="s">
        <v>448</v>
      </c>
      <c r="DR128" s="1039"/>
      <c r="DS128" s="1039"/>
      <c r="DT128" s="1039"/>
      <c r="DU128" s="1039"/>
      <c r="DV128" s="1040" t="s">
        <v>448</v>
      </c>
      <c r="DW128" s="1040"/>
      <c r="DX128" s="1040"/>
      <c r="DY128" s="1040"/>
      <c r="DZ128" s="1041"/>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3020564</v>
      </c>
      <c r="AB129" s="959"/>
      <c r="AC129" s="959"/>
      <c r="AD129" s="959"/>
      <c r="AE129" s="960"/>
      <c r="AF129" s="961">
        <v>3118917</v>
      </c>
      <c r="AG129" s="959"/>
      <c r="AH129" s="959"/>
      <c r="AI129" s="959"/>
      <c r="AJ129" s="960"/>
      <c r="AK129" s="961">
        <v>3074349</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448</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705710</v>
      </c>
      <c r="AB130" s="959"/>
      <c r="AC130" s="959"/>
      <c r="AD130" s="959"/>
      <c r="AE130" s="960"/>
      <c r="AF130" s="961">
        <v>639182</v>
      </c>
      <c r="AG130" s="959"/>
      <c r="AH130" s="959"/>
      <c r="AI130" s="959"/>
      <c r="AJ130" s="960"/>
      <c r="AK130" s="961">
        <v>592337</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0.9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2314854</v>
      </c>
      <c r="AB131" s="986"/>
      <c r="AC131" s="986"/>
      <c r="AD131" s="986"/>
      <c r="AE131" s="987"/>
      <c r="AF131" s="985">
        <v>2479735</v>
      </c>
      <c r="AG131" s="986"/>
      <c r="AH131" s="986"/>
      <c r="AI131" s="986"/>
      <c r="AJ131" s="987"/>
      <c r="AK131" s="985">
        <v>2482012</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7"/>
      <c r="BF131" s="1084" t="s">
        <v>401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0.51843442399999995</v>
      </c>
      <c r="AB132" s="1097"/>
      <c r="AC132" s="1097"/>
      <c r="AD132" s="1097"/>
      <c r="AE132" s="1098"/>
      <c r="AF132" s="1099">
        <v>0.64014904800000005</v>
      </c>
      <c r="AG132" s="1097"/>
      <c r="AH132" s="1097"/>
      <c r="AI132" s="1097"/>
      <c r="AJ132" s="1098"/>
      <c r="AK132" s="1099">
        <v>1.558775703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0</v>
      </c>
      <c r="AB133" s="1080"/>
      <c r="AC133" s="1080"/>
      <c r="AD133" s="1080"/>
      <c r="AE133" s="1081"/>
      <c r="AF133" s="1079">
        <v>0.2</v>
      </c>
      <c r="AG133" s="1080"/>
      <c r="AH133" s="1080"/>
      <c r="AI133" s="1080"/>
      <c r="AJ133" s="1081"/>
      <c r="AK133" s="1079">
        <v>0.9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yzb/MHnQd1NS9HNvFx9dctEeKQjAAWRQbydCpoV4v9hoN87F9GATjnLyYj3KMy4gg9kPxIXVlL9KZm3D19FY7g==" saltValue="O4UfHuoZBs3isAFMtX1D3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C073D-A1AA-4551-B88B-3EDBE66D9BAC}">
  <sheetPr>
    <pageSetUpPr fitToPage="1"/>
  </sheetPr>
  <dimension ref="A1:DQ105"/>
  <sheetViews>
    <sheetView showGridLines="0" view="pageBreakPreview" topLeftCell="O47" zoomScale="85" zoomScaleNormal="85" zoomScaleSheetLayoutView="85" workbookViewId="0">
      <selection activeCell="Q81" sqref="Q81:U81"/>
    </sheetView>
  </sheetViews>
  <sheetFormatPr defaultColWidth="0" defaultRowHeight="13.5" customHeight="1" zeroHeight="1" x14ac:dyDescent="0.15"/>
  <cols>
    <col min="1" max="120" width="2.8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513</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V513UXpy3fr6/sq7Qpknz/ZxuZ3db2qbogyvUt+0pv0nDwwjwI7e9Y0Hx5In3JxKWUuASX5VEzmemqr4j3ucQ==" saltValue="a6bSUqaZ0AOLPGZYYJobww==" spinCount="100000" sheet="1" objects="1" scenarios="1"/>
  <dataConsolidate/>
  <phoneticPr fontId="2"/>
  <printOptions horizontalCentered="1" verticalCentered="1"/>
  <pageMargins left="0" right="0" top="0" bottom="0" header="0" footer="0"/>
  <pageSetup paperSize="9" scale="41"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M43" zoomScaleNormal="100" zoomScaleSheetLayoutView="55" workbookViewId="0">
      <selection activeCell="Q81" sqref="Q81:U81"/>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zpswfJYnFvi4N/Mx3NYlvEH2tYAeXgUgzLyqwmLTcp0PxHeqA+iEoSs+96EayDYH0sgyL6xVAl4kFXK63JgZg==" saltValue="VIqJubXDFfolXVt1fYwpO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Q81" sqref="Q81:U81"/>
    </sheetView>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672346</v>
      </c>
      <c r="AP9" s="281">
        <v>176654</v>
      </c>
      <c r="AQ9" s="282">
        <v>239803</v>
      </c>
      <c r="AR9" s="283">
        <v>-26.3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87065</v>
      </c>
      <c r="AP10" s="284">
        <v>22876</v>
      </c>
      <c r="AQ10" s="285">
        <v>35073</v>
      </c>
      <c r="AR10" s="286">
        <v>-34.799999999999997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t="s">
        <v>524</v>
      </c>
      <c r="AP11" s="284" t="s">
        <v>524</v>
      </c>
      <c r="AQ11" s="285">
        <v>3640</v>
      </c>
      <c r="AR11" s="286" t="s">
        <v>524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525</v>
      </c>
      <c r="AL12" s="1117"/>
      <c r="AM12" s="1117"/>
      <c r="AN12" s="1118"/>
      <c r="AO12" s="284" t="s">
        <v>524</v>
      </c>
      <c r="AP12" s="284" t="s">
        <v>524</v>
      </c>
      <c r="AQ12" s="285" t="s">
        <v>524</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12366</v>
      </c>
      <c r="AP13" s="284">
        <v>3249</v>
      </c>
      <c r="AQ13" s="285">
        <v>11407</v>
      </c>
      <c r="AR13" s="286">
        <v>-71.5</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14926</v>
      </c>
      <c r="AP14" s="284">
        <v>3922</v>
      </c>
      <c r="AQ14" s="285">
        <v>4585</v>
      </c>
      <c r="AR14" s="286">
        <v>-14.5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-51210</v>
      </c>
      <c r="AP15" s="284">
        <v>-13455</v>
      </c>
      <c r="AQ15" s="285">
        <v>-18839</v>
      </c>
      <c r="AR15" s="286">
        <v>-28.6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194</v>
      </c>
      <c r="AL16" s="1120"/>
      <c r="AM16" s="1120"/>
      <c r="AN16" s="1121"/>
      <c r="AO16" s="284">
        <v>735493</v>
      </c>
      <c r="AP16" s="284">
        <v>193246</v>
      </c>
      <c r="AQ16" s="285">
        <v>275669</v>
      </c>
      <c r="AR16" s="286">
        <v>-29.9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17.34</v>
      </c>
      <c r="AP21" s="298">
        <v>23.86</v>
      </c>
      <c r="AQ21" s="299">
        <v>-6.52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91</v>
      </c>
      <c r="AP22" s="303">
        <v>95.5</v>
      </c>
      <c r="AQ22" s="304">
        <v>-4.5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357801</v>
      </c>
      <c r="AP32" s="312">
        <v>94010</v>
      </c>
      <c r="AQ32" s="313">
        <v>162926</v>
      </c>
      <c r="AR32" s="314">
        <v>-42.3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524</v>
      </c>
      <c r="AP34" s="312" t="s">
        <v>524</v>
      </c>
      <c r="AQ34" s="313">
        <v>4</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273157</v>
      </c>
      <c r="AP35" s="312">
        <v>71770</v>
      </c>
      <c r="AQ35" s="313">
        <v>33512</v>
      </c>
      <c r="AR35" s="314">
        <v>114.2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68</v>
      </c>
      <c r="AP36" s="312">
        <v>18</v>
      </c>
      <c r="AQ36" s="313">
        <v>2866</v>
      </c>
      <c r="AR36" s="314">
        <v>-99.4</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t="s">
        <v>524</v>
      </c>
      <c r="AP37" s="312" t="s">
        <v>524</v>
      </c>
      <c r="AQ37" s="313">
        <v>1429</v>
      </c>
      <c r="AR37" s="314" t="s">
        <v>524</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524</v>
      </c>
      <c r="AP38" s="315" t="s">
        <v>524</v>
      </c>
      <c r="AQ38" s="316">
        <v>30</v>
      </c>
      <c r="AR38" s="304" t="s">
        <v>524</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t="s">
        <v>524</v>
      </c>
      <c r="AP39" s="312" t="s">
        <v>524</v>
      </c>
      <c r="AQ39" s="313">
        <v>-7390</v>
      </c>
      <c r="AR39" s="314" t="s">
        <v>524</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-592337</v>
      </c>
      <c r="AP40" s="312">
        <v>-155632</v>
      </c>
      <c r="AQ40" s="313">
        <v>-136323</v>
      </c>
      <c r="AR40" s="314">
        <v>14.2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309</v>
      </c>
      <c r="AL41" s="1137"/>
      <c r="AM41" s="1137"/>
      <c r="AN41" s="1138"/>
      <c r="AO41" s="312">
        <v>38689</v>
      </c>
      <c r="AP41" s="312">
        <v>10165</v>
      </c>
      <c r="AQ41" s="313">
        <v>57054</v>
      </c>
      <c r="AR41" s="314">
        <v>-82.2</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966734</v>
      </c>
      <c r="AN51" s="334">
        <v>244619</v>
      </c>
      <c r="AO51" s="335">
        <v>64.099999999999994</v>
      </c>
      <c r="AP51" s="336">
        <v>271581</v>
      </c>
      <c r="AQ51" s="337">
        <v>-6.7</v>
      </c>
      <c r="AR51" s="338">
        <v>70.8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344056</v>
      </c>
      <c r="AN52" s="342">
        <v>87059</v>
      </c>
      <c r="AO52" s="343">
        <v>27.3</v>
      </c>
      <c r="AP52" s="344">
        <v>117844</v>
      </c>
      <c r="AQ52" s="345">
        <v>-1</v>
      </c>
      <c r="AR52" s="346">
        <v>28.3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669166</v>
      </c>
      <c r="AN53" s="334">
        <v>168853</v>
      </c>
      <c r="AO53" s="335">
        <v>-31</v>
      </c>
      <c r="AP53" s="336">
        <v>268375</v>
      </c>
      <c r="AQ53" s="337">
        <v>-1.2</v>
      </c>
      <c r="AR53" s="338">
        <v>-29.8</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197710</v>
      </c>
      <c r="AN54" s="342">
        <v>49889</v>
      </c>
      <c r="AO54" s="343">
        <v>-42.7</v>
      </c>
      <c r="AP54" s="344">
        <v>119602</v>
      </c>
      <c r="AQ54" s="345">
        <v>1.5</v>
      </c>
      <c r="AR54" s="346">
        <v>-44.2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1829121</v>
      </c>
      <c r="AN55" s="334">
        <v>463421</v>
      </c>
      <c r="AO55" s="335">
        <v>174.5</v>
      </c>
      <c r="AP55" s="336">
        <v>301035</v>
      </c>
      <c r="AQ55" s="337">
        <v>12.2</v>
      </c>
      <c r="AR55" s="338">
        <v>162.30000000000001</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709299</v>
      </c>
      <c r="AN56" s="342">
        <v>179706</v>
      </c>
      <c r="AO56" s="343">
        <v>260.2</v>
      </c>
      <c r="AP56" s="344">
        <v>154376</v>
      </c>
      <c r="AQ56" s="345">
        <v>29.1</v>
      </c>
      <c r="AR56" s="346">
        <v>231.1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1536536</v>
      </c>
      <c r="AN57" s="334">
        <v>399723</v>
      </c>
      <c r="AO57" s="335">
        <v>-13.7</v>
      </c>
      <c r="AP57" s="336">
        <v>277467</v>
      </c>
      <c r="AQ57" s="337">
        <v>-7.8</v>
      </c>
      <c r="AR57" s="338">
        <v>-5.9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747907</v>
      </c>
      <c r="AN58" s="342">
        <v>194565</v>
      </c>
      <c r="AO58" s="343">
        <v>8.3000000000000007</v>
      </c>
      <c r="AP58" s="344">
        <v>128378</v>
      </c>
      <c r="AQ58" s="345">
        <v>-16.8</v>
      </c>
      <c r="AR58" s="346">
        <v>25.1</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2942274</v>
      </c>
      <c r="AN59" s="334">
        <v>773062</v>
      </c>
      <c r="AO59" s="335">
        <v>93.4</v>
      </c>
      <c r="AP59" s="336">
        <v>282256</v>
      </c>
      <c r="AQ59" s="337">
        <v>1.7</v>
      </c>
      <c r="AR59" s="338">
        <v>91.7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1608930</v>
      </c>
      <c r="AN60" s="342">
        <v>422735</v>
      </c>
      <c r="AO60" s="343">
        <v>117.3</v>
      </c>
      <c r="AP60" s="344">
        <v>145453</v>
      </c>
      <c r="AQ60" s="345">
        <v>13.3</v>
      </c>
      <c r="AR60" s="346">
        <v>104</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1588766</v>
      </c>
      <c r="AN61" s="349">
        <v>409936</v>
      </c>
      <c r="AO61" s="350">
        <v>57.5</v>
      </c>
      <c r="AP61" s="351">
        <v>280143</v>
      </c>
      <c r="AQ61" s="352">
        <v>-0.4</v>
      </c>
      <c r="AR61" s="338">
        <v>57.9</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721580</v>
      </c>
      <c r="AN62" s="342">
        <v>186791</v>
      </c>
      <c r="AO62" s="343">
        <v>74.099999999999994</v>
      </c>
      <c r="AP62" s="344">
        <v>133131</v>
      </c>
      <c r="AQ62" s="345">
        <v>5.2</v>
      </c>
      <c r="AR62" s="346">
        <v>68.900000000000006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blx2QlcKboNzcEUYg4eKYEtgWwgjBW+W1Ipz8jr5SjzBXdlyh3EAYsIPYHfeLKPfgNywrt/va760mkvH4t1Fw==" saltValue="kgHw1paD/rIzyDIUgSxC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70" zoomScale="85" zoomScaleNormal="85" zoomScaleSheetLayoutView="55" workbookViewId="0">
      <selection activeCell="Q81" sqref="Q81:U81"/>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564</v>
      </c>
    </row>
    <row r="121" spans="125:125" ht="13.5" hidden="1" customHeight="1" x14ac:dyDescent="0.15">
      <c r="DU121" s="259"/>
    </row>
  </sheetData>
  <sheetProtection algorithmName="SHA-512" hashValue="dqmgOkOaPdK97plSsigAxYgeqInS+vIjwwPJBUgURReWm8WY8Sz2HNh6LTq4s37g1XgQX73onxile2MN2xxa7Q==" saltValue="jdj3eRxfQSJt34v3uwTj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5" zoomScaleNormal="100" zoomScaleSheetLayoutView="55" workbookViewId="0">
      <selection activeCell="Q81" sqref="Q81:U81"/>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565</v>
      </c>
    </row>
  </sheetData>
  <sheetProtection algorithmName="SHA-512" hashValue="8Fm1dhEzl5enHyR9NGtTqxOYpW/FCps+ToHJxfY2N1HKiCwmXyagyslLmiYVwguVQKRSUeu2GHQOKPml6O0OGw==" saltValue="5ol9vNZA7c46s16hU5L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SheetLayoutView="100" workbookViewId="0">
      <selection activeCell="Q81" sqref="Q81:U81"/>
    </sheetView>
  </sheetViews>
  <sheetFormatPr defaultColWidth="0" defaultRowHeight="13.5" customHeight="1" zeroHeight="1" x14ac:dyDescent="0.15"/>
  <cols>
    <col min="1" max="1" width="8.1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9" t="s">
        <v>3</v>
      </c>
      <c r="D47" s="1139"/>
      <c r="E47" s="1140"/>
      <c r="F47" s="11">
        <v>57.84</v>
      </c>
      <c r="G47" s="12">
        <v>58.99</v>
      </c>
      <c r="H47" s="12">
        <v>55.67</v>
      </c>
      <c r="I47" s="12">
        <v>53.93</v>
      </c>
      <c r="J47" s="13">
        <v>54.72</v>
      </c>
    </row>
    <row r="48" spans="2:10" ht="57.75" customHeight="1" x14ac:dyDescent="0.15">
      <c r="B48" s="14"/>
      <c r="C48" s="1141" t="s">
        <v>4</v>
      </c>
      <c r="D48" s="1141"/>
      <c r="E48" s="1142"/>
      <c r="F48" s="15">
        <v>5.27</v>
      </c>
      <c r="G48" s="16">
        <v>3.53</v>
      </c>
      <c r="H48" s="16">
        <v>4.5</v>
      </c>
      <c r="I48" s="16">
        <v>5.01</v>
      </c>
      <c r="J48" s="17">
        <v>7.28</v>
      </c>
    </row>
    <row r="49" spans="2:10" ht="57.75" customHeight="1" thickBot="1" x14ac:dyDescent="0.2">
      <c r="B49" s="18"/>
      <c r="C49" s="1143" t="s">
        <v>5</v>
      </c>
      <c r="D49" s="1143"/>
      <c r="E49" s="1144"/>
      <c r="F49" s="19">
        <v>1.68</v>
      </c>
      <c r="G49" s="20" t="s">
        <v>571</v>
      </c>
      <c r="H49" s="20">
        <v>1.84</v>
      </c>
      <c r="I49" s="20">
        <v>3.32</v>
      </c>
      <c r="J49" s="21">
        <v>2.5499999999999998</v>
      </c>
    </row>
    <row r="50" spans="2:10" x14ac:dyDescent="0.15"/>
  </sheetData>
  <sheetProtection algorithmName="SHA-512" hashValue="CYPOiyDDLhqr1ENzG+X0FAZ5tCSqUD7RqZE8sTGmDE6yck2SbeqezZ1dN5Ge5HozwZLew2T/nhWuSy9m/7Ahlg==" saltValue="V6YTKqb1J7C+9W8Bvs0lb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2024-03-19T05:05:36Z</cp:lastPrinted>
  <dcterms:created xsi:type="dcterms:W3CDTF">2024-02-05T01:24:18Z</dcterms:created>
  <dcterms:modified xsi:type="dcterms:W3CDTF">2024-03-22T08:14:56Z</dcterms:modified>
  <cp:category/>
</cp:coreProperties>
</file>