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fs-001.vdi.pref.nagano.lg.jp\shares\課共有\市町村課\財政係\一般財政\R5\小林個人用\★財政状況資料集\R4財政状況資料集（R6.12up）\01佐久地域\"/>
    </mc:Choice>
  </mc:AlternateContent>
  <xr:revisionPtr revIDLastSave="0" documentId="13_ncr:1_{166F470B-3292-45DE-AF68-E8E29E32AFCF}" xr6:coauthVersionLast="47" xr6:coauthVersionMax="47" xr10:uidLastSave="{00000000-0000-0000-0000-000000000000}"/>
  <bookViews>
    <workbookView xWindow="-120" yWindow="-120" windowWidth="25440"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AM34" i="10"/>
  <c r="C34" i="10"/>
  <c r="C35" i="10" s="1"/>
  <c r="U34" i="10" l="1"/>
  <c r="U35" i="10" s="1"/>
  <c r="U36" i="10" s="1"/>
  <c r="U37"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<sst xmlns="http://schemas.openxmlformats.org/spreadsheetml/2006/main" count="1160" uniqueCount="619">
  <si>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</si>
  <si>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</si>
  <si>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</si>
  <si>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</si>
  <si>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</si>
  <si>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</si>
  <si>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</si>
  <si>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</si>
  <si>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</si>
  <si>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</si>
  <si>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</si>
  <si>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</si>
  <si>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</si>
  <si>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</si>
  <si>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</si>
  <si>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</si>
  <si>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</si>
  <si>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</si>
  <si>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</si>
  <si>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</si>
  <si>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</si>
  <si>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</si>
  <si>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</si>
  <si>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</si>
  <si>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</si>
  <si>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</si>
  <si>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</si>
  <si>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</si>
  <si>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</si>
  <si>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</si>
  <si>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</si>
  <si>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</si>
  <si>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</si>
  <si>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</si>
  <si>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</si>
  <si>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</si>
  <si>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</si>
  <si>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</si>
  <si>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</si>
  <si>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</si>
  <si>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</si>
  <si>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</si>
  <si>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</si>
  <si>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</si>
  <si>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</si>
  <si>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</si>
  <si>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</si>
  <si>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</si>
  <si>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</si>
  <si>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</si>
  <si>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</si>
  <si>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</si>
  <si>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</si>
  <si>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</si>
  <si>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</si>
  <si>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</si>
  <si>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</si>
  <si>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</si>
  <si>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</si>
  <si>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</si>
  <si>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</si>
  <si>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</si>
  <si>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</si>
  <si>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</si>
  <si>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</si>
  <si>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</si>
  <si>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</si>
  <si>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</si>
  <si>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</si>
  <si>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</si>
  <si>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</si>
  <si>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</si>
  <si>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</si>
  <si>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</si>
  <si>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</si>
  <si>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</si>
  <si>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</si>
  <si>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</si>
  <si>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</si>
  <si>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</si>
  <si>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</si>
  <si>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</si>
  <si>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</si>
  <si>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</si>
  <si>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</si>
  <si>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</si>
  <si>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</si>
  <si>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</si>
  <si>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</si>
  <si>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</si>
  <si>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</si>
  <si>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</si>
  <si>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</si>
  <si>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</si>
  <si>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</si>
  <si>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</si>
  <si>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</si>
  <si>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</si>
  <si>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</si>
  <si>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</si>
  <si>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</si>
  <si>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</si>
  <si>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</si>
  <si>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</si>
  <si>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</si>
  <si>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</si>
  <si>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</si>
  <si>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</si>
  <si>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</si>
  <si>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</si>
  <si>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</si>
  <si>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</si>
  <si>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</si>
  <si>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</si>
  <si>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</si>
  <si>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</si>
  <si>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</si>
  <si>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</si>
  <si>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</si>
  <si>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</si>
  <si>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</si>
  <si>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</si>
  <si>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</si>
  <si>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</si>
  <si>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</si>
  <si>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</si>
  <si>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</si>
  <si>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</si>
  <si>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</si>
  <si>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</si>
  <si>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</si>
  <si>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</si>
  <si>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</si>
  <si>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</si>
  <si>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</si>
  <si>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</si>
  <si>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</si>
  <si>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</si>
  <si>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</si>
  <si>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</si>
  <si>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</si>
  <si>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</si>
  <si>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</si>
  <si>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</si>
  <si>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</si>
  <si>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</si>
  <si>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</si>
  <si>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</si>
  <si>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</si>
  <si>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</si>
  <si>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</si>
  <si>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</si>
  <si>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</si>
  <si>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</si>
  <si>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</si>
  <si>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</si>
  <si>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</si>
  <si>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</si>
  <si>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</si>
  <si>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</si>
  <si>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</si>
  <si>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</si>
  <si>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</si>
  <si>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</si>
  <si>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</si>
  <si>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</si>
  <si>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</si>
  <si>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</si>
  <si>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</si>
  <si>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</si>
  <si>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</si>
  <si>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</si>
  <si>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</si>
  <si>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</si>
  <si>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</si>
  <si>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</si>
  <si>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</si>
  <si>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</si>
  <si>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</si>
  <si>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</si>
  <si>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</si>
  <si>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</si>
  <si>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</si>
  <si>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</si>
  <si>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</si>
  <si>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</si>
  <si>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</si>
  <si>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</si>
  <si>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</si>
  <si>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</si>
  <si>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</si>
  <si>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</si>
  <si>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</si>
  <si>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</si>
  <si>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</si>
  <si>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</si>
  <si>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</si>
  <si>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</si>
  <si>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</si>
  <si>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</si>
  <si>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</si>
  <si>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</si>
  <si>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</si>
  <si>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</si>
  <si>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</si>
  <si>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</si>
  <si>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</si>
  <si>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</si>
  <si>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</si>
  <si>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</si>
  <si>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</si>
  <si>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</si>
  <si>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</si>
  <si>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</si>
  <si>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</si>
  <si>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</si>
  <si>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</si>
  <si>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</si>
  <si>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</si>
  <si>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</si>
  <si>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</si>
  <si>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</si>
  <si>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</si>
  <si>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</si>
  <si>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長野県川上村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</si>
  <si>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</si>
  <si>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</si>
  <si>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</si>
  <si>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</si>
  <si>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</si>
  <si>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</si>
  <si>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</si>
  <si>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</si>
  <si>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</si>
  <si>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</si>
  <si>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</si>
  <si>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</si>
  <si>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</si>
  <si>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</si>
  <si>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</si>
  <si>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</si>
  <si>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</si>
  <si>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</si>
  <si>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</si>
  <si>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</si>
  <si>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</si>
  <si>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</si>
  <si>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</si>
  <si>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</si>
  <si>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</si>
  <si>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</si>
  <si>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</si>
  <si>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</si>
  <si>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</si>
  <si>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</si>
  <si>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</si>
  <si>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</si>
  <si>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</si>
  <si>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</si>
  <si>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</si>
  <si>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</si>
  <si>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</si>
  <si>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</si>
  <si>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</si>
  <si>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</si>
  <si>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</si>
  <si>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</si>
  <si>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</si>
  <si>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</si>
  <si>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</si>
  <si>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</si>
  <si>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</si>
  <si>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</si>
  <si>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</si>
  <si>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</si>
  <si>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</si>
  <si>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</si>
  <si>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</si>
  <si>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</si>
  <si>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</si>
  <si>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</si>
  <si>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</si>
  <si>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</si>
  <si>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</si>
  <si>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</si>
  <si>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</si>
  <si>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</si>
  <si>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</si>
  <si>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</si>
  <si>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</si>
  <si>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</si>
  <si>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</si>
  <si>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</si>
  <si>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</si>
  <si>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</si>
  <si>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</si>
  <si>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</si>
  <si>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</si>
  <si>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</si>
  <si>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</si>
  <si>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</si>
  <si>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</si>
  <si>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</si>
  <si>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</si>
  <si>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</si>
  <si>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</si>
  <si>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</si>
  <si>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</si>
  <si>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</si>
  <si>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</si>
  <si>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</si>
  <si>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</si>
  <si>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</si>
  <si>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</si>
  <si>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</si>
  <si>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</si>
  <si>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</si>
  <si>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</si>
  <si>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</si>
  <si>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</si>
  <si>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</si>
  <si>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</si>
  <si>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</si>
  <si>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</si>
  <si>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</si>
  <si>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</si>
  <si>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</si>
  <si>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</si>
  <si>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</si>
  <si>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</si>
  <si>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</si>
  <si>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</si>
  <si>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</si>
  <si>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</si>
  <si>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</si>
  <si>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</si>
  <si>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</si>
  <si>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</si>
  <si>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</si>
  <si>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</si>
  <si>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</si>
  <si>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</si>
  <si>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</si>
  <si>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</si>
  <si>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</si>
  <si>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</si>
  <si>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</si>
  <si>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</si>
  <si>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</si>
  <si>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その他</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</si>
  <si>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</si>
  <si>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</si>
  <si>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</si>
  <si>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</si>
  <si>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</si>
  <si>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</si>
  <si>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</si>
  <si>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</si>
  <si>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</si>
  <si>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</si>
  <si>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</si>
  <si>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</si>
  <si>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</si>
  <si>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</si>
  <si>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</si>
  <si>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</si>
  <si>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</si>
  <si>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</si>
  <si>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</si>
  <si>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</si>
  <si>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</si>
  <si>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</si>
  <si>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</si>
  <si>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</si>
  <si>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</si>
  <si>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長野県川上村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</si>
  <si>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</si>
  <si>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</si>
  <si>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</si>
  <si>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</si>
  <si>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</si>
  <si>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</si>
  <si>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</si>
  <si>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</si>
  <si>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</si>
  <si>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</si>
  <si>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</si>
  <si>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</si>
  <si>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</si>
  <si>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</si>
  <si>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</si>
  <si>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</si>
  <si>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</si>
  <si>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</si>
  <si>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</si>
  <si>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</si>
  <si>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川上村営バス事業特別会計</t>
    <phoneticPr fontId="5"/>
  </si>
  <si>
    <t>川上村特別住宅特別会計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</si>
  <si>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</si>
  <si>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</si>
  <si>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</si>
  <si>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</si>
  <si>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</si>
  <si>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</si>
  <si>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</si>
  <si>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</si>
  <si>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</si>
  <si>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</si>
  <si>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</si>
  <si>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</si>
  <si>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</si>
  <si>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</si>
  <si>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川上村国民健康保険特別会計</t>
    <phoneticPr fontId="5"/>
  </si>
  <si>
    <t>川上村介護保険事業特別会計</t>
    <phoneticPr fontId="5"/>
  </si>
  <si>
    <t>川上村後期高齢者医療保険事業特別会計</t>
    <phoneticPr fontId="5"/>
  </si>
  <si>
    <t>川上村訪問看護事業特別会計</t>
    <phoneticPr fontId="5"/>
  </si>
  <si>
    <t>川上村営水道事業特別会計</t>
    <phoneticPr fontId="5"/>
  </si>
  <si>
    <t>法非適用企業</t>
    <phoneticPr fontId="5"/>
  </si>
  <si>
    <t>川上村下水道事業特別会計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</si>
  <si>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</si>
  <si>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</si>
  <si>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</si>
  <si>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</si>
  <si>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</si>
  <si>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</si>
  <si>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</si>
  <si>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</si>
  <si>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</si>
  <si>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</si>
  <si>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</si>
  <si>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</si>
  <si>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</si>
  <si>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</si>
  <si>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</si>
  <si>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</si>
  <si>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</si>
  <si>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</si>
  <si>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</si>
  <si>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</si>
  <si>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</si>
  <si>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</si>
  <si>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</si>
  <si>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</si>
  <si>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</si>
  <si>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</si>
  <si>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</si>
  <si>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</si>
  <si>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</si>
  <si>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</si>
  <si>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</si>
  <si>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</si>
  <si>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</si>
  <si>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</si>
  <si>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</si>
  <si>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</si>
  <si>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</si>
  <si>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</si>
  <si>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</si>
  <si>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</si>
  <si>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</si>
  <si>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</si>
  <si>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</si>
  <si>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</si>
  <si>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</si>
  <si>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</si>
  <si>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</si>
  <si>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</si>
  <si>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</si>
  <si>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</si>
  <si>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</si>
  <si>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</si>
  <si>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</si>
  <si>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</si>
  <si>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</si>
  <si>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</si>
  <si>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</si>
  <si>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</si>
  <si>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</si>
  <si>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</si>
  <si>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</si>
  <si>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川上村下水道事業特別会計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</si>
  <si>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</si>
  <si>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</si>
  <si>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</si>
  <si>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</si>
  <si>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川上村介護保険事業特別会計</t>
    <phoneticPr fontId="5"/>
  </si>
  <si>
    <t>(Ｆ)</t>
    <phoneticPr fontId="5"/>
  </si>
  <si>
    <t>川上村後期高齢者医療保険事業特別会計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</si>
  <si>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</si>
  <si>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</si>
  <si>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</si>
  <si>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</si>
  <si>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</si>
  <si>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</si>
  <si>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</si>
  <si>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</si>
  <si>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</si>
  <si>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</si>
  <si>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</si>
  <si>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</si>
  <si>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</si>
  <si>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</si>
  <si>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</si>
  <si>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</si>
  <si>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</si>
  <si>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</si>
  <si>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</si>
  <si>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</si>
  <si>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</si>
  <si>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</si>
  <si>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</si>
  <si>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</si>
  <si>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</si>
  <si>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</si>
  <si>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</si>
  <si>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</si>
  <si>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</si>
  <si>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</si>
  <si>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</si>
  <si>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</si>
  <si>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</si>
  <si>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</si>
  <si>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</si>
  <si>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</si>
  <si>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</si>
  <si>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</si>
  <si>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</si>
  <si>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</si>
  <si>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</si>
  <si>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</si>
  <si>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</si>
  <si>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</si>
  <si>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</si>
  <si>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</si>
  <si>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</si>
  <si>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</si>
  <si>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</si>
  <si>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</si>
  <si>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</si>
  <si>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</si>
  <si>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</si>
  <si>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</si>
  <si>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</si>
  <si>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</si>
  <si>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</si>
  <si>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</si>
  <si>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</si>
  <si>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</si>
  <si>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</si>
  <si>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</si>
  <si>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</si>
  <si>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</si>
  <si>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</si>
  <si>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</si>
  <si>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</si>
  <si>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</si>
  <si>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</si>
  <si>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</si>
  <si>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</si>
  <si>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</si>
  <si>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</si>
  <si>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</si>
  <si>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</si>
  <si>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</si>
  <si>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</si>
  <si>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</si>
  <si>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</si>
  <si>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</si>
  <si>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</si>
  <si>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</si>
  <si>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</si>
  <si>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0.78</t>
  </si>
  <si>
    <t>一般会計</t>
  </si>
  <si>
    <t>川上村下水道事業特別会計</t>
  </si>
  <si>
    <t>川上村営水道事業特別会計</t>
  </si>
  <si>
    <t>川上村国民健康保険特別会計</t>
  </si>
  <si>
    <t>川上村訪問看護事業特別会計</t>
  </si>
  <si>
    <t>川上村介護保険事業特別会計</t>
  </si>
  <si>
    <t>川上村後期高齢者医療保険事業特別会計</t>
  </si>
  <si>
    <t>川上村特別住宅特別会計</t>
  </si>
  <si>
    <t>その他会計（赤字）</t>
  </si>
  <si>
    <t>その他会計（黒字）</t>
  </si>
  <si>
    <t>（百万円）</t>
    <phoneticPr fontId="5"/>
  </si>
  <si>
    <t>H30</t>
    <phoneticPr fontId="5"/>
  </si>
  <si>
    <t>R01</t>
    <phoneticPr fontId="5"/>
  </si>
  <si>
    <t>R02</t>
    <phoneticPr fontId="5"/>
  </si>
  <si>
    <t>R03</t>
    <phoneticPr fontId="5"/>
  </si>
  <si>
    <t>R04</t>
    <phoneticPr fontId="5"/>
  </si>
  <si>
    <t>佐久広域連合（一般）</t>
    <rPh sb="0" eb="2">
      <t>サク</t>
    </rPh>
    <rPh sb="2" eb="4">
      <t>コウイキ</t>
    </rPh>
    <rPh sb="4" eb="6">
      <t>レンゴウ</t>
    </rPh>
    <rPh sb="7" eb="9">
      <t>イッパン</t>
    </rPh>
    <phoneticPr fontId="25"/>
  </si>
  <si>
    <t>佐久広域連合（消防）</t>
    <rPh sb="0" eb="2">
      <t>サク</t>
    </rPh>
    <rPh sb="2" eb="4">
      <t>コウイキ</t>
    </rPh>
    <rPh sb="4" eb="6">
      <t>レンゴウ</t>
    </rPh>
    <rPh sb="7" eb="9">
      <t>ショウボウ</t>
    </rPh>
    <phoneticPr fontId="25"/>
  </si>
  <si>
    <t>佐久広域連合（特別養護老人ホーム）</t>
    <rPh sb="7" eb="9">
      <t>トクベツ</t>
    </rPh>
    <rPh sb="9" eb="11">
      <t>ヨウゴ</t>
    </rPh>
    <rPh sb="11" eb="13">
      <t>ロウジン</t>
    </rPh>
    <phoneticPr fontId="25"/>
  </si>
  <si>
    <t>佐久広域連合（救護施設）</t>
    <rPh sb="7" eb="9">
      <t>キュウゴ</t>
    </rPh>
    <rPh sb="9" eb="11">
      <t>シセツ</t>
    </rPh>
    <phoneticPr fontId="25"/>
  </si>
  <si>
    <t>長野県後期高齢者医療広域連合（一般）</t>
    <rPh sb="0" eb="3">
      <t>ナガノケン</t>
    </rPh>
    <rPh sb="3" eb="5">
      <t>コウキ</t>
    </rPh>
    <rPh sb="5" eb="8">
      <t>コウレイシャ</t>
    </rPh>
    <rPh sb="8" eb="10">
      <t>イリョウ</t>
    </rPh>
    <rPh sb="10" eb="12">
      <t>コウイキ</t>
    </rPh>
    <rPh sb="12" eb="14">
      <t>レンゴウ</t>
    </rPh>
    <rPh sb="15" eb="17">
      <t>イッパン</t>
    </rPh>
    <phoneticPr fontId="25"/>
  </si>
  <si>
    <t>長野県後期高齢者医療広域連合（医療事業）</t>
    <rPh sb="0" eb="3">
      <t>ナガノケン</t>
    </rPh>
    <rPh sb="3" eb="5">
      <t>コウキ</t>
    </rPh>
    <rPh sb="5" eb="8">
      <t>コウレイシャ</t>
    </rPh>
    <rPh sb="8" eb="10">
      <t>イリョウ</t>
    </rPh>
    <rPh sb="10" eb="12">
      <t>コウイキ</t>
    </rPh>
    <rPh sb="12" eb="14">
      <t>レンゴウ</t>
    </rPh>
    <rPh sb="15" eb="17">
      <t>イリョウ</t>
    </rPh>
    <rPh sb="17" eb="19">
      <t>ジギョウ</t>
    </rPh>
    <phoneticPr fontId="25"/>
  </si>
  <si>
    <t>長野県市町村総合事務組合（一般）</t>
    <rPh sb="0" eb="3">
      <t>ナガノケン</t>
    </rPh>
    <rPh sb="3" eb="6">
      <t>シチョウソン</t>
    </rPh>
    <rPh sb="6" eb="8">
      <t>ソウゴウ</t>
    </rPh>
    <rPh sb="8" eb="10">
      <t>ジム</t>
    </rPh>
    <rPh sb="10" eb="12">
      <t>クミアイ</t>
    </rPh>
    <rPh sb="13" eb="15">
      <t>イッパン</t>
    </rPh>
    <phoneticPr fontId="25"/>
  </si>
  <si>
    <t>長野県市町村総合事務組合（非常勤職員公務災害補償）</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phoneticPr fontId="25"/>
  </si>
  <si>
    <t>南佐久環境衛生組合（一般）</t>
    <rPh sb="0" eb="3">
      <t>ミナミサク</t>
    </rPh>
    <rPh sb="3" eb="5">
      <t>カンキョウ</t>
    </rPh>
    <rPh sb="5" eb="7">
      <t>エイセイ</t>
    </rPh>
    <rPh sb="7" eb="9">
      <t>クミアイ</t>
    </rPh>
    <rPh sb="10" eb="12">
      <t>イッパン</t>
    </rPh>
    <phoneticPr fontId="25"/>
  </si>
  <si>
    <t>南佐久環境衛生組合（公共下水道事業）</t>
    <rPh sb="0" eb="3">
      <t>ミナミサク</t>
    </rPh>
    <rPh sb="3" eb="5">
      <t>カンキョウ</t>
    </rPh>
    <rPh sb="5" eb="7">
      <t>エイセイ</t>
    </rPh>
    <rPh sb="7" eb="9">
      <t>クミアイ</t>
    </rPh>
    <rPh sb="10" eb="12">
      <t>コウキョウ</t>
    </rPh>
    <rPh sb="12" eb="15">
      <t>ゲスイドウ</t>
    </rPh>
    <rPh sb="15" eb="17">
      <t>ジギョウ</t>
    </rPh>
    <phoneticPr fontId="25"/>
  </si>
  <si>
    <t>長野県市町村自治振興組合</t>
    <rPh sb="0" eb="3">
      <t>ナガノケン</t>
    </rPh>
    <rPh sb="3" eb="6">
      <t>シチョウソン</t>
    </rPh>
    <rPh sb="6" eb="8">
      <t>ジチ</t>
    </rPh>
    <rPh sb="8" eb="10">
      <t>シンコウ</t>
    </rPh>
    <rPh sb="10" eb="12">
      <t>クミアイ</t>
    </rPh>
    <phoneticPr fontId="25"/>
  </si>
  <si>
    <t>東北信市町村交通災害共済事務組合（東北信市町村交通災害共済事務組合事業会計）</t>
    <rPh sb="0" eb="2">
      <t>トウホク</t>
    </rPh>
    <rPh sb="2" eb="3">
      <t>シン</t>
    </rPh>
    <rPh sb="3" eb="6">
      <t>シチョウソン</t>
    </rPh>
    <rPh sb="6" eb="8">
      <t>コウツウ</t>
    </rPh>
    <rPh sb="8" eb="10">
      <t>サイガイ</t>
    </rPh>
    <rPh sb="10" eb="12">
      <t>キョウサイ</t>
    </rPh>
    <rPh sb="12" eb="14">
      <t>ジム</t>
    </rPh>
    <rPh sb="14" eb="16">
      <t>クミアイ</t>
    </rPh>
    <rPh sb="17" eb="19">
      <t>トウホク</t>
    </rPh>
    <rPh sb="19" eb="20">
      <t>シン</t>
    </rPh>
    <rPh sb="20" eb="23">
      <t>シチョウソン</t>
    </rPh>
    <rPh sb="23" eb="25">
      <t>コウツウ</t>
    </rPh>
    <rPh sb="25" eb="27">
      <t>サイガイ</t>
    </rPh>
    <rPh sb="27" eb="29">
      <t>キョウサイ</t>
    </rPh>
    <rPh sb="29" eb="31">
      <t>ジム</t>
    </rPh>
    <rPh sb="31" eb="33">
      <t>クミアイ</t>
    </rPh>
    <rPh sb="33" eb="35">
      <t>ジギョウ</t>
    </rPh>
    <rPh sb="35" eb="37">
      <t>カイケイ</t>
    </rPh>
    <phoneticPr fontId="25"/>
  </si>
  <si>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5"/>
  </si>
  <si>
    <t>㈶川上村振興公社</t>
    <rPh sb="1" eb="4">
      <t>カワカミムラ</t>
    </rPh>
    <rPh sb="4" eb="8">
      <t>シンコウコウシャ</t>
    </rPh>
    <phoneticPr fontId="2"/>
  </si>
  <si>
    <t>-</t>
    <phoneticPr fontId="2"/>
  </si>
  <si>
    <t>教育施設整備基金</t>
    <rPh sb="0" eb="4">
      <t>キョウイクシセツ</t>
    </rPh>
    <rPh sb="4" eb="8">
      <t>セイビキキン</t>
    </rPh>
    <phoneticPr fontId="5"/>
  </si>
  <si>
    <t>地域振興基金</t>
    <rPh sb="0" eb="6">
      <t>チイキシンコウキキン</t>
    </rPh>
    <phoneticPr fontId="2"/>
  </si>
  <si>
    <t>社会福祉施設整備基金</t>
    <rPh sb="0" eb="6">
      <t>シャカイフクシシセツ</t>
    </rPh>
    <rPh sb="6" eb="10">
      <t>セイビキキン</t>
    </rPh>
    <phoneticPr fontId="2"/>
  </si>
  <si>
    <t>文化振興基金</t>
    <rPh sb="0" eb="6">
      <t>ブンカシンコウキキン</t>
    </rPh>
    <phoneticPr fontId="2"/>
  </si>
  <si>
    <t>庁舎整備基金</t>
    <rPh sb="0" eb="2">
      <t>チョウシャ</t>
    </rPh>
    <rPh sb="2" eb="6">
      <t>セイビキキン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</si>
  <si>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</si>
  <si>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</si>
  <si>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類似団体と同じく、将来負担比率は発生していない。有形固定資産減価償却率は類似団体をわずかに下回っている程度あり、令和元年度に作成した個別施設計画に基づき、適正な更新や集約等を図っていく。</t>
    <rPh sb="0" eb="2">
      <t>ルイジ</t>
    </rPh>
    <rPh sb="2" eb="4">
      <t>ダンタイ</t>
    </rPh>
    <rPh sb="5" eb="6">
      <t>オナ</t>
    </rPh>
    <rPh sb="9" eb="11">
      <t>ショウライ</t>
    </rPh>
    <rPh sb="11" eb="13">
      <t>フタン</t>
    </rPh>
    <rPh sb="13" eb="15">
      <t>ヒリツ</t>
    </rPh>
    <rPh sb="16" eb="18">
      <t>ハッセイ</t>
    </rPh>
    <rPh sb="24" eb="26">
      <t>ユウケイ</t>
    </rPh>
    <rPh sb="26" eb="28">
      <t>コテイ</t>
    </rPh>
    <rPh sb="28" eb="30">
      <t>シサン</t>
    </rPh>
    <rPh sb="30" eb="32">
      <t>ゲンカ</t>
    </rPh>
    <rPh sb="32" eb="34">
      <t>ショウキャク</t>
    </rPh>
    <rPh sb="34" eb="35">
      <t>リツ</t>
    </rPh>
    <rPh sb="36" eb="38">
      <t>ルイジ</t>
    </rPh>
    <rPh sb="38" eb="40">
      <t>ダンタイ</t>
    </rPh>
    <rPh sb="45" eb="47">
      <t>シタマワ</t>
    </rPh>
    <rPh sb="51" eb="53">
      <t>テイド</t>
    </rPh>
    <rPh sb="56" eb="58">
      <t>レイワ</t>
    </rPh>
    <rPh sb="58" eb="60">
      <t>ガンネン</t>
    </rPh>
    <rPh sb="60" eb="61">
      <t>ド</t>
    </rPh>
    <rPh sb="62" eb="64">
      <t>サクセイ</t>
    </rPh>
    <rPh sb="66" eb="68">
      <t>コベツ</t>
    </rPh>
    <rPh sb="68" eb="70">
      <t>シセツ</t>
    </rPh>
    <rPh sb="70" eb="72">
      <t>ケイカク</t>
    </rPh>
    <rPh sb="73" eb="74">
      <t>モト</t>
    </rPh>
    <rPh sb="77" eb="79">
      <t>テキセイ</t>
    </rPh>
    <rPh sb="80" eb="82">
      <t>コウシン</t>
    </rPh>
    <rPh sb="83" eb="85">
      <t>シュウヤク</t>
    </rPh>
    <rPh sb="85" eb="86">
      <t>トウ</t>
    </rPh>
    <rPh sb="87" eb="88">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</si>
  <si>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</si>
  <si>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</si>
  <si>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</si>
  <si>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</si>
  <si>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</si>
  <si>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</si>
  <si>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同じく、将来負担比率は発生していない。実質公債費率はこれまで地方債の繰上償還を積極的に行ってきた結果、類似団体を大きく下回っているが、千曲左岸道路・大深山産業道路建設（R6竣工）や新庁舎建設等（R5竣工）、統合小学校建設事業（R7～8）の大型事業により、今後地方債残高が増加するため、数値の上昇を注視しながら、引き続き健全な財政運営に努めていく。</t>
    <rPh sb="91" eb="93">
      <t>シュンコウ</t>
    </rPh>
    <rPh sb="104" eb="106">
      <t>シュンコウ</t>
    </rPh>
    <rPh sb="108" eb="113">
      <t>トウゴウショウガッコウ</t>
    </rPh>
    <rPh sb="113" eb="117">
      <t>ケンセツジギョウ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</si>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</sst>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0D240BD-798D-4FEC-B8ED-65EB1406C5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A774-4BED-81E1-68E1561E28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244619</c:v>
                </c:pt>
                <c:pt idx="1">
                  <c:v>168853</c:v>
                </c:pt>
                <c:pt idx="2">
                  <c:v>463421</c:v>
                </c:pt>
                <c:pt idx="3">
                  <c:v>399723</c:v>
                </c:pt>
                <c:pt idx="4">
                  <c:v>773062</c:v>
                </c:pt>
              </c:numCache>
            </c:numRef>
          </c:val>
          <c:smooth val="0"/>
          <c:extLst>
            <c:ext xmlns:c16="http://schemas.microsoft.com/office/drawing/2014/chart" uri="{C3380CC4-5D6E-409C-BE32-E72D297353CC}">
              <c16:uniqueId val="{00000001-A774-4BED-81E1-68E1561E28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5.27</c:v>
                </c:pt>
                <c:pt idx="1">
                  <c:v>3.53</c:v>
                </c:pt>
                <c:pt idx="2">
                  <c:v>4.5</c:v>
                </c:pt>
                <c:pt idx="3">
                  <c:v>5.01</c:v>
                </c:pt>
                <c:pt idx="4">
                  <c:v>7.28</c:v>
                </c:pt>
              </c:numCache>
            </c:numRef>
          </c:val>
          <c:extLst>
            <c:ext xmlns:c16="http://schemas.microsoft.com/office/drawing/2014/chart" uri="{C3380CC4-5D6E-409C-BE32-E72D297353CC}">
              <c16:uniqueId val="{00000000-9823-4786-B79C-80170FC663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57.84</c:v>
                </c:pt>
                <c:pt idx="1">
                  <c:v>58.99</c:v>
                </c:pt>
                <c:pt idx="2">
                  <c:v>55.67</c:v>
                </c:pt>
                <c:pt idx="3">
                  <c:v>53.93</c:v>
                </c:pt>
                <c:pt idx="4">
                  <c:v>54.72</c:v>
                </c:pt>
              </c:numCache>
            </c:numRef>
          </c:val>
          <c:extLst>
            <c:ext xmlns:c16="http://schemas.microsoft.com/office/drawing/2014/chart" uri="{C3380CC4-5D6E-409C-BE32-E72D297353CC}">
              <c16:uniqueId val="{00000001-9823-4786-B79C-80170FC663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1.68</c:v>
                </c:pt>
                <c:pt idx="1">
                  <c:v>-0.78</c:v>
                </c:pt>
                <c:pt idx="2">
                  <c:v>1.84</c:v>
                </c:pt>
                <c:pt idx="3">
                  <c:v>3.32</c:v>
                </c:pt>
                <c:pt idx="4">
                  <c:v>2.5499999999999998</c:v>
                </c:pt>
              </c:numCache>
            </c:numRef>
          </c:val>
          <c:smooth val="0"/>
          <c:extLst>
            <c:ext xmlns:c16="http://schemas.microsoft.com/office/drawing/2014/chart" uri="{C3380CC4-5D6E-409C-BE32-E72D297353CC}">
              <c16:uniqueId val="{00000002-9823-4786-B79C-80170FC663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0-643C-4AEB-940A-AD3D0AC4CB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3C-4AEB-940A-AD3D0AC4CBF7}"/>
            </c:ext>
          </c:extLst>
        </c:ser>
        <c:ser>
          <c:idx val="2"/>
          <c:order val="2"/>
          <c:tx>
            <c:strRef>
              <c:f>データシート!$A$29</c:f>
              <c:strCache>
                <c:ptCount val="1"/>
                <c:pt idx="0">
                  <c:v>川上村特別住宅特別会計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2-643C-4AEB-940A-AD3D0AC4CBF7}"/>
            </c:ext>
          </c:extLst>
        </c:ser>
        <c:ser>
          <c:idx val="3"/>
          <c:order val="3"/>
          <c:tx>
            <c:strRef>
              <c:f>データシート!$A$30</c:f>
              <c:strCache>
                <c:ptCount val="1"/>
                <c:pt idx="0">
                  <c:v>川上村後期高齢者医療保険事業特別会計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643C-4AEB-940A-AD3D0AC4CBF7}"/>
            </c:ext>
          </c:extLst>
        </c:ser>
        <c:ser>
          <c:idx val="4"/>
          <c:order val="4"/>
          <c:tx>
            <c:strRef>
              <c:f>データシート!$A$31</c:f>
              <c:strCache>
                <c:ptCount val="1"/>
                <c:pt idx="0">
                  <c:v>川上村介護保険事業特別会計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0.17</c:v>
                </c:pt>
                <c:pt idx="4">
                  <c:v>#N/A</c:v>
                </c:pt>
                <c:pt idx="5">
                  <c:v>7.0000000000000007E-2</c:v>
                </c:pt>
                <c:pt idx="6">
                  <c:v>#N/A</c:v>
                </c:pt>
                <c:pt idx="7">
                  <c:v>0.1</c:v>
                </c:pt>
                <c:pt idx="8">
                  <c:v>#N/A</c:v>
                </c:pt>
                <c:pt idx="9">
                  <c:v>0.06</c:v>
                </c:pt>
              </c:numCache>
            </c:numRef>
          </c:val>
          <c:extLst>
            <c:ext xmlns:c16="http://schemas.microsoft.com/office/drawing/2014/chart" uri="{C3380CC4-5D6E-409C-BE32-E72D297353CC}">
              <c16:uniqueId val="{00000004-643C-4AEB-940A-AD3D0AC4CBF7}"/>
            </c:ext>
          </c:extLst>
        </c:ser>
        <c:ser>
          <c:idx val="5"/>
          <c:order val="5"/>
          <c:tx>
            <c:strRef>
              <c:f>データシート!$A$32</c:f>
              <c:strCache>
                <c:ptCount val="1"/>
                <c:pt idx="0">
                  <c:v>川上村訪問看護事業特別会計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0.12</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5-643C-4AEB-940A-AD3D0AC4CBF7}"/>
            </c:ext>
          </c:extLst>
        </c:ser>
        <c:ser>
          <c:idx val="6"/>
          <c:order val="6"/>
          <c:tx>
            <c:strRef>
              <c:f>データシート!$A$33</c:f>
              <c:strCache>
                <c:ptCount val="1"/>
                <c:pt idx="0">
                  <c:v>川上村国民健康保険特別会計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0.74</c:v>
                </c:pt>
                <c:pt idx="2">
                  <c:v>#N/A</c:v>
                </c:pt>
                <c:pt idx="3">
                  <c:v>0.7</c:v>
                </c:pt>
                <c:pt idx="4">
                  <c:v>#N/A</c:v>
                </c:pt>
                <c:pt idx="5">
                  <c:v>0.52</c:v>
                </c:pt>
                <c:pt idx="6">
                  <c:v>#N/A</c:v>
                </c:pt>
                <c:pt idx="7">
                  <c:v>0.52</c:v>
                </c:pt>
                <c:pt idx="8">
                  <c:v>#N/A</c:v>
                </c:pt>
                <c:pt idx="9">
                  <c:v>0.47</c:v>
                </c:pt>
              </c:numCache>
            </c:numRef>
          </c:val>
          <c:extLst>
            <c:ext xmlns:c16="http://schemas.microsoft.com/office/drawing/2014/chart" uri="{C3380CC4-5D6E-409C-BE32-E72D297353CC}">
              <c16:uniqueId val="{00000006-643C-4AEB-940A-AD3D0AC4CBF7}"/>
            </c:ext>
          </c:extLst>
        </c:ser>
        <c:ser>
          <c:idx val="7"/>
          <c:order val="7"/>
          <c:tx>
            <c:strRef>
              <c:f>データシート!$A$34</c:f>
              <c:strCache>
                <c:ptCount val="1"/>
                <c:pt idx="0">
                  <c:v>川上村営水道事業特別会計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0.09</c:v>
                </c:pt>
                <c:pt idx="2">
                  <c:v>#N/A</c:v>
                </c:pt>
                <c:pt idx="3">
                  <c:v>0.05</c:v>
                </c:pt>
                <c:pt idx="4">
                  <c:v>#N/A</c:v>
                </c:pt>
                <c:pt idx="5">
                  <c:v>0.1</c:v>
                </c:pt>
                <c:pt idx="6">
                  <c:v>#N/A</c:v>
                </c:pt>
                <c:pt idx="7">
                  <c:v>0.19</c:v>
                </c:pt>
                <c:pt idx="8">
                  <c:v>#N/A</c:v>
                </c:pt>
                <c:pt idx="9">
                  <c:v>0.57999999999999996</c:v>
                </c:pt>
              </c:numCache>
            </c:numRef>
          </c:val>
          <c:extLst>
            <c:ext xmlns:c16="http://schemas.microsoft.com/office/drawing/2014/chart" uri="{C3380CC4-5D6E-409C-BE32-E72D297353CC}">
              <c16:uniqueId val="{00000007-643C-4AEB-940A-AD3D0AC4CBF7}"/>
            </c:ext>
          </c:extLst>
        </c:ser>
        <c:ser>
          <c:idx val="8"/>
          <c:order val="8"/>
          <c:tx>
            <c:strRef>
              <c:f>データシート!$A$35</c:f>
              <c:strCache>
                <c:ptCount val="1"/>
                <c:pt idx="0">
                  <c:v>川上村下水道事業特別会計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0.26</c:v>
                </c:pt>
                <c:pt idx="2">
                  <c:v>#N/A</c:v>
                </c:pt>
                <c:pt idx="3">
                  <c:v>0.1</c:v>
                </c:pt>
                <c:pt idx="4">
                  <c:v>#N/A</c:v>
                </c:pt>
                <c:pt idx="5">
                  <c:v>0.31</c:v>
                </c:pt>
                <c:pt idx="6">
                  <c:v>#N/A</c:v>
                </c:pt>
                <c:pt idx="7">
                  <c:v>0.16</c:v>
                </c:pt>
                <c:pt idx="8">
                  <c:v>#N/A</c:v>
                </c:pt>
                <c:pt idx="9">
                  <c:v>0.79</c:v>
                </c:pt>
              </c:numCache>
            </c:numRef>
          </c:val>
          <c:extLst>
            <c:ext xmlns:c16="http://schemas.microsoft.com/office/drawing/2014/chart" uri="{C3380CC4-5D6E-409C-BE32-E72D297353CC}">
              <c16:uniqueId val="{00000008-643C-4AEB-940A-AD3D0AC4CB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5.22</c:v>
                </c:pt>
                <c:pt idx="2">
                  <c:v>#N/A</c:v>
                </c:pt>
                <c:pt idx="3">
                  <c:v>3.48</c:v>
                </c:pt>
                <c:pt idx="4">
                  <c:v>#N/A</c:v>
                </c:pt>
                <c:pt idx="5">
                  <c:v>4.46</c:v>
                </c:pt>
                <c:pt idx="6">
                  <c:v>#N/A</c:v>
                </c:pt>
                <c:pt idx="7">
                  <c:v>4.96</c:v>
                </c:pt>
                <c:pt idx="8">
                  <c:v>#N/A</c:v>
                </c:pt>
                <c:pt idx="9">
                  <c:v>7.23</c:v>
                </c:pt>
              </c:numCache>
            </c:numRef>
          </c:val>
          <c:extLst>
            <c:ext xmlns:c16="http://schemas.microsoft.com/office/drawing/2014/chart" uri="{C3380CC4-5D6E-409C-BE32-E72D297353CC}">
              <c16:uniqueId val="{00000009-643C-4AEB-940A-AD3D0AC4CB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734</c:v>
                </c:pt>
                <c:pt idx="5">
                  <c:v>703</c:v>
                </c:pt>
                <c:pt idx="8">
                  <c:v>706</c:v>
                </c:pt>
                <c:pt idx="11">
                  <c:v>640</c:v>
                </c:pt>
                <c:pt idx="14">
                  <c:v>592</c:v>
                </c:pt>
              </c:numCache>
            </c:numRef>
          </c:val>
          <c:extLst>
            <c:ext xmlns:c16="http://schemas.microsoft.com/office/drawing/2014/chart" uri="{C3380CC4-5D6E-409C-BE32-E72D297353CC}">
              <c16:uniqueId val="{00000000-5229-4D56-8AEF-D61FD0B0F7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29-4D56-8AEF-D61FD0B0F7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29-4D56-8AEF-D61FD0B0F7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29-4D56-8AEF-D61FD0B0F7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262</c:v>
                </c:pt>
                <c:pt idx="3">
                  <c:v>286</c:v>
                </c:pt>
                <c:pt idx="6">
                  <c:v>278</c:v>
                </c:pt>
                <c:pt idx="9">
                  <c:v>276</c:v>
                </c:pt>
                <c:pt idx="12">
                  <c:v>273</c:v>
                </c:pt>
              </c:numCache>
            </c:numRef>
          </c:val>
          <c:extLst>
            <c:ext xmlns:c16="http://schemas.microsoft.com/office/drawing/2014/chart" uri="{C3380CC4-5D6E-409C-BE32-E72D297353CC}">
              <c16:uniqueId val="{00000004-5229-4D56-8AEF-D61FD0B0F7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29-4D56-8AEF-D61FD0B0F7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29-4D56-8AEF-D61FD0B0F7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463</c:v>
                </c:pt>
                <c:pt idx="3">
                  <c:v>410</c:v>
                </c:pt>
                <c:pt idx="6">
                  <c:v>439</c:v>
                </c:pt>
                <c:pt idx="9">
                  <c:v>379</c:v>
                </c:pt>
                <c:pt idx="12">
                  <c:v>358</c:v>
                </c:pt>
              </c:numCache>
            </c:numRef>
          </c:val>
          <c:extLst>
            <c:ext xmlns:c16="http://schemas.microsoft.com/office/drawing/2014/chart" uri="{C3380CC4-5D6E-409C-BE32-E72D297353CC}">
              <c16:uniqueId val="{00000007-5229-4D56-8AEF-D61FD0B0F7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c:v>
                </c:pt>
                <c:pt idx="2">
                  <c:v>#N/A</c:v>
                </c:pt>
                <c:pt idx="3">
                  <c:v>#N/A</c:v>
                </c:pt>
                <c:pt idx="4">
                  <c:v>-7</c:v>
                </c:pt>
                <c:pt idx="5">
                  <c:v>#N/A</c:v>
                </c:pt>
                <c:pt idx="6">
                  <c:v>#N/A</c:v>
                </c:pt>
                <c:pt idx="7">
                  <c:v>11</c:v>
                </c:pt>
                <c:pt idx="8">
                  <c:v>#N/A</c:v>
                </c:pt>
                <c:pt idx="9">
                  <c:v>#N/A</c:v>
                </c:pt>
                <c:pt idx="10">
                  <c:v>15</c:v>
                </c:pt>
                <c:pt idx="11">
                  <c:v>#N/A</c:v>
                </c:pt>
                <c:pt idx="12">
                  <c:v>#N/A</c:v>
                </c:pt>
                <c:pt idx="13">
                  <c:v>39</c:v>
                </c:pt>
                <c:pt idx="14">
                  <c:v>#N/A</c:v>
                </c:pt>
              </c:numCache>
            </c:numRef>
          </c:val>
          <c:smooth val="0"/>
          <c:extLst>
            <c:ext xmlns:c16="http://schemas.microsoft.com/office/drawing/2014/chart" uri="{C3380CC4-5D6E-409C-BE32-E72D297353CC}">
              <c16:uniqueId val="{00000008-5229-4D56-8AEF-D61FD0B0F7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5213</c:v>
                </c:pt>
                <c:pt idx="5">
                  <c:v>4192</c:v>
                </c:pt>
                <c:pt idx="8">
                  <c:v>4309</c:v>
                </c:pt>
                <c:pt idx="11">
                  <c:v>4509</c:v>
                </c:pt>
                <c:pt idx="14">
                  <c:v>5225</c:v>
                </c:pt>
              </c:numCache>
            </c:numRef>
          </c:val>
          <c:extLst>
            <c:ext xmlns:c16="http://schemas.microsoft.com/office/drawing/2014/chart" uri="{C3380CC4-5D6E-409C-BE32-E72D297353CC}">
              <c16:uniqueId val="{00000000-517C-49A7-AFC5-FD42511162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7C-49A7-AFC5-FD42511162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5851</c:v>
                </c:pt>
                <c:pt idx="5">
                  <c:v>6125</c:v>
                </c:pt>
                <c:pt idx="8">
                  <c:v>6283</c:v>
                </c:pt>
                <c:pt idx="11">
                  <c:v>6690</c:v>
                </c:pt>
                <c:pt idx="14">
                  <c:v>6772</c:v>
                </c:pt>
              </c:numCache>
            </c:numRef>
          </c:val>
          <c:extLst>
            <c:ext xmlns:c16="http://schemas.microsoft.com/office/drawing/2014/chart" uri="{C3380CC4-5D6E-409C-BE32-E72D297353CC}">
              <c16:uniqueId val="{00000002-517C-49A7-AFC5-FD42511162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7C-49A7-AFC5-FD42511162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7C-49A7-AFC5-FD42511162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7C-49A7-AFC5-FD42511162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485</c:v>
                </c:pt>
                <c:pt idx="3">
                  <c:v>541</c:v>
                </c:pt>
                <c:pt idx="6">
                  <c:v>525</c:v>
                </c:pt>
                <c:pt idx="9">
                  <c:v>545</c:v>
                </c:pt>
                <c:pt idx="12">
                  <c:v>592</c:v>
                </c:pt>
              </c:numCache>
            </c:numRef>
          </c:val>
          <c:extLst>
            <c:ext xmlns:c16="http://schemas.microsoft.com/office/drawing/2014/chart" uri="{C3380CC4-5D6E-409C-BE32-E72D297353CC}">
              <c16:uniqueId val="{00000006-517C-49A7-AFC5-FD42511162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7-517C-49A7-AFC5-FD42511162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2269</c:v>
                </c:pt>
                <c:pt idx="3">
                  <c:v>2021</c:v>
                </c:pt>
                <c:pt idx="6">
                  <c:v>1795</c:v>
                </c:pt>
                <c:pt idx="9">
                  <c:v>1594</c:v>
                </c:pt>
                <c:pt idx="12">
                  <c:v>1428</c:v>
                </c:pt>
              </c:numCache>
            </c:numRef>
          </c:val>
          <c:extLst>
            <c:ext xmlns:c16="http://schemas.microsoft.com/office/drawing/2014/chart" uri="{C3380CC4-5D6E-409C-BE32-E72D297353CC}">
              <c16:uniqueId val="{00000008-517C-49A7-AFC5-FD42511162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7C-49A7-AFC5-FD42511162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3025</c:v>
                </c:pt>
                <c:pt idx="3">
                  <c:v>2987</c:v>
                </c:pt>
                <c:pt idx="6">
                  <c:v>3419</c:v>
                </c:pt>
                <c:pt idx="9">
                  <c:v>3866</c:v>
                </c:pt>
                <c:pt idx="12">
                  <c:v>5525</c:v>
                </c:pt>
              </c:numCache>
            </c:numRef>
          </c:val>
          <c:extLst>
            <c:ext xmlns:c16="http://schemas.microsoft.com/office/drawing/2014/chart" uri="{C3380CC4-5D6E-409C-BE32-E72D297353CC}">
              <c16:uniqueId val="{0000000A-517C-49A7-AFC5-FD42511162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7C-49A7-AFC5-FD42511162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1681</c:v>
                </c:pt>
                <c:pt idx="1">
                  <c:v>1682</c:v>
                </c:pt>
                <c:pt idx="2">
                  <c:v>1682</c:v>
                </c:pt>
              </c:numCache>
            </c:numRef>
          </c:val>
          <c:extLst>
            <c:ext xmlns:c16="http://schemas.microsoft.com/office/drawing/2014/chart" uri="{C3380CC4-5D6E-409C-BE32-E72D297353CC}">
              <c16:uniqueId val="{00000000-1580-4C5B-91D1-58CC3742A0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248</c:v>
                </c:pt>
                <c:pt idx="1">
                  <c:v>248</c:v>
                </c:pt>
                <c:pt idx="2">
                  <c:v>338</c:v>
                </c:pt>
              </c:numCache>
            </c:numRef>
          </c:val>
          <c:extLst>
            <c:ext xmlns:c16="http://schemas.microsoft.com/office/drawing/2014/chart" uri="{C3380CC4-5D6E-409C-BE32-E72D297353CC}">
              <c16:uniqueId val="{00000001-1580-4C5B-91D1-58CC3742A0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3896</c:v>
                </c:pt>
                <c:pt idx="1">
                  <c:v>4286</c:v>
                </c:pt>
                <c:pt idx="2">
                  <c:v>4245</c:v>
                </c:pt>
              </c:numCache>
            </c:numRef>
          </c:val>
          <c:extLst>
            <c:ext xmlns:c16="http://schemas.microsoft.com/office/drawing/2014/chart" uri="{C3380CC4-5D6E-409C-BE32-E72D297353CC}">
              <c16:uniqueId val="{00000002-1580-4C5B-91D1-58CC3742A0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{EEC71BC6-0DEE-4292-AF3D-3F99D1616530}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E72-414C-A32E-2D5D91A53D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{C5076638-E8D6-4759-B6EC-2F0D1557B26F}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72-414C-A32E-2D5D91A53D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{706FD531-D998-456A-A326-FD212D43A59C}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72-414C-A32E-2D5D91A53D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{50F943C7-F886-413E-A12E-1DE4ECBC5B9F}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72-414C-A32E-2D5D91A53D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{FAFAE475-58B6-48FB-8D5F-C11D73A169E0}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72-414C-A32E-2D5D91A53DD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{281171DB-8131-4162-8F95-92369CEEBFF6}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E72-414C-A32E-2D5D91A53DD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{4580C5C7-03F3-4D79-A454-8775923DA5B3}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E72-414C-A32E-2D5D91A53DD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{93DF4247-283E-42DD-B2DE-069526C4D753}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E72-414C-A32E-2D5D91A53DD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{51EDB0D7-B780-47DA-83FD-BBC9757017FA}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E72-414C-A32E-2D5D91A53D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57.8</c:v>
                </c:pt>
                <c:pt idx="8">
                  <c:v>59.2</c:v>
                </c:pt>
                <c:pt idx="16">
                  <c:v>61</c:v>
                </c:pt>
                <c:pt idx="24">
                  <c:v>62.6</c:v>
                </c:pt>
                <c:pt idx="32">
                  <c:v>62.1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E72-414C-A32E-2D5D91A53D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{1FF0AA2F-1FEF-4F2C-89B3-D2E443454827}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E72-414C-A32E-2D5D91A53D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{E03C7754-51BD-4EDD-9C56-BEB7633EE592}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72-414C-A32E-2D5D91A53D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{A8F84D41-662D-4C3E-9C31-B7E1B1BD831F}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72-414C-A32E-2D5D91A53D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{D3C3F29C-83E3-4A68-8DC7-5B27984DFA69}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72-414C-A32E-2D5D91A53D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{B9DB6940-297A-40E0-9C8A-38D9FB3E2131}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72-414C-A32E-2D5D91A53DD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{8B883A09-7D27-46BE-B414-C0DC5BF0A898}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E72-414C-A32E-2D5D91A53DD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{708AB18B-6FEA-4FE0-A9D7-07332C426D30}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E72-414C-A32E-2D5D91A53DD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{C3F50E7E-4AFF-4362-BD80-6767764EF60C}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E72-414C-A32E-2D5D91A53DD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{A9CCCB6B-75D9-4EA6-BA1C-B11622AF4874}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E72-414C-A32E-2D5D91A53D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E72-414C-A32E-2D5D91A53DD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{67C9431A-0728-403F-8E45-046DB1E4A1F8}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7E1-462E-B0E4-34487E3F89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{FD0DE70D-B903-441C-B763-2D256C025C0E}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E1-462E-B0E4-34487E3F89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{38C16D92-8F89-4DED-8FD9-894B2DB8101A}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E1-462E-B0E4-34487E3F89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{778D3F04-1DE2-4B0B-A58F-748173DA06BA}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E1-462E-B0E4-34487E3F89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{4484CE0F-6FF9-4A6E-82D0-417352142E68}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E1-462E-B0E4-34487E3F89E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{36500F21-0E12-4EDB-8829-09DB93D5BD59}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7E1-462E-B0E4-34487E3F89E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{F56532D7-DA93-4615-A18E-5873555683AD}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7E1-462E-B0E4-34487E3F89E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{57CDDB18-0A2D-40B7-9820-FEE7F4E8AACD}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7E1-462E-B0E4-34487E3F89E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{688BC26D-494D-4D38-9864-DE53B56DBA43}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7E1-462E-B0E4-34487E3F89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0.2</c:v>
                </c:pt>
                <c:pt idx="8">
                  <c:v>-0.4</c:v>
                </c:pt>
                <c:pt idx="16">
                  <c:v>0</c:v>
                </c:pt>
                <c:pt idx="24">
                  <c:v>0.2</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E1-462E-B0E4-34487E3F89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{E982E9F8-0530-4D25-82AF-068778BF6CFA}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7E1-462E-B0E4-34487E3F89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{2BC9CEBC-AC52-4FC1-8E4F-368B05F64DDB}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E1-462E-B0E4-34487E3F89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{5E7EAEB7-59D8-4F11-B2C9-7E7A1DD96D04}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E1-462E-B0E4-34487E3F89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{B10204FE-647B-42F0-A7E1-E1759F034C99}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E1-462E-B0E4-34487E3F89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{F9208572-7672-4134-8586-3CAB4ABAD085}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E1-462E-B0E4-34487E3F89E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{1495C55A-93EA-4C83-B2DB-82625C97AAEC}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7E1-462E-B0E4-34487E3F89E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{990C270F-9782-4CD1-90B7-80E27B5765E5}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7E1-462E-B0E4-34487E3F89E9}"/>
                </c:ext>
              </c:extLst>
            </c:dLbl>
            <c:dLbl>
              <c:idx val="24"/>
              <c:layout>
                <c:manualLayout>
                  <c:x val="-4.4905057365901141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{F125F94D-0071-4B0E-B79A-BF3AD1C2248B}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7E1-462E-B0E4-34487E3F89E9}"/>
                </c:ext>
              </c:extLst>
            </c:dLbl>
            <c:dLbl>
              <c:idx val="32"/>
              <c:layout>
                <c:manualLayout>
                  <c:x val="-1.823562808425002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{00AFDE25-FFDC-4E3D-BEE6-1CE28652CE8D}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7E1-462E-B0E4-34487E3F89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7E1-462E-B0E4-34487E3F89E9}"/>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19D5A8A2-B61C-4BA1-87F8-4B23F1734EB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6F00B87-BA19-4780-AE73-00959ADE8A35}"/>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614A4CFD-B2A3-40A8-9261-D4AE08BEA089}"/>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5698682-24AF-4E5E-A067-913EAF753431}"/>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EDF51B6-E077-4CD4-9153-07C64EF167B7}"/>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BF8E756-DB59-4065-89E2-A1D9719CA227}"/>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C1703F0-6D4E-4C20-AB9F-86837E6C1B42}"/>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35E57E3-7069-46F8-BE66-CEEB2FDAB819}"/>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2E3E11A-2B80-4166-928A-1B3C594DAE87}"/>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3040FEE-57D7-4729-A6C9-B9F71AF55E6A}"/>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
3,562
209.61
7,139,893
6,650,793
223,715
3,074,349
5,524,646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C54FABD-1ABF-4A51-BADE-A129E8A03DF2}"/>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4F558DF-3F38-4905-96B9-9180880DCB11}"/>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3D3F05D-3BC1-4CB1-9E33-16605D84E098}"/>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BAE2C7D-C113-4A1C-8036-BCF08FE4DA79}"/>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32DF8D1-F1B1-44E7-880C-AE788C839C8F}"/>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4303785-72DD-46FD-ADE8-1BF2E479CDE2}"/>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FE07627-342D-46A0-8A62-542B1B0DE5CF}"/>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8DFD52E-80E2-4454-9A55-774A18DB4616}"/>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5C3EF26-A9AC-4C7A-9950-85C9632846BD}"/>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E9B45B8-DBDA-40EB-A2E2-3485BA446AC3}"/>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3D29C95-A32F-4AA0-80C3-F6E6F394E75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3530263-2A29-44D4-87AB-7F04E9E63B8E}"/>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CF9CF60-D85C-498F-A461-201464398C3B}"/>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DAD1592-F99F-4FAA-8E29-4CD9DD32B0C3}"/>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E18D222-25C4-4BD9-ACAF-AB1EF63BD034}"/>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14CBE28-8CC4-4F89-8726-46E5CC269188}"/>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5F63EBC-1D34-4958-8250-DF43460D3389}"/>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36F76FE-84F9-4692-A0AF-9F83341CD462}"/>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218819E-A631-4719-806B-B6945BA3FBAB}"/>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7F04B2C-252A-4F8F-848B-FFCBE42378DE}"/>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4854342-0260-4FAC-8051-EF03B4DCEC75}"/>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37E419F-A07C-4971-9CE1-13D833F30691}"/>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806394E-6123-4CC7-9108-836517A8D136}"/>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CEE2F7D-37E7-4853-B33B-08246E2F7CD4}"/>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F32104E-DB8A-424A-BAAA-434284E7AC1A}"/>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7302330-9761-4128-A173-F91331684BF6}"/>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D298AB2-2188-4904-9499-C9586489EEB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F07DB59-7139-4527-AA27-22C646AD39EC}"/>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0C4EFE3-67E6-4BE0-873E-99B36BE6DE08}"/>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31A6088-1ED6-4344-B797-7DE866605C5B}"/>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B258CB0-A247-481E-95D7-BC5449B9DDD2}"/>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BE38605-B823-48B5-A34D-C961536013AF}"/>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A1C074A-6246-4017-AB73-C678305F00EE}"/>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B605A4B-C165-4632-8D74-E565A68D473A}"/>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E4618F0-D338-43BC-AC8E-47B3A163D864}"/>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57F862B-25F5-4F69-861E-598DDE18D48C}"/>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64ED215-6E04-4481-BC7C-D6A82B1E450C}"/>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と良い状況とは言えないが、類似団体平均を若干上回る形で例年推移している。本村の税収は、多くを農業所得が占めており、野菜の売り上げにより大きく変動し、不安定な状況といえる。このため、村の財政の多くを地方交付税等に依存する財政構造となっている。今後も歳入状況が大きく好転することは望めない状況であることから、歳出削減と自主財源の確保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50A70A1-7648-47DD-BDBC-5C8A71ACE583}"/>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227440A1-9734-49D0-B92C-996B5062284C}"/>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F71AE1FE-5732-4416-B9B4-917E1BC68199}"/>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EBBC3D0B-56C2-4E43-A053-9E8F7BE06CB4}"/>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4A4583ED-06BA-4750-B0D8-77E249299FD3}"/>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EF1CAFAA-B755-412C-A067-4CEC2F348651}"/>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793EDA6E-410F-41C1-9DF3-28FF32DD3BA2}"/>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BA5E49F-182D-4F1A-9108-9AD1D5DDF6DC}"/>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24B30BEE-FDE2-4978-9874-FF579A162A7C}"/>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594A91A4-3E51-48F7-8F7B-79EA90A48BA1}"/>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20DDA926-EB42-4A0B-98D2-C5C49708B56F}"/>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689C074D-91F5-43AD-926B-0B111DD19D5E}"/>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8CB71E5B-721B-4BEB-BA5E-8627DC0E289B}"/>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D2538A69-601B-4A6B-8EEC-218F70A1308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80982522-AB4B-42B7-A422-711303D90FB2}"/>
            </a:ext>
          </a:extLst>
        </xdr:cNvPr>
        <xdr:cNvCxnSpPr/>
      </xdr:nvCxnSpPr>
      <xdr:spPr>
        <a:xfrm flipV="1">
          <a:off x="4514850" y="5946775"/>
          <a:ext cx="0" cy="1514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540C507E-79C7-47EB-BBF7-F7225047CF45}"/>
            </a:ext>
          </a:extLst>
        </xdr:cNvPr>
        <xdr:cNvSpPr txBox="1"/>
      </xdr:nvSpPr>
      <xdr:spPr>
        <a:xfrm>
          <a:off x="458470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736713A-6E76-4CED-85FE-089BEB3B630D}"/>
            </a:ext>
          </a:extLst>
        </xdr:cNvPr>
        <xdr:cNvCxnSpPr/>
      </xdr:nvCxnSpPr>
      <xdr:spPr>
        <a:xfrm>
          <a:off x="4425950" y="746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BC9A478B-2529-4ECA-8980-788838B4A1A0}"/>
            </a:ext>
          </a:extLst>
        </xdr:cNvPr>
        <xdr:cNvSpPr txBox="1"/>
      </xdr:nvSpPr>
      <xdr:spPr>
        <a:xfrm>
          <a:off x="4584700" y="56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25466B57-9A1B-48BF-9DBC-BF337D8AB63B}"/>
            </a:ext>
          </a:extLst>
        </xdr:cNvPr>
        <xdr:cNvCxnSpPr/>
      </xdr:nvCxnSpPr>
      <xdr:spPr>
        <a:xfrm>
          <a:off x="4425950" y="5946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45F8A9A0-D796-4D3F-973B-7B868711B372}"/>
            </a:ext>
          </a:extLst>
        </xdr:cNvPr>
        <xdr:cNvCxnSpPr/>
      </xdr:nvCxnSpPr>
      <xdr:spPr>
        <a:xfrm flipV="1">
          <a:off x="3752850" y="7126605"/>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64902CAE-A2EE-4CCA-AB17-6DB5EC583EFE}"/>
            </a:ext>
          </a:extLst>
        </xdr:cNvPr>
        <xdr:cNvSpPr txBox="1"/>
      </xdr:nvSpPr>
      <xdr:spPr>
        <a:xfrm>
          <a:off x="4584700" y="7168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B7A9578D-159C-4562-98F7-77E7E85C1EDD}"/>
            </a:ext>
          </a:extLst>
        </xdr:cNvPr>
        <xdr:cNvSpPr/>
      </xdr:nvSpPr>
      <xdr:spPr>
        <a:xfrm>
          <a:off x="44640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FEA85BE5-2CE6-49E0-BAD3-15EE336FD92A}"/>
            </a:ext>
          </a:extLst>
        </xdr:cNvPr>
        <xdr:cNvCxnSpPr/>
      </xdr:nvCxnSpPr>
      <xdr:spPr>
        <a:xfrm>
          <a:off x="2940050" y="7106497"/>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81187CF0-7544-4CCF-83DF-4A1F795DB24C}"/>
            </a:ext>
          </a:extLst>
        </xdr:cNvPr>
        <xdr:cNvSpPr/>
      </xdr:nvSpPr>
      <xdr:spPr>
        <a:xfrm>
          <a:off x="3702050" y="7176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37DEFCE9-ECDF-48F9-9D18-2923AA60FBEB}"/>
            </a:ext>
          </a:extLst>
        </xdr:cNvPr>
        <xdr:cNvSpPr txBox="1"/>
      </xdr:nvSpPr>
      <xdr:spPr>
        <a:xfrm>
          <a:off x="3409950" y="725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4" name="直線コネクタ 73">
          <a:extLst>
            <a:ext uri="{FF2B5EF4-FFF2-40B4-BE49-F238E27FC236}">
              <a16:creationId xmlns:a16="http://schemas.microsoft.com/office/drawing/2014/main" id="{7828B0BA-F244-43CA-8965-AA65C7346F78}"/>
            </a:ext>
          </a:extLst>
        </xdr:cNvPr>
        <xdr:cNvCxnSpPr/>
      </xdr:nvCxnSpPr>
      <xdr:spPr>
        <a:xfrm>
          <a:off x="2127250" y="710649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2C5D8219-FFAC-4272-8B1B-DC2958DE9A4C}"/>
            </a:ext>
          </a:extLst>
        </xdr:cNvPr>
        <xdr:cNvSpPr/>
      </xdr:nvSpPr>
      <xdr:spPr>
        <a:xfrm>
          <a:off x="28892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33F609E6-C721-45D8-BE1E-B2152AFABD5B}"/>
            </a:ext>
          </a:extLst>
        </xdr:cNvPr>
        <xdr:cNvSpPr txBox="1"/>
      </xdr:nvSpPr>
      <xdr:spPr>
        <a:xfrm>
          <a:off x="2597150" y="72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7" name="直線コネクタ 76">
          <a:extLst>
            <a:ext uri="{FF2B5EF4-FFF2-40B4-BE49-F238E27FC236}">
              <a16:creationId xmlns:a16="http://schemas.microsoft.com/office/drawing/2014/main" id="{5A3D5289-EFA9-4F46-8780-52F9CC25E553}"/>
            </a:ext>
          </a:extLst>
        </xdr:cNvPr>
        <xdr:cNvCxnSpPr/>
      </xdr:nvCxnSpPr>
      <xdr:spPr>
        <a:xfrm>
          <a:off x="1333500" y="7086388"/>
          <a:ext cx="79375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25239EC0-BFCC-4E1B-86A9-2A0B05AEBA4D}"/>
            </a:ext>
          </a:extLst>
        </xdr:cNvPr>
        <xdr:cNvSpPr/>
      </xdr:nvSpPr>
      <xdr:spPr>
        <a:xfrm>
          <a:off x="20955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B0F529C6-FB68-47FB-A17C-7EA57B5B370A}"/>
            </a:ext>
          </a:extLst>
        </xdr:cNvPr>
        <xdr:cNvSpPr txBox="1"/>
      </xdr:nvSpPr>
      <xdr:spPr>
        <a:xfrm>
          <a:off x="17843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7F0B7988-7591-4003-BF76-3A0BAB712CDC}"/>
            </a:ext>
          </a:extLst>
        </xdr:cNvPr>
        <xdr:cNvSpPr/>
      </xdr:nvSpPr>
      <xdr:spPr>
        <a:xfrm>
          <a:off x="1282700" y="7212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460C84E4-88BE-461A-A5DA-417FAF7E06AD}"/>
            </a:ext>
          </a:extLst>
        </xdr:cNvPr>
        <xdr:cNvSpPr txBox="1"/>
      </xdr:nvSpPr>
      <xdr:spPr>
        <a:xfrm>
          <a:off x="97155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D70538F-9949-4F8A-A363-89BD3220ED5B}"/>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E9AAE909-3B38-4874-B976-9F4D3CD469AD}"/>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A8F20BF-F0CE-4F74-A1CA-9D5A1185974A}"/>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A6FC874B-B3C5-4CD8-8F0F-02A176D160D1}"/>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FAC7858-A22D-4769-B0CE-6987F3FAD839}"/>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7" name="楕円 86">
          <a:extLst>
            <a:ext uri="{FF2B5EF4-FFF2-40B4-BE49-F238E27FC236}">
              <a16:creationId xmlns:a16="http://schemas.microsoft.com/office/drawing/2014/main" id="{C08A466F-4FD6-44BB-BBD9-AFE24738DF66}"/>
            </a:ext>
          </a:extLst>
        </xdr:cNvPr>
        <xdr:cNvSpPr/>
      </xdr:nvSpPr>
      <xdr:spPr>
        <a:xfrm>
          <a:off x="446405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8" name="財政力該当値テキスト">
          <a:extLst>
            <a:ext uri="{FF2B5EF4-FFF2-40B4-BE49-F238E27FC236}">
              <a16:creationId xmlns:a16="http://schemas.microsoft.com/office/drawing/2014/main" id="{F7281200-1417-487A-8682-0D36C59F99F1}"/>
            </a:ext>
          </a:extLst>
        </xdr:cNvPr>
        <xdr:cNvSpPr txBox="1"/>
      </xdr:nvSpPr>
      <xdr:spPr>
        <a:xfrm>
          <a:off x="4584700" y="692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AADD5120-08D8-4215-9A82-A9BE15FC68EA}"/>
            </a:ext>
          </a:extLst>
        </xdr:cNvPr>
        <xdr:cNvSpPr/>
      </xdr:nvSpPr>
      <xdr:spPr>
        <a:xfrm>
          <a:off x="3702050" y="70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3091A09B-B537-4137-B3EA-0171333A3DAA}"/>
            </a:ext>
          </a:extLst>
        </xdr:cNvPr>
        <xdr:cNvSpPr txBox="1"/>
      </xdr:nvSpPr>
      <xdr:spPr>
        <a:xfrm>
          <a:off x="3409950" y="687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48918F31-3AB3-4DCA-93B6-D9C30ECD73C1}"/>
            </a:ext>
          </a:extLst>
        </xdr:cNvPr>
        <xdr:cNvSpPr/>
      </xdr:nvSpPr>
      <xdr:spPr>
        <a:xfrm>
          <a:off x="2889250" y="70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C901F764-5D94-4BE1-8641-A3B383B918CA}"/>
            </a:ext>
          </a:extLst>
        </xdr:cNvPr>
        <xdr:cNvSpPr txBox="1"/>
      </xdr:nvSpPr>
      <xdr:spPr>
        <a:xfrm>
          <a:off x="2597150" y="68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6B20824C-07CD-4E35-9983-68F387B28E8D}"/>
            </a:ext>
          </a:extLst>
        </xdr:cNvPr>
        <xdr:cNvSpPr/>
      </xdr:nvSpPr>
      <xdr:spPr>
        <a:xfrm>
          <a:off x="2095500" y="7055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FC6FA806-3C2A-417A-9160-46988A6E425B}"/>
            </a:ext>
          </a:extLst>
        </xdr:cNvPr>
        <xdr:cNvSpPr txBox="1"/>
      </xdr:nvSpPr>
      <xdr:spPr>
        <a:xfrm>
          <a:off x="1784350" y="68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5" name="楕円 94">
          <a:extLst>
            <a:ext uri="{FF2B5EF4-FFF2-40B4-BE49-F238E27FC236}">
              <a16:creationId xmlns:a16="http://schemas.microsoft.com/office/drawing/2014/main" id="{90965E10-83AB-465C-AA56-A3D8CF652655}"/>
            </a:ext>
          </a:extLst>
        </xdr:cNvPr>
        <xdr:cNvSpPr/>
      </xdr:nvSpPr>
      <xdr:spPr>
        <a:xfrm>
          <a:off x="1282700" y="703939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6" name="テキスト ボックス 95">
          <a:extLst>
            <a:ext uri="{FF2B5EF4-FFF2-40B4-BE49-F238E27FC236}">
              <a16:creationId xmlns:a16="http://schemas.microsoft.com/office/drawing/2014/main" id="{1A4D9CDA-1BB8-4619-8F36-BCF5DBF1A229}"/>
            </a:ext>
          </a:extLst>
        </xdr:cNvPr>
        <xdr:cNvSpPr txBox="1"/>
      </xdr:nvSpPr>
      <xdr:spPr>
        <a:xfrm>
          <a:off x="971550" y="681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F0FA3D08-98DD-44BC-9AE5-92F2418CAB55}"/>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3DC77122-F38C-4B28-8D21-0FE9B89F0D14}"/>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2880ADD3-D903-4CD9-8403-DA3763A2C343}"/>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2EABFBCE-2A18-4840-9DD5-AA7D4453331A}"/>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376E4B61-8366-4753-95E7-6E31443C7E95}"/>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839BCA7F-6A66-4032-8009-CE09962E8A43}"/>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30728342-BD4F-4E08-95D7-5E9A482D5D54}"/>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C8E77B53-E27D-4253-AAE1-4481439E6341}"/>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77A83468-F8AC-469D-9489-54FC5B406B33}"/>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2EC94B6B-F2F6-4EE0-842B-4DD563E75A67}"/>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E3B0F60-9A48-4872-8DB6-48358C0D498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853924E1-BE3A-4376-B20B-661A4E20C81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D4E32455-EEF9-4690-B2F0-4B0B9D02F716}"/>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経常収支比率は、前年度より</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％下がり、</a:t>
          </a:r>
          <a:r>
            <a:rPr kumimoji="1" lang="en-US" altLang="ja-JP" sz="1100">
              <a:solidFill>
                <a:schemeClr val="dk1"/>
              </a:solidFill>
              <a:effectLst/>
              <a:latin typeface="+mn-lt"/>
              <a:ea typeface="+mn-ea"/>
              <a:cs typeface="+mn-cs"/>
            </a:rPr>
            <a:t>77.1</a:t>
          </a:r>
          <a:r>
            <a:rPr kumimoji="1" lang="ja-JP" altLang="ja-JP" sz="1100">
              <a:solidFill>
                <a:schemeClr val="dk1"/>
              </a:solidFill>
              <a:effectLst/>
              <a:latin typeface="+mn-lt"/>
              <a:ea typeface="+mn-ea"/>
              <a:cs typeface="+mn-cs"/>
            </a:rPr>
            <a:t>％となり、類似団体平均値からは低い値で推移してきている。それは類似団体に比べて人件費を抑えられている等によるものだが、今後は公共施設の修繕や大規模改修、維持管理費に多額の費用が必要とされ、また、近年取り組んできた大型事業事業に係る起債が控えていることから、行政改革の取り組みを通じて一層の義務的経費の削減を進め、現在の水準を維持できる様に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4F840F4F-A93F-4725-AD5D-D69EAAAAB4B5}"/>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87043860-E5DA-45D9-A143-0F74F9449737}"/>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FAE026B-384F-4832-B7F0-A35FAD586FEA}"/>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144DAA19-21BC-4A5E-8D69-CA7228CE668F}"/>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229B210B-AAE4-4193-A13E-34946E18D743}"/>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B2A433C5-9297-4F05-8637-B7ED62CA65FD}"/>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9EC83FA7-3473-4071-ACDA-A3CB2A1EED27}"/>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88E4733A-0625-4B3B-8E07-4F0C33197E1A}"/>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F56A57A-84E8-418D-8DB8-FBB931EB9FCF}"/>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3D4E1FBA-235F-43F0-B46E-9CD647A3390B}"/>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348589B9-4E14-4814-9366-DE1E80359043}"/>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F9072E18-761E-4864-8E07-7EEE416648D4}"/>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6D39AAAA-1502-462C-8561-073A476FCACF}"/>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E8941A6-72AC-4C44-BE0E-9C1C5159DCE5}"/>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9E5773BD-FB74-4D0A-AF1E-B084D5D0B8C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FBDF7049-EFE6-41BD-97DE-93F9ED92826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9E9B182F-9B06-4268-B7C8-E10A9E3C31ED}"/>
            </a:ext>
          </a:extLst>
        </xdr:cNvPr>
        <xdr:cNvCxnSpPr/>
      </xdr:nvCxnSpPr>
      <xdr:spPr>
        <a:xfrm flipV="1">
          <a:off x="4514850" y="9725236"/>
          <a:ext cx="0" cy="1582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C0ADBB1C-6A8F-4372-AA7F-86E6516B931D}"/>
            </a:ext>
          </a:extLst>
        </xdr:cNvPr>
        <xdr:cNvSpPr txBox="1"/>
      </xdr:nvSpPr>
      <xdr:spPr>
        <a:xfrm>
          <a:off x="4584700" y="1127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E6A4A307-3189-4F81-A779-B0CF883A4888}"/>
            </a:ext>
          </a:extLst>
        </xdr:cNvPr>
        <xdr:cNvCxnSpPr/>
      </xdr:nvCxnSpPr>
      <xdr:spPr>
        <a:xfrm>
          <a:off x="4425950" y="11307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FF437B9D-7286-4501-AB6F-01D9BEA42AEA}"/>
            </a:ext>
          </a:extLst>
        </xdr:cNvPr>
        <xdr:cNvSpPr txBox="1"/>
      </xdr:nvSpPr>
      <xdr:spPr>
        <a:xfrm>
          <a:off x="4584700" y="947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AF84C0A1-DBD8-4978-9939-894943ABA10F}"/>
            </a:ext>
          </a:extLst>
        </xdr:cNvPr>
        <xdr:cNvCxnSpPr/>
      </xdr:nvCxnSpPr>
      <xdr:spPr>
        <a:xfrm>
          <a:off x="4425950" y="97252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62</xdr:row>
      <xdr:rowOff>48471</xdr:rowOff>
    </xdr:to>
    <xdr:cxnSp macro="">
      <xdr:nvCxnSpPr>
        <xdr:cNvPr id="131" name="直線コネクタ 130">
          <a:extLst>
            <a:ext uri="{FF2B5EF4-FFF2-40B4-BE49-F238E27FC236}">
              <a16:creationId xmlns:a16="http://schemas.microsoft.com/office/drawing/2014/main" id="{EA861ABD-31B9-4326-A6B4-11D04B97DE16}"/>
            </a:ext>
          </a:extLst>
        </xdr:cNvPr>
        <xdr:cNvCxnSpPr/>
      </xdr:nvCxnSpPr>
      <xdr:spPr>
        <a:xfrm>
          <a:off x="3752850" y="10264986"/>
          <a:ext cx="762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CA458866-4791-4AEA-9347-7C5737064FAB}"/>
            </a:ext>
          </a:extLst>
        </xdr:cNvPr>
        <xdr:cNvSpPr txBox="1"/>
      </xdr:nvSpPr>
      <xdr:spPr>
        <a:xfrm>
          <a:off x="4584700" y="10596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5D46A247-2BA9-43BB-BDE6-0501A869AD7E}"/>
            </a:ext>
          </a:extLst>
        </xdr:cNvPr>
        <xdr:cNvSpPr/>
      </xdr:nvSpPr>
      <xdr:spPr>
        <a:xfrm>
          <a:off x="446405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92710</xdr:rowOff>
    </xdr:to>
    <xdr:cxnSp macro="">
      <xdr:nvCxnSpPr>
        <xdr:cNvPr id="134" name="直線コネクタ 133">
          <a:extLst>
            <a:ext uri="{FF2B5EF4-FFF2-40B4-BE49-F238E27FC236}">
              <a16:creationId xmlns:a16="http://schemas.microsoft.com/office/drawing/2014/main" id="{0374D169-16E0-41DB-9E68-97ABB03E05F1}"/>
            </a:ext>
          </a:extLst>
        </xdr:cNvPr>
        <xdr:cNvCxnSpPr/>
      </xdr:nvCxnSpPr>
      <xdr:spPr>
        <a:xfrm flipV="1">
          <a:off x="2940050" y="10264986"/>
          <a:ext cx="812800" cy="2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36E42D26-2508-4873-9173-794A2B730828}"/>
            </a:ext>
          </a:extLst>
        </xdr:cNvPr>
        <xdr:cNvSpPr/>
      </xdr:nvSpPr>
      <xdr:spPr>
        <a:xfrm>
          <a:off x="3702050"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E17994A8-8539-4B87-BE15-C3A43DE03485}"/>
            </a:ext>
          </a:extLst>
        </xdr:cNvPr>
        <xdr:cNvSpPr txBox="1"/>
      </xdr:nvSpPr>
      <xdr:spPr>
        <a:xfrm>
          <a:off x="3409950" y="1056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91229</xdr:rowOff>
    </xdr:from>
    <xdr:to>
      <xdr:col>15</xdr:col>
      <xdr:colOff>82550</xdr:colOff>
      <xdr:row>62</xdr:row>
      <xdr:rowOff>92710</xdr:rowOff>
    </xdr:to>
    <xdr:cxnSp macro="">
      <xdr:nvCxnSpPr>
        <xdr:cNvPr id="137" name="直線コネクタ 136">
          <a:extLst>
            <a:ext uri="{FF2B5EF4-FFF2-40B4-BE49-F238E27FC236}">
              <a16:creationId xmlns:a16="http://schemas.microsoft.com/office/drawing/2014/main" id="{B9FFDA06-1AE6-4C6E-8FFB-65C20FF2BF80}"/>
            </a:ext>
          </a:extLst>
        </xdr:cNvPr>
        <xdr:cNvCxnSpPr/>
      </xdr:nvCxnSpPr>
      <xdr:spPr>
        <a:xfrm>
          <a:off x="2127250" y="10317269"/>
          <a:ext cx="812800" cy="1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41A6050A-2FC0-4C9A-ADB7-CEC8E26D94DF}"/>
            </a:ext>
          </a:extLst>
        </xdr:cNvPr>
        <xdr:cNvSpPr/>
      </xdr:nvSpPr>
      <xdr:spPr>
        <a:xfrm>
          <a:off x="2889250" y="10673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CF550A41-B0E3-4517-8EDD-23916E2B8A23}"/>
            </a:ext>
          </a:extLst>
        </xdr:cNvPr>
        <xdr:cNvSpPr txBox="1"/>
      </xdr:nvSpPr>
      <xdr:spPr>
        <a:xfrm>
          <a:off x="259715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61</xdr:row>
      <xdr:rowOff>167640</xdr:rowOff>
    </xdr:to>
    <xdr:cxnSp macro="">
      <xdr:nvCxnSpPr>
        <xdr:cNvPr id="140" name="直線コネクタ 139">
          <a:extLst>
            <a:ext uri="{FF2B5EF4-FFF2-40B4-BE49-F238E27FC236}">
              <a16:creationId xmlns:a16="http://schemas.microsoft.com/office/drawing/2014/main" id="{CC60E336-8D52-4F44-8EA7-3E7D0D50AD72}"/>
            </a:ext>
          </a:extLst>
        </xdr:cNvPr>
        <xdr:cNvCxnSpPr/>
      </xdr:nvCxnSpPr>
      <xdr:spPr>
        <a:xfrm flipV="1">
          <a:off x="1333500" y="10317269"/>
          <a:ext cx="79375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2B231205-4245-4FF5-A33D-9FE0F1F5BC9D}"/>
            </a:ext>
          </a:extLst>
        </xdr:cNvPr>
        <xdr:cNvSpPr/>
      </xdr:nvSpPr>
      <xdr:spPr>
        <a:xfrm>
          <a:off x="2095500" y="1072536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97E435C9-E9E8-454D-A8B6-7957369E1304}"/>
            </a:ext>
          </a:extLst>
        </xdr:cNvPr>
        <xdr:cNvSpPr txBox="1"/>
      </xdr:nvSpPr>
      <xdr:spPr>
        <a:xfrm>
          <a:off x="1784350" y="108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428EF954-AEAB-4A54-A854-253377B0A46D}"/>
            </a:ext>
          </a:extLst>
        </xdr:cNvPr>
        <xdr:cNvSpPr/>
      </xdr:nvSpPr>
      <xdr:spPr>
        <a:xfrm>
          <a:off x="1282700" y="107012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2CB3675A-1E84-411A-9F6C-5B58D902848F}"/>
            </a:ext>
          </a:extLst>
        </xdr:cNvPr>
        <xdr:cNvSpPr txBox="1"/>
      </xdr:nvSpPr>
      <xdr:spPr>
        <a:xfrm>
          <a:off x="971550" y="107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383C5A9-87D2-4A11-AE66-C9A14E991245}"/>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C56754B-94DE-4948-A20E-068DB160558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1380282-996D-4E24-9B16-CE194F241AA3}"/>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4ABDB75-FE34-4183-B707-48FF78177ED4}"/>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ADFF510-CC4A-4C86-94C1-394182C9DD86}"/>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169121</xdr:rowOff>
    </xdr:from>
    <xdr:to>
      <xdr:col>23</xdr:col>
      <xdr:colOff>184150</xdr:colOff>
      <xdr:row>62</xdr:row>
      <xdr:rowOff>99271</xdr:rowOff>
    </xdr:to>
    <xdr:sp macro="" textlink="">
      <xdr:nvSpPr>
        <xdr:cNvPr id="150" name="楕円 149">
          <a:extLst>
            <a:ext uri="{FF2B5EF4-FFF2-40B4-BE49-F238E27FC236}">
              <a16:creationId xmlns:a16="http://schemas.microsoft.com/office/drawing/2014/main" id="{FAA8E103-D0DA-4F7C-BB4F-1D2DDD32DE9C}"/>
            </a:ext>
          </a:extLst>
        </xdr:cNvPr>
        <xdr:cNvSpPr/>
      </xdr:nvSpPr>
      <xdr:spPr>
        <a:xfrm>
          <a:off x="4464050" y="10395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14198</xdr:rowOff>
    </xdr:from>
    <xdr:ext cx="762000" cy="259045"/>
    <xdr:sp macro="" textlink="">
      <xdr:nvSpPr>
        <xdr:cNvPr id="151" name="財政構造の弾力性該当値テキスト">
          <a:extLst>
            <a:ext uri="{FF2B5EF4-FFF2-40B4-BE49-F238E27FC236}">
              <a16:creationId xmlns:a16="http://schemas.microsoft.com/office/drawing/2014/main" id="{7A9DD6BC-635D-4047-8990-07CB8A274117}"/>
            </a:ext>
          </a:extLst>
        </xdr:cNvPr>
        <xdr:cNvSpPr txBox="1"/>
      </xdr:nvSpPr>
      <xdr:spPr>
        <a:xfrm>
          <a:off x="4584700" y="10240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2" name="楕円 151">
          <a:extLst>
            <a:ext uri="{FF2B5EF4-FFF2-40B4-BE49-F238E27FC236}">
              <a16:creationId xmlns:a16="http://schemas.microsoft.com/office/drawing/2014/main" id="{2D5F5E9C-75D5-4F9E-A49B-AE1E642BF013}"/>
            </a:ext>
          </a:extLst>
        </xdr:cNvPr>
        <xdr:cNvSpPr/>
      </xdr:nvSpPr>
      <xdr:spPr>
        <a:xfrm>
          <a:off x="3702050" y="10217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3" name="テキスト ボックス 152">
          <a:extLst>
            <a:ext uri="{FF2B5EF4-FFF2-40B4-BE49-F238E27FC236}">
              <a16:creationId xmlns:a16="http://schemas.microsoft.com/office/drawing/2014/main" id="{464CD42E-E423-4364-B0CF-234ED1E8F90E}"/>
            </a:ext>
          </a:extLst>
        </xdr:cNvPr>
        <xdr:cNvSpPr txBox="1"/>
      </xdr:nvSpPr>
      <xdr:spPr>
        <a:xfrm>
          <a:off x="3409950" y="9990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4" name="楕円 153">
          <a:extLst>
            <a:ext uri="{FF2B5EF4-FFF2-40B4-BE49-F238E27FC236}">
              <a16:creationId xmlns:a16="http://schemas.microsoft.com/office/drawing/2014/main" id="{B492A954-7646-478F-8130-50C2C78533B2}"/>
            </a:ext>
          </a:extLst>
        </xdr:cNvPr>
        <xdr:cNvSpPr/>
      </xdr:nvSpPr>
      <xdr:spPr>
        <a:xfrm>
          <a:off x="288925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5" name="テキスト ボックス 154">
          <a:extLst>
            <a:ext uri="{FF2B5EF4-FFF2-40B4-BE49-F238E27FC236}">
              <a16:creationId xmlns:a16="http://schemas.microsoft.com/office/drawing/2014/main" id="{3ABD2D5F-C9B0-4D50-B829-E22CD09A88F0}"/>
            </a:ext>
          </a:extLst>
        </xdr:cNvPr>
        <xdr:cNvSpPr txBox="1"/>
      </xdr:nvSpPr>
      <xdr:spPr>
        <a:xfrm>
          <a:off x="2597150" y="1021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40429</xdr:rowOff>
    </xdr:from>
    <xdr:to>
      <xdr:col>11</xdr:col>
      <xdr:colOff>82550</xdr:colOff>
      <xdr:row>61</xdr:row>
      <xdr:rowOff>142029</xdr:rowOff>
    </xdr:to>
    <xdr:sp macro="" textlink="">
      <xdr:nvSpPr>
        <xdr:cNvPr id="156" name="楕円 155">
          <a:extLst>
            <a:ext uri="{FF2B5EF4-FFF2-40B4-BE49-F238E27FC236}">
              <a16:creationId xmlns:a16="http://schemas.microsoft.com/office/drawing/2014/main" id="{5B4046A7-B424-4217-B5E1-FF6D5E8B1229}"/>
            </a:ext>
          </a:extLst>
        </xdr:cNvPr>
        <xdr:cNvSpPr/>
      </xdr:nvSpPr>
      <xdr:spPr>
        <a:xfrm>
          <a:off x="2095500" y="102664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152206</xdr:rowOff>
    </xdr:from>
    <xdr:ext cx="762000" cy="259045"/>
    <xdr:sp macro="" textlink="">
      <xdr:nvSpPr>
        <xdr:cNvPr id="157" name="テキスト ボックス 156">
          <a:extLst>
            <a:ext uri="{FF2B5EF4-FFF2-40B4-BE49-F238E27FC236}">
              <a16:creationId xmlns:a16="http://schemas.microsoft.com/office/drawing/2014/main" id="{DAD0BE48-C62A-4D16-8231-5E90EFEC6884}"/>
            </a:ext>
          </a:extLst>
        </xdr:cNvPr>
        <xdr:cNvSpPr txBox="1"/>
      </xdr:nvSpPr>
      <xdr:spPr>
        <a:xfrm>
          <a:off x="1784350" y="1004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8" name="楕円 157">
          <a:extLst>
            <a:ext uri="{FF2B5EF4-FFF2-40B4-BE49-F238E27FC236}">
              <a16:creationId xmlns:a16="http://schemas.microsoft.com/office/drawing/2014/main" id="{78E1F040-C850-4A7E-BB76-DFDA47CA1390}"/>
            </a:ext>
          </a:extLst>
        </xdr:cNvPr>
        <xdr:cNvSpPr/>
      </xdr:nvSpPr>
      <xdr:spPr>
        <a:xfrm>
          <a:off x="1282700" y="103428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9" name="テキスト ボックス 158">
          <a:extLst>
            <a:ext uri="{FF2B5EF4-FFF2-40B4-BE49-F238E27FC236}">
              <a16:creationId xmlns:a16="http://schemas.microsoft.com/office/drawing/2014/main" id="{40AE757B-6E49-4387-8DE5-92DDF1FA38DE}"/>
            </a:ext>
          </a:extLst>
        </xdr:cNvPr>
        <xdr:cNvSpPr txBox="1"/>
      </xdr:nvSpPr>
      <xdr:spPr>
        <a:xfrm>
          <a:off x="971550" y="1011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EA91DBF9-118A-4A05-B127-4F2AC9D028E3}"/>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AFDB8691-3584-4BBB-8710-3A33C4618A1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62563B4C-D8FC-4F5A-B067-6997B28F640F}"/>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E8D7EAB1-6B45-4328-AFFB-79E2D68A1064}"/>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9FBB9EAA-6BCD-4481-A78C-1BF0E0ECF67F}"/>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A2BB058C-82AD-4BEF-97EE-5E5C9AB895AF}"/>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C3D4925-357F-4009-ABA2-41CCA4CE064B}"/>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CAE1CB1-0683-4D4C-9406-547F4C484AC8}"/>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3C657044-95DE-4BAD-9C83-8FDD69C21A51}"/>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BA355211-D1A0-43BC-A665-7F633A29705B}"/>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4A560C5-C4C4-40F2-B053-FB475622905F}"/>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363BD22-177F-4BDC-AB2B-9FA426BC5BD4}"/>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7D61C63-84DB-4E10-8075-B7F1EA102F7D}"/>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合計は、類似団体の平均を大きく下回っている。</a:t>
          </a:r>
          <a:endParaRPr lang="ja-JP" altLang="ja-JP" sz="1400">
            <a:effectLst/>
          </a:endParaRPr>
        </a:p>
        <a:p>
          <a:r>
            <a:rPr kumimoji="1" lang="ja-JP" altLang="ja-JP" sz="1100">
              <a:solidFill>
                <a:schemeClr val="dk1"/>
              </a:solidFill>
              <a:effectLst/>
              <a:latin typeface="+mn-lt"/>
              <a:ea typeface="+mn-ea"/>
              <a:cs typeface="+mn-cs"/>
            </a:rPr>
            <a:t>人件費については、人口千人当たり職員数が少なく定員管理を行っているのと、給与でもラスパイレス指数が類似団体を下回っているためであり、今後も効率の良い行政運営に努める。物件費については、賃金が類似団体より低く、こちらも効率の良い事務を行っている。全体的にさらに事業や内容の見直しをして、人口規模も考慮に入れた適正な経費配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CC23E77D-121A-4EA8-93CE-B589E5E712F2}"/>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5206B001-76FC-412C-8D75-1E37E7C69D95}"/>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F67C7F45-84DA-4AD6-B1F0-AF328C9A5448}"/>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E90928C2-BFAA-4617-8D2E-A9DA9561AE9C}"/>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B5FA43ED-EF90-4E4B-B195-11AA30A5B103}"/>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9D09551C-5901-4633-B247-062DEB44567C}"/>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C3B9269D-E6B2-4AF1-99CF-84CF9983A9B6}"/>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F42E2E12-661B-4A2D-90B7-84DEBADBC9D6}"/>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40E402EE-65B3-47E2-A4F9-5B3D38B2454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ACD8D2F0-B097-4896-8AB4-B73BB47DB91E}"/>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F26DB77-C7CF-44E4-9852-3045A9D476F4}"/>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DFD27318-C5FF-4FFC-9CA7-96057FAEE18F}"/>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CD5F0781-4972-40C9-9F50-CC1D8D0D6097}"/>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72C8E131-4B39-4186-B56F-0E669A7198F1}"/>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C1B71C42-D2D0-4188-92BE-52FE8DE6B03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A5B89565-777A-48CE-BCEB-049E2193927A}"/>
            </a:ext>
          </a:extLst>
        </xdr:cNvPr>
        <xdr:cNvCxnSpPr/>
      </xdr:nvCxnSpPr>
      <xdr:spPr>
        <a:xfrm flipV="1">
          <a:off x="4514850" y="13700025"/>
          <a:ext cx="0" cy="1308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5AD738D4-0A32-4A96-A85B-885386C1B752}"/>
            </a:ext>
          </a:extLst>
        </xdr:cNvPr>
        <xdr:cNvSpPr txBox="1"/>
      </xdr:nvSpPr>
      <xdr:spPr>
        <a:xfrm>
          <a:off x="4584700" y="1498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4AF094A-5422-464C-B69F-E7D96C769B33}"/>
            </a:ext>
          </a:extLst>
        </xdr:cNvPr>
        <xdr:cNvCxnSpPr/>
      </xdr:nvCxnSpPr>
      <xdr:spPr>
        <a:xfrm>
          <a:off x="4425950" y="15008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695DD7E-054F-4416-92D3-D6BD67C29241}"/>
            </a:ext>
          </a:extLst>
        </xdr:cNvPr>
        <xdr:cNvSpPr txBox="1"/>
      </xdr:nvSpPr>
      <xdr:spPr>
        <a:xfrm>
          <a:off x="4584700" y="134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56853FBC-D669-423F-BEA6-5C57B89862CA}"/>
            </a:ext>
          </a:extLst>
        </xdr:cNvPr>
        <xdr:cNvCxnSpPr/>
      </xdr:nvCxnSpPr>
      <xdr:spPr>
        <a:xfrm>
          <a:off x="4425950" y="13700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27721</xdr:rowOff>
    </xdr:from>
    <xdr:to>
      <xdr:col>23</xdr:col>
      <xdr:colOff>133350</xdr:colOff>
      <xdr:row>82</xdr:row>
      <xdr:rowOff>45872</xdr:rowOff>
    </xdr:to>
    <xdr:cxnSp macro="">
      <xdr:nvCxnSpPr>
        <xdr:cNvPr id="193" name="直線コネクタ 192">
          <a:extLst>
            <a:ext uri="{FF2B5EF4-FFF2-40B4-BE49-F238E27FC236}">
              <a16:creationId xmlns:a16="http://schemas.microsoft.com/office/drawing/2014/main" id="{B7B97BBB-A42D-41E3-B5FF-F8BA08C1BA9A}"/>
            </a:ext>
          </a:extLst>
        </xdr:cNvPr>
        <xdr:cNvCxnSpPr/>
      </xdr:nvCxnSpPr>
      <xdr:spPr>
        <a:xfrm>
          <a:off x="3752850" y="13774201"/>
          <a:ext cx="762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F21043D6-5994-429E-BB51-AC7B1567AA8A}"/>
            </a:ext>
          </a:extLst>
        </xdr:cNvPr>
        <xdr:cNvSpPr txBox="1"/>
      </xdr:nvSpPr>
      <xdr:spPr>
        <a:xfrm>
          <a:off x="4584700" y="1383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BC2288EB-1044-42B1-8520-3DA01F46A133}"/>
            </a:ext>
          </a:extLst>
        </xdr:cNvPr>
        <xdr:cNvSpPr/>
      </xdr:nvSpPr>
      <xdr:spPr>
        <a:xfrm>
          <a:off x="4464050" y="138599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15635</xdr:rowOff>
    </xdr:from>
    <xdr:to>
      <xdr:col>19</xdr:col>
      <xdr:colOff>133350</xdr:colOff>
      <xdr:row>82</xdr:row>
      <xdr:rowOff>27721</xdr:rowOff>
    </xdr:to>
    <xdr:cxnSp macro="">
      <xdr:nvCxnSpPr>
        <xdr:cNvPr id="196" name="直線コネクタ 195">
          <a:extLst>
            <a:ext uri="{FF2B5EF4-FFF2-40B4-BE49-F238E27FC236}">
              <a16:creationId xmlns:a16="http://schemas.microsoft.com/office/drawing/2014/main" id="{3B4AA9E6-2D0C-4277-A344-486C999FF0B8}"/>
            </a:ext>
          </a:extLst>
        </xdr:cNvPr>
        <xdr:cNvCxnSpPr/>
      </xdr:nvCxnSpPr>
      <xdr:spPr>
        <a:xfrm>
          <a:off x="2940050" y="13762115"/>
          <a:ext cx="8128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8AEE7A80-9211-4C2B-9A75-ECAD08FBAD3A}"/>
            </a:ext>
          </a:extLst>
        </xdr:cNvPr>
        <xdr:cNvSpPr/>
      </xdr:nvSpPr>
      <xdr:spPr>
        <a:xfrm>
          <a:off x="3702050" y="13830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21FA682B-AE6F-4C2B-8832-571E936C5D7A}"/>
            </a:ext>
          </a:extLst>
        </xdr:cNvPr>
        <xdr:cNvSpPr txBox="1"/>
      </xdr:nvSpPr>
      <xdr:spPr>
        <a:xfrm>
          <a:off x="3409950" y="13916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6976</xdr:rowOff>
    </xdr:from>
    <xdr:to>
      <xdr:col>15</xdr:col>
      <xdr:colOff>82550</xdr:colOff>
      <xdr:row>82</xdr:row>
      <xdr:rowOff>15635</xdr:rowOff>
    </xdr:to>
    <xdr:cxnSp macro="">
      <xdr:nvCxnSpPr>
        <xdr:cNvPr id="199" name="直線コネクタ 198">
          <a:extLst>
            <a:ext uri="{FF2B5EF4-FFF2-40B4-BE49-F238E27FC236}">
              <a16:creationId xmlns:a16="http://schemas.microsoft.com/office/drawing/2014/main" id="{DBE4A295-4356-4251-B371-B5F63647640B}"/>
            </a:ext>
          </a:extLst>
        </xdr:cNvPr>
        <xdr:cNvCxnSpPr/>
      </xdr:nvCxnSpPr>
      <xdr:spPr>
        <a:xfrm>
          <a:off x="2127250" y="13753456"/>
          <a:ext cx="812800" cy="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3264A6DE-D093-47B4-A97D-B7B6EDCDCE82}"/>
            </a:ext>
          </a:extLst>
        </xdr:cNvPr>
        <xdr:cNvSpPr/>
      </xdr:nvSpPr>
      <xdr:spPr>
        <a:xfrm>
          <a:off x="2889250" y="1381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E43BB646-C4F3-4251-B64A-8778F570A321}"/>
            </a:ext>
          </a:extLst>
        </xdr:cNvPr>
        <xdr:cNvSpPr txBox="1"/>
      </xdr:nvSpPr>
      <xdr:spPr>
        <a:xfrm>
          <a:off x="2597150" y="1389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2871</xdr:rowOff>
    </xdr:from>
    <xdr:to>
      <xdr:col>11</xdr:col>
      <xdr:colOff>31750</xdr:colOff>
      <xdr:row>82</xdr:row>
      <xdr:rowOff>6976</xdr:rowOff>
    </xdr:to>
    <xdr:cxnSp macro="">
      <xdr:nvCxnSpPr>
        <xdr:cNvPr id="202" name="直線コネクタ 201">
          <a:extLst>
            <a:ext uri="{FF2B5EF4-FFF2-40B4-BE49-F238E27FC236}">
              <a16:creationId xmlns:a16="http://schemas.microsoft.com/office/drawing/2014/main" id="{3A01D45F-7FE4-4EB1-9463-9237D57D33B8}"/>
            </a:ext>
          </a:extLst>
        </xdr:cNvPr>
        <xdr:cNvCxnSpPr/>
      </xdr:nvCxnSpPr>
      <xdr:spPr>
        <a:xfrm>
          <a:off x="1333500" y="13749351"/>
          <a:ext cx="79375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9418F631-8FBE-4C28-B02A-9FD736A1C84E}"/>
            </a:ext>
          </a:extLst>
        </xdr:cNvPr>
        <xdr:cNvSpPr/>
      </xdr:nvSpPr>
      <xdr:spPr>
        <a:xfrm>
          <a:off x="2095500" y="13782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E4D26B7C-8C9D-494B-8248-6E7DAB6C3A05}"/>
            </a:ext>
          </a:extLst>
        </xdr:cNvPr>
        <xdr:cNvSpPr txBox="1"/>
      </xdr:nvSpPr>
      <xdr:spPr>
        <a:xfrm>
          <a:off x="1784350" y="1386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17EAA2F3-E537-44D5-9B91-0335B59A00CF}"/>
            </a:ext>
          </a:extLst>
        </xdr:cNvPr>
        <xdr:cNvSpPr/>
      </xdr:nvSpPr>
      <xdr:spPr>
        <a:xfrm>
          <a:off x="1282700" y="13774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181DF9B-EF8F-4C2B-A94B-B9C2FD419F61}"/>
            </a:ext>
          </a:extLst>
        </xdr:cNvPr>
        <xdr:cNvSpPr txBox="1"/>
      </xdr:nvSpPr>
      <xdr:spPr>
        <a:xfrm>
          <a:off x="971550" y="1386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FA1C796-6FA8-40B3-A460-31A2DD93AED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6860AF2-11E3-4C00-8FD6-656DEFA9BCDD}"/>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23F0FA-71B8-4A43-90D0-2CC7464489F9}"/>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5DC1114-AE04-4862-90F3-A1131818FC59}"/>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310F3C3-6CFC-4EFA-B7E8-8AC4FBA4A51E}"/>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166522</xdr:rowOff>
    </xdr:from>
    <xdr:to>
      <xdr:col>23</xdr:col>
      <xdr:colOff>184150</xdr:colOff>
      <xdr:row>82</xdr:row>
      <xdr:rowOff>96672</xdr:rowOff>
    </xdr:to>
    <xdr:sp macro="" textlink="">
      <xdr:nvSpPr>
        <xdr:cNvPr id="212" name="楕円 211">
          <a:extLst>
            <a:ext uri="{FF2B5EF4-FFF2-40B4-BE49-F238E27FC236}">
              <a16:creationId xmlns:a16="http://schemas.microsoft.com/office/drawing/2014/main" id="{BFBC6A44-6C1B-4DD3-9905-4E09533E4DCF}"/>
            </a:ext>
          </a:extLst>
        </xdr:cNvPr>
        <xdr:cNvSpPr/>
      </xdr:nvSpPr>
      <xdr:spPr>
        <a:xfrm>
          <a:off x="4464050" y="13745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87799</xdr:rowOff>
    </xdr:from>
    <xdr:ext cx="762000" cy="259045"/>
    <xdr:sp macro="" textlink="">
      <xdr:nvSpPr>
        <xdr:cNvPr id="213" name="人件費・物件費等の状況該当値テキスト">
          <a:extLst>
            <a:ext uri="{FF2B5EF4-FFF2-40B4-BE49-F238E27FC236}">
              <a16:creationId xmlns:a16="http://schemas.microsoft.com/office/drawing/2014/main" id="{1A30CF6C-57E2-49AE-B22D-1158B61D07E9}"/>
            </a:ext>
          </a:extLst>
        </xdr:cNvPr>
        <xdr:cNvSpPr txBox="1"/>
      </xdr:nvSpPr>
      <xdr:spPr>
        <a:xfrm>
          <a:off x="4584700" y="1366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148371</xdr:rowOff>
    </xdr:from>
    <xdr:to>
      <xdr:col>19</xdr:col>
      <xdr:colOff>184150</xdr:colOff>
      <xdr:row>82</xdr:row>
      <xdr:rowOff>78521</xdr:rowOff>
    </xdr:to>
    <xdr:sp macro="" textlink="">
      <xdr:nvSpPr>
        <xdr:cNvPr id="214" name="楕円 213">
          <a:extLst>
            <a:ext uri="{FF2B5EF4-FFF2-40B4-BE49-F238E27FC236}">
              <a16:creationId xmlns:a16="http://schemas.microsoft.com/office/drawing/2014/main" id="{2E4C16FE-F797-47FA-9CCE-1C75C1DCD14E}"/>
            </a:ext>
          </a:extLst>
        </xdr:cNvPr>
        <xdr:cNvSpPr/>
      </xdr:nvSpPr>
      <xdr:spPr>
        <a:xfrm>
          <a:off x="3702050" y="13727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88698</xdr:rowOff>
    </xdr:from>
    <xdr:ext cx="736600" cy="259045"/>
    <xdr:sp macro="" textlink="">
      <xdr:nvSpPr>
        <xdr:cNvPr id="215" name="テキスト ボックス 214">
          <a:extLst>
            <a:ext uri="{FF2B5EF4-FFF2-40B4-BE49-F238E27FC236}">
              <a16:creationId xmlns:a16="http://schemas.microsoft.com/office/drawing/2014/main" id="{126C13B3-72E6-4AD5-9ACC-8C236B56C18E}"/>
            </a:ext>
          </a:extLst>
        </xdr:cNvPr>
        <xdr:cNvSpPr txBox="1"/>
      </xdr:nvSpPr>
      <xdr:spPr>
        <a:xfrm>
          <a:off x="3409950" y="1349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136285</xdr:rowOff>
    </xdr:from>
    <xdr:to>
      <xdr:col>15</xdr:col>
      <xdr:colOff>133350</xdr:colOff>
      <xdr:row>82</xdr:row>
      <xdr:rowOff>66435</xdr:rowOff>
    </xdr:to>
    <xdr:sp macro="" textlink="">
      <xdr:nvSpPr>
        <xdr:cNvPr id="216" name="楕円 215">
          <a:extLst>
            <a:ext uri="{FF2B5EF4-FFF2-40B4-BE49-F238E27FC236}">
              <a16:creationId xmlns:a16="http://schemas.microsoft.com/office/drawing/2014/main" id="{8DA9E423-1F99-4F78-80C4-A966CCF782F2}"/>
            </a:ext>
          </a:extLst>
        </xdr:cNvPr>
        <xdr:cNvSpPr/>
      </xdr:nvSpPr>
      <xdr:spPr>
        <a:xfrm>
          <a:off x="2889250" y="13715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76612</xdr:rowOff>
    </xdr:from>
    <xdr:ext cx="762000" cy="259045"/>
    <xdr:sp macro="" textlink="">
      <xdr:nvSpPr>
        <xdr:cNvPr id="217" name="テキスト ボックス 216">
          <a:extLst>
            <a:ext uri="{FF2B5EF4-FFF2-40B4-BE49-F238E27FC236}">
              <a16:creationId xmlns:a16="http://schemas.microsoft.com/office/drawing/2014/main" id="{B9C8E3FA-A338-4F90-80C4-A81AE95C476A}"/>
            </a:ext>
          </a:extLst>
        </xdr:cNvPr>
        <xdr:cNvSpPr txBox="1"/>
      </xdr:nvSpPr>
      <xdr:spPr>
        <a:xfrm>
          <a:off x="2597150" y="1348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127626</xdr:rowOff>
    </xdr:from>
    <xdr:to>
      <xdr:col>11</xdr:col>
      <xdr:colOff>82550</xdr:colOff>
      <xdr:row>82</xdr:row>
      <xdr:rowOff>57776</xdr:rowOff>
    </xdr:to>
    <xdr:sp macro="" textlink="">
      <xdr:nvSpPr>
        <xdr:cNvPr id="218" name="楕円 217">
          <a:extLst>
            <a:ext uri="{FF2B5EF4-FFF2-40B4-BE49-F238E27FC236}">
              <a16:creationId xmlns:a16="http://schemas.microsoft.com/office/drawing/2014/main" id="{63A34E30-0ACE-49B6-AB59-22F2419F94B7}"/>
            </a:ext>
          </a:extLst>
        </xdr:cNvPr>
        <xdr:cNvSpPr/>
      </xdr:nvSpPr>
      <xdr:spPr>
        <a:xfrm>
          <a:off x="2095500" y="1370646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67953</xdr:rowOff>
    </xdr:from>
    <xdr:ext cx="762000" cy="259045"/>
    <xdr:sp macro="" textlink="">
      <xdr:nvSpPr>
        <xdr:cNvPr id="219" name="テキスト ボックス 218">
          <a:extLst>
            <a:ext uri="{FF2B5EF4-FFF2-40B4-BE49-F238E27FC236}">
              <a16:creationId xmlns:a16="http://schemas.microsoft.com/office/drawing/2014/main" id="{9011B3EE-33B2-4490-93FC-A515A6799B3A}"/>
            </a:ext>
          </a:extLst>
        </xdr:cNvPr>
        <xdr:cNvSpPr txBox="1"/>
      </xdr:nvSpPr>
      <xdr:spPr>
        <a:xfrm>
          <a:off x="1784350" y="1347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123521</xdr:rowOff>
    </xdr:from>
    <xdr:to>
      <xdr:col>7</xdr:col>
      <xdr:colOff>31750</xdr:colOff>
      <xdr:row>82</xdr:row>
      <xdr:rowOff>53671</xdr:rowOff>
    </xdr:to>
    <xdr:sp macro="" textlink="">
      <xdr:nvSpPr>
        <xdr:cNvPr id="220" name="楕円 219">
          <a:extLst>
            <a:ext uri="{FF2B5EF4-FFF2-40B4-BE49-F238E27FC236}">
              <a16:creationId xmlns:a16="http://schemas.microsoft.com/office/drawing/2014/main" id="{951EA6C2-2580-45AB-8AC5-678450E4F5A7}"/>
            </a:ext>
          </a:extLst>
        </xdr:cNvPr>
        <xdr:cNvSpPr/>
      </xdr:nvSpPr>
      <xdr:spPr>
        <a:xfrm>
          <a:off x="1282700" y="1370236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63848</xdr:rowOff>
    </xdr:from>
    <xdr:ext cx="762000" cy="259045"/>
    <xdr:sp macro="" textlink="">
      <xdr:nvSpPr>
        <xdr:cNvPr id="221" name="テキスト ボックス 220">
          <a:extLst>
            <a:ext uri="{FF2B5EF4-FFF2-40B4-BE49-F238E27FC236}">
              <a16:creationId xmlns:a16="http://schemas.microsoft.com/office/drawing/2014/main" id="{19BF458E-51A4-4BAD-BA02-BE943B0826A1}"/>
            </a:ext>
          </a:extLst>
        </xdr:cNvPr>
        <xdr:cNvSpPr txBox="1"/>
      </xdr:nvSpPr>
      <xdr:spPr>
        <a:xfrm>
          <a:off x="971550" y="134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EE82E0B-0E90-4744-82E0-FC267F4F8256}"/>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B29B3AD2-18ED-41FC-B413-444DFB51938F}"/>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660D0C26-B1D4-4098-A7FA-93F8DCEB435A}"/>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EA6C91BE-F1EE-4CE8-A797-4BA9C5F37D1E}"/>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77F758B2-A4E8-4A70-A892-CCDC8A82E097}"/>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DBA50A37-E502-4AD5-9BBB-2BCC2AF605B6}"/>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4B902BBE-AFF6-46D6-BEDF-E4061F65E06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F92467EC-9E5B-432D-817B-7E939EF2D6B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3DC6F98-448A-4D50-9AD9-99C41B9184C3}"/>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55BD0C2-3276-455F-B203-9E6C497E718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ED01D8C-B774-4FDA-8A15-27F0FE66E742}"/>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5D6A855-925F-4517-A2CE-8D4E8630DE3D}"/>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AAECB5FE-3DE6-472B-96B7-23E1F56843BA}"/>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類似団体より低くなっている。職員数も小規模な本村のような体制では、偶発的は要因で指数が大きく変動する場合もあるため、県内や全国の自治体の動向も踏まえながら、給与の適正化に務め、現在の水準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5A7FE604-3DAB-4EC2-B4DB-A89D29D067B9}"/>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73E376ED-0C90-4D00-BE84-4F82CD8519A7}"/>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32A2FD4C-0787-4A3D-862F-55EED36DCB05}"/>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93729E10-4151-4165-93A0-5FD9A2323C23}"/>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4CE5EB1D-9B9C-4C64-AC44-8BF5F117FDEB}"/>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295C00ED-E78F-412D-B9EA-8056A83411A4}"/>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E3DADE2F-BEB4-4099-9EE8-6096403AE7BF}"/>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64A14410-BF7A-4A94-933D-D43D0AF940D9}"/>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8A0655D9-054A-41DA-9520-D9A98B0F065E}"/>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F3C64D4D-68CB-4AE0-B1B6-873DF654059C}"/>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DD72083-0A69-44FB-897E-5BD6B1945D0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CB84F0CB-1462-44E0-842A-F22E8FB0AD5A}"/>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F4E20DF9-DB9F-496E-ACC0-86C69A041FE3}"/>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9C95DCE5-4B1F-49FD-A939-881F6FC89B6A}"/>
            </a:ext>
          </a:extLst>
        </xdr:cNvPr>
        <xdr:cNvCxnSpPr/>
      </xdr:nvCxnSpPr>
      <xdr:spPr>
        <a:xfrm flipV="1">
          <a:off x="15474950" y="13776198"/>
          <a:ext cx="0" cy="1203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F372F781-0074-4AE0-8FBC-A58468E7CA93}"/>
            </a:ext>
          </a:extLst>
        </xdr:cNvPr>
        <xdr:cNvSpPr txBox="1"/>
      </xdr:nvSpPr>
      <xdr:spPr>
        <a:xfrm>
          <a:off x="15563850" y="1495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A039AAA4-1455-42A8-8672-DBAAD727379B}"/>
            </a:ext>
          </a:extLst>
        </xdr:cNvPr>
        <xdr:cNvCxnSpPr/>
      </xdr:nvCxnSpPr>
      <xdr:spPr>
        <a:xfrm>
          <a:off x="15405100" y="14980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C41DBE79-4277-46C0-9D5C-CDF6EB9D45D6}"/>
            </a:ext>
          </a:extLst>
        </xdr:cNvPr>
        <xdr:cNvSpPr txBox="1"/>
      </xdr:nvSpPr>
      <xdr:spPr>
        <a:xfrm>
          <a:off x="15563850" y="135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9450AC1E-BE6F-4459-9565-67881544D14B}"/>
            </a:ext>
          </a:extLst>
        </xdr:cNvPr>
        <xdr:cNvCxnSpPr/>
      </xdr:nvCxnSpPr>
      <xdr:spPr>
        <a:xfrm>
          <a:off x="15405100" y="13776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87</xdr:row>
      <xdr:rowOff>21844</xdr:rowOff>
    </xdr:to>
    <xdr:cxnSp macro="">
      <xdr:nvCxnSpPr>
        <xdr:cNvPr id="253" name="直線コネクタ 252">
          <a:extLst>
            <a:ext uri="{FF2B5EF4-FFF2-40B4-BE49-F238E27FC236}">
              <a16:creationId xmlns:a16="http://schemas.microsoft.com/office/drawing/2014/main" id="{D28CC58E-B54D-467A-93C1-B6A94D34EC70}"/>
            </a:ext>
          </a:extLst>
        </xdr:cNvPr>
        <xdr:cNvCxnSpPr/>
      </xdr:nvCxnSpPr>
      <xdr:spPr>
        <a:xfrm flipV="1">
          <a:off x="14712950" y="14566901"/>
          <a:ext cx="7620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4A739EAE-C5D2-403B-8659-4A73A0DBA43B}"/>
            </a:ext>
          </a:extLst>
        </xdr:cNvPr>
        <xdr:cNvSpPr txBox="1"/>
      </xdr:nvSpPr>
      <xdr:spPr>
        <a:xfrm>
          <a:off x="15563850" y="1470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1B62C533-1374-441A-992B-EA1E85E26413}"/>
            </a:ext>
          </a:extLst>
        </xdr:cNvPr>
        <xdr:cNvSpPr/>
      </xdr:nvSpPr>
      <xdr:spPr>
        <a:xfrm>
          <a:off x="15427960" y="147294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21844</xdr:rowOff>
    </xdr:from>
    <xdr:to>
      <xdr:col>77</xdr:col>
      <xdr:colOff>44450</xdr:colOff>
      <xdr:row>87</xdr:row>
      <xdr:rowOff>74930</xdr:rowOff>
    </xdr:to>
    <xdr:cxnSp macro="">
      <xdr:nvCxnSpPr>
        <xdr:cNvPr id="256" name="直線コネクタ 255">
          <a:extLst>
            <a:ext uri="{FF2B5EF4-FFF2-40B4-BE49-F238E27FC236}">
              <a16:creationId xmlns:a16="http://schemas.microsoft.com/office/drawing/2014/main" id="{D009049F-0236-4F4C-9BDD-D99E0713881E}"/>
            </a:ext>
          </a:extLst>
        </xdr:cNvPr>
        <xdr:cNvCxnSpPr/>
      </xdr:nvCxnSpPr>
      <xdr:spPr>
        <a:xfrm flipV="1">
          <a:off x="13903960" y="14606524"/>
          <a:ext cx="80899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AFC8D33B-CD66-4243-8A6A-9ADBBEF289FE}"/>
            </a:ext>
          </a:extLst>
        </xdr:cNvPr>
        <xdr:cNvSpPr/>
      </xdr:nvSpPr>
      <xdr:spPr>
        <a:xfrm>
          <a:off x="14665960" y="1473911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E296C06F-4617-4605-AAEF-4A5917696AB9}"/>
            </a:ext>
          </a:extLst>
        </xdr:cNvPr>
        <xdr:cNvSpPr txBox="1"/>
      </xdr:nvSpPr>
      <xdr:spPr>
        <a:xfrm>
          <a:off x="14370050" y="1482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99061</xdr:rowOff>
    </xdr:to>
    <xdr:cxnSp macro="">
      <xdr:nvCxnSpPr>
        <xdr:cNvPr id="259" name="直線コネクタ 258">
          <a:extLst>
            <a:ext uri="{FF2B5EF4-FFF2-40B4-BE49-F238E27FC236}">
              <a16:creationId xmlns:a16="http://schemas.microsoft.com/office/drawing/2014/main" id="{42DC3343-EFF9-4F12-9AFA-E8EA34255E07}"/>
            </a:ext>
          </a:extLst>
        </xdr:cNvPr>
        <xdr:cNvCxnSpPr/>
      </xdr:nvCxnSpPr>
      <xdr:spPr>
        <a:xfrm flipV="1">
          <a:off x="13106400" y="14659610"/>
          <a:ext cx="79756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4DBF5FEA-110F-42DE-B046-01A0767C68C9}"/>
            </a:ext>
          </a:extLst>
        </xdr:cNvPr>
        <xdr:cNvSpPr/>
      </xdr:nvSpPr>
      <xdr:spPr>
        <a:xfrm>
          <a:off x="13868400" y="147342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1" name="テキスト ボックス 260">
          <a:extLst>
            <a:ext uri="{FF2B5EF4-FFF2-40B4-BE49-F238E27FC236}">
              <a16:creationId xmlns:a16="http://schemas.microsoft.com/office/drawing/2014/main" id="{051A2DAF-6067-4751-BC28-48041F0424A0}"/>
            </a:ext>
          </a:extLst>
        </xdr:cNvPr>
        <xdr:cNvSpPr txBox="1"/>
      </xdr:nvSpPr>
      <xdr:spPr>
        <a:xfrm>
          <a:off x="1355725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99061</xdr:rowOff>
    </xdr:to>
    <xdr:cxnSp macro="">
      <xdr:nvCxnSpPr>
        <xdr:cNvPr id="262" name="直線コネクタ 261">
          <a:extLst>
            <a:ext uri="{FF2B5EF4-FFF2-40B4-BE49-F238E27FC236}">
              <a16:creationId xmlns:a16="http://schemas.microsoft.com/office/drawing/2014/main" id="{DA076AAC-D824-4917-81C5-EAD8789DC7F4}"/>
            </a:ext>
          </a:extLst>
        </xdr:cNvPr>
        <xdr:cNvCxnSpPr/>
      </xdr:nvCxnSpPr>
      <xdr:spPr>
        <a:xfrm>
          <a:off x="12293600" y="14635480"/>
          <a:ext cx="8128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99E1211E-3C19-43E9-B3B7-4B9B98C97EF7}"/>
            </a:ext>
          </a:extLst>
        </xdr:cNvPr>
        <xdr:cNvSpPr/>
      </xdr:nvSpPr>
      <xdr:spPr>
        <a:xfrm>
          <a:off x="13055600" y="147342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95233A8E-3F72-4FFE-AE1C-BDDAFC354D6D}"/>
            </a:ext>
          </a:extLst>
        </xdr:cNvPr>
        <xdr:cNvSpPr txBox="1"/>
      </xdr:nvSpPr>
      <xdr:spPr>
        <a:xfrm>
          <a:off x="1276350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B3D40638-888C-42BB-AD01-2D85FA4BF393}"/>
            </a:ext>
          </a:extLst>
        </xdr:cNvPr>
        <xdr:cNvSpPr/>
      </xdr:nvSpPr>
      <xdr:spPr>
        <a:xfrm>
          <a:off x="12242800" y="14734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F79536B9-5C35-4B94-997B-C56B4F8E44D7}"/>
            </a:ext>
          </a:extLst>
        </xdr:cNvPr>
        <xdr:cNvSpPr txBox="1"/>
      </xdr:nvSpPr>
      <xdr:spPr>
        <a:xfrm>
          <a:off x="11950700" y="1481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BF58866-7512-4A49-AE52-7BF42314CD4B}"/>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D52870E-AF60-448B-A107-855E393C131F}"/>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E4C8F468-3FC4-416D-8C93-3456DA58DD0B}"/>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3FCCD90C-215B-4D0D-827B-E99910BBC306}"/>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A100E8CD-EDE6-4704-A550-766C04E972FF}"/>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2" name="楕円 271">
          <a:extLst>
            <a:ext uri="{FF2B5EF4-FFF2-40B4-BE49-F238E27FC236}">
              <a16:creationId xmlns:a16="http://schemas.microsoft.com/office/drawing/2014/main" id="{7724EA63-8AB6-4151-ADE3-C3F7BBA6435B}"/>
            </a:ext>
          </a:extLst>
        </xdr:cNvPr>
        <xdr:cNvSpPr/>
      </xdr:nvSpPr>
      <xdr:spPr>
        <a:xfrm>
          <a:off x="15427960" y="1451610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115588</xdr:rowOff>
    </xdr:from>
    <xdr:ext cx="762000" cy="259045"/>
    <xdr:sp macro="" textlink="">
      <xdr:nvSpPr>
        <xdr:cNvPr id="273" name="給与水準   （国との比較）該当値テキスト">
          <a:extLst>
            <a:ext uri="{FF2B5EF4-FFF2-40B4-BE49-F238E27FC236}">
              <a16:creationId xmlns:a16="http://schemas.microsoft.com/office/drawing/2014/main" id="{D779DD38-DDC7-4B8E-86C3-FC82F34C59D0}"/>
            </a:ext>
          </a:extLst>
        </xdr:cNvPr>
        <xdr:cNvSpPr txBox="1"/>
      </xdr:nvSpPr>
      <xdr:spPr>
        <a:xfrm>
          <a:off x="15563850" y="1436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142494</xdr:rowOff>
    </xdr:from>
    <xdr:to>
      <xdr:col>77</xdr:col>
      <xdr:colOff>95250</xdr:colOff>
      <xdr:row>87</xdr:row>
      <xdr:rowOff>72644</xdr:rowOff>
    </xdr:to>
    <xdr:sp macro="" textlink="">
      <xdr:nvSpPr>
        <xdr:cNvPr id="274" name="楕円 273">
          <a:extLst>
            <a:ext uri="{FF2B5EF4-FFF2-40B4-BE49-F238E27FC236}">
              <a16:creationId xmlns:a16="http://schemas.microsoft.com/office/drawing/2014/main" id="{43A2F06C-8F80-4D16-85BE-A15FEC769FB1}"/>
            </a:ext>
          </a:extLst>
        </xdr:cNvPr>
        <xdr:cNvSpPr/>
      </xdr:nvSpPr>
      <xdr:spPr>
        <a:xfrm>
          <a:off x="14665960" y="145595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82821</xdr:rowOff>
    </xdr:from>
    <xdr:ext cx="736600" cy="259045"/>
    <xdr:sp macro="" textlink="">
      <xdr:nvSpPr>
        <xdr:cNvPr id="275" name="テキスト ボックス 274">
          <a:extLst>
            <a:ext uri="{FF2B5EF4-FFF2-40B4-BE49-F238E27FC236}">
              <a16:creationId xmlns:a16="http://schemas.microsoft.com/office/drawing/2014/main" id="{6A940916-9AE3-40E0-ABD5-27284BF27D55}"/>
            </a:ext>
          </a:extLst>
        </xdr:cNvPr>
        <xdr:cNvSpPr txBox="1"/>
      </xdr:nvSpPr>
      <xdr:spPr>
        <a:xfrm>
          <a:off x="14370050" y="14332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6" name="楕円 275">
          <a:extLst>
            <a:ext uri="{FF2B5EF4-FFF2-40B4-BE49-F238E27FC236}">
              <a16:creationId xmlns:a16="http://schemas.microsoft.com/office/drawing/2014/main" id="{022FEDF0-0D12-4763-BDC0-BCD4A640914D}"/>
            </a:ext>
          </a:extLst>
        </xdr:cNvPr>
        <xdr:cNvSpPr/>
      </xdr:nvSpPr>
      <xdr:spPr>
        <a:xfrm>
          <a:off x="13868400" y="14608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77" name="テキスト ボックス 276">
          <a:extLst>
            <a:ext uri="{FF2B5EF4-FFF2-40B4-BE49-F238E27FC236}">
              <a16:creationId xmlns:a16="http://schemas.microsoft.com/office/drawing/2014/main" id="{40146AFB-B786-43A6-A8A4-73FD551808E4}"/>
            </a:ext>
          </a:extLst>
        </xdr:cNvPr>
        <xdr:cNvSpPr txBox="1"/>
      </xdr:nvSpPr>
      <xdr:spPr>
        <a:xfrm>
          <a:off x="13557250" y="1438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8" name="楕円 277">
          <a:extLst>
            <a:ext uri="{FF2B5EF4-FFF2-40B4-BE49-F238E27FC236}">
              <a16:creationId xmlns:a16="http://schemas.microsoft.com/office/drawing/2014/main" id="{632FA52F-FBC8-45C9-90A7-74205B8F2063}"/>
            </a:ext>
          </a:extLst>
        </xdr:cNvPr>
        <xdr:cNvSpPr/>
      </xdr:nvSpPr>
      <xdr:spPr>
        <a:xfrm>
          <a:off x="13055600" y="1463294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160038</xdr:rowOff>
    </xdr:from>
    <xdr:ext cx="762000" cy="259045"/>
    <xdr:sp macro="" textlink="">
      <xdr:nvSpPr>
        <xdr:cNvPr id="279" name="テキスト ボックス 278">
          <a:extLst>
            <a:ext uri="{FF2B5EF4-FFF2-40B4-BE49-F238E27FC236}">
              <a16:creationId xmlns:a16="http://schemas.microsoft.com/office/drawing/2014/main" id="{84C0B805-A86D-4693-92DA-84F622BA838F}"/>
            </a:ext>
          </a:extLst>
        </xdr:cNvPr>
        <xdr:cNvSpPr txBox="1"/>
      </xdr:nvSpPr>
      <xdr:spPr>
        <a:xfrm>
          <a:off x="12763500" y="1440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a:extLst>
            <a:ext uri="{FF2B5EF4-FFF2-40B4-BE49-F238E27FC236}">
              <a16:creationId xmlns:a16="http://schemas.microsoft.com/office/drawing/2014/main" id="{7A63FC62-C7FE-4A2B-877D-8A056F2C8D01}"/>
            </a:ext>
          </a:extLst>
        </xdr:cNvPr>
        <xdr:cNvSpPr/>
      </xdr:nvSpPr>
      <xdr:spPr>
        <a:xfrm>
          <a:off x="122428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81" name="テキスト ボックス 280">
          <a:extLst>
            <a:ext uri="{FF2B5EF4-FFF2-40B4-BE49-F238E27FC236}">
              <a16:creationId xmlns:a16="http://schemas.microsoft.com/office/drawing/2014/main" id="{90BC6C59-E79B-42CA-9CB2-D32D64CA4BBB}"/>
            </a:ext>
          </a:extLst>
        </xdr:cNvPr>
        <xdr:cNvSpPr txBox="1"/>
      </xdr:nvSpPr>
      <xdr:spPr>
        <a:xfrm>
          <a:off x="11950700" y="1436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EA8547C2-60C0-470B-A0A7-45D96AB50C1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572D1FDB-95F1-45AE-98B3-20184DFD0743}"/>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91C7DB2-04A4-47C0-898B-36C703C6326A}"/>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E4F1E238-D5AC-4258-83BB-E395EFC26504}"/>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9B7A2F00-32AE-4A5E-9FEC-C68EF6A9416C}"/>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4B5B0DD2-3E5A-4CAE-A293-302DAB27CCC3}"/>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3C1111AC-11D0-4336-AA56-0DE055EC7204}"/>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54EBDA9D-CFF4-4189-9F40-6227A575A396}"/>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2049F0CD-803D-481E-90FD-E29A0FA49EB4}"/>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4F619444-06F7-4CA4-AA02-3F3FE8792DD2}"/>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DCE4BB2E-1D97-41F0-A42B-2CCD5B1CDBF4}"/>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51FB792B-FA61-4CA1-86DC-CCA91299168F}"/>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F32C2D27-4305-4D85-8D4A-F0C973FF3DF5}"/>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職員数は、類似団体平均と比較しても少ない状況であるが、人口の減少を鑑みると、人口千人当たり職員数は確実に増加していくと考えられるため、業務の効率化等を図り、現在の水準の維持に努める。</a:t>
          </a:r>
          <a:endParaRPr lang="ja-JP" altLang="ja-JP" sz="1400">
            <a:effectLst/>
          </a:endParaRPr>
        </a:p>
        <a:p>
          <a:r>
            <a:rPr kumimoji="1" lang="ja-JP" altLang="ja-JP" sz="1100">
              <a:solidFill>
                <a:schemeClr val="dk1"/>
              </a:solidFill>
              <a:effectLst/>
              <a:latin typeface="+mn-lt"/>
              <a:ea typeface="+mn-ea"/>
              <a:cs typeface="+mn-cs"/>
            </a:rPr>
            <a:t>一方で、保健師・看護師の職員確保は採用を募集しても、応募が少なかったり、応募がないのが現状である。保健師・看護師等については、職員定数にとらわれない採用や一般事務との兼業等の対策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843F61E2-2752-404D-AA3A-EA5EC6DC38FD}"/>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42C6F390-58A5-41B4-8AA9-A283FDD7FF0D}"/>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EB36AC8-7AB0-49CF-828A-D02D32F4F128}"/>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A18E44FF-23E7-41B5-84E1-DDD387BD4CF2}"/>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48E1BED-A433-4693-B398-F7E86D829AAD}"/>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5316289-D3ED-46E9-BFC4-D0CC7517DA3F}"/>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969E9BED-1CFA-4056-A664-E146B35BE548}"/>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8A521A75-F946-42F2-9464-99E0D75C899A}"/>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66BEE8F4-E76E-4308-9F64-34E60E4A5B22}"/>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2E31FDE9-EB06-4791-A6BA-1A8147E9685A}"/>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1EAC4B88-7F5F-4675-8C39-AE726EB140F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F5BDA2C9-A94C-49D3-8141-DECBAD7C1703}"/>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F5AA7BB3-928F-479A-85EA-6FFE972857C2}"/>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6EDFC910-1E66-4FAC-9DCD-9E6FE90A61FA}"/>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1C6B4314-D857-4E17-A38C-81BB05AD5C3D}"/>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1CC47719-E391-4D54-A73A-7BAB5C803106}"/>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730C289B-8973-4380-A0F8-391070D1578B}"/>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A7309C03-DC73-4F81-9EFB-1918F2F6076B}"/>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D51BFC50-8DAE-4CEC-BB3F-D8A37FD295E7}"/>
            </a:ext>
          </a:extLst>
        </xdr:cNvPr>
        <xdr:cNvCxnSpPr/>
      </xdr:nvCxnSpPr>
      <xdr:spPr>
        <a:xfrm flipV="1">
          <a:off x="15474950" y="9818406"/>
          <a:ext cx="0" cy="1606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3A868A91-CDF2-4A4C-8A56-36F807A2352A}"/>
            </a:ext>
          </a:extLst>
        </xdr:cNvPr>
        <xdr:cNvSpPr txBox="1"/>
      </xdr:nvSpPr>
      <xdr:spPr>
        <a:xfrm>
          <a:off x="15563850" y="11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119472C4-0297-4C9D-870E-3F9874320D47}"/>
            </a:ext>
          </a:extLst>
        </xdr:cNvPr>
        <xdr:cNvCxnSpPr/>
      </xdr:nvCxnSpPr>
      <xdr:spPr>
        <a:xfrm>
          <a:off x="15405100" y="114249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18B22C5F-84CB-44AB-A670-32176568019E}"/>
            </a:ext>
          </a:extLst>
        </xdr:cNvPr>
        <xdr:cNvSpPr txBox="1"/>
      </xdr:nvSpPr>
      <xdr:spPr>
        <a:xfrm>
          <a:off x="15563850" y="956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ED27C6DB-6D5C-4EB0-9E13-657598560877}"/>
            </a:ext>
          </a:extLst>
        </xdr:cNvPr>
        <xdr:cNvCxnSpPr/>
      </xdr:nvCxnSpPr>
      <xdr:spPr>
        <a:xfrm>
          <a:off x="15405100" y="9818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55862</xdr:rowOff>
    </xdr:from>
    <xdr:to>
      <xdr:col>81</xdr:col>
      <xdr:colOff>44450</xdr:colOff>
      <xdr:row>59</xdr:row>
      <xdr:rowOff>70685</xdr:rowOff>
    </xdr:to>
    <xdr:cxnSp macro="">
      <xdr:nvCxnSpPr>
        <xdr:cNvPr id="318" name="直線コネクタ 317">
          <a:extLst>
            <a:ext uri="{FF2B5EF4-FFF2-40B4-BE49-F238E27FC236}">
              <a16:creationId xmlns:a16="http://schemas.microsoft.com/office/drawing/2014/main" id="{54A591EA-43CF-4CA3-AC5A-9A75704E9A04}"/>
            </a:ext>
          </a:extLst>
        </xdr:cNvPr>
        <xdr:cNvCxnSpPr/>
      </xdr:nvCxnSpPr>
      <xdr:spPr>
        <a:xfrm>
          <a:off x="14712950" y="9946622"/>
          <a:ext cx="762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4D39080A-7E26-4692-B31A-DEFE54B81FE9}"/>
            </a:ext>
          </a:extLst>
        </xdr:cNvPr>
        <xdr:cNvSpPr txBox="1"/>
      </xdr:nvSpPr>
      <xdr:spPr>
        <a:xfrm>
          <a:off x="15563850" y="10103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F338C446-DF08-4646-B40F-643EBF479384}"/>
            </a:ext>
          </a:extLst>
        </xdr:cNvPr>
        <xdr:cNvSpPr/>
      </xdr:nvSpPr>
      <xdr:spPr>
        <a:xfrm>
          <a:off x="15427960" y="1013158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40694</xdr:rowOff>
    </xdr:from>
    <xdr:to>
      <xdr:col>77</xdr:col>
      <xdr:colOff>44450</xdr:colOff>
      <xdr:row>59</xdr:row>
      <xdr:rowOff>55862</xdr:rowOff>
    </xdr:to>
    <xdr:cxnSp macro="">
      <xdr:nvCxnSpPr>
        <xdr:cNvPr id="321" name="直線コネクタ 320">
          <a:extLst>
            <a:ext uri="{FF2B5EF4-FFF2-40B4-BE49-F238E27FC236}">
              <a16:creationId xmlns:a16="http://schemas.microsoft.com/office/drawing/2014/main" id="{026D4BE2-1FC2-41E0-BB19-CEEFE502F331}"/>
            </a:ext>
          </a:extLst>
        </xdr:cNvPr>
        <xdr:cNvCxnSpPr/>
      </xdr:nvCxnSpPr>
      <xdr:spPr>
        <a:xfrm>
          <a:off x="13903960" y="9931454"/>
          <a:ext cx="80899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E33C5DF1-EB25-482D-A3CE-C6E67981076B}"/>
            </a:ext>
          </a:extLst>
        </xdr:cNvPr>
        <xdr:cNvSpPr/>
      </xdr:nvSpPr>
      <xdr:spPr>
        <a:xfrm>
          <a:off x="14665960" y="101067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AC0953EB-EDEF-420A-9A68-47FB162D071F}"/>
            </a:ext>
          </a:extLst>
        </xdr:cNvPr>
        <xdr:cNvSpPr txBox="1"/>
      </xdr:nvSpPr>
      <xdr:spPr>
        <a:xfrm>
          <a:off x="14370050" y="1019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3465</xdr:rowOff>
    </xdr:from>
    <xdr:to>
      <xdr:col>72</xdr:col>
      <xdr:colOff>203200</xdr:colOff>
      <xdr:row>59</xdr:row>
      <xdr:rowOff>40694</xdr:rowOff>
    </xdr:to>
    <xdr:cxnSp macro="">
      <xdr:nvCxnSpPr>
        <xdr:cNvPr id="324" name="直線コネクタ 323">
          <a:extLst>
            <a:ext uri="{FF2B5EF4-FFF2-40B4-BE49-F238E27FC236}">
              <a16:creationId xmlns:a16="http://schemas.microsoft.com/office/drawing/2014/main" id="{80B909F4-6535-4B75-A124-0B4D5C268F60}"/>
            </a:ext>
          </a:extLst>
        </xdr:cNvPr>
        <xdr:cNvCxnSpPr/>
      </xdr:nvCxnSpPr>
      <xdr:spPr>
        <a:xfrm>
          <a:off x="13106400" y="9894225"/>
          <a:ext cx="79756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99878E3-0487-4E38-85B4-A3389501A6B7}"/>
            </a:ext>
          </a:extLst>
        </xdr:cNvPr>
        <xdr:cNvSpPr/>
      </xdr:nvSpPr>
      <xdr:spPr>
        <a:xfrm>
          <a:off x="13868400" y="10093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BF450E47-3DC3-481A-B8F0-7322020208BE}"/>
            </a:ext>
          </a:extLst>
        </xdr:cNvPr>
        <xdr:cNvSpPr txBox="1"/>
      </xdr:nvSpPr>
      <xdr:spPr>
        <a:xfrm>
          <a:off x="13557250" y="1017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3465</xdr:rowOff>
    </xdr:from>
    <xdr:to>
      <xdr:col>68</xdr:col>
      <xdr:colOff>152400</xdr:colOff>
      <xdr:row>59</xdr:row>
      <xdr:rowOff>13807</xdr:rowOff>
    </xdr:to>
    <xdr:cxnSp macro="">
      <xdr:nvCxnSpPr>
        <xdr:cNvPr id="327" name="直線コネクタ 326">
          <a:extLst>
            <a:ext uri="{FF2B5EF4-FFF2-40B4-BE49-F238E27FC236}">
              <a16:creationId xmlns:a16="http://schemas.microsoft.com/office/drawing/2014/main" id="{CE36095E-2B4C-4901-BE9C-47572EEAE86E}"/>
            </a:ext>
          </a:extLst>
        </xdr:cNvPr>
        <xdr:cNvCxnSpPr/>
      </xdr:nvCxnSpPr>
      <xdr:spPr>
        <a:xfrm flipV="1">
          <a:off x="12293600" y="9894225"/>
          <a:ext cx="8128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73B2CC3D-80C0-4A21-82BA-746B875AE4EE}"/>
            </a:ext>
          </a:extLst>
        </xdr:cNvPr>
        <xdr:cNvSpPr/>
      </xdr:nvSpPr>
      <xdr:spPr>
        <a:xfrm>
          <a:off x="13055600" y="1007988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7E91611-4DAD-4A2C-8E2B-429E847148B0}"/>
            </a:ext>
          </a:extLst>
        </xdr:cNvPr>
        <xdr:cNvSpPr txBox="1"/>
      </xdr:nvSpPr>
      <xdr:spPr>
        <a:xfrm>
          <a:off x="12763500" y="1016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63E8E3C6-0A13-4469-A6FE-2AB002564508}"/>
            </a:ext>
          </a:extLst>
        </xdr:cNvPr>
        <xdr:cNvSpPr/>
      </xdr:nvSpPr>
      <xdr:spPr>
        <a:xfrm>
          <a:off x="12242800" y="100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1C4FBB10-7085-48EE-9C2C-375D7664DC7B}"/>
            </a:ext>
          </a:extLst>
        </xdr:cNvPr>
        <xdr:cNvSpPr txBox="1"/>
      </xdr:nvSpPr>
      <xdr:spPr>
        <a:xfrm>
          <a:off x="11950700" y="10148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2E9CB98-4032-48FF-ACCF-F26A62DFDA9C}"/>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84A7E97-8C48-43F9-B0C4-E4FB3734C95A}"/>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5A6E8F6-924C-41BF-AAF6-DE702E9B6408}"/>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A3F7684-53F9-41C2-8160-D6DA02EE1F85}"/>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A8E0A0F-30BE-4DCA-AEED-C8CDD8C0AF46}"/>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19885</xdr:rowOff>
    </xdr:from>
    <xdr:to>
      <xdr:col>81</xdr:col>
      <xdr:colOff>95250</xdr:colOff>
      <xdr:row>59</xdr:row>
      <xdr:rowOff>121485</xdr:rowOff>
    </xdr:to>
    <xdr:sp macro="" textlink="">
      <xdr:nvSpPr>
        <xdr:cNvPr id="337" name="楕円 336">
          <a:extLst>
            <a:ext uri="{FF2B5EF4-FFF2-40B4-BE49-F238E27FC236}">
              <a16:creationId xmlns:a16="http://schemas.microsoft.com/office/drawing/2014/main" id="{2A60C788-C1B6-4060-96D8-D46A886A2658}"/>
            </a:ext>
          </a:extLst>
        </xdr:cNvPr>
        <xdr:cNvSpPr/>
      </xdr:nvSpPr>
      <xdr:spPr>
        <a:xfrm>
          <a:off x="15427960" y="99106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36412</xdr:rowOff>
    </xdr:from>
    <xdr:ext cx="762000" cy="259045"/>
    <xdr:sp macro="" textlink="">
      <xdr:nvSpPr>
        <xdr:cNvPr id="338" name="定員管理の状況該当値テキスト">
          <a:extLst>
            <a:ext uri="{FF2B5EF4-FFF2-40B4-BE49-F238E27FC236}">
              <a16:creationId xmlns:a16="http://schemas.microsoft.com/office/drawing/2014/main" id="{1B59CBED-AFF4-4092-90FF-B2E225457192}"/>
            </a:ext>
          </a:extLst>
        </xdr:cNvPr>
        <xdr:cNvSpPr txBox="1"/>
      </xdr:nvSpPr>
      <xdr:spPr>
        <a:xfrm>
          <a:off x="15563850" y="975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5062</xdr:rowOff>
    </xdr:from>
    <xdr:to>
      <xdr:col>77</xdr:col>
      <xdr:colOff>95250</xdr:colOff>
      <xdr:row>59</xdr:row>
      <xdr:rowOff>106662</xdr:rowOff>
    </xdr:to>
    <xdr:sp macro="" textlink="">
      <xdr:nvSpPr>
        <xdr:cNvPr id="339" name="楕円 338">
          <a:extLst>
            <a:ext uri="{FF2B5EF4-FFF2-40B4-BE49-F238E27FC236}">
              <a16:creationId xmlns:a16="http://schemas.microsoft.com/office/drawing/2014/main" id="{884751C7-207A-4BEC-A6E1-59A0056F9AAB}"/>
            </a:ext>
          </a:extLst>
        </xdr:cNvPr>
        <xdr:cNvSpPr/>
      </xdr:nvSpPr>
      <xdr:spPr>
        <a:xfrm>
          <a:off x="14665960" y="98958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116839</xdr:rowOff>
    </xdr:from>
    <xdr:ext cx="736600" cy="259045"/>
    <xdr:sp macro="" textlink="">
      <xdr:nvSpPr>
        <xdr:cNvPr id="340" name="テキスト ボックス 339">
          <a:extLst>
            <a:ext uri="{FF2B5EF4-FFF2-40B4-BE49-F238E27FC236}">
              <a16:creationId xmlns:a16="http://schemas.microsoft.com/office/drawing/2014/main" id="{21044946-79A6-4492-A000-81AC1DBEF708}"/>
            </a:ext>
          </a:extLst>
        </xdr:cNvPr>
        <xdr:cNvSpPr txBox="1"/>
      </xdr:nvSpPr>
      <xdr:spPr>
        <a:xfrm>
          <a:off x="14370050" y="96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161344</xdr:rowOff>
    </xdr:from>
    <xdr:to>
      <xdr:col>73</xdr:col>
      <xdr:colOff>44450</xdr:colOff>
      <xdr:row>59</xdr:row>
      <xdr:rowOff>91494</xdr:rowOff>
    </xdr:to>
    <xdr:sp macro="" textlink="">
      <xdr:nvSpPr>
        <xdr:cNvPr id="341" name="楕円 340">
          <a:extLst>
            <a:ext uri="{FF2B5EF4-FFF2-40B4-BE49-F238E27FC236}">
              <a16:creationId xmlns:a16="http://schemas.microsoft.com/office/drawing/2014/main" id="{AA5F5466-4823-4983-B7EC-C67452480D58}"/>
            </a:ext>
          </a:extLst>
        </xdr:cNvPr>
        <xdr:cNvSpPr/>
      </xdr:nvSpPr>
      <xdr:spPr>
        <a:xfrm>
          <a:off x="13868400" y="988446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101671</xdr:rowOff>
    </xdr:from>
    <xdr:ext cx="762000" cy="259045"/>
    <xdr:sp macro="" textlink="">
      <xdr:nvSpPr>
        <xdr:cNvPr id="342" name="テキスト ボックス 341">
          <a:extLst>
            <a:ext uri="{FF2B5EF4-FFF2-40B4-BE49-F238E27FC236}">
              <a16:creationId xmlns:a16="http://schemas.microsoft.com/office/drawing/2014/main" id="{BFEA9199-C8C7-4D43-8531-4D7237B96A69}"/>
            </a:ext>
          </a:extLst>
        </xdr:cNvPr>
        <xdr:cNvSpPr txBox="1"/>
      </xdr:nvSpPr>
      <xdr:spPr>
        <a:xfrm>
          <a:off x="13557250" y="965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124115</xdr:rowOff>
    </xdr:from>
    <xdr:to>
      <xdr:col>68</xdr:col>
      <xdr:colOff>203200</xdr:colOff>
      <xdr:row>59</xdr:row>
      <xdr:rowOff>54265</xdr:rowOff>
    </xdr:to>
    <xdr:sp macro="" textlink="">
      <xdr:nvSpPr>
        <xdr:cNvPr id="343" name="楕円 342">
          <a:extLst>
            <a:ext uri="{FF2B5EF4-FFF2-40B4-BE49-F238E27FC236}">
              <a16:creationId xmlns:a16="http://schemas.microsoft.com/office/drawing/2014/main" id="{3BB20938-B923-4D17-8721-571DD4A4A3FD}"/>
            </a:ext>
          </a:extLst>
        </xdr:cNvPr>
        <xdr:cNvSpPr/>
      </xdr:nvSpPr>
      <xdr:spPr>
        <a:xfrm>
          <a:off x="13055600" y="984723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64442</xdr:rowOff>
    </xdr:from>
    <xdr:ext cx="762000" cy="259045"/>
    <xdr:sp macro="" textlink="">
      <xdr:nvSpPr>
        <xdr:cNvPr id="344" name="テキスト ボックス 343">
          <a:extLst>
            <a:ext uri="{FF2B5EF4-FFF2-40B4-BE49-F238E27FC236}">
              <a16:creationId xmlns:a16="http://schemas.microsoft.com/office/drawing/2014/main" id="{7A913424-D510-4C55-90CE-81D7E7FE1824}"/>
            </a:ext>
          </a:extLst>
        </xdr:cNvPr>
        <xdr:cNvSpPr txBox="1"/>
      </xdr:nvSpPr>
      <xdr:spPr>
        <a:xfrm>
          <a:off x="12763500" y="96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134457</xdr:rowOff>
    </xdr:from>
    <xdr:to>
      <xdr:col>64</xdr:col>
      <xdr:colOff>152400</xdr:colOff>
      <xdr:row>59</xdr:row>
      <xdr:rowOff>64607</xdr:rowOff>
    </xdr:to>
    <xdr:sp macro="" textlink="">
      <xdr:nvSpPr>
        <xdr:cNvPr id="345" name="楕円 344">
          <a:extLst>
            <a:ext uri="{FF2B5EF4-FFF2-40B4-BE49-F238E27FC236}">
              <a16:creationId xmlns:a16="http://schemas.microsoft.com/office/drawing/2014/main" id="{A59F3658-C10D-426B-A8FC-C38204173867}"/>
            </a:ext>
          </a:extLst>
        </xdr:cNvPr>
        <xdr:cNvSpPr/>
      </xdr:nvSpPr>
      <xdr:spPr>
        <a:xfrm>
          <a:off x="12242800" y="9857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74784</xdr:rowOff>
    </xdr:from>
    <xdr:ext cx="762000" cy="259045"/>
    <xdr:sp macro="" textlink="">
      <xdr:nvSpPr>
        <xdr:cNvPr id="346" name="テキスト ボックス 345">
          <a:extLst>
            <a:ext uri="{FF2B5EF4-FFF2-40B4-BE49-F238E27FC236}">
              <a16:creationId xmlns:a16="http://schemas.microsoft.com/office/drawing/2014/main" id="{8CE6FFE6-3BE3-4DCB-A53E-7AC6B9B8642F}"/>
            </a:ext>
          </a:extLst>
        </xdr:cNvPr>
        <xdr:cNvSpPr txBox="1"/>
      </xdr:nvSpPr>
      <xdr:spPr>
        <a:xfrm>
          <a:off x="11950700" y="963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E8580861-5AD8-4255-B9F2-4131A4178C68}"/>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147A8B1A-B3A8-4E05-90D9-BE7CF3BF4B6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CFC6AB07-5B86-4C76-B839-DFD9DFDF9507}"/>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EF4265-6B19-4C89-B934-1EFFBC51146D}"/>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B1814701-89FD-49D5-9BE4-010FA54EC05C}"/>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DAB18EEF-CE54-4D63-BD35-E8D09CE13533}"/>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7A98D05-0E4B-4633-B025-33F016C4276F}"/>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D94519CB-F6F1-40A7-91E8-5416588543CB}"/>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1382E09-0AE0-4D8A-9B80-426460A2A14A}"/>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C0B1E164-FEA9-471B-9B94-4554DD86C8E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64F878E2-D396-4DE9-BB9B-3497313BBA1F}"/>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A4F827D7-214C-456C-8378-E897C1233B66}"/>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CE61A06-4B8E-4CC3-8743-3AAE2AD7C9F3}"/>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で、類似団体平均を大きく下回っているが、下水道事業や簡易水道事業の公営企業債の償還に充てるための一般財源は、一人当たり決算が類似団体を大きく上回っていることから、公営企業の経営健全化を図ることが一般会計の財政圧迫や実質公債費比率を抑えることに繋がると思われる。なお、近年村債を財源とした複数の大型事業を実施していることから、将来に渡る指標の行方にも視点をおいて、引き続き繰上償還等を積極的に行うなど負担軽減を図り、慎重かつ計画的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2AE89159-E325-4921-A278-ED4C43418CE7}"/>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E9A9D5ED-E623-49BD-9F7A-1BB14C953DCB}"/>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10E8345D-B741-43C2-8BAB-FAD52C0A0EDC}"/>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F3D3B5-E6EF-4415-AB8B-C7FDB9D138D1}"/>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868D94FD-653A-45BD-B8DB-8FEF4AF406CB}"/>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93F353A7-D76B-4A70-8438-D6AF4D16C95C}"/>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2D9BB6F7-E228-4E69-A791-3052F0E4CAD9}"/>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B84BB5E-BE82-4C03-BBF0-4F658FD879DD}"/>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1A93F73D-8DD7-4053-8EC9-CCA58D9B9E8A}"/>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75960CE2-67F3-4326-9646-93705C641BE7}"/>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2D12B8C-DA53-4BC1-9A1C-1CD4892D4633}"/>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288A5058-EC8F-45F6-B7E3-60595EB3D985}"/>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11ADB50-F1EF-42FA-BF24-9841985329E9}"/>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DE738ACF-BE51-416F-A93F-5D8D9383C6BC}"/>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513BE794-5DCD-43BF-A62B-AFAB97CDFADD}"/>
            </a:ext>
          </a:extLst>
        </xdr:cNvPr>
        <xdr:cNvCxnSpPr/>
      </xdr:nvCxnSpPr>
      <xdr:spPr>
        <a:xfrm flipV="1">
          <a:off x="15474950" y="6067637"/>
          <a:ext cx="0" cy="1518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79853320-7D49-4BEF-9EB7-256D129FC41F}"/>
            </a:ext>
          </a:extLst>
        </xdr:cNvPr>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1C476B42-F60E-4AA3-B073-8FF3581DDC8A}"/>
            </a:ext>
          </a:extLst>
        </xdr:cNvPr>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26F295B8-F915-43AA-8D5B-9CD3640A1204}"/>
            </a:ext>
          </a:extLst>
        </xdr:cNvPr>
        <xdr:cNvSpPr txBox="1"/>
      </xdr:nvSpPr>
      <xdr:spPr>
        <a:xfrm>
          <a:off x="15563850" y="58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3DA90A79-052B-4912-9F0A-DD1C021EC054}"/>
            </a:ext>
          </a:extLst>
        </xdr:cNvPr>
        <xdr:cNvCxnSpPr/>
      </xdr:nvCxnSpPr>
      <xdr:spPr>
        <a:xfrm>
          <a:off x="15405100" y="6067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140123</xdr:rowOff>
    </xdr:to>
    <xdr:cxnSp macro="">
      <xdr:nvCxnSpPr>
        <xdr:cNvPr id="379" name="直線コネクタ 378">
          <a:extLst>
            <a:ext uri="{FF2B5EF4-FFF2-40B4-BE49-F238E27FC236}">
              <a16:creationId xmlns:a16="http://schemas.microsoft.com/office/drawing/2014/main" id="{22C82F13-31D8-4264-81A1-4CB1F8041AFA}"/>
            </a:ext>
          </a:extLst>
        </xdr:cNvPr>
        <xdr:cNvCxnSpPr/>
      </xdr:nvCxnSpPr>
      <xdr:spPr>
        <a:xfrm>
          <a:off x="14712950" y="6454140"/>
          <a:ext cx="762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D60E9104-8506-43E6-A630-95DF8A2BB5F4}"/>
            </a:ext>
          </a:extLst>
        </xdr:cNvPr>
        <xdr:cNvSpPr txBox="1"/>
      </xdr:nvSpPr>
      <xdr:spPr>
        <a:xfrm>
          <a:off x="15563850" y="6951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8909CA05-8F4E-4B74-B05B-218FACBA6D96}"/>
            </a:ext>
          </a:extLst>
        </xdr:cNvPr>
        <xdr:cNvSpPr/>
      </xdr:nvSpPr>
      <xdr:spPr>
        <a:xfrm>
          <a:off x="15427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83820</xdr:rowOff>
    </xdr:to>
    <xdr:cxnSp macro="">
      <xdr:nvCxnSpPr>
        <xdr:cNvPr id="382" name="直線コネクタ 381">
          <a:extLst>
            <a:ext uri="{FF2B5EF4-FFF2-40B4-BE49-F238E27FC236}">
              <a16:creationId xmlns:a16="http://schemas.microsoft.com/office/drawing/2014/main" id="{4D5FED73-C94C-489B-852E-FDF5B319191D}"/>
            </a:ext>
          </a:extLst>
        </xdr:cNvPr>
        <xdr:cNvCxnSpPr/>
      </xdr:nvCxnSpPr>
      <xdr:spPr>
        <a:xfrm>
          <a:off x="13903960" y="6438053"/>
          <a:ext cx="80899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B7E25B78-23DB-44C0-A48E-831DE1B06293}"/>
            </a:ext>
          </a:extLst>
        </xdr:cNvPr>
        <xdr:cNvSpPr/>
      </xdr:nvSpPr>
      <xdr:spPr>
        <a:xfrm>
          <a:off x="14665960" y="697907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B2D168EE-7C4E-49CE-B3D1-72D5A241DBB7}"/>
            </a:ext>
          </a:extLst>
        </xdr:cNvPr>
        <xdr:cNvSpPr txBox="1"/>
      </xdr:nvSpPr>
      <xdr:spPr>
        <a:xfrm>
          <a:off x="14370050" y="7061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67733</xdr:rowOff>
    </xdr:to>
    <xdr:cxnSp macro="">
      <xdr:nvCxnSpPr>
        <xdr:cNvPr id="385" name="直線コネクタ 384">
          <a:extLst>
            <a:ext uri="{FF2B5EF4-FFF2-40B4-BE49-F238E27FC236}">
              <a16:creationId xmlns:a16="http://schemas.microsoft.com/office/drawing/2014/main" id="{58403AD2-E238-4751-81EC-29DBDBF48F6F}"/>
            </a:ext>
          </a:extLst>
        </xdr:cNvPr>
        <xdr:cNvCxnSpPr/>
      </xdr:nvCxnSpPr>
      <xdr:spPr>
        <a:xfrm>
          <a:off x="13106400" y="6405880"/>
          <a:ext cx="7975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EFD15AE6-8647-4A35-BFC4-039784AC142B}"/>
            </a:ext>
          </a:extLst>
        </xdr:cNvPr>
        <xdr:cNvSpPr/>
      </xdr:nvSpPr>
      <xdr:spPr>
        <a:xfrm>
          <a:off x="13868400" y="6971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15EEBA5C-2076-4C17-8280-6C276A52E881}"/>
            </a:ext>
          </a:extLst>
        </xdr:cNvPr>
        <xdr:cNvSpPr txBox="1"/>
      </xdr:nvSpPr>
      <xdr:spPr>
        <a:xfrm>
          <a:off x="1355725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83820</xdr:rowOff>
    </xdr:to>
    <xdr:cxnSp macro="">
      <xdr:nvCxnSpPr>
        <xdr:cNvPr id="388" name="直線コネクタ 387">
          <a:extLst>
            <a:ext uri="{FF2B5EF4-FFF2-40B4-BE49-F238E27FC236}">
              <a16:creationId xmlns:a16="http://schemas.microsoft.com/office/drawing/2014/main" id="{D1166C1A-6473-46B5-8297-E1F57DB7D27E}"/>
            </a:ext>
          </a:extLst>
        </xdr:cNvPr>
        <xdr:cNvCxnSpPr/>
      </xdr:nvCxnSpPr>
      <xdr:spPr>
        <a:xfrm flipV="1">
          <a:off x="12293600" y="640588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E6575B48-C26C-4A2F-9E20-090ED69651A6}"/>
            </a:ext>
          </a:extLst>
        </xdr:cNvPr>
        <xdr:cNvSpPr/>
      </xdr:nvSpPr>
      <xdr:spPr>
        <a:xfrm>
          <a:off x="13055600" y="696298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DCDEB7DF-4C78-4627-8A7E-0373002EA2DF}"/>
            </a:ext>
          </a:extLst>
        </xdr:cNvPr>
        <xdr:cNvSpPr txBox="1"/>
      </xdr:nvSpPr>
      <xdr:spPr>
        <a:xfrm>
          <a:off x="12763500" y="70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3E2182E8-3BC6-4AE7-8104-935FAD1F3D30}"/>
            </a:ext>
          </a:extLst>
        </xdr:cNvPr>
        <xdr:cNvSpPr/>
      </xdr:nvSpPr>
      <xdr:spPr>
        <a:xfrm>
          <a:off x="12242800" y="694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B9FCF4F8-B325-4BE5-8D5B-24A060283ACB}"/>
            </a:ext>
          </a:extLst>
        </xdr:cNvPr>
        <xdr:cNvSpPr txBox="1"/>
      </xdr:nvSpPr>
      <xdr:spPr>
        <a:xfrm>
          <a:off x="11950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B022C77-C46C-4C16-9536-7252A8DAC195}"/>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79650889-066F-4D0D-8E5E-25BFA7F10408}"/>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9DCDE8A-CED1-4782-BBDE-923E675F8211}"/>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313E17A-517A-4050-9FFF-C3878F04C7F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EB0F153-257D-4854-A044-CB6FDE7C0AE5}"/>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398" name="楕円 397">
          <a:extLst>
            <a:ext uri="{FF2B5EF4-FFF2-40B4-BE49-F238E27FC236}">
              <a16:creationId xmlns:a16="http://schemas.microsoft.com/office/drawing/2014/main" id="{E8C5054D-DBC8-4BB6-B3F4-D10049AB6878}"/>
            </a:ext>
          </a:extLst>
        </xdr:cNvPr>
        <xdr:cNvSpPr/>
      </xdr:nvSpPr>
      <xdr:spPr>
        <a:xfrm>
          <a:off x="15427960" y="64596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399" name="公債費負担の状況該当値テキスト">
          <a:extLst>
            <a:ext uri="{FF2B5EF4-FFF2-40B4-BE49-F238E27FC236}">
              <a16:creationId xmlns:a16="http://schemas.microsoft.com/office/drawing/2014/main" id="{62CA4B0F-922C-4595-9B23-C08E5D5B5709}"/>
            </a:ext>
          </a:extLst>
        </xdr:cNvPr>
        <xdr:cNvSpPr txBox="1"/>
      </xdr:nvSpPr>
      <xdr:spPr>
        <a:xfrm>
          <a:off x="15563850" y="630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0" name="楕円 399">
          <a:extLst>
            <a:ext uri="{FF2B5EF4-FFF2-40B4-BE49-F238E27FC236}">
              <a16:creationId xmlns:a16="http://schemas.microsoft.com/office/drawing/2014/main" id="{22F55E6F-9683-4C15-AF30-697170FE166F}"/>
            </a:ext>
          </a:extLst>
        </xdr:cNvPr>
        <xdr:cNvSpPr/>
      </xdr:nvSpPr>
      <xdr:spPr>
        <a:xfrm>
          <a:off x="14665960" y="64033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1" name="テキスト ボックス 400">
          <a:extLst>
            <a:ext uri="{FF2B5EF4-FFF2-40B4-BE49-F238E27FC236}">
              <a16:creationId xmlns:a16="http://schemas.microsoft.com/office/drawing/2014/main" id="{1920D256-AC7D-4990-9078-DD1715163DC7}"/>
            </a:ext>
          </a:extLst>
        </xdr:cNvPr>
        <xdr:cNvSpPr txBox="1"/>
      </xdr:nvSpPr>
      <xdr:spPr>
        <a:xfrm>
          <a:off x="14370050" y="617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2" name="楕円 401">
          <a:extLst>
            <a:ext uri="{FF2B5EF4-FFF2-40B4-BE49-F238E27FC236}">
              <a16:creationId xmlns:a16="http://schemas.microsoft.com/office/drawing/2014/main" id="{AF5A7C3D-BDA7-4279-A1E9-8004A168F9E2}"/>
            </a:ext>
          </a:extLst>
        </xdr:cNvPr>
        <xdr:cNvSpPr/>
      </xdr:nvSpPr>
      <xdr:spPr>
        <a:xfrm>
          <a:off x="138684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3" name="テキスト ボックス 402">
          <a:extLst>
            <a:ext uri="{FF2B5EF4-FFF2-40B4-BE49-F238E27FC236}">
              <a16:creationId xmlns:a16="http://schemas.microsoft.com/office/drawing/2014/main" id="{D6689BE0-5A32-4564-BA1C-97AF62A257E3}"/>
            </a:ext>
          </a:extLst>
        </xdr:cNvPr>
        <xdr:cNvSpPr txBox="1"/>
      </xdr:nvSpPr>
      <xdr:spPr>
        <a:xfrm>
          <a:off x="135572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4" name="楕円 403">
          <a:extLst>
            <a:ext uri="{FF2B5EF4-FFF2-40B4-BE49-F238E27FC236}">
              <a16:creationId xmlns:a16="http://schemas.microsoft.com/office/drawing/2014/main" id="{C7E0FDB4-75B7-4948-AC89-C41F91B71FBB}"/>
            </a:ext>
          </a:extLst>
        </xdr:cNvPr>
        <xdr:cNvSpPr/>
      </xdr:nvSpPr>
      <xdr:spPr>
        <a:xfrm>
          <a:off x="13055600" y="635889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5" name="テキスト ボックス 404">
          <a:extLst>
            <a:ext uri="{FF2B5EF4-FFF2-40B4-BE49-F238E27FC236}">
              <a16:creationId xmlns:a16="http://schemas.microsoft.com/office/drawing/2014/main" id="{C366C61E-87A4-4E20-B20A-AB345E47DC36}"/>
            </a:ext>
          </a:extLst>
        </xdr:cNvPr>
        <xdr:cNvSpPr txBox="1"/>
      </xdr:nvSpPr>
      <xdr:spPr>
        <a:xfrm>
          <a:off x="127635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33020</xdr:rowOff>
    </xdr:from>
    <xdr:to>
      <xdr:col>64</xdr:col>
      <xdr:colOff>152400</xdr:colOff>
      <xdr:row>38</xdr:row>
      <xdr:rowOff>134620</xdr:rowOff>
    </xdr:to>
    <xdr:sp macro="" textlink="">
      <xdr:nvSpPr>
        <xdr:cNvPr id="406" name="楕円 405">
          <a:extLst>
            <a:ext uri="{FF2B5EF4-FFF2-40B4-BE49-F238E27FC236}">
              <a16:creationId xmlns:a16="http://schemas.microsoft.com/office/drawing/2014/main" id="{611FFB21-9521-4577-8829-BAA83D3D86F2}"/>
            </a:ext>
          </a:extLst>
        </xdr:cNvPr>
        <xdr:cNvSpPr/>
      </xdr:nvSpPr>
      <xdr:spPr>
        <a:xfrm>
          <a:off x="122428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144797</xdr:rowOff>
    </xdr:from>
    <xdr:ext cx="762000" cy="259045"/>
    <xdr:sp macro="" textlink="">
      <xdr:nvSpPr>
        <xdr:cNvPr id="407" name="テキスト ボックス 406">
          <a:extLst>
            <a:ext uri="{FF2B5EF4-FFF2-40B4-BE49-F238E27FC236}">
              <a16:creationId xmlns:a16="http://schemas.microsoft.com/office/drawing/2014/main" id="{511E8A69-A8E4-47ED-B933-8D4E23120B42}"/>
            </a:ext>
          </a:extLst>
        </xdr:cNvPr>
        <xdr:cNvSpPr txBox="1"/>
      </xdr:nvSpPr>
      <xdr:spPr>
        <a:xfrm>
          <a:off x="11950700" y="61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51CC2727-4C91-4FAB-BC0A-94D126C88F7F}"/>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F6F565D7-12AD-4078-BA34-7CEBB1242FD4}"/>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A9A69B71-A300-4A37-BC0F-7CD5C0E6AE4B}"/>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75084538-6177-4455-ACE3-0D45B5BF1039}"/>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51161E0D-EB81-4FA8-A6E7-4930CD9E40C4}"/>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E10A7579-E6C1-42FC-A60E-FF22957597F9}"/>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56FF5521-B836-4F67-A710-0334DCA712D6}"/>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9C4A1BDF-D992-464F-9B9E-AE9CAED39D3A}"/>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4E1C3799-B3AA-456B-AF54-12498653B45B}"/>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AF7B8E62-D8CE-4C60-A668-1ABFD794F6A4}"/>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47FCC7C-2CA9-4219-A74D-E178F6210F08}"/>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F9E89A1-5FC9-44A1-85E2-78AEE6031FE6}"/>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A1E42FF5-CB24-4A01-AE0F-53A1E65E7969}"/>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現段階の試算では、将来負担比率が決まっている経費よりも、村が保有する基金と将来見込まれる歳入の方が多くなるため、将来負担比率は数値として現れない状況である。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E4366411-958E-4A72-8ECD-A7D14C88DC1F}"/>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CB897144-0E4D-4991-B860-D4E46F9BD546}"/>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2596E273-0E9C-4D30-B7F5-74E11A54A977}"/>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41DEFBA8-B3D8-428F-B3AD-1EE87666A36E}"/>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B9E52DF9-B1A3-4944-AA2C-665CD55480DE}"/>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D6EBADD7-A6CE-4EF0-BD0D-B4064F1F4F4F}"/>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A507DAB7-F1B2-43D8-9024-E288AA7A3FB6}"/>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D3C9EBEF-8BDC-4FB8-8D85-BFD89F84128D}"/>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5A7F8475-7A10-49B1-8311-ECAF866CA706}"/>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4E5CD5F9-EE06-4F51-B5DA-4861B9797A85}"/>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24800D34-3299-4A17-A8A1-DD7EFB5EEFB7}"/>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63B29786-8747-4F0F-82AB-8395D505747B}"/>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BB1DFCAF-E7B4-4734-B5C1-81A22BAB1696}"/>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E0BC02F-E4E7-4576-8E67-0F65424C8A29}"/>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841A3C2B-13B3-4FC3-81DE-A8A8E6A7F9B1}"/>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B85D74BF-985D-4088-BB9E-A21728A08A90}"/>
            </a:ext>
          </a:extLst>
        </xdr:cNvPr>
        <xdr:cNvCxnSpPr/>
      </xdr:nvCxnSpPr>
      <xdr:spPr>
        <a:xfrm flipV="1">
          <a:off x="15474950" y="2321137"/>
          <a:ext cx="0" cy="136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B551CE44-D747-4F78-8F82-F547AFB2163A}"/>
            </a:ext>
          </a:extLst>
        </xdr:cNvPr>
        <xdr:cNvSpPr txBox="1"/>
      </xdr:nvSpPr>
      <xdr:spPr>
        <a:xfrm>
          <a:off x="15563850"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FD00B1CB-35AA-4EE8-8C0B-F55389E4D1DB}"/>
            </a:ext>
          </a:extLst>
        </xdr:cNvPr>
        <xdr:cNvCxnSpPr/>
      </xdr:nvCxnSpPr>
      <xdr:spPr>
        <a:xfrm>
          <a:off x="15405100" y="36861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396492C9-9C45-4D0D-B071-AD7D748902B0}"/>
            </a:ext>
          </a:extLst>
        </xdr:cNvPr>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6412E88F-6484-444C-9D94-65DDA97CA67D}"/>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DEFD9B3F-3047-4794-A019-9AAB1E1AB83B}"/>
            </a:ext>
          </a:extLst>
        </xdr:cNvPr>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BEC9D554-FD23-4F47-A0B2-E09BB7E6D033}"/>
            </a:ext>
          </a:extLst>
        </xdr:cNvPr>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10BD1B5-862D-4A31-AD34-9C2FD727834F}"/>
            </a:ext>
          </a:extLst>
        </xdr:cNvPr>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B0A2EF03-461C-45C1-8F9A-2637BBC2F03C}"/>
            </a:ext>
          </a:extLst>
        </xdr:cNvPr>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E5E87702-865E-42C1-A157-0D78FAF1EA25}"/>
            </a:ext>
          </a:extLst>
        </xdr:cNvPr>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B1EC17A0-4E57-4099-A8EC-C0D729BD811E}"/>
            </a:ext>
          </a:extLst>
        </xdr:cNvPr>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4FDF621B-EB4F-4CFD-B2EE-C8BFBC16F524}"/>
            </a:ext>
          </a:extLst>
        </xdr:cNvPr>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A6C7D167-26DC-4E3A-BC87-DAFA4C875A63}"/>
            </a:ext>
          </a:extLst>
        </xdr:cNvPr>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89E0B2DA-69FB-4BA6-B7EF-56188F06F256}"/>
            </a:ext>
          </a:extLst>
        </xdr:cNvPr>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15F2B6A-A6C8-4118-8F8B-04880B6B22D3}"/>
            </a:ext>
          </a:extLst>
        </xdr:cNvPr>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540B054-E23F-4137-9865-37437A4142C7}"/>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822C4365-AD94-4D4D-BB2B-A8323CD3D97A}"/>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3691934-56FD-4D14-A377-D9DE1C58600B}"/>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D84EE39-6A32-4F70-92C8-E0FFC40F9D87}"/>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39FCAFA8-98A5-49E0-AA26-AEC33C4114B4}"/>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
3,562
209.61
7,139,893
6,650,793
223,715
3,074,349
5,524,646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人件費については、類似団体の平均から大きく下回る数値となっている。今後も定員管理や給与水準の適正化を維持しつつ、引き続き健全な数値を維持するよう務める。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165862</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6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06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60706</xdr:rowOff>
    </xdr:from>
    <xdr:to>
      <xdr:col>11</xdr:col>
      <xdr:colOff>9525</xdr:colOff>
      <xdr:row>35</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9906</xdr:rowOff>
    </xdr:from>
    <xdr:to>
      <xdr:col>6</xdr:col>
      <xdr:colOff>171450</xdr:colOff>
      <xdr:row>35</xdr:row>
      <xdr:rowOff>111506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121683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物件費は類似団体を上回っている。需用費と委託料が大きな割合を占めており、今までも事務事業等の見直しを行ってきたが、今後さらに徹底したコスト削減に務める必要がある。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570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42418</xdr:rowOff>
    </xdr:from>
    <xdr:to>
      <xdr:col>78</xdr:col>
      <xdr:colOff>69850</xdr:colOff>
      <xdr:row>17</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57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753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53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77995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とほぼ同じ数値で推移している。児童福祉費の増加が要因として挙げられる。民生費は今後も増加していくものと考えられるが、村が担うべきサービスの範囲や水準が適正なものであるかを検討して、財政的な指標を維持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55</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19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66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を上回っている原因は、特別会計への繰出金である。特に、水道・下水道事業など公営企業会計への繰出しが大きいため、今後各種料金の見直し等を検討して、経営の健全化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121285</xdr:rowOff>
    </xdr:from>
    <xdr:to>
      <xdr:col>82</xdr:col>
      <xdr:colOff>107950</xdr:colOff>
      <xdr:row>59</xdr:row>
      <xdr:rowOff>132715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2368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121285</xdr:rowOff>
    </xdr:from>
    <xdr:to>
      <xdr:col>78</xdr:col>
      <xdr:colOff>69850</xdr:colOff>
      <xdr:row>60</xdr:row>
      <xdr:rowOff>6985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368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60</xdr:row>
      <xdr:rowOff>6985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12825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29845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282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81915</xdr:rowOff>
    </xdr:from>
    <xdr:to>
      <xdr:col>82</xdr:col>
      <xdr:colOff>158750</xdr:colOff>
      <xdr:row>60</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53992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70485</xdr:rowOff>
    </xdr:from>
    <xdr:to>
      <xdr:col>78</xdr:col>
      <xdr:colOff>120650</xdr:colOff>
      <xdr:row>60</xdr:row>
      <xdr:rowOff>635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156862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27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127635</xdr:rowOff>
    </xdr:from>
    <xdr:to>
      <xdr:col>74</xdr:col>
      <xdr:colOff>31750</xdr:colOff>
      <xdr:row>60</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42562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32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150495</xdr:rowOff>
    </xdr:from>
    <xdr:to>
      <xdr:col>65</xdr:col>
      <xdr:colOff>53975</xdr:colOff>
      <xdr:row>59</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65422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類似団体平均値を大きく下回って推移している。各団体への補助金は見直し等を検討してきたが、今後も公益性、有効性、必要性を十分に検証した上で適正化を図っていく必要がある。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36</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0980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115570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079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78994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上償還の実施に取り組んできた成果もあり、公債費の比率は他団体と比較しても低い水準を保っている。しかし、近年複数の大型建設事業を実施してきていることから、今後は増加傾向が見込まれるため、起債残高や各年度の起債償還額などの推移を見極めながら、将来を見据えた全体的な起債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104140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9514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76</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6289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46989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42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104139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人当たり決算額は、類似団体平均を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回った。これは、道路事業や、役場庁舎建設事業等の大型事業の集中によるものであると考えられる。今後も国の補助制度等を活用して、一般財源からの持ち出しを少なくしていけるかが課題である。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96520</xdr:rowOff>
    </xdr:from>
    <xdr:to>
      <xdr:col>82</xdr:col>
      <xdr:colOff>107950</xdr:colOff>
      <xdr:row>78</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9817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78</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2981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66039</xdr:rowOff>
    </xdr:from>
    <xdr:to>
      <xdr:col>73</xdr:col>
      <xdr:colOff>180975</xdr:colOff>
      <xdr:row>78</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26768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66039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2486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57150</xdr:rowOff>
    </xdr:from>
    <xdr:to>
      <xdr:col>82</xdr:col>
      <xdr:colOff>158750</xdr:colOff>
      <xdr:row>78</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29227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45720</xdr:rowOff>
    </xdr:from>
    <xdr:to>
      <xdr:col>78</xdr:col>
      <xdr:colOff>120650</xdr:colOff>
      <xdr:row>77</xdr:row>
      <xdr:rowOff>147320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157497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85107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127016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18615</xdr:rowOff>
    </xdr:from>
    <xdr:to>
      <xdr:col>29</xdr:col>
      <xdr:colOff>127000</xdr:colOff>
      <xdr:row>20</xdr:row>
      <xdr:rowOff>32641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95240"/>
          <a:ext cx="647700" cy="14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32641</xdr:rowOff>
    </xdr:from>
    <xdr:to>
      <xdr:col>26</xdr:col>
      <xdr:colOff>50800</xdr:colOff>
      <xdr:row>20</xdr:row>
      <xdr:rowOff>63009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09266"/>
          <a:ext cx="698500" cy="3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45164</xdr:rowOff>
    </xdr:from>
    <xdr:to>
      <xdr:col>22</xdr:col>
      <xdr:colOff>114300</xdr:colOff>
      <xdr:row>20</xdr:row>
      <xdr:rowOff>63009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521789"/>
          <a:ext cx="698500" cy="17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45164</xdr:rowOff>
    </xdr:from>
    <xdr:to>
      <xdr:col>18</xdr:col>
      <xdr:colOff>177800</xdr:colOff>
      <xdr:row>20</xdr:row>
      <xdr:rowOff>57337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21789"/>
          <a:ext cx="698500" cy="12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139265</xdr:rowOff>
    </xdr:from>
    <xdr:to>
      <xdr:col>29</xdr:col>
      <xdr:colOff>177800</xdr:colOff>
      <xdr:row>20</xdr:row>
      <xdr:rowOff>69415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4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47842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5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153291</xdr:rowOff>
    </xdr:from>
    <xdr:to>
      <xdr:col>26</xdr:col>
      <xdr:colOff>101600</xdr:colOff>
      <xdr:row>20</xdr:row>
      <xdr:rowOff>83441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5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68218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12209</xdr:rowOff>
    </xdr:from>
    <xdr:to>
      <xdr:col>22</xdr:col>
      <xdr:colOff>165100</xdr:colOff>
      <xdr:row>20</xdr:row>
      <xdr:rowOff>113809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88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98586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165814</xdr:rowOff>
    </xdr:from>
    <xdr:to>
      <xdr:col>19</xdr:col>
      <xdr:colOff>38100</xdr:colOff>
      <xdr:row>20</xdr:row>
      <xdr:rowOff>95964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70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80741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5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6537</xdr:rowOff>
    </xdr:from>
    <xdr:to>
      <xdr:col>15</xdr:col>
      <xdr:colOff>101600</xdr:colOff>
      <xdr:row>20</xdr:row>
      <xdr:rowOff>108137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8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92914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6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309125</xdr:rowOff>
    </xdr:from>
    <xdr:to>
      <xdr:col>29</xdr:col>
      <xdr:colOff>127000</xdr:colOff>
      <xdr:row>37</xdr:row>
      <xdr:rowOff>336717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433825"/>
          <a:ext cx="647700" cy="2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336717</xdr:rowOff>
    </xdr:from>
    <xdr:to>
      <xdr:col>26</xdr:col>
      <xdr:colOff>50800</xdr:colOff>
      <xdr:row>37</xdr:row>
      <xdr:rowOff>341696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461417"/>
          <a:ext cx="698500" cy="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341696</xdr:rowOff>
    </xdr:from>
    <xdr:to>
      <xdr:col>22</xdr:col>
      <xdr:colOff>114300</xdr:colOff>
      <xdr:row>38</xdr:row>
      <xdr:rowOff>20226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466396"/>
          <a:ext cx="698500" cy="2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20226</xdr:rowOff>
    </xdr:from>
    <xdr:to>
      <xdr:col>18</xdr:col>
      <xdr:colOff>177800</xdr:colOff>
      <xdr:row>38</xdr:row>
      <xdr:rowOff>23289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487826"/>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258325</xdr:rowOff>
    </xdr:from>
    <xdr:to>
      <xdr:col>29</xdr:col>
      <xdr:colOff>177800</xdr:colOff>
      <xdr:row>38</xdr:row>
      <xdr:rowOff>17025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38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230402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5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285917</xdr:rowOff>
    </xdr:from>
    <xdr:to>
      <xdr:col>26</xdr:col>
      <xdr:colOff>101600</xdr:colOff>
      <xdr:row>38</xdr:row>
      <xdr:rowOff>44617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41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29394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96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290896</xdr:rowOff>
    </xdr:from>
    <xdr:to>
      <xdr:col>22</xdr:col>
      <xdr:colOff>165100</xdr:colOff>
      <xdr:row>38</xdr:row>
      <xdr:rowOff>49596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415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34373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50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312326</xdr:rowOff>
    </xdr:from>
    <xdr:to>
      <xdr:col>19</xdr:col>
      <xdr:colOff>38100</xdr:colOff>
      <xdr:row>38</xdr:row>
      <xdr:rowOff>71026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437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55803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52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315389</xdr:rowOff>
    </xdr:from>
    <xdr:to>
      <xdr:col>15</xdr:col>
      <xdr:colOff>101600</xdr:colOff>
      <xdr:row>38</xdr:row>
      <xdr:rowOff>74089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44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58866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52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
3,562
209.61
7,139,893
6,650,793
223,715
3,074,349
5,524,646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50824</xdr:rowOff>
    </xdr:from>
    <xdr:to>
      <xdr:col>24</xdr:col>
      <xdr:colOff>63500</xdr:colOff>
      <xdr:row>37</xdr:row>
      <xdr:rowOff>59420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4474"/>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59420</xdr:rowOff>
    </xdr:from>
    <xdr:to>
      <xdr:col>19</xdr:col>
      <xdr:colOff>177800</xdr:colOff>
      <xdr:row>37</xdr:row>
      <xdr:rowOff>82923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3070"/>
          <a:ext cx="8890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82923</xdr:rowOff>
    </xdr:from>
    <xdr:to>
      <xdr:col>15</xdr:col>
      <xdr:colOff>50800</xdr:colOff>
      <xdr:row>37</xdr:row>
      <xdr:rowOff>119761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26573"/>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119761</xdr:rowOff>
    </xdr:from>
    <xdr:to>
      <xdr:col>10</xdr:col>
      <xdr:colOff>114300</xdr:colOff>
      <xdr:row>37</xdr:row>
      <xdr:rowOff>126637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3411"/>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xdr:rowOff>
    </xdr:from>
    <xdr:to>
      <xdr:col>24</xdr:col>
      <xdr:colOff>114300</xdr:colOff>
      <xdr:row>37</xdr:row>
      <xdr:rowOff>101624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86401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8620</xdr:rowOff>
    </xdr:from>
    <xdr:to>
      <xdr:col>20</xdr:col>
      <xdr:colOff>38100</xdr:colOff>
      <xdr:row>37</xdr:row>
      <xdr:rowOff>110220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101347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32123</xdr:rowOff>
    </xdr:from>
    <xdr:to>
      <xdr:col>15</xdr:col>
      <xdr:colOff>101600</xdr:colOff>
      <xdr:row>37</xdr:row>
      <xdr:rowOff>133723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124851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68961</xdr:rowOff>
    </xdr:from>
    <xdr:to>
      <xdr:col>10</xdr:col>
      <xdr:colOff>165100</xdr:colOff>
      <xdr:row>37</xdr:row>
      <xdr:rowOff>170560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26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161687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75837</xdr:rowOff>
    </xdr:from>
    <xdr:to>
      <xdr:col>6</xdr:col>
      <xdr:colOff>38100</xdr:colOff>
      <xdr:row>38</xdr:row>
      <xdr:rowOff>5987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168564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2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52599</xdr:rowOff>
    </xdr:from>
    <xdr:to>
      <xdr:col>24</xdr:col>
      <xdr:colOff>63500</xdr:colOff>
      <xdr:row>58</xdr:row>
      <xdr:rowOff>74422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96699"/>
          <a:ext cx="838200" cy="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72803</xdr:rowOff>
    </xdr:from>
    <xdr:to>
      <xdr:col>19</xdr:col>
      <xdr:colOff>177800</xdr:colOff>
      <xdr:row>58</xdr:row>
      <xdr:rowOff>74422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16903"/>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64667</xdr:rowOff>
    </xdr:from>
    <xdr:to>
      <xdr:col>15</xdr:col>
      <xdr:colOff>50800</xdr:colOff>
      <xdr:row>58</xdr:row>
      <xdr:rowOff>72803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08767"/>
          <a:ext cx="889000" cy="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64667</xdr:rowOff>
    </xdr:from>
    <xdr:to>
      <xdr:col>10</xdr:col>
      <xdr:colOff>114300</xdr:colOff>
      <xdr:row>58</xdr:row>
      <xdr:rowOff>68114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0876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1799</xdr:rowOff>
    </xdr:from>
    <xdr:to>
      <xdr:col>24</xdr:col>
      <xdr:colOff>114300</xdr:colOff>
      <xdr:row>58</xdr:row>
      <xdr:rowOff>103399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88176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23622</xdr:rowOff>
    </xdr:from>
    <xdr:to>
      <xdr:col>20</xdr:col>
      <xdr:colOff>38100</xdr:colOff>
      <xdr:row>58</xdr:row>
      <xdr:rowOff>125222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116349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6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22003</xdr:rowOff>
    </xdr:from>
    <xdr:to>
      <xdr:col>15</xdr:col>
      <xdr:colOff>101600</xdr:colOff>
      <xdr:row>58</xdr:row>
      <xdr:rowOff>123603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114730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13867</xdr:rowOff>
    </xdr:from>
    <xdr:to>
      <xdr:col>10</xdr:col>
      <xdr:colOff>165100</xdr:colOff>
      <xdr:row>58</xdr:row>
      <xdr:rowOff>115467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106594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17314</xdr:rowOff>
    </xdr:from>
    <xdr:to>
      <xdr:col>6</xdr:col>
      <xdr:colOff>38100</xdr:colOff>
      <xdr:row>58</xdr:row>
      <xdr:rowOff>118914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110041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5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125349</xdr:rowOff>
    </xdr:from>
    <xdr:to>
      <xdr:col>24</xdr:col>
      <xdr:colOff>63500</xdr:colOff>
      <xdr:row>77</xdr:row>
      <xdr:rowOff>134282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26999"/>
          <a:ext cx="8382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125349</xdr:rowOff>
    </xdr:from>
    <xdr:to>
      <xdr:col>19</xdr:col>
      <xdr:colOff>177800</xdr:colOff>
      <xdr:row>77</xdr:row>
      <xdr:rowOff>148467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26999"/>
          <a:ext cx="8890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148403</xdr:rowOff>
    </xdr:from>
    <xdr:to>
      <xdr:col>15</xdr:col>
      <xdr:colOff>50800</xdr:colOff>
      <xdr:row>77</xdr:row>
      <xdr:rowOff>148467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0053"/>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144969</xdr:rowOff>
    </xdr:from>
    <xdr:to>
      <xdr:col>10</xdr:col>
      <xdr:colOff>114300</xdr:colOff>
      <xdr:row>77</xdr:row>
      <xdr:rowOff>148403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46619"/>
          <a:ext cx="889000" cy="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83482</xdr:rowOff>
    </xdr:from>
    <xdr:to>
      <xdr:col>24</xdr:col>
      <xdr:colOff>114300</xdr:colOff>
      <xdr:row>78</xdr:row>
      <xdr:rowOff>13632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169859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74549</xdr:rowOff>
    </xdr:from>
    <xdr:to>
      <xdr:col>20</xdr:col>
      <xdr:colOff>38100</xdr:colOff>
      <xdr:row>78</xdr:row>
      <xdr:rowOff>4699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167276</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97667</xdr:rowOff>
    </xdr:from>
    <xdr:to>
      <xdr:col>15</xdr:col>
      <xdr:colOff>101600</xdr:colOff>
      <xdr:row>78</xdr:row>
      <xdr:rowOff>27817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18944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97603</xdr:rowOff>
    </xdr:from>
    <xdr:to>
      <xdr:col>10</xdr:col>
      <xdr:colOff>165100</xdr:colOff>
      <xdr:row>78</xdr:row>
      <xdr:rowOff>27753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18880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9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94169</xdr:rowOff>
    </xdr:from>
    <xdr:to>
      <xdr:col>6</xdr:col>
      <xdr:colOff>38100</xdr:colOff>
      <xdr:row>78</xdr:row>
      <xdr:rowOff>24319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64627</xdr:rowOff>
    </xdr:from>
    <xdr:to>
      <xdr:col>24</xdr:col>
      <xdr:colOff>63500</xdr:colOff>
      <xdr:row>96</xdr:row>
      <xdr:rowOff>157218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23827"/>
          <a:ext cx="838200" cy="9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64627</xdr:rowOff>
    </xdr:from>
    <xdr:to>
      <xdr:col>19</xdr:col>
      <xdr:colOff>177800</xdr:colOff>
      <xdr:row>97</xdr:row>
      <xdr:rowOff>80629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23827"/>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166812</xdr:rowOff>
    </xdr:from>
    <xdr:to>
      <xdr:col>15</xdr:col>
      <xdr:colOff>50800</xdr:colOff>
      <xdr:row>97</xdr:row>
      <xdr:rowOff>80629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26012"/>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166812</xdr:rowOff>
    </xdr:from>
    <xdr:to>
      <xdr:col>10</xdr:col>
      <xdr:colOff>114300</xdr:colOff>
      <xdr:row>97</xdr:row>
      <xdr:rowOff>17856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6012"/>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106418</xdr:rowOff>
    </xdr:from>
    <xdr:to>
      <xdr:col>24</xdr:col>
      <xdr:colOff>114300</xdr:colOff>
      <xdr:row>97</xdr:row>
      <xdr:rowOff>36568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6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84845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4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13827</xdr:rowOff>
    </xdr:from>
    <xdr:to>
      <xdr:col>20</xdr:col>
      <xdr:colOff>38100</xdr:colOff>
      <xdr:row>96</xdr:row>
      <xdr:rowOff>115427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106554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29829</xdr:rowOff>
    </xdr:from>
    <xdr:to>
      <xdr:col>15</xdr:col>
      <xdr:colOff>101600</xdr:colOff>
      <xdr:row>97</xdr:row>
      <xdr:rowOff>131429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122556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5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116012</xdr:rowOff>
    </xdr:from>
    <xdr:to>
      <xdr:col>10</xdr:col>
      <xdr:colOff>165100</xdr:colOff>
      <xdr:row>97</xdr:row>
      <xdr:rowOff>46162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37289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138506</xdr:rowOff>
    </xdr:from>
    <xdr:to>
      <xdr:col>6</xdr:col>
      <xdr:colOff>38100</xdr:colOff>
      <xdr:row>97</xdr:row>
      <xdr:rowOff>68656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59783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64546</xdr:rowOff>
    </xdr:from>
    <xdr:to>
      <xdr:col>55</xdr:col>
      <xdr:colOff>0</xdr:colOff>
      <xdr:row>37</xdr:row>
      <xdr:rowOff>121682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08196"/>
          <a:ext cx="838200" cy="5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93854</xdr:rowOff>
    </xdr:from>
    <xdr:to>
      <xdr:col>50</xdr:col>
      <xdr:colOff>114300</xdr:colOff>
      <xdr:row>37</xdr:row>
      <xdr:rowOff>121682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66054"/>
          <a:ext cx="889000" cy="1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93854</xdr:rowOff>
    </xdr:from>
    <xdr:to>
      <xdr:col>45</xdr:col>
      <xdr:colOff>177800</xdr:colOff>
      <xdr:row>37</xdr:row>
      <xdr:rowOff>166457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66054"/>
          <a:ext cx="889000" cy="24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166457</xdr:rowOff>
    </xdr:from>
    <xdr:to>
      <xdr:col>41</xdr:col>
      <xdr:colOff>50800</xdr:colOff>
      <xdr:row>38</xdr:row>
      <xdr:rowOff>13717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10107"/>
          <a:ext cx="889000" cy="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13746</xdr:rowOff>
    </xdr:from>
    <xdr:to>
      <xdr:col>55</xdr:col>
      <xdr:colOff>50800</xdr:colOff>
      <xdr:row>37</xdr:row>
      <xdr:rowOff>115346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163623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3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70882</xdr:rowOff>
    </xdr:from>
    <xdr:to>
      <xdr:col>50</xdr:col>
      <xdr:colOff>165100</xdr:colOff>
      <xdr:row>38</xdr:row>
      <xdr:rowOff>1032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163609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43054</xdr:rowOff>
    </xdr:from>
    <xdr:to>
      <xdr:col>46</xdr:col>
      <xdr:colOff>38100</xdr:colOff>
      <xdr:row>36</xdr:row>
      <xdr:rowOff>144654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135781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0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115658</xdr:rowOff>
    </xdr:from>
    <xdr:to>
      <xdr:col>41</xdr:col>
      <xdr:colOff>101600</xdr:colOff>
      <xdr:row>38</xdr:row>
      <xdr:rowOff>45808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36934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5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134367</xdr:rowOff>
    </xdr:from>
    <xdr:to>
      <xdr:col>36</xdr:col>
      <xdr:colOff>165100</xdr:colOff>
      <xdr:row>38</xdr:row>
      <xdr:rowOff>64517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55644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7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97945</xdr:rowOff>
    </xdr:from>
    <xdr:to>
      <xdr:col>55</xdr:col>
      <xdr:colOff>0</xdr:colOff>
      <xdr:row>56</xdr:row>
      <xdr:rowOff>139858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527695"/>
          <a:ext cx="838200" cy="21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103455</xdr:rowOff>
    </xdr:from>
    <xdr:to>
      <xdr:col>50</xdr:col>
      <xdr:colOff>114300</xdr:colOff>
      <xdr:row>56</xdr:row>
      <xdr:rowOff>139858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704655"/>
          <a:ext cx="889000" cy="3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103455</xdr:rowOff>
    </xdr:from>
    <xdr:to>
      <xdr:col>45</xdr:col>
      <xdr:colOff>177800</xdr:colOff>
      <xdr:row>57</xdr:row>
      <xdr:rowOff>100350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704655"/>
          <a:ext cx="889000" cy="16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57050</xdr:rowOff>
    </xdr:from>
    <xdr:to>
      <xdr:col>41</xdr:col>
      <xdr:colOff>50800</xdr:colOff>
      <xdr:row>57</xdr:row>
      <xdr:rowOff>100350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29700"/>
          <a:ext cx="889000" cy="4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47145</xdr:rowOff>
    </xdr:from>
    <xdr:to>
      <xdr:col>55</xdr:col>
      <xdr:colOff>50800</xdr:colOff>
      <xdr:row>55</xdr:row>
      <xdr:rowOff>148745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4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70022</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32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89058</xdr:rowOff>
    </xdr:from>
    <xdr:to>
      <xdr:col>50</xdr:col>
      <xdr:colOff>165100</xdr:colOff>
      <xdr:row>57</xdr:row>
      <xdr:rowOff>19208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6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35735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6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52655</xdr:rowOff>
    </xdr:from>
    <xdr:to>
      <xdr:col>46</xdr:col>
      <xdr:colOff>38100</xdr:colOff>
      <xdr:row>56</xdr:row>
      <xdr:rowOff>154255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5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170782</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2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49550</xdr:rowOff>
    </xdr:from>
    <xdr:to>
      <xdr:col>41</xdr:col>
      <xdr:colOff>101600</xdr:colOff>
      <xdr:row>57</xdr:row>
      <xdr:rowOff>151150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142277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1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6250</xdr:rowOff>
    </xdr:from>
    <xdr:to>
      <xdr:col>36</xdr:col>
      <xdr:colOff>165100</xdr:colOff>
      <xdr:row>57</xdr:row>
      <xdr:rowOff>107850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98977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7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167210</xdr:rowOff>
    </xdr:from>
    <xdr:to>
      <xdr:col>55</xdr:col>
      <xdr:colOff>0</xdr:colOff>
      <xdr:row>77</xdr:row>
      <xdr:rowOff>120848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025960"/>
          <a:ext cx="838200" cy="29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48302</xdr:rowOff>
    </xdr:from>
    <xdr:to>
      <xdr:col>50</xdr:col>
      <xdr:colOff>114300</xdr:colOff>
      <xdr:row>77</xdr:row>
      <xdr:rowOff>120848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249952"/>
          <a:ext cx="889000" cy="7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48302</xdr:rowOff>
    </xdr:from>
    <xdr:to>
      <xdr:col>45</xdr:col>
      <xdr:colOff>177800</xdr:colOff>
      <xdr:row>77</xdr:row>
      <xdr:rowOff>146162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49952"/>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122089</xdr:rowOff>
    </xdr:from>
    <xdr:to>
      <xdr:col>41</xdr:col>
      <xdr:colOff>50800</xdr:colOff>
      <xdr:row>77</xdr:row>
      <xdr:rowOff>146162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323739"/>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116410</xdr:rowOff>
    </xdr:from>
    <xdr:to>
      <xdr:col>55</xdr:col>
      <xdr:colOff>50800</xdr:colOff>
      <xdr:row>76</xdr:row>
      <xdr:rowOff>46560</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97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139287</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8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70048</xdr:rowOff>
    </xdr:from>
    <xdr:to>
      <xdr:col>50</xdr:col>
      <xdr:colOff>165100</xdr:colOff>
      <xdr:row>78</xdr:row>
      <xdr:rowOff>198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16725</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4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168952</xdr:rowOff>
    </xdr:from>
    <xdr:to>
      <xdr:col>46</xdr:col>
      <xdr:colOff>38100</xdr:colOff>
      <xdr:row>77</xdr:row>
      <xdr:rowOff>99102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19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115629</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97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95362</xdr:rowOff>
    </xdr:from>
    <xdr:to>
      <xdr:col>41</xdr:col>
      <xdr:colOff>101600</xdr:colOff>
      <xdr:row>78</xdr:row>
      <xdr:rowOff>25512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42039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71289</xdr:rowOff>
    </xdr:from>
    <xdr:to>
      <xdr:col>36</xdr:col>
      <xdr:colOff>165100</xdr:colOff>
      <xdr:row>78</xdr:row>
      <xdr:rowOff>1439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17966</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4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68047</xdr:rowOff>
    </xdr:from>
    <xdr:to>
      <xdr:col>55</xdr:col>
      <xdr:colOff>0</xdr:colOff>
      <xdr:row>97</xdr:row>
      <xdr:rowOff>165181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527247"/>
          <a:ext cx="838200" cy="26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68047</xdr:rowOff>
    </xdr:from>
    <xdr:to>
      <xdr:col>50</xdr:col>
      <xdr:colOff>114300</xdr:colOff>
      <xdr:row>97</xdr:row>
      <xdr:rowOff>53705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527247"/>
          <a:ext cx="889000" cy="1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53705</xdr:rowOff>
    </xdr:from>
    <xdr:to>
      <xdr:col>45</xdr:col>
      <xdr:colOff>177800</xdr:colOff>
      <xdr:row>98</xdr:row>
      <xdr:rowOff>98256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84355"/>
          <a:ext cx="889000" cy="2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71470</xdr:rowOff>
    </xdr:from>
    <xdr:to>
      <xdr:col>41</xdr:col>
      <xdr:colOff>50800</xdr:colOff>
      <xdr:row>98</xdr:row>
      <xdr:rowOff>98256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73570"/>
          <a:ext cx="889000" cy="2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114381</xdr:rowOff>
    </xdr:from>
    <xdr:to>
      <xdr:col>55</xdr:col>
      <xdr:colOff>50800</xdr:colOff>
      <xdr:row>98</xdr:row>
      <xdr:rowOff>44531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92808</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72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17247</xdr:rowOff>
    </xdr:from>
    <xdr:to>
      <xdr:col>50</xdr:col>
      <xdr:colOff>165100</xdr:colOff>
      <xdr:row>96</xdr:row>
      <xdr:rowOff>118847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4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135374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25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2905</xdr:rowOff>
    </xdr:from>
    <xdr:to>
      <xdr:col>46</xdr:col>
      <xdr:colOff>38100</xdr:colOff>
      <xdr:row>97</xdr:row>
      <xdr:rowOff>104505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95632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2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47456</xdr:rowOff>
    </xdr:from>
    <xdr:to>
      <xdr:col>41</xdr:col>
      <xdr:colOff>101600</xdr:colOff>
      <xdr:row>98</xdr:row>
      <xdr:rowOff>149056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140183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4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20670</xdr:rowOff>
    </xdr:from>
    <xdr:to>
      <xdr:col>36</xdr:col>
      <xdr:colOff>165100</xdr:colOff>
      <xdr:row>98</xdr:row>
      <xdr:rowOff>122270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113397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148124</xdr:rowOff>
    </xdr:from>
    <xdr:to>
      <xdr:col>85</xdr:col>
      <xdr:colOff>127000</xdr:colOff>
      <xdr:row>39</xdr:row>
      <xdr:rowOff>16667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91774"/>
          <a:ext cx="838200" cy="2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148124</xdr:rowOff>
    </xdr:from>
    <xdr:to>
      <xdr:col>81</xdr:col>
      <xdr:colOff>50800</xdr:colOff>
      <xdr:row>38</xdr:row>
      <xdr:rowOff>22708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91774"/>
          <a:ext cx="889000" cy="4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38381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7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22708</xdr:rowOff>
    </xdr:from>
    <xdr:to>
      <xdr:col>76</xdr:col>
      <xdr:colOff>114300</xdr:colOff>
      <xdr:row>38</xdr:row>
      <xdr:rowOff>138671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37808"/>
          <a:ext cx="889000" cy="1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41448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7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138671</xdr:rowOff>
    </xdr:from>
    <xdr:to>
      <xdr:col>71</xdr:col>
      <xdr:colOff>177800</xdr:colOff>
      <xdr:row>39</xdr:row>
      <xdr:rowOff>38364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53771"/>
          <a:ext cx="889000" cy="7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137317</xdr:rowOff>
    </xdr:from>
    <xdr:to>
      <xdr:col>85</xdr:col>
      <xdr:colOff>177800</xdr:colOff>
      <xdr:row>39</xdr:row>
      <xdr:rowOff>67467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5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97324</xdr:rowOff>
    </xdr:from>
    <xdr:to>
      <xdr:col>81</xdr:col>
      <xdr:colOff>101600</xdr:colOff>
      <xdr:row>38</xdr:row>
      <xdr:rowOff>27474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4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44001</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181795" y="621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143358</xdr:rowOff>
    </xdr:from>
    <xdr:to>
      <xdr:col>76</xdr:col>
      <xdr:colOff>165100</xdr:colOff>
      <xdr:row>38</xdr:row>
      <xdr:rowOff>73509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7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90035</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626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87871</xdr:rowOff>
    </xdr:from>
    <xdr:to>
      <xdr:col>72</xdr:col>
      <xdr:colOff>38100</xdr:colOff>
      <xdr:row>39</xdr:row>
      <xdr:rowOff>18021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34548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159014</xdr:rowOff>
    </xdr:from>
    <xdr:to>
      <xdr:col>67</xdr:col>
      <xdr:colOff>101600</xdr:colOff>
      <xdr:row>39</xdr:row>
      <xdr:rowOff>89164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80291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6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158578</xdr:rowOff>
    </xdr:from>
    <xdr:to>
      <xdr:col>85</xdr:col>
      <xdr:colOff>127000</xdr:colOff>
      <xdr:row>78</xdr:row>
      <xdr:rowOff>31517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60228"/>
          <a:ext cx="838200" cy="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158578</xdr:rowOff>
    </xdr:from>
    <xdr:to>
      <xdr:col>81</xdr:col>
      <xdr:colOff>50800</xdr:colOff>
      <xdr:row>77</xdr:row>
      <xdr:rowOff>165919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60228"/>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165919</xdr:rowOff>
    </xdr:from>
    <xdr:to>
      <xdr:col>76</xdr:col>
      <xdr:colOff>114300</xdr:colOff>
      <xdr:row>78</xdr:row>
      <xdr:rowOff>4676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67569"/>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148303</xdr:rowOff>
    </xdr:from>
    <xdr:to>
      <xdr:col>71</xdr:col>
      <xdr:colOff>177800</xdr:colOff>
      <xdr:row>78</xdr:row>
      <xdr:rowOff>4676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49953"/>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152167</xdr:rowOff>
    </xdr:from>
    <xdr:to>
      <xdr:col>85</xdr:col>
      <xdr:colOff>177800</xdr:colOff>
      <xdr:row>78</xdr:row>
      <xdr:rowOff>82317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67094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107778</xdr:rowOff>
    </xdr:from>
    <xdr:to>
      <xdr:col>81</xdr:col>
      <xdr:colOff>101600</xdr:colOff>
      <xdr:row>78</xdr:row>
      <xdr:rowOff>37928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29055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0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115119</xdr:rowOff>
    </xdr:from>
    <xdr:to>
      <xdr:col>76</xdr:col>
      <xdr:colOff>165100</xdr:colOff>
      <xdr:row>78</xdr:row>
      <xdr:rowOff>45269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36396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125326</xdr:rowOff>
    </xdr:from>
    <xdr:to>
      <xdr:col>72</xdr:col>
      <xdr:colOff>38100</xdr:colOff>
      <xdr:row>78</xdr:row>
      <xdr:rowOff>55476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46603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1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97503</xdr:rowOff>
    </xdr:from>
    <xdr:to>
      <xdr:col>67</xdr:col>
      <xdr:colOff>101600</xdr:colOff>
      <xdr:row>78</xdr:row>
      <xdr:rowOff>27653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18780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39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20517</xdr:rowOff>
    </xdr:from>
    <xdr:to>
      <xdr:col>85</xdr:col>
      <xdr:colOff>127000</xdr:colOff>
      <xdr:row>98</xdr:row>
      <xdr:rowOff>36418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22617"/>
          <a:ext cx="8382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20517</xdr:rowOff>
    </xdr:from>
    <xdr:to>
      <xdr:col>81</xdr:col>
      <xdr:colOff>50800</xdr:colOff>
      <xdr:row>98</xdr:row>
      <xdr:rowOff>78950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22617"/>
          <a:ext cx="889000" cy="5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78950</xdr:rowOff>
    </xdr:from>
    <xdr:to>
      <xdr:col>76</xdr:col>
      <xdr:colOff>114300</xdr:colOff>
      <xdr:row>98</xdr:row>
      <xdr:rowOff>100375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81050"/>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100375</xdr:rowOff>
    </xdr:from>
    <xdr:to>
      <xdr:col>71</xdr:col>
      <xdr:colOff>177800</xdr:colOff>
      <xdr:row>98</xdr:row>
      <xdr:rowOff>101873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02475"/>
          <a:ext cx="889000" cy="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157068</xdr:rowOff>
    </xdr:from>
    <xdr:to>
      <xdr:col>85</xdr:col>
      <xdr:colOff>177800</xdr:colOff>
      <xdr:row>98</xdr:row>
      <xdr:rowOff>87218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130395</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141167</xdr:rowOff>
    </xdr:from>
    <xdr:to>
      <xdr:col>81</xdr:col>
      <xdr:colOff>101600</xdr:colOff>
      <xdr:row>98</xdr:row>
      <xdr:rowOff>71317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7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62444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6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28150</xdr:rowOff>
    </xdr:from>
    <xdr:to>
      <xdr:col>76</xdr:col>
      <xdr:colOff>165100</xdr:colOff>
      <xdr:row>98</xdr:row>
      <xdr:rowOff>129750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120877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49575</xdr:rowOff>
    </xdr:from>
    <xdr:to>
      <xdr:col>72</xdr:col>
      <xdr:colOff>38100</xdr:colOff>
      <xdr:row>98</xdr:row>
      <xdr:rowOff>151175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142302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51073</xdr:rowOff>
    </xdr:from>
    <xdr:to>
      <xdr:col>67</xdr:col>
      <xdr:colOff>101600</xdr:colOff>
      <xdr:row>98</xdr:row>
      <xdr:rowOff>152673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143800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37005</xdr:rowOff>
    </xdr:from>
    <xdr:to>
      <xdr:col>116</xdr:col>
      <xdr:colOff>63500</xdr:colOff>
      <xdr:row>59</xdr:row>
      <xdr:rowOff>40648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2555"/>
          <a:ext cx="8382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33873</xdr:rowOff>
    </xdr:from>
    <xdr:to>
      <xdr:col>111</xdr:col>
      <xdr:colOff>177800</xdr:colOff>
      <xdr:row>59</xdr:row>
      <xdr:rowOff>40648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49423"/>
          <a:ext cx="889000" cy="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31762</xdr:rowOff>
    </xdr:from>
    <xdr:to>
      <xdr:col>107</xdr:col>
      <xdr:colOff>50800</xdr:colOff>
      <xdr:row>59</xdr:row>
      <xdr:rowOff>33873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47312"/>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30414</xdr:rowOff>
    </xdr:from>
    <xdr:to>
      <xdr:col>102</xdr:col>
      <xdr:colOff>114300</xdr:colOff>
      <xdr:row>59</xdr:row>
      <xdr:rowOff>31762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45964"/>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157655</xdr:rowOff>
    </xdr:from>
    <xdr:to>
      <xdr:col>116</xdr:col>
      <xdr:colOff>114300</xdr:colOff>
      <xdr:row>59</xdr:row>
      <xdr:rowOff>87805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161298</xdr:rowOff>
    </xdr:from>
    <xdr:to>
      <xdr:col>112</xdr:col>
      <xdr:colOff>38100</xdr:colOff>
      <xdr:row>59</xdr:row>
      <xdr:rowOff>91448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82575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154523</xdr:rowOff>
    </xdr:from>
    <xdr:to>
      <xdr:col>107</xdr:col>
      <xdr:colOff>101600</xdr:colOff>
      <xdr:row>59</xdr:row>
      <xdr:rowOff>84673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75800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9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152412</xdr:rowOff>
    </xdr:from>
    <xdr:to>
      <xdr:col>102</xdr:col>
      <xdr:colOff>165100</xdr:colOff>
      <xdr:row>59</xdr:row>
      <xdr:rowOff>82562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73689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151064</xdr:rowOff>
    </xdr:from>
    <xdr:to>
      <xdr:col>98</xdr:col>
      <xdr:colOff>38100</xdr:colOff>
      <xdr:row>59</xdr:row>
      <xdr:rowOff>81214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72341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27998</xdr:rowOff>
    </xdr:from>
    <xdr:to>
      <xdr:col>116</xdr:col>
      <xdr:colOff>63500</xdr:colOff>
      <xdr:row>76</xdr:row>
      <xdr:rowOff>32955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58198"/>
          <a:ext cx="8382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27465</xdr:rowOff>
    </xdr:from>
    <xdr:to>
      <xdr:col>111</xdr:col>
      <xdr:colOff>177800</xdr:colOff>
      <xdr:row>76</xdr:row>
      <xdr:rowOff>32955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057665"/>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24040</xdr:rowOff>
    </xdr:from>
    <xdr:to>
      <xdr:col>107</xdr:col>
      <xdr:colOff>50800</xdr:colOff>
      <xdr:row>76</xdr:row>
      <xdr:rowOff>27465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54240"/>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24040</xdr:rowOff>
    </xdr:from>
    <xdr:to>
      <xdr:col>102</xdr:col>
      <xdr:colOff>114300</xdr:colOff>
      <xdr:row>76</xdr:row>
      <xdr:rowOff>52553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54240"/>
          <a:ext cx="889000" cy="2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148648</xdr:rowOff>
    </xdr:from>
    <xdr:to>
      <xdr:col>116</xdr:col>
      <xdr:colOff>114300</xdr:colOff>
      <xdr:row>76</xdr:row>
      <xdr:rowOff>78798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0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75</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5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153605</xdr:rowOff>
    </xdr:from>
    <xdr:to>
      <xdr:col>112</xdr:col>
      <xdr:colOff>38100</xdr:colOff>
      <xdr:row>76</xdr:row>
      <xdr:rowOff>83755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100282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148115</xdr:rowOff>
    </xdr:from>
    <xdr:to>
      <xdr:col>107</xdr:col>
      <xdr:colOff>101600</xdr:colOff>
      <xdr:row>76</xdr:row>
      <xdr:rowOff>78265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94792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82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144690</xdr:rowOff>
    </xdr:from>
    <xdr:to>
      <xdr:col>102</xdr:col>
      <xdr:colOff>165100</xdr:colOff>
      <xdr:row>76</xdr:row>
      <xdr:rowOff>74839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034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91367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7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1753</xdr:rowOff>
    </xdr:from>
    <xdr:to>
      <xdr:col>98</xdr:col>
      <xdr:colOff>38100</xdr:colOff>
      <xdr:row>76</xdr:row>
      <xdr:rowOff>103353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119881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80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は、類似団体をほぼ下回っているが、繰出金については、類似団体を常に上回っており、簡易水道、下水道会計への繰出しが大きい。当村の主な産業である農業への影響も大きいため、上下水道料金の値上げは容易にはできないが、管路や施設の更新を見据えながら料金の検討を行っていく。今後も類似団体を上回る繰出しが続くと思われる。</a:t>
          </a:r>
          <a:endParaRPr lang="ja-JP" altLang="ja-JP" sz="1400">
            <a:effectLst/>
          </a:endParaRPr>
        </a:p>
        <a:p>
          <a:r>
            <a:rPr kumimoji="1" lang="ja-JP" altLang="ja-JP" sz="1100">
              <a:solidFill>
                <a:schemeClr val="dk1"/>
              </a:solidFill>
              <a:effectLst/>
              <a:latin typeface="+mn-lt"/>
              <a:ea typeface="+mn-ea"/>
              <a:cs typeface="+mn-cs"/>
            </a:rPr>
            <a:t>普通建設事業費（新規整備）については、千曲川左岸道路建設事業、役場庁舎建設事業により増加しており、今後も統合小学校建設事業を実施していくため、普通建設事業費の増加が見込まれるため、大幅な財政支出に備えて積み立てた道路整備基金を使用しながら年度間の負担差が大きくな内容に財政運営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
3,562
209.61
7,139,893
6,650,793
223,715
3,074,349
5,524,646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19951</xdr:rowOff>
    </xdr:from>
    <xdr:to>
      <xdr:col>24</xdr:col>
      <xdr:colOff>63500</xdr:colOff>
      <xdr:row>38</xdr:row>
      <xdr:rowOff>20562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35051"/>
          <a:ext cx="8382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20562</xdr:rowOff>
    </xdr:from>
    <xdr:to>
      <xdr:col>19</xdr:col>
      <xdr:colOff>177800</xdr:colOff>
      <xdr:row>38</xdr:row>
      <xdr:rowOff>35725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35662"/>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30049</xdr:rowOff>
    </xdr:from>
    <xdr:to>
      <xdr:col>15</xdr:col>
      <xdr:colOff>50800</xdr:colOff>
      <xdr:row>38</xdr:row>
      <xdr:rowOff>35725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45149"/>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159760</xdr:rowOff>
    </xdr:from>
    <xdr:to>
      <xdr:col>10</xdr:col>
      <xdr:colOff>114300</xdr:colOff>
      <xdr:row>38</xdr:row>
      <xdr:rowOff>30049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03410"/>
          <a:ext cx="889000" cy="4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140602</xdr:rowOff>
    </xdr:from>
    <xdr:to>
      <xdr:col>24</xdr:col>
      <xdr:colOff>114300</xdr:colOff>
      <xdr:row>38</xdr:row>
      <xdr:rowOff>70752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55529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141211</xdr:rowOff>
    </xdr:from>
    <xdr:to>
      <xdr:col>20</xdr:col>
      <xdr:colOff>38100</xdr:colOff>
      <xdr:row>38</xdr:row>
      <xdr:rowOff>71362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4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62489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156375</xdr:rowOff>
    </xdr:from>
    <xdr:to>
      <xdr:col>15</xdr:col>
      <xdr:colOff>101600</xdr:colOff>
      <xdr:row>38</xdr:row>
      <xdr:rowOff>86525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77652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9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150698</xdr:rowOff>
    </xdr:from>
    <xdr:to>
      <xdr:col>10</xdr:col>
      <xdr:colOff>165100</xdr:colOff>
      <xdr:row>38</xdr:row>
      <xdr:rowOff>80848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71976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108960</xdr:rowOff>
    </xdr:from>
    <xdr:to>
      <xdr:col>6</xdr:col>
      <xdr:colOff>38100</xdr:colOff>
      <xdr:row>38</xdr:row>
      <xdr:rowOff>39109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52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30237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61947</xdr:rowOff>
    </xdr:from>
    <xdr:to>
      <xdr:col>24</xdr:col>
      <xdr:colOff>63500</xdr:colOff>
      <xdr:row>57</xdr:row>
      <xdr:rowOff>162464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663147"/>
          <a:ext cx="838200" cy="2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162464</xdr:rowOff>
    </xdr:from>
    <xdr:to>
      <xdr:col>19</xdr:col>
      <xdr:colOff>177800</xdr:colOff>
      <xdr:row>57</xdr:row>
      <xdr:rowOff>164066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35114"/>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164066</xdr:rowOff>
    </xdr:from>
    <xdr:to>
      <xdr:col>15</xdr:col>
      <xdr:colOff>50800</xdr:colOff>
      <xdr:row>58</xdr:row>
      <xdr:rowOff>107177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36716"/>
          <a:ext cx="889000" cy="11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97930</xdr:rowOff>
    </xdr:from>
    <xdr:to>
      <xdr:col>10</xdr:col>
      <xdr:colOff>114300</xdr:colOff>
      <xdr:row>58</xdr:row>
      <xdr:rowOff>107177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42030"/>
          <a:ext cx="889000" cy="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11147</xdr:rowOff>
    </xdr:from>
    <xdr:to>
      <xdr:col>24</xdr:col>
      <xdr:colOff>114300</xdr:colOff>
      <xdr:row>56</xdr:row>
      <xdr:rowOff>112747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34024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6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111664</xdr:rowOff>
    </xdr:from>
    <xdr:to>
      <xdr:col>20</xdr:col>
      <xdr:colOff>38100</xdr:colOff>
      <xdr:row>58</xdr:row>
      <xdr:rowOff>41814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7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113266</xdr:rowOff>
    </xdr:from>
    <xdr:to>
      <xdr:col>15</xdr:col>
      <xdr:colOff>101600</xdr:colOff>
      <xdr:row>58</xdr:row>
      <xdr:rowOff>43416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34543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7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56377</xdr:rowOff>
    </xdr:from>
    <xdr:to>
      <xdr:col>10</xdr:col>
      <xdr:colOff>165100</xdr:colOff>
      <xdr:row>58</xdr:row>
      <xdr:rowOff>157977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0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149104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9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47130</xdr:rowOff>
    </xdr:from>
    <xdr:to>
      <xdr:col>6</xdr:col>
      <xdr:colOff>38100</xdr:colOff>
      <xdr:row>58</xdr:row>
      <xdr:rowOff>148730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9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139857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8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163099</xdr:rowOff>
    </xdr:from>
    <xdr:to>
      <xdr:col>24</xdr:col>
      <xdr:colOff>63500</xdr:colOff>
      <xdr:row>78</xdr:row>
      <xdr:rowOff>28212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64749"/>
          <a:ext cx="8382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163099</xdr:rowOff>
    </xdr:from>
    <xdr:to>
      <xdr:col>19</xdr:col>
      <xdr:colOff>177800</xdr:colOff>
      <xdr:row>78</xdr:row>
      <xdr:rowOff>55631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64749"/>
          <a:ext cx="889000" cy="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55631</xdr:rowOff>
    </xdr:from>
    <xdr:to>
      <xdr:col>15</xdr:col>
      <xdr:colOff>50800</xdr:colOff>
      <xdr:row>78</xdr:row>
      <xdr:rowOff>66205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28731"/>
          <a:ext cx="8890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66205</xdr:rowOff>
    </xdr:from>
    <xdr:to>
      <xdr:col>10</xdr:col>
      <xdr:colOff>114300</xdr:colOff>
      <xdr:row>78</xdr:row>
      <xdr:rowOff>93349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39305"/>
          <a:ext cx="889000" cy="2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148862</xdr:rowOff>
    </xdr:from>
    <xdr:to>
      <xdr:col>24</xdr:col>
      <xdr:colOff>114300</xdr:colOff>
      <xdr:row>78</xdr:row>
      <xdr:rowOff>79012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63789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6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112299</xdr:rowOff>
    </xdr:from>
    <xdr:to>
      <xdr:col>20</xdr:col>
      <xdr:colOff>38100</xdr:colOff>
      <xdr:row>78</xdr:row>
      <xdr:rowOff>42449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33576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0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4831</xdr:rowOff>
    </xdr:from>
    <xdr:to>
      <xdr:col>15</xdr:col>
      <xdr:colOff>101600</xdr:colOff>
      <xdr:row>78</xdr:row>
      <xdr:rowOff>106431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97558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7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15405</xdr:rowOff>
    </xdr:from>
    <xdr:to>
      <xdr:col>10</xdr:col>
      <xdr:colOff>165100</xdr:colOff>
      <xdr:row>78</xdr:row>
      <xdr:rowOff>117005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108132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8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42549</xdr:rowOff>
    </xdr:from>
    <xdr:to>
      <xdr:col>6</xdr:col>
      <xdr:colOff>38100</xdr:colOff>
      <xdr:row>78</xdr:row>
      <xdr:rowOff>144149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135276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0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2377</xdr:rowOff>
    </xdr:from>
    <xdr:to>
      <xdr:col>24</xdr:col>
      <xdr:colOff>63500</xdr:colOff>
      <xdr:row>98</xdr:row>
      <xdr:rowOff>6201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04477"/>
          <a:ext cx="838200" cy="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134190</xdr:rowOff>
    </xdr:from>
    <xdr:to>
      <xdr:col>19</xdr:col>
      <xdr:colOff>177800</xdr:colOff>
      <xdr:row>98</xdr:row>
      <xdr:rowOff>2377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64840"/>
          <a:ext cx="889000" cy="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134190</xdr:rowOff>
    </xdr:from>
    <xdr:to>
      <xdr:col>15</xdr:col>
      <xdr:colOff>50800</xdr:colOff>
      <xdr:row>98</xdr:row>
      <xdr:rowOff>42424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64840"/>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42424</xdr:rowOff>
    </xdr:from>
    <xdr:to>
      <xdr:col>10</xdr:col>
      <xdr:colOff>114300</xdr:colOff>
      <xdr:row>98</xdr:row>
      <xdr:rowOff>64226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44524"/>
          <a:ext cx="889000" cy="2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126851</xdr:rowOff>
    </xdr:from>
    <xdr:to>
      <xdr:col>24</xdr:col>
      <xdr:colOff>114300</xdr:colOff>
      <xdr:row>98</xdr:row>
      <xdr:rowOff>57001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105278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123027</xdr:rowOff>
    </xdr:from>
    <xdr:to>
      <xdr:col>20</xdr:col>
      <xdr:colOff>38100</xdr:colOff>
      <xdr:row>98</xdr:row>
      <xdr:rowOff>53177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44304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83390</xdr:rowOff>
    </xdr:from>
    <xdr:to>
      <xdr:col>15</xdr:col>
      <xdr:colOff>101600</xdr:colOff>
      <xdr:row>98</xdr:row>
      <xdr:rowOff>13540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163074</xdr:rowOff>
    </xdr:from>
    <xdr:to>
      <xdr:col>10</xdr:col>
      <xdr:colOff>165100</xdr:colOff>
      <xdr:row>98</xdr:row>
      <xdr:rowOff>93224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84351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8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13426</xdr:rowOff>
    </xdr:from>
    <xdr:to>
      <xdr:col>6</xdr:col>
      <xdr:colOff>38100</xdr:colOff>
      <xdr:row>98</xdr:row>
      <xdr:rowOff>115026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106153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38608</xdr:rowOff>
    </xdr:from>
    <xdr:to>
      <xdr:col>55</xdr:col>
      <xdr:colOff>0</xdr:colOff>
      <xdr:row>39</xdr:row>
      <xdr:rowOff>38735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5158"/>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38608</xdr:rowOff>
    </xdr:from>
    <xdr:to>
      <xdr:col>50</xdr:col>
      <xdr:colOff>114300</xdr:colOff>
      <xdr:row>39</xdr:row>
      <xdr:rowOff>38735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2515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38735</xdr:rowOff>
    </xdr:from>
    <xdr:to>
      <xdr:col>45</xdr:col>
      <xdr:colOff>177800</xdr:colOff>
      <xdr:row>39</xdr:row>
      <xdr:rowOff>38735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5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38735</xdr:rowOff>
    </xdr:from>
    <xdr:to>
      <xdr:col>41</xdr:col>
      <xdr:colOff>50800</xdr:colOff>
      <xdr:row>39</xdr:row>
      <xdr:rowOff>38735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5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159385</xdr:rowOff>
    </xdr:from>
    <xdr:to>
      <xdr:col>55</xdr:col>
      <xdr:colOff>50800</xdr:colOff>
      <xdr:row>39</xdr:row>
      <xdr:rowOff>89535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74312</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159258</xdr:rowOff>
    </xdr:from>
    <xdr:to>
      <xdr:col>50</xdr:col>
      <xdr:colOff>165100</xdr:colOff>
      <xdr:row>39</xdr:row>
      <xdr:rowOff>89408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80535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159385</xdr:rowOff>
    </xdr:from>
    <xdr:to>
      <xdr:col>46</xdr:col>
      <xdr:colOff>38100</xdr:colOff>
      <xdr:row>39</xdr:row>
      <xdr:rowOff>89535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80662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159385</xdr:rowOff>
    </xdr:from>
    <xdr:to>
      <xdr:col>41</xdr:col>
      <xdr:colOff>101600</xdr:colOff>
      <xdr:row>39</xdr:row>
      <xdr:rowOff>89535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80662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159385</xdr:rowOff>
    </xdr:from>
    <xdr:to>
      <xdr:col>36</xdr:col>
      <xdr:colOff>165100</xdr:colOff>
      <xdr:row>39</xdr:row>
      <xdr:rowOff>89535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80662</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75641</xdr:rowOff>
    </xdr:from>
    <xdr:to>
      <xdr:col>55</xdr:col>
      <xdr:colOff>0</xdr:colOff>
      <xdr:row>58</xdr:row>
      <xdr:rowOff>77733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19741"/>
          <a:ext cx="8382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75641</xdr:rowOff>
    </xdr:from>
    <xdr:to>
      <xdr:col>50</xdr:col>
      <xdr:colOff>114300</xdr:colOff>
      <xdr:row>58</xdr:row>
      <xdr:rowOff>76450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19741"/>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71377</xdr:rowOff>
    </xdr:from>
    <xdr:to>
      <xdr:col>45</xdr:col>
      <xdr:colOff>177800</xdr:colOff>
      <xdr:row>58</xdr:row>
      <xdr:rowOff>76450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15477"/>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71377</xdr:rowOff>
    </xdr:from>
    <xdr:to>
      <xdr:col>41</xdr:col>
      <xdr:colOff>50800</xdr:colOff>
      <xdr:row>58</xdr:row>
      <xdr:rowOff>71871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15477"/>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26933</xdr:rowOff>
    </xdr:from>
    <xdr:to>
      <xdr:col>55</xdr:col>
      <xdr:colOff>50800</xdr:colOff>
      <xdr:row>58</xdr:row>
      <xdr:rowOff>128533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24841</xdr:rowOff>
    </xdr:from>
    <xdr:to>
      <xdr:col>50</xdr:col>
      <xdr:colOff>165100</xdr:colOff>
      <xdr:row>58</xdr:row>
      <xdr:rowOff>126441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117568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6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25650</xdr:rowOff>
    </xdr:from>
    <xdr:to>
      <xdr:col>46</xdr:col>
      <xdr:colOff>38100</xdr:colOff>
      <xdr:row>58</xdr:row>
      <xdr:rowOff>127250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118377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6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20577</xdr:rowOff>
    </xdr:from>
    <xdr:to>
      <xdr:col>41</xdr:col>
      <xdr:colOff>101600</xdr:colOff>
      <xdr:row>58</xdr:row>
      <xdr:rowOff>122177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113304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21071</xdr:rowOff>
    </xdr:from>
    <xdr:to>
      <xdr:col>36</xdr:col>
      <xdr:colOff>165100</xdr:colOff>
      <xdr:row>58</xdr:row>
      <xdr:rowOff>122671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113798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1005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148005</xdr:rowOff>
    </xdr:from>
    <xdr:to>
      <xdr:col>55</xdr:col>
      <xdr:colOff>0</xdr:colOff>
      <xdr:row>77</xdr:row>
      <xdr:rowOff>160768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49655"/>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160768</xdr:rowOff>
    </xdr:from>
    <xdr:to>
      <xdr:col>50</xdr:col>
      <xdr:colOff>114300</xdr:colOff>
      <xdr:row>78</xdr:row>
      <xdr:rowOff>55152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62418"/>
          <a:ext cx="889000" cy="6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55152</xdr:rowOff>
    </xdr:from>
    <xdr:to>
      <xdr:col>45</xdr:col>
      <xdr:colOff>177800</xdr:colOff>
      <xdr:row>78</xdr:row>
      <xdr:rowOff>100329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28252"/>
          <a:ext cx="88900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100329</xdr:rowOff>
    </xdr:from>
    <xdr:to>
      <xdr:col>41</xdr:col>
      <xdr:colOff>50800</xdr:colOff>
      <xdr:row>78</xdr:row>
      <xdr:rowOff>103679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73429"/>
          <a:ext cx="889000" cy="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97205</xdr:rowOff>
    </xdr:from>
    <xdr:to>
      <xdr:col>55</xdr:col>
      <xdr:colOff>50800</xdr:colOff>
      <xdr:row>78</xdr:row>
      <xdr:rowOff>27355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9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75632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7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109968</xdr:rowOff>
    </xdr:from>
    <xdr:to>
      <xdr:col>50</xdr:col>
      <xdr:colOff>165100</xdr:colOff>
      <xdr:row>78</xdr:row>
      <xdr:rowOff>40118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56645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8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4352</xdr:rowOff>
    </xdr:from>
    <xdr:to>
      <xdr:col>46</xdr:col>
      <xdr:colOff>38100</xdr:colOff>
      <xdr:row>78</xdr:row>
      <xdr:rowOff>105952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97079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7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49529</xdr:rowOff>
    </xdr:from>
    <xdr:to>
      <xdr:col>41</xdr:col>
      <xdr:colOff>101600</xdr:colOff>
      <xdr:row>78</xdr:row>
      <xdr:rowOff>151129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142256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52879</xdr:rowOff>
    </xdr:from>
    <xdr:to>
      <xdr:col>36</xdr:col>
      <xdr:colOff>165100</xdr:colOff>
      <xdr:row>78</xdr:row>
      <xdr:rowOff>154479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145606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37624</xdr:rowOff>
    </xdr:from>
    <xdr:to>
      <xdr:col>55</xdr:col>
      <xdr:colOff>0</xdr:colOff>
      <xdr:row>96</xdr:row>
      <xdr:rowOff>32187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325374"/>
          <a:ext cx="838200" cy="16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169721</xdr:rowOff>
    </xdr:from>
    <xdr:to>
      <xdr:col>50</xdr:col>
      <xdr:colOff>114300</xdr:colOff>
      <xdr:row>96</xdr:row>
      <xdr:rowOff>32187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114571"/>
          <a:ext cx="889000" cy="37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169721</xdr:rowOff>
    </xdr:from>
    <xdr:to>
      <xdr:col>45</xdr:col>
      <xdr:colOff>177800</xdr:colOff>
      <xdr:row>97</xdr:row>
      <xdr:rowOff>47197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114571"/>
          <a:ext cx="889000" cy="5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70774</xdr:rowOff>
    </xdr:from>
    <xdr:to>
      <xdr:col>41</xdr:col>
      <xdr:colOff>50800</xdr:colOff>
      <xdr:row>97</xdr:row>
      <xdr:rowOff>47197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529974"/>
          <a:ext cx="889000" cy="14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158274</xdr:rowOff>
    </xdr:from>
    <xdr:to>
      <xdr:col>55</xdr:col>
      <xdr:colOff>50800</xdr:colOff>
      <xdr:row>95</xdr:row>
      <xdr:rowOff>88424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9701</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2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152837</xdr:rowOff>
    </xdr:from>
    <xdr:to>
      <xdr:col>50</xdr:col>
      <xdr:colOff>165100</xdr:colOff>
      <xdr:row>96</xdr:row>
      <xdr:rowOff>82987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99514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118921</xdr:rowOff>
    </xdr:from>
    <xdr:to>
      <xdr:col>46</xdr:col>
      <xdr:colOff>38100</xdr:colOff>
      <xdr:row>94</xdr:row>
      <xdr:rowOff>49071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65598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83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167847</xdr:rowOff>
    </xdr:from>
    <xdr:to>
      <xdr:col>41</xdr:col>
      <xdr:colOff>101600</xdr:colOff>
      <xdr:row>97</xdr:row>
      <xdr:rowOff>97997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114524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0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19974</xdr:rowOff>
    </xdr:from>
    <xdr:to>
      <xdr:col>36</xdr:col>
      <xdr:colOff>165100</xdr:colOff>
      <xdr:row>96</xdr:row>
      <xdr:rowOff>121574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7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138101</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2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45227</xdr:rowOff>
    </xdr:from>
    <xdr:to>
      <xdr:col>85</xdr:col>
      <xdr:colOff>127000</xdr:colOff>
      <xdr:row>38</xdr:row>
      <xdr:rowOff>62177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0327"/>
          <a:ext cx="838200" cy="1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42854</xdr:rowOff>
    </xdr:from>
    <xdr:to>
      <xdr:col>81</xdr:col>
      <xdr:colOff>50800</xdr:colOff>
      <xdr:row>38</xdr:row>
      <xdr:rowOff>62177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57954"/>
          <a:ext cx="889000" cy="1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42854</xdr:rowOff>
    </xdr:from>
    <xdr:to>
      <xdr:col>76</xdr:col>
      <xdr:colOff>114300</xdr:colOff>
      <xdr:row>38</xdr:row>
      <xdr:rowOff>59697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7954"/>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58540</xdr:rowOff>
    </xdr:from>
    <xdr:to>
      <xdr:col>71</xdr:col>
      <xdr:colOff>177800</xdr:colOff>
      <xdr:row>38</xdr:row>
      <xdr:rowOff>59697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3640"/>
          <a:ext cx="8890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165877</xdr:rowOff>
    </xdr:from>
    <xdr:to>
      <xdr:col>85</xdr:col>
      <xdr:colOff>177800</xdr:colOff>
      <xdr:row>38</xdr:row>
      <xdr:rowOff>96027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11377</xdr:rowOff>
    </xdr:from>
    <xdr:to>
      <xdr:col>81</xdr:col>
      <xdr:colOff>101600</xdr:colOff>
      <xdr:row>38</xdr:row>
      <xdr:rowOff>112977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104104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163504</xdr:rowOff>
    </xdr:from>
    <xdr:to>
      <xdr:col>76</xdr:col>
      <xdr:colOff>165100</xdr:colOff>
      <xdr:row>38</xdr:row>
      <xdr:rowOff>93654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84781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8897</xdr:rowOff>
    </xdr:from>
    <xdr:to>
      <xdr:col>72</xdr:col>
      <xdr:colOff>38100</xdr:colOff>
      <xdr:row>38</xdr:row>
      <xdr:rowOff>110497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101624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1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7740</xdr:rowOff>
    </xdr:from>
    <xdr:to>
      <xdr:col>67</xdr:col>
      <xdr:colOff>101600</xdr:colOff>
      <xdr:row>38</xdr:row>
      <xdr:rowOff>109340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100467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163954</xdr:rowOff>
    </xdr:from>
    <xdr:to>
      <xdr:col>85</xdr:col>
      <xdr:colOff>127000</xdr:colOff>
      <xdr:row>57</xdr:row>
      <xdr:rowOff>16378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65154"/>
          <a:ext cx="838200" cy="2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163954</xdr:rowOff>
    </xdr:from>
    <xdr:to>
      <xdr:col>81</xdr:col>
      <xdr:colOff>50800</xdr:colOff>
      <xdr:row>57</xdr:row>
      <xdr:rowOff>53779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65154"/>
          <a:ext cx="889000" cy="6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53779</xdr:rowOff>
    </xdr:from>
    <xdr:to>
      <xdr:col>76</xdr:col>
      <xdr:colOff>114300</xdr:colOff>
      <xdr:row>57</xdr:row>
      <xdr:rowOff>158085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26429"/>
          <a:ext cx="889000" cy="10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158085</xdr:rowOff>
    </xdr:from>
    <xdr:to>
      <xdr:col>71</xdr:col>
      <xdr:colOff>177800</xdr:colOff>
      <xdr:row>57</xdr:row>
      <xdr:rowOff>160329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30735"/>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137028</xdr:rowOff>
    </xdr:from>
    <xdr:to>
      <xdr:col>85</xdr:col>
      <xdr:colOff>177800</xdr:colOff>
      <xdr:row>57</xdr:row>
      <xdr:rowOff>67178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159905</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113154</xdr:rowOff>
    </xdr:from>
    <xdr:to>
      <xdr:col>81</xdr:col>
      <xdr:colOff>101600</xdr:colOff>
      <xdr:row>57</xdr:row>
      <xdr:rowOff>43304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1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59831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4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2979</xdr:rowOff>
    </xdr:from>
    <xdr:to>
      <xdr:col>76</xdr:col>
      <xdr:colOff>165100</xdr:colOff>
      <xdr:row>57</xdr:row>
      <xdr:rowOff>104579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121106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5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107285</xdr:rowOff>
    </xdr:from>
    <xdr:to>
      <xdr:col>72</xdr:col>
      <xdr:colOff>38100</xdr:colOff>
      <xdr:row>58</xdr:row>
      <xdr:rowOff>37435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28562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9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109529</xdr:rowOff>
    </xdr:from>
    <xdr:to>
      <xdr:col>67</xdr:col>
      <xdr:colOff>101600</xdr:colOff>
      <xdr:row>58</xdr:row>
      <xdr:rowOff>39679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30806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97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148124</xdr:rowOff>
    </xdr:from>
    <xdr:to>
      <xdr:col>85</xdr:col>
      <xdr:colOff>127000</xdr:colOff>
      <xdr:row>79</xdr:row>
      <xdr:rowOff>16667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49774"/>
          <a:ext cx="838200" cy="2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148124</xdr:rowOff>
    </xdr:from>
    <xdr:to>
      <xdr:col>81</xdr:col>
      <xdr:colOff>50800</xdr:colOff>
      <xdr:row>78</xdr:row>
      <xdr:rowOff>22709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49774"/>
          <a:ext cx="889000" cy="4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38380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22709</xdr:rowOff>
    </xdr:from>
    <xdr:to>
      <xdr:col>76</xdr:col>
      <xdr:colOff>114300</xdr:colOff>
      <xdr:row>78</xdr:row>
      <xdr:rowOff>138671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95809"/>
          <a:ext cx="889000" cy="1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41446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138671</xdr:rowOff>
    </xdr:from>
    <xdr:to>
      <xdr:col>71</xdr:col>
      <xdr:colOff>177800</xdr:colOff>
      <xdr:row>79</xdr:row>
      <xdr:rowOff>38364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11771"/>
          <a:ext cx="889000" cy="7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137317</xdr:rowOff>
    </xdr:from>
    <xdr:to>
      <xdr:col>85</xdr:col>
      <xdr:colOff>177800</xdr:colOff>
      <xdr:row>79</xdr:row>
      <xdr:rowOff>67467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97324</xdr:rowOff>
    </xdr:from>
    <xdr:to>
      <xdr:col>81</xdr:col>
      <xdr:colOff>101600</xdr:colOff>
      <xdr:row>78</xdr:row>
      <xdr:rowOff>27474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29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44001</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181795" y="130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143359</xdr:rowOff>
    </xdr:from>
    <xdr:to>
      <xdr:col>76</xdr:col>
      <xdr:colOff>165100</xdr:colOff>
      <xdr:row>78</xdr:row>
      <xdr:rowOff>73509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90036</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292795" y="1312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87871</xdr:rowOff>
    </xdr:from>
    <xdr:to>
      <xdr:col>72</xdr:col>
      <xdr:colOff>38100</xdr:colOff>
      <xdr:row>79</xdr:row>
      <xdr:rowOff>18021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34548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3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159014</xdr:rowOff>
    </xdr:from>
    <xdr:to>
      <xdr:col>67</xdr:col>
      <xdr:colOff>101600</xdr:colOff>
      <xdr:row>79</xdr:row>
      <xdr:rowOff>89164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80291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158578</xdr:rowOff>
    </xdr:from>
    <xdr:to>
      <xdr:col>85</xdr:col>
      <xdr:colOff>127000</xdr:colOff>
      <xdr:row>98</xdr:row>
      <xdr:rowOff>31517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789228"/>
          <a:ext cx="838200" cy="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158578</xdr:rowOff>
    </xdr:from>
    <xdr:to>
      <xdr:col>81</xdr:col>
      <xdr:colOff>50800</xdr:colOff>
      <xdr:row>97</xdr:row>
      <xdr:rowOff>165919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89228"/>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165919</xdr:rowOff>
    </xdr:from>
    <xdr:to>
      <xdr:col>76</xdr:col>
      <xdr:colOff>114300</xdr:colOff>
      <xdr:row>98</xdr:row>
      <xdr:rowOff>4676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96569"/>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148303</xdr:rowOff>
    </xdr:from>
    <xdr:to>
      <xdr:col>71</xdr:col>
      <xdr:colOff>177800</xdr:colOff>
      <xdr:row>98</xdr:row>
      <xdr:rowOff>4676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78953"/>
          <a:ext cx="8890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152167</xdr:rowOff>
    </xdr:from>
    <xdr:to>
      <xdr:col>85</xdr:col>
      <xdr:colOff>177800</xdr:colOff>
      <xdr:row>98</xdr:row>
      <xdr:rowOff>82317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67094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107778</xdr:rowOff>
    </xdr:from>
    <xdr:to>
      <xdr:col>81</xdr:col>
      <xdr:colOff>101600</xdr:colOff>
      <xdr:row>98</xdr:row>
      <xdr:rowOff>37928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29055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3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115119</xdr:rowOff>
    </xdr:from>
    <xdr:to>
      <xdr:col>76</xdr:col>
      <xdr:colOff>165100</xdr:colOff>
      <xdr:row>98</xdr:row>
      <xdr:rowOff>45269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36396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3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125326</xdr:rowOff>
    </xdr:from>
    <xdr:to>
      <xdr:col>72</xdr:col>
      <xdr:colOff>38100</xdr:colOff>
      <xdr:row>98</xdr:row>
      <xdr:rowOff>55476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46603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4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97503</xdr:rowOff>
    </xdr:from>
    <xdr:to>
      <xdr:col>67</xdr:col>
      <xdr:colOff>101600</xdr:colOff>
      <xdr:row>98</xdr:row>
      <xdr:rowOff>27653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2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18780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82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住民一人当たりのコストは、類似団体を下回っている。土木費</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は類似団体を上回ったが、千曲川左岸道路建設事業</a:t>
          </a:r>
          <a:r>
            <a:rPr kumimoji="1" lang="ja-JP" altLang="en-US" sz="1100">
              <a:solidFill>
                <a:schemeClr val="dk1"/>
              </a:solidFill>
              <a:effectLst/>
              <a:latin typeface="+mn-lt"/>
              <a:ea typeface="+mn-ea"/>
              <a:cs typeface="+mn-cs"/>
            </a:rPr>
            <a:t>、役場庁舎改修事業</a:t>
          </a:r>
          <a:r>
            <a:rPr kumimoji="1" lang="ja-JP" altLang="ja-JP" sz="1100">
              <a:solidFill>
                <a:schemeClr val="dk1"/>
              </a:solidFill>
              <a:effectLst/>
              <a:latin typeface="+mn-lt"/>
              <a:ea typeface="+mn-ea"/>
              <a:cs typeface="+mn-cs"/>
            </a:rPr>
            <a:t>によるものである。今後は、</a:t>
          </a:r>
          <a:r>
            <a:rPr kumimoji="1" lang="ja-JP" altLang="en-US" sz="1100">
              <a:solidFill>
                <a:schemeClr val="dk1"/>
              </a:solidFill>
              <a:effectLst/>
              <a:latin typeface="+mn-lt"/>
              <a:ea typeface="+mn-ea"/>
              <a:cs typeface="+mn-cs"/>
            </a:rPr>
            <a:t>統合小学校建設事業</a:t>
          </a:r>
          <a:r>
            <a:rPr kumimoji="1" lang="ja-JP" altLang="ja-JP" sz="1100">
              <a:solidFill>
                <a:schemeClr val="dk1"/>
              </a:solidFill>
              <a:effectLst/>
              <a:latin typeface="+mn-lt"/>
              <a:ea typeface="+mn-ea"/>
              <a:cs typeface="+mn-cs"/>
            </a:rPr>
            <a:t>の実施ため、</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費の増加が見込まれる。公債費の状況を鑑みながら、補助金や基金を活用し、健全な財政運営を行う必要がある。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に実質単年度収支が赤字へと転じている。これは毎年度行っていた、臨時財政対策債の繰上償還を先送りし、統合保育園、千曲川左岸道路や大深山産業道路等といった近年の大型建設工事の起債償還に備え、減債基金への積立てを行ったた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連結実質赤字比率については、全会計において黒字であり赤字比率はない。水道、下水道事業などの公営企業関係への繰出しが大きいため、今後各種料金の見直しや抜本的な運営の見直し等を検討して、経営の健全化を図っ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財政運営に有利な辺地対策事業債や臨時財政対策債等の地方債を利用することにより、普通交付税で措置される算入公債費等が増加傾向にあるため、実質公債費比率の分子となる額も減少傾向にあったが、</a:t>
          </a:r>
          <a:r>
            <a:rPr kumimoji="1" lang="ja-JP" altLang="en-US" sz="1100">
              <a:solidFill>
                <a:schemeClr val="dk1"/>
              </a:solidFill>
              <a:effectLst/>
              <a:latin typeface="+mn-lt"/>
              <a:ea typeface="+mn-ea"/>
              <a:cs typeface="+mn-cs"/>
            </a:rPr>
            <a:t>大型事業の</a:t>
          </a:r>
          <a:r>
            <a:rPr kumimoji="1" lang="ja-JP" altLang="ja-JP" sz="1100">
              <a:solidFill>
                <a:schemeClr val="dk1"/>
              </a:solidFill>
              <a:effectLst/>
              <a:latin typeface="+mn-lt"/>
              <a:ea typeface="+mn-ea"/>
              <a:cs typeface="+mn-cs"/>
            </a:rPr>
            <a:t>起債借入額も増加しているため上昇している。今後も引き続き繰上償還等を積極的に行うなど負担軽減を図り、慎重かつ計画的な財政運営に努める。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段階の試算では、将来負担比することが決まっている経費よりも、村が余裕する基金と将来見込まれている歳入の方が多くなるため、将来負担比率は数値として現れない状況である。今後も地方債発行の抑制や基金の運用の適正化に務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長野県川上村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・近年予定している庁舎等の大規模工事事業の財源に充てるため、必要な基金を積立てしている。</a:t>
          </a:r>
          <a:endParaRPr lang="ja-JP" altLang="ja-JP" sz="1400">
            <a:effectLst/>
          </a:endParaRPr>
        </a:p>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年度の増額として、統合小学校建設事業の実施のために、教育施設整備基金に積み立てを行った。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・世代間負担の差が大きくならないよう、基金を運用していく。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・庁舎整備基金：庁舎の改修や増改築及び施設の営繕管理のための財源</a:t>
          </a:r>
          <a:endParaRPr lang="ja-JP" altLang="ja-JP" sz="1400">
            <a:effectLst/>
          </a:endParaRPr>
        </a:p>
        <a:p>
          <a:r>
            <a:rPr kumimoji="1" lang="ja-JP" altLang="ja-JP" sz="1100">
              <a:solidFill>
                <a:schemeClr val="dk1"/>
              </a:solidFill>
              <a:effectLst/>
              <a:latin typeface="+mn-lt"/>
              <a:ea typeface="+mn-ea"/>
              <a:cs typeface="+mn-cs"/>
            </a:rPr>
            <a:t>・地域振興基金：自主的・主体的な地域づくりの活動や、村の総合計画等に位置付けられた施策及び事業等、地域づくりのための財源</a:t>
          </a:r>
          <a:endParaRPr lang="ja-JP" altLang="ja-JP" sz="1400">
            <a:effectLst/>
          </a:endParaRPr>
        </a:p>
        <a:p>
          <a:r>
            <a:rPr kumimoji="1" lang="ja-JP" altLang="ja-JP" sz="1100">
              <a:solidFill>
                <a:schemeClr val="dk1"/>
              </a:solidFill>
              <a:effectLst/>
              <a:latin typeface="+mn-lt"/>
              <a:ea typeface="+mn-ea"/>
              <a:cs typeface="+mn-cs"/>
            </a:rPr>
            <a:t>・社会福祉施設整備基金：福祉施設の新築や増改築及び施設の営繕管理のための財源</a:t>
          </a:r>
          <a:endParaRPr lang="ja-JP" altLang="ja-JP" sz="1400">
            <a:effectLst/>
          </a:endParaRPr>
        </a:p>
        <a:p>
          <a:r>
            <a:rPr kumimoji="1" lang="ja-JP" altLang="ja-JP" sz="1100">
              <a:solidFill>
                <a:schemeClr val="dk1"/>
              </a:solidFill>
              <a:effectLst/>
              <a:latin typeface="+mn-lt"/>
              <a:ea typeface="+mn-ea"/>
              <a:cs typeface="+mn-cs"/>
            </a:rPr>
            <a:t>・教育施設整備基金：教育施設の建設及び営繕管理のための財源</a:t>
          </a:r>
          <a:endParaRPr lang="ja-JP" altLang="ja-JP" sz="1400">
            <a:effectLst/>
          </a:endParaRPr>
        </a:p>
        <a:p>
          <a:r>
            <a:rPr kumimoji="1" lang="ja-JP" altLang="ja-JP" sz="1100">
              <a:solidFill>
                <a:schemeClr val="dk1"/>
              </a:solidFill>
              <a:effectLst/>
              <a:latin typeface="+mn-lt"/>
              <a:ea typeface="+mn-ea"/>
              <a:cs typeface="+mn-cs"/>
            </a:rPr>
            <a:t>・川上村文化振興基金：自主芸術文化事業、村民の創造的な文化活動に対する支援、美術品購入事業、文化情報の収集及び提供等の財源</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・庁舎整備基金：庁舎建設事業への充当として</a:t>
          </a:r>
          <a:r>
            <a:rPr kumimoji="1" lang="en-US" altLang="ja-JP" sz="1100">
              <a:solidFill>
                <a:schemeClr val="dk1"/>
              </a:solidFill>
              <a:effectLst/>
              <a:latin typeface="+mn-lt"/>
              <a:ea typeface="+mn-ea"/>
              <a:cs typeface="+mn-cs"/>
            </a:rPr>
            <a:t>373</a:t>
          </a:r>
          <a:r>
            <a:rPr kumimoji="1" lang="ja-JP" altLang="ja-JP" sz="1100">
              <a:solidFill>
                <a:schemeClr val="dk1"/>
              </a:solidFill>
              <a:effectLst/>
              <a:latin typeface="+mn-lt"/>
              <a:ea typeface="+mn-ea"/>
              <a:cs typeface="+mn-cs"/>
            </a:rPr>
            <a:t>百万円の取崩し</a:t>
          </a:r>
          <a:endParaRPr lang="ja-JP" altLang="ja-JP" sz="1400">
            <a:effectLst/>
          </a:endParaRPr>
        </a:p>
        <a:p>
          <a:r>
            <a:rPr kumimoji="1" lang="ja-JP" altLang="ja-JP" sz="1100">
              <a:solidFill>
                <a:schemeClr val="dk1"/>
              </a:solidFill>
              <a:effectLst/>
              <a:latin typeface="+mn-lt"/>
              <a:ea typeface="+mn-ea"/>
              <a:cs typeface="+mn-cs"/>
            </a:rPr>
            <a:t>・地域振興基金：高齢者福祉事業、学校教育事業への充当として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百万円の取崩し</a:t>
          </a:r>
          <a:endParaRPr lang="ja-JP" altLang="ja-JP" sz="1400">
            <a:effectLst/>
          </a:endParaRPr>
        </a:p>
        <a:p>
          <a:r>
            <a:rPr kumimoji="1" lang="ja-JP" altLang="ja-JP" sz="1100">
              <a:solidFill>
                <a:schemeClr val="dk1"/>
              </a:solidFill>
              <a:effectLst/>
              <a:latin typeface="+mn-lt"/>
              <a:ea typeface="+mn-ea"/>
              <a:cs typeface="+mn-cs"/>
            </a:rPr>
            <a:t>・社会福祉施設整備基金：利子分の増加のみ</a:t>
          </a:r>
          <a:endParaRPr lang="ja-JP" altLang="ja-JP" sz="1400">
            <a:effectLst/>
          </a:endParaRPr>
        </a:p>
        <a:p>
          <a:r>
            <a:rPr kumimoji="1" lang="ja-JP" altLang="ja-JP" sz="1100">
              <a:solidFill>
                <a:schemeClr val="dk1"/>
              </a:solidFill>
              <a:effectLst/>
              <a:latin typeface="+mn-lt"/>
              <a:ea typeface="+mn-ea"/>
              <a:cs typeface="+mn-cs"/>
            </a:rPr>
            <a:t>・教育施設整備基金：統合小学校建設事業のため</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百万円の積立</a:t>
          </a:r>
          <a:endParaRPr lang="ja-JP" altLang="ja-JP" sz="1400">
            <a:effectLst/>
          </a:endParaRPr>
        </a:p>
        <a:p>
          <a:r>
            <a:rPr kumimoji="1" lang="ja-JP" altLang="ja-JP" sz="1100">
              <a:solidFill>
                <a:schemeClr val="dk1"/>
              </a:solidFill>
              <a:effectLst/>
              <a:latin typeface="+mn-lt"/>
              <a:ea typeface="+mn-ea"/>
              <a:cs typeface="+mn-cs"/>
            </a:rPr>
            <a:t>・川上村文化振興基金：利子分の増加のみ</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・村の施設の老朽化と経年劣化により大規模修繕・更新が必要となってきており、世代間負担が大きくならないよう基金の運用や工事の実施時期等を考慮し、健全な財政運営を図る。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・利子による増額である。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・利子分以外の積立ては予定していない。世代間負担の差が大きくならないよう村財政全体をみながら基金の運用を行っていく。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・利子による増額である。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・利子分以外の積立ては予定していない。世代間負担の差が大きくならないよう村財政全体をみながら基金の運用を行っていく。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EC1CB6F-371B-47C0-BD38-169DEFF1C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759EAC6-4341-4D07-90AC-17F26BC74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1298742-8313-4EF3-A2B7-50A7985A81B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2B34B82-2F7C-42CE-BCAE-54DB599DFC8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A10F4E2-2285-4069-BFCB-1FAB72EC46D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3026289-2895-4B0E-BA72-D530762BDBA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DD9BB73-839C-4F7C-871A-E3F73642C62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860324D-3702-4724-B304-284174772C1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1773AC6-8645-466F-A052-3824ACC2AA6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8A79C74-98F0-4EDA-A4FC-632F70DE1D7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33A13B8-0CB7-4B50-A36A-53992EDB497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6444D13-CED9-4E0D-AF79-B5F8D8735CB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B4635AC-28B9-49B5-8C7E-66F1F9A81F3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AA8AFB4-F585-47F3-9582-426A1A8F561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B5E9000-A1FD-496B-BCE3-451BE0BE88F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42861FA8-D567-45CC-A3A5-583F8CAE985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A28C465-B494-422B-8EE7-FF30B3572FB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5266B4E-BC28-4ACC-902E-0F2E93C162B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A6492A9-F27C-43CB-87B0-A184580B44B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F2E29AD-EE4C-4BC4-9337-B6888D2EBB8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16BA2A0-0F13-43D7-902D-07CDAD9A852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DA6F877-E092-4468-B622-3888F3E2F15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
3,562
209.61
7,139,893
6,650,793
223,715
3,074,349
5,524,646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A8561AF-84E1-4FB5-B455-3AFB2353878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4114F93-25E6-44E9-8924-6E278F9E175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4AC2F4B-F324-423C-9BA9-BB9975AA7F5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D0D2DF7-3A7F-4E0C-B364-AAB44715E15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FD041E8E-6421-494A-AC40-E52AAA63988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8A369A1-E42A-483B-9AC4-22F32182BFC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8694FF2-A088-4E55-9526-1F8FF1A4A1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847F7F1-04AB-4DF3-A64A-09691FAC7EA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D73B775-8CB6-4229-91BE-4648A9C9029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38EDAD1-453C-458D-9D53-52A70F0B33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88F3E7C-9D1C-4E44-866A-C7EFC92A72F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2C52812-20B1-4910-8734-DEE8B47F1E5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8A1AFAB-82CD-4573-AC9C-2FF5A4584E8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2A8D655-F62A-4AF1-B86A-70D1C453D1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BBD8317-03C0-4D08-876E-13C6F302619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A84F0F7-15B5-4764-8E95-F67C7470BC7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DC7E741-AC42-4E95-8631-9C892896A55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38DA188-778B-46D1-A2D6-06993C86BD7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F4A9D2C-335A-4B38-9F92-12426195C9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143777F-9A35-4CD7-A273-FA3D601E27C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2743BB3C-54D1-4300-A824-0E963466CB6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5DEE5E6-CCA9-46FA-885B-91D0F80BF04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39F4C10-07EC-4D0C-BA3E-F1889FCA498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14547F5-BF51-45CA-854E-BCA533B1F52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AE5E95F-512D-4AAB-B583-10956413DC6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CE6FC55-D1CE-429B-AA86-C6FCB4C5294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3F9014F-E77C-4AF7-B0A1-8A3BFD0D60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8585CB2-9A52-419C-BA89-99328AE3662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F72456A-D1C6-4402-BE53-341BA8ABA12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03C4F1B-E2EC-4E6F-AFDE-FF0973EFFEB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9F6D09C-1D65-4C06-8F36-3C0CCA4E1D2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26338AD-F32E-4CF3-B011-2456CE26E8F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16777A9-7406-4FF9-A088-9881F4FE0AC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9289D1F-40C7-4E9F-8C86-B3342F40DEB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CFD40B3-5C31-4CC8-B817-D14A48958A3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類似団体と比較し、</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、Ｈ</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からの伸び率は類似団体より大きくなっている。令和</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年度に新庁舎の建設事業が竣工したため、次年度以降はより低い数値となる見込みである。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2768708-51F7-4CB6-9E30-2FD0C112690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F520EB8-721B-46EB-885B-74946B6340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C35EEC7-18A8-4958-BDF6-27470003668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4F59831-7C81-4379-AE52-DF1047A36FF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7888758-9746-40A5-A373-4F72BADC034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AE52949-D5BD-4EFD-9E14-1F034AE8879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76151B8-2A4D-4A3A-940F-52E6B4BAF8E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3740321-A02D-4542-8805-853999CCAE1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6990A5C-B19E-4935-8349-E5DAA40455B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A707461B-1914-465F-9B49-80F628D6BA2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E3EFF2EC-E8EF-4F78-9A68-A433A75FFEA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20DD6F51-FE30-4D78-95A8-B0FAE858EEA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51A1A92-6DFE-4AE6-AC52-F017072253E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CA31A9E7-92D2-4E1E-9A12-08DA63D2DEC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424B3DB-A984-46A9-BC4B-204F236D198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B1EECD74-1E6B-46BA-9159-2C91ACE6709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9147358A-3025-4386-97A6-C48899E5739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3A651752-69AE-4F8A-891A-1145678F478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7" name="直線コネクタ 76">
          <a:extLst>
            <a:ext uri="{FF2B5EF4-FFF2-40B4-BE49-F238E27FC236}">
              <a16:creationId xmlns:a16="http://schemas.microsoft.com/office/drawing/2014/main" id="{8012B654-EC9A-4BA6-8D25-71F9F0EFDB5C}"/>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8" name="有形固定資産減価償却率最小値テキスト">
          <a:extLst>
            <a:ext uri="{FF2B5EF4-FFF2-40B4-BE49-F238E27FC236}">
              <a16:creationId xmlns:a16="http://schemas.microsoft.com/office/drawing/2014/main" id="{FA065CD7-603A-4A51-B4F8-19DF38FDD5DE}"/>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9" name="直線コネクタ 78">
          <a:extLst>
            <a:ext uri="{FF2B5EF4-FFF2-40B4-BE49-F238E27FC236}">
              <a16:creationId xmlns:a16="http://schemas.microsoft.com/office/drawing/2014/main" id="{97CDF11B-274B-4104-8E5D-5E66C2C2BA40}"/>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80" name="有形固定資産減価償却率最大値テキスト">
          <a:extLst>
            <a:ext uri="{FF2B5EF4-FFF2-40B4-BE49-F238E27FC236}">
              <a16:creationId xmlns:a16="http://schemas.microsoft.com/office/drawing/2014/main" id="{6CE9867D-3FF7-41F6-906C-E538C1D0431C}"/>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81" name="直線コネクタ 80">
          <a:extLst>
            <a:ext uri="{FF2B5EF4-FFF2-40B4-BE49-F238E27FC236}">
              <a16:creationId xmlns:a16="http://schemas.microsoft.com/office/drawing/2014/main" id="{FBF785AA-6BBE-4735-A4E4-9C0CFF0E9CF0}"/>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82" name="有形固定資産減価償却率平均値テキスト">
          <a:extLst>
            <a:ext uri="{FF2B5EF4-FFF2-40B4-BE49-F238E27FC236}">
              <a16:creationId xmlns:a16="http://schemas.microsoft.com/office/drawing/2014/main" id="{A84CF68D-044E-42D4-A086-582C378BD422}"/>
            </a:ext>
          </a:extLst>
        </xdr:cNvPr>
        <xdr:cNvSpPr txBox="1"/>
      </xdr:nvSpPr>
      <xdr:spPr>
        <a:xfrm>
          <a:off x="4813300" y="6228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83" name="フローチャート: 判断 82">
          <a:extLst>
            <a:ext uri="{FF2B5EF4-FFF2-40B4-BE49-F238E27FC236}">
              <a16:creationId xmlns:a16="http://schemas.microsoft.com/office/drawing/2014/main" id="{DA7A2473-E581-4A19-AC51-0C9F43E3AA4B}"/>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84" name="フローチャート: 判断 83">
          <a:extLst>
            <a:ext uri="{FF2B5EF4-FFF2-40B4-BE49-F238E27FC236}">
              <a16:creationId xmlns:a16="http://schemas.microsoft.com/office/drawing/2014/main" id="{7116DBAC-68F7-4CBE-9B3A-014BE6D11281}"/>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85" name="フローチャート: 判断 84">
          <a:extLst>
            <a:ext uri="{FF2B5EF4-FFF2-40B4-BE49-F238E27FC236}">
              <a16:creationId xmlns:a16="http://schemas.microsoft.com/office/drawing/2014/main" id="{B9412C3B-C181-4EBC-A7C8-4AA2ED78154F}"/>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6" name="フローチャート: 判断 85">
          <a:extLst>
            <a:ext uri="{FF2B5EF4-FFF2-40B4-BE49-F238E27FC236}">
              <a16:creationId xmlns:a16="http://schemas.microsoft.com/office/drawing/2014/main" id="{26CA6EF5-582A-40A1-A4FE-7748A9093894}"/>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DBFDBCF3-5453-4D1B-8028-DE3381DDCFE3}"/>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347AE1A-8BE7-4D8C-B7EA-CBF8CF617BA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5AB91F0-C810-4833-B736-6F63D00B093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EA6D25A-7E1F-483A-BC64-5C8A84E7F3B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58C4EFC-700E-4A44-B207-485B9908EDF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59BE93F-4D59-4F65-957C-7C4E4CF62F0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114209</xdr:rowOff>
    </xdr:from>
    <xdr:to>
      <xdr:col>23</xdr:col>
      <xdr:colOff>136525</xdr:colOff>
      <xdr:row>32</xdr:row>
      <xdr:rowOff>44359</xdr:rowOff>
    </xdr:to>
    <xdr:sp macro="" textlink="">
      <xdr:nvSpPr>
        <xdr:cNvPr id="93" name="楕円 92">
          <a:extLst>
            <a:ext uri="{FF2B5EF4-FFF2-40B4-BE49-F238E27FC236}">
              <a16:creationId xmlns:a16="http://schemas.microsoft.com/office/drawing/2014/main" id="{E8BBB14A-CB73-4F52-9FAC-C549BCFBECC7}"/>
            </a:ext>
          </a:extLst>
        </xdr:cNvPr>
        <xdr:cNvSpPr/>
      </xdr:nvSpPr>
      <xdr:spPr>
        <a:xfrm>
          <a:off x="4711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137086</xdr:rowOff>
    </xdr:from>
    <xdr:ext cx="405111" cy="259045"/>
    <xdr:sp macro="" textlink="">
      <xdr:nvSpPr>
        <xdr:cNvPr id="94" name="有形固定資産減価償却率該当値テキスト">
          <a:extLst>
            <a:ext uri="{FF2B5EF4-FFF2-40B4-BE49-F238E27FC236}">
              <a16:creationId xmlns:a16="http://schemas.microsoft.com/office/drawing/2014/main" id="{E92770AC-A27A-4BD3-9086-47098664FF6B}"/>
            </a:ext>
          </a:extLst>
        </xdr:cNvPr>
        <xdr:cNvSpPr txBox="1"/>
      </xdr:nvSpPr>
      <xdr:spPr>
        <a:xfrm>
          <a:off x="4813300" y="605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129631</xdr:rowOff>
    </xdr:from>
    <xdr:to>
      <xdr:col>19</xdr:col>
      <xdr:colOff>187325</xdr:colOff>
      <xdr:row>32</xdr:row>
      <xdr:rowOff>59781</xdr:rowOff>
    </xdr:to>
    <xdr:sp macro="" textlink="">
      <xdr:nvSpPr>
        <xdr:cNvPr id="95" name="楕円 94">
          <a:extLst>
            <a:ext uri="{FF2B5EF4-FFF2-40B4-BE49-F238E27FC236}">
              <a16:creationId xmlns:a16="http://schemas.microsoft.com/office/drawing/2014/main" id="{1161CF80-2E1E-4409-8266-8CCF665932B7}"/>
            </a:ext>
          </a:extLst>
        </xdr:cNvPr>
        <xdr:cNvSpPr/>
      </xdr:nvSpPr>
      <xdr:spPr>
        <a:xfrm>
          <a:off x="4000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165009</xdr:rowOff>
    </xdr:from>
    <xdr:to>
      <xdr:col>23</xdr:col>
      <xdr:colOff>85725</xdr:colOff>
      <xdr:row>32</xdr:row>
      <xdr:rowOff>8981</xdr:rowOff>
    </xdr:to>
    <xdr:cxnSp macro="">
      <xdr:nvCxnSpPr>
        <xdr:cNvPr id="96" name="直線コネクタ 95">
          <a:extLst>
            <a:ext uri="{FF2B5EF4-FFF2-40B4-BE49-F238E27FC236}">
              <a16:creationId xmlns:a16="http://schemas.microsoft.com/office/drawing/2014/main" id="{1A12F6D8-39F9-4CEF-840F-4BAD28BB202C}"/>
            </a:ext>
          </a:extLst>
        </xdr:cNvPr>
        <xdr:cNvCxnSpPr/>
      </xdr:nvCxnSpPr>
      <xdr:spPr>
        <a:xfrm flipV="1">
          <a:off x="4051300" y="6251484"/>
          <a:ext cx="7112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80282</xdr:rowOff>
    </xdr:from>
    <xdr:to>
      <xdr:col>15</xdr:col>
      <xdr:colOff>187325</xdr:colOff>
      <xdr:row>32</xdr:row>
      <xdr:rowOff>10432</xdr:rowOff>
    </xdr:to>
    <xdr:sp macro="" textlink="">
      <xdr:nvSpPr>
        <xdr:cNvPr id="97" name="楕円 96">
          <a:extLst>
            <a:ext uri="{FF2B5EF4-FFF2-40B4-BE49-F238E27FC236}">
              <a16:creationId xmlns:a16="http://schemas.microsoft.com/office/drawing/2014/main" id="{373FF6B7-BDF1-4953-BC27-328E3B34AE27}"/>
            </a:ext>
          </a:extLst>
        </xdr:cNvPr>
        <xdr:cNvSpPr/>
      </xdr:nvSpPr>
      <xdr:spPr>
        <a:xfrm>
          <a:off x="32385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131082</xdr:rowOff>
    </xdr:from>
    <xdr:to>
      <xdr:col>19</xdr:col>
      <xdr:colOff>136525</xdr:colOff>
      <xdr:row>32</xdr:row>
      <xdr:rowOff>8981</xdr:rowOff>
    </xdr:to>
    <xdr:cxnSp macro="">
      <xdr:nvCxnSpPr>
        <xdr:cNvPr id="98" name="直線コネクタ 97">
          <a:extLst>
            <a:ext uri="{FF2B5EF4-FFF2-40B4-BE49-F238E27FC236}">
              <a16:creationId xmlns:a16="http://schemas.microsoft.com/office/drawing/2014/main" id="{C85E5CAC-C9E1-4D68-853F-30B658BF958D}"/>
            </a:ext>
          </a:extLst>
        </xdr:cNvPr>
        <xdr:cNvCxnSpPr/>
      </xdr:nvCxnSpPr>
      <xdr:spPr>
        <a:xfrm>
          <a:off x="3289300" y="621755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99" name="楕円 98">
          <a:extLst>
            <a:ext uri="{FF2B5EF4-FFF2-40B4-BE49-F238E27FC236}">
              <a16:creationId xmlns:a16="http://schemas.microsoft.com/office/drawing/2014/main" id="{20863B7A-EEE2-491D-A39B-915BD35C0C76}"/>
            </a:ext>
          </a:extLst>
        </xdr:cNvPr>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131082</xdr:rowOff>
    </xdr:to>
    <xdr:cxnSp macro="">
      <xdr:nvCxnSpPr>
        <xdr:cNvPr id="100" name="直線コネクタ 99">
          <a:extLst>
            <a:ext uri="{FF2B5EF4-FFF2-40B4-BE49-F238E27FC236}">
              <a16:creationId xmlns:a16="http://schemas.microsoft.com/office/drawing/2014/main" id="{89DA149F-ACFE-423D-A937-738E868CE494}"/>
            </a:ext>
          </a:extLst>
        </xdr:cNvPr>
        <xdr:cNvCxnSpPr/>
      </xdr:nvCxnSpPr>
      <xdr:spPr>
        <a:xfrm>
          <a:off x="2527300" y="616204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101" name="楕円 100">
          <a:extLst>
            <a:ext uri="{FF2B5EF4-FFF2-40B4-BE49-F238E27FC236}">
              <a16:creationId xmlns:a16="http://schemas.microsoft.com/office/drawing/2014/main" id="{37C80CD1-8FB6-4DC8-9789-EBB7E6EEA618}"/>
            </a:ext>
          </a:extLst>
        </xdr:cNvPr>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75565</xdr:rowOff>
    </xdr:to>
    <xdr:cxnSp macro="">
      <xdr:nvCxnSpPr>
        <xdr:cNvPr id="102" name="直線コネクタ 101">
          <a:extLst>
            <a:ext uri="{FF2B5EF4-FFF2-40B4-BE49-F238E27FC236}">
              <a16:creationId xmlns:a16="http://schemas.microsoft.com/office/drawing/2014/main" id="{2CA33D2E-4277-4318-8A6D-6EBCCFD4378F}"/>
            </a:ext>
          </a:extLst>
        </xdr:cNvPr>
        <xdr:cNvCxnSpPr/>
      </xdr:nvCxnSpPr>
      <xdr:spPr>
        <a:xfrm>
          <a:off x="1765300" y="611886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103" name="n_1aveValue有形固定資産減価償却率">
          <a:extLst>
            <a:ext uri="{FF2B5EF4-FFF2-40B4-BE49-F238E27FC236}">
              <a16:creationId xmlns:a16="http://schemas.microsoft.com/office/drawing/2014/main" id="{E7B51F67-9AD5-471E-8298-85DA103E0044}"/>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104" name="n_2aveValue有形固定資産減価償却率">
          <a:extLst>
            <a:ext uri="{FF2B5EF4-FFF2-40B4-BE49-F238E27FC236}">
              <a16:creationId xmlns:a16="http://schemas.microsoft.com/office/drawing/2014/main" id="{BE27E1C3-CCBE-47BA-ACCD-D8BD03597D41}"/>
            </a:ext>
          </a:extLst>
        </xdr:cNvPr>
        <xdr:cNvSpPr txBox="1"/>
      </xdr:nvSpPr>
      <xdr:spPr>
        <a:xfrm>
          <a:off x="3086744" y="625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105" name="n_3aveValue有形固定資産減価償却率">
          <a:extLst>
            <a:ext uri="{FF2B5EF4-FFF2-40B4-BE49-F238E27FC236}">
              <a16:creationId xmlns:a16="http://schemas.microsoft.com/office/drawing/2014/main" id="{A82C16EC-3CA8-471E-8794-DE0D91616910}"/>
            </a:ext>
          </a:extLst>
        </xdr:cNvPr>
        <xdr:cNvSpPr txBox="1"/>
      </xdr:nvSpPr>
      <xdr:spPr>
        <a:xfrm>
          <a:off x="2324744" y="623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AC3425C2-C46C-4C78-BB5C-A385D1139B34}"/>
            </a:ext>
          </a:extLst>
        </xdr:cNvPr>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50908</xdr:rowOff>
    </xdr:from>
    <xdr:ext cx="405111" cy="259045"/>
    <xdr:sp macro="" textlink="">
      <xdr:nvSpPr>
        <xdr:cNvPr id="107" name="n_1mainValue有形固定資産減価償却率">
          <a:extLst>
            <a:ext uri="{FF2B5EF4-FFF2-40B4-BE49-F238E27FC236}">
              <a16:creationId xmlns:a16="http://schemas.microsoft.com/office/drawing/2014/main" id="{0BAB3D2C-251B-46BB-AD17-ACB71C873CC7}"/>
            </a:ext>
          </a:extLst>
        </xdr:cNvPr>
        <xdr:cNvSpPr txBox="1"/>
      </xdr:nvSpPr>
      <xdr:spPr>
        <a:xfrm>
          <a:off x="3836044"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108" name="n_2mainValue有形固定資産減価償却率">
          <a:extLst>
            <a:ext uri="{FF2B5EF4-FFF2-40B4-BE49-F238E27FC236}">
              <a16:creationId xmlns:a16="http://schemas.microsoft.com/office/drawing/2014/main" id="{4BC403EC-6C57-4CC1-AF73-848B7EFDBDEB}"/>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142892</xdr:rowOff>
    </xdr:from>
    <xdr:ext cx="405111" cy="259045"/>
    <xdr:sp macro="" textlink="">
      <xdr:nvSpPr>
        <xdr:cNvPr id="109" name="n_3mainValue有形固定資産減価償却率">
          <a:extLst>
            <a:ext uri="{FF2B5EF4-FFF2-40B4-BE49-F238E27FC236}">
              <a16:creationId xmlns:a16="http://schemas.microsoft.com/office/drawing/2014/main" id="{DE6CC987-6F0D-462D-9D10-C7B0EC689642}"/>
            </a:ext>
          </a:extLst>
        </xdr:cNvPr>
        <xdr:cNvSpPr txBox="1"/>
      </xdr:nvSpPr>
      <xdr:spPr>
        <a:xfrm>
          <a:off x="2324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99712</xdr:rowOff>
    </xdr:from>
    <xdr:ext cx="405111" cy="259045"/>
    <xdr:sp macro="" textlink="">
      <xdr:nvSpPr>
        <xdr:cNvPr id="110" name="n_4mainValue有形固定資産減価償却率">
          <a:extLst>
            <a:ext uri="{FF2B5EF4-FFF2-40B4-BE49-F238E27FC236}">
              <a16:creationId xmlns:a16="http://schemas.microsoft.com/office/drawing/2014/main" id="{5CB9B376-3DEF-407C-8A16-77CBCBE50C37}"/>
            </a:ext>
          </a:extLst>
        </xdr:cNvPr>
        <xdr:cNvSpPr txBox="1"/>
      </xdr:nvSpPr>
      <xdr:spPr>
        <a:xfrm>
          <a:off x="1562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943EAFE-0D54-4D57-B523-E14F05BFF54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498ABD8-0CE7-4338-8FF5-BF67B86C150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A013BB37-D03E-4EEA-BD58-A9E4C889EE4C}"/>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6C41A64-8799-47FB-9151-CB5A4F3BC2B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C40462C4-968F-4A8E-8DF1-45AE2D63B0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FF93AA0-AB7B-415D-92DF-2BDAB027102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913529E0-E279-4EBA-8875-01599D02A8F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4180330-B590-4C62-BD22-8E755E55A9F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F3E4D63-64BA-4382-841A-5D97C7ED738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6B59DCD-F8EF-4DCB-87FA-780F914EEAD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1869061-7E04-41AE-B713-C2CD21BF5E1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4D905F4-8BC6-45C3-B929-B2169B1D2DD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C0FDEEA-02AB-4BA3-93A0-A6A272C3AD3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債務償還比率が</a:t>
          </a:r>
          <a:r>
            <a:rPr kumimoji="1" lang="ja-JP" altLang="en-US" sz="1100">
              <a:solidFill>
                <a:schemeClr val="dk1"/>
              </a:solidFill>
              <a:effectLst/>
              <a:latin typeface="+mn-lt"/>
              <a:ea typeface="+mn-ea"/>
              <a:cs typeface="+mn-cs"/>
            </a:rPr>
            <a:t>類似団体に比べ</a:t>
          </a:r>
          <a:r>
            <a:rPr kumimoji="1" lang="en-US" altLang="ja-JP" sz="1100">
              <a:solidFill>
                <a:schemeClr val="dk1"/>
              </a:solidFill>
              <a:effectLst/>
              <a:latin typeface="+mn-lt"/>
              <a:ea typeface="+mn-ea"/>
              <a:cs typeface="+mn-cs"/>
            </a:rPr>
            <a:t>142</a:t>
          </a:r>
          <a:r>
            <a:rPr kumimoji="1" lang="ja-JP" altLang="en-US" sz="1100">
              <a:solidFill>
                <a:schemeClr val="dk1"/>
              </a:solidFill>
              <a:effectLst/>
              <a:latin typeface="+mn-lt"/>
              <a:ea typeface="+mn-ea"/>
              <a:cs typeface="+mn-cs"/>
            </a:rPr>
            <a:t>％を下回っている。これは</a:t>
          </a:r>
          <a:r>
            <a:rPr kumimoji="1" lang="ja-JP" altLang="ja-JP" sz="1100">
              <a:solidFill>
                <a:sysClr val="windowText" lastClr="000000"/>
              </a:solidFill>
              <a:effectLst/>
              <a:latin typeface="+mn-lt"/>
              <a:ea typeface="+mn-ea"/>
              <a:cs typeface="+mn-cs"/>
            </a:rPr>
            <a:t>近年の千曲左岸道路・大深山産業道路建設事業と新庁舎建設事業等により</a:t>
          </a:r>
          <a:r>
            <a:rPr kumimoji="1" lang="ja-JP" altLang="en-US" sz="1100">
              <a:solidFill>
                <a:sysClr val="windowText" lastClr="000000"/>
              </a:solidFill>
              <a:effectLst/>
              <a:latin typeface="+mn-lt"/>
              <a:ea typeface="+mn-ea"/>
              <a:cs typeface="+mn-cs"/>
            </a:rPr>
            <a:t>生じたものであり</a:t>
          </a:r>
          <a:r>
            <a:rPr kumimoji="1" lang="ja-JP" altLang="ja-JP" sz="1100">
              <a:solidFill>
                <a:sysClr val="windowText" lastClr="000000"/>
              </a:solidFill>
              <a:effectLst/>
              <a:latin typeface="+mn-lt"/>
              <a:ea typeface="+mn-ea"/>
              <a:cs typeface="+mn-cs"/>
            </a:rPr>
            <a:t>、数値の上昇に注視しながら良好な財政運営に引き続き努めていく。</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49956AC-B9D1-4ABB-9A18-0AD52606F0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38F4AA1A-8437-4C3C-87EE-594D2620B0D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7670544-6156-4A1F-80E2-FB53B7CE33B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5ED11A60-A1D8-483B-B265-7C2BB65B79E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6FEADBFC-2D1A-44FD-8CC0-787D415882F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A327E8CE-2E64-4CAD-8F69-EF508725BAF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655F51AF-7C83-4CC0-B99B-436676A2BA6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886F13C6-D5CA-4FEA-A352-823EC5EE294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A199C05-8420-4912-BFAF-1B25B8D0A5A5}"/>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AE970B2A-1827-433C-9026-5B181764D51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88EBB101-81EC-47E9-BD86-77DE77E7243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ED3BAFCF-3410-4A01-AF9A-978105597AC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1FD9D47-9B17-4F39-89D5-D7D064D3F06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F6D88B7-E30C-43BE-8B5D-6D9054BB59E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A88004B-C7B0-4A03-94D9-C36BFBED346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9" name="直線コネクタ 138">
          <a:extLst>
            <a:ext uri="{FF2B5EF4-FFF2-40B4-BE49-F238E27FC236}">
              <a16:creationId xmlns:a16="http://schemas.microsoft.com/office/drawing/2014/main" id="{073C0BAE-5E94-44B0-8132-ADD3923BE792}"/>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40" name="債務償還比率最小値テキスト">
          <a:extLst>
            <a:ext uri="{FF2B5EF4-FFF2-40B4-BE49-F238E27FC236}">
              <a16:creationId xmlns:a16="http://schemas.microsoft.com/office/drawing/2014/main" id="{752508D7-AD41-49C6-B452-593DE9B44855}"/>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41" name="直線コネクタ 140">
          <a:extLst>
            <a:ext uri="{FF2B5EF4-FFF2-40B4-BE49-F238E27FC236}">
              <a16:creationId xmlns:a16="http://schemas.microsoft.com/office/drawing/2014/main" id="{EA0B0753-1327-40C0-8875-41E0F37B4D05}"/>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B51602DD-31E7-4787-AEE8-302A3B80750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79920520-6D25-447A-B98D-DD226F335A9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4" name="債務償還比率平均値テキスト">
          <a:extLst>
            <a:ext uri="{FF2B5EF4-FFF2-40B4-BE49-F238E27FC236}">
              <a16:creationId xmlns:a16="http://schemas.microsoft.com/office/drawing/2014/main" id="{FD124415-34BE-45A5-A5BD-A0DAA7A0BF4C}"/>
            </a:ext>
          </a:extLst>
        </xdr:cNvPr>
        <xdr:cNvSpPr txBox="1"/>
      </xdr:nvSpPr>
      <xdr:spPr>
        <a:xfrm>
          <a:off x="14846300" y="560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5" name="フローチャート: 判断 144">
          <a:extLst>
            <a:ext uri="{FF2B5EF4-FFF2-40B4-BE49-F238E27FC236}">
              <a16:creationId xmlns:a16="http://schemas.microsoft.com/office/drawing/2014/main" id="{F6093544-514E-47DB-85B9-FE0D0A2BA4F8}"/>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6" name="フローチャート: 判断 145">
          <a:extLst>
            <a:ext uri="{FF2B5EF4-FFF2-40B4-BE49-F238E27FC236}">
              <a16:creationId xmlns:a16="http://schemas.microsoft.com/office/drawing/2014/main" id="{1616D4F0-5CEE-4230-A035-61ED2E5333FE}"/>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7" name="フローチャート: 判断 146">
          <a:extLst>
            <a:ext uri="{FF2B5EF4-FFF2-40B4-BE49-F238E27FC236}">
              <a16:creationId xmlns:a16="http://schemas.microsoft.com/office/drawing/2014/main" id="{86C874C0-D6D1-49FF-873E-E6F498C6B026}"/>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8" name="フローチャート: 判断 147">
          <a:extLst>
            <a:ext uri="{FF2B5EF4-FFF2-40B4-BE49-F238E27FC236}">
              <a16:creationId xmlns:a16="http://schemas.microsoft.com/office/drawing/2014/main" id="{83D443D2-D4C7-44CD-B1BA-2B8B6E367FBA}"/>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9" name="フローチャート: 判断 148">
          <a:extLst>
            <a:ext uri="{FF2B5EF4-FFF2-40B4-BE49-F238E27FC236}">
              <a16:creationId xmlns:a16="http://schemas.microsoft.com/office/drawing/2014/main" id="{876D0AB0-5813-49B6-B3D9-700CF288149A}"/>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62D3F39-3012-4AD0-B019-0B362CE72F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0E6AF9B-EE72-4E40-AFA9-0FCFD8D5D80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519CB02-A529-4D71-ABC7-CEA247DD1D6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76066E6-12CD-4345-8886-DD5E3C9DF56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4F2D02C-7C9B-495D-BA69-BCFAE9AF083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137340</xdr:rowOff>
    </xdr:from>
    <xdr:to>
      <xdr:col>76</xdr:col>
      <xdr:colOff>73025</xdr:colOff>
      <xdr:row>27</xdr:row>
      <xdr:rowOff>67490</xdr:rowOff>
    </xdr:to>
    <xdr:sp macro="" textlink="">
      <xdr:nvSpPr>
        <xdr:cNvPr id="155" name="楕円 154">
          <a:extLst>
            <a:ext uri="{FF2B5EF4-FFF2-40B4-BE49-F238E27FC236}">
              <a16:creationId xmlns:a16="http://schemas.microsoft.com/office/drawing/2014/main" id="{BBD6F9EB-E926-4E47-8715-EFF90D8AC9F8}"/>
            </a:ext>
          </a:extLst>
        </xdr:cNvPr>
        <xdr:cNvSpPr/>
      </xdr:nvSpPr>
      <xdr:spPr>
        <a:xfrm>
          <a:off x="14744700" y="53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52267</xdr:rowOff>
    </xdr:from>
    <xdr:ext cx="405111" cy="259045"/>
    <xdr:sp macro="" textlink="">
      <xdr:nvSpPr>
        <xdr:cNvPr id="156" name="債務償還比率該当値テキスト">
          <a:extLst>
            <a:ext uri="{FF2B5EF4-FFF2-40B4-BE49-F238E27FC236}">
              <a16:creationId xmlns:a16="http://schemas.microsoft.com/office/drawing/2014/main" id="{F270C234-8411-49D8-90A1-2B23E4BCDC0D}"/>
            </a:ext>
          </a:extLst>
        </xdr:cNvPr>
        <xdr:cNvSpPr txBox="1"/>
      </xdr:nvSpPr>
      <xdr:spPr>
        <a:xfrm>
          <a:off x="14846300" y="528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17829</xdr:rowOff>
    </xdr:from>
    <xdr:ext cx="469744" cy="259045"/>
    <xdr:sp macro="" textlink="">
      <xdr:nvSpPr>
        <xdr:cNvPr id="157" name="n_1aveValue債務償還比率">
          <a:extLst>
            <a:ext uri="{FF2B5EF4-FFF2-40B4-BE49-F238E27FC236}">
              <a16:creationId xmlns:a16="http://schemas.microsoft.com/office/drawing/2014/main" id="{1E695910-50F1-4529-809E-81E8D1B35F17}"/>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8" name="n_2aveValue債務償還比率">
          <a:extLst>
            <a:ext uri="{FF2B5EF4-FFF2-40B4-BE49-F238E27FC236}">
              <a16:creationId xmlns:a16="http://schemas.microsoft.com/office/drawing/2014/main" id="{82E0765C-D1ED-45BF-88F0-B3DC0A6CD252}"/>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9" name="n_3aveValue債務償還比率">
          <a:extLst>
            <a:ext uri="{FF2B5EF4-FFF2-40B4-BE49-F238E27FC236}">
              <a16:creationId xmlns:a16="http://schemas.microsoft.com/office/drawing/2014/main" id="{A082BDD2-5950-43F8-AE2A-8630AF4472A9}"/>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0" name="n_4aveValue債務償還比率">
          <a:extLst>
            <a:ext uri="{FF2B5EF4-FFF2-40B4-BE49-F238E27FC236}">
              <a16:creationId xmlns:a16="http://schemas.microsoft.com/office/drawing/2014/main" id="{70378964-189A-4E5E-9B0F-274BE4DAA222}"/>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68E81BC-CED7-4656-8A4E-4B12AC93498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71DEF17-1D07-4F66-8778-59F0A42EBBC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F6861EA-034D-43F4-8997-1BC2EAC642D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5A01C3F-1176-4D14-A0FE-505AF72AE98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79470D4-7447-45F3-A85B-100461086CF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A28C794F-826A-4992-A262-DB61D13CC0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1AD839-CF25-4892-AB0C-20755C806B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44BD53-BF80-457E-9714-3B70578D7D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D6680A-9708-43F8-AE72-E3FA009015B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5C1421-51E1-4F19-B7B1-9A27E9BA79F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4803C7-4162-41C3-B7F1-D6608FF6FE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C10D32-DA1A-49D0-9C3D-A99326F4756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C980F9-B4AE-47FD-963B-65DD0FD967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23B835-6E2C-4C79-98CA-0FAB9C69F15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6E5D263-2F78-4D1A-99CA-B5440828C3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8E6B37D-B663-4D67-B37B-6D7C7D12AD3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
3,562
209.61
7,139,893
6,650,793
223,715
3,074,349
5,524,646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B464DB-1753-44CF-952B-0768048F11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CE473E-1D5E-4BAA-9846-865A295B69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B46F82-0E87-412F-A21B-4F36CCE5B5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5DD9DB-DD65-4213-A2EE-4CA50EF92C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7CF2D0-9EC5-44FD-8FF0-6C5F45B1A97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CB08751-E24B-405C-90EA-B449C1CCDC2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A5818F-9A40-4B9B-916A-7E52D34A1E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CD0D19E-FE4B-4C82-9547-D6F20E8C04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CFD8EEB-871F-407C-A3C3-3ED6F0DC87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A612CA7-C4A6-4C5D-9CF0-667F18A00F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21B7CA-F0C8-4994-A133-E87FCAFE9F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35A837-4131-40C3-8F0D-1F0D66B478B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C772DB-43C1-4DC1-AB19-A404C7540DE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216108-CFBF-4F01-9287-227936724C0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1377D7-7EE2-4742-A1A2-E1D3849484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98C844-1CEC-47C6-B637-9C86A2F64F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570E8B-9F43-4D6A-ABB8-8A18826416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3B0F1E-F6E0-4B46-8B2B-00C347591F9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03D455-D1C7-44DE-8209-A730B449AB7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E685CBB-6745-4629-8108-6A45BEBA639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906CFF-4612-456A-A845-8D1FDEDEA3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2E27B5-9721-40CD-B3BC-89C443E824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1A79EA-34B6-4EB6-AEAD-516848B02B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21DD0C-246B-40AF-80C2-16FFFDA2EE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C4C7C9F-5D0D-4ACC-BEAF-6669D26AEA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4BF7BB-2A7A-4C8E-B224-B99457DC19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ABF4CC-DFD6-46A6-9A0F-438C765AF2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3AA6B5-9145-4AE2-9246-CF434C4824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13ADE3-F8E3-449E-972E-6C00DA8734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6BDAEC-D6A7-48D2-BE92-523926E662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5EF9B9-1C4F-458C-9D3F-0FAC9E6CF4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9452389-BFFE-4650-9A98-B5A8B982F4B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176EF2-AB09-413A-B736-3945F0EBA8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7B7CAD-3204-4094-9122-B085FAA15F8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D1B467-6A51-4FDB-8555-6149EFB8C3D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8D08350-834F-487C-8B8E-2DDD37E970B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D8FD414-6EE5-44E2-80A5-D5B9F639B18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EAD97DD-EE4C-47EF-A69E-614F012508E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305CBB0-B383-42F9-A848-DD7A3CED332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A75FE0D-E289-477F-BED9-CD654231415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BA348DE-6A11-4ACC-AC4D-7CB831CB8A2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E4E563-ECAF-4C04-B073-CCC7696D934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981C446-B38D-4830-B3D3-B8E3DA73F01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66331FC-7341-4A32-9D22-CD16418D780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8BF904B-0E5C-4A20-926B-FD37518C7D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378478F-796E-4036-BEA0-26C4B28235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B6B5582-04BE-4017-A31C-9EEDFC5D6FD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43B43B1A-50CE-4CF9-8B28-511A5AEF28E8}"/>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32896C63-3B3A-47F2-A45B-FFF9D8F0A99D}"/>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B835E27-8D3D-4290-8A15-B7980B215409}"/>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DF833C4-D11E-4B1A-88B1-EB59C153148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5CEBF503-8B50-4483-942E-DE628AA25C29}"/>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2D9AB6E9-B12C-4BCF-BCC2-5F3A8D2B4CE3}"/>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FD6726A6-22C5-4AF1-81E7-216E9CEF2C8C}"/>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DBB97BAF-ED56-4D9D-B559-168F1C6A761A}"/>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3534670E-F0FE-4128-9341-1E49E57419EA}"/>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71AFEA16-03AB-485B-993B-470E2769F599}"/>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EE4850-E73B-4E79-844B-B55112F4B0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F1A7AE-3750-42F0-94E2-10C3098107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17D397-9774-4D5C-B64B-44B171E33A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FBEC19-1A31-4BE2-B579-1BC776E4FF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8A29389-9C13-4D34-90E1-B065D4E00A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a:extLst>
            <a:ext uri="{FF2B5EF4-FFF2-40B4-BE49-F238E27FC236}">
              <a16:creationId xmlns:a16="http://schemas.microsoft.com/office/drawing/2014/main" id="{E23BE254-13E2-4EE5-AA34-DAC4801E7D11}"/>
            </a:ext>
          </a:extLst>
        </xdr:cNvPr>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95630</xdr:rowOff>
    </xdr:from>
    <xdr:ext cx="405111" cy="259045"/>
    <xdr:sp macro="" textlink="">
      <xdr:nvSpPr>
        <xdr:cNvPr id="75" name="【道路】&#10;有形固定資産減価償却率該当値テキスト">
          <a:extLst>
            <a:ext uri="{FF2B5EF4-FFF2-40B4-BE49-F238E27FC236}">
              <a16:creationId xmlns:a16="http://schemas.microsoft.com/office/drawing/2014/main" id="{AFC587F4-2B72-4479-BD5C-F008246847A9}"/>
            </a:ext>
          </a:extLst>
        </xdr:cNvPr>
        <xdr:cNvSpPr txBox="1"/>
      </xdr:nvSpPr>
      <xdr:spPr>
        <a:xfrm>
          <a:off x="4673600" y="643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6" name="楕円 75">
          <a:extLst>
            <a:ext uri="{FF2B5EF4-FFF2-40B4-BE49-F238E27FC236}">
              <a16:creationId xmlns:a16="http://schemas.microsoft.com/office/drawing/2014/main" id="{E600A408-894E-424A-A38A-ED93751781D7}"/>
            </a:ext>
          </a:extLst>
        </xdr:cNvPr>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38</xdr:row>
      <xdr:rowOff>123553</xdr:rowOff>
    </xdr:to>
    <xdr:cxnSp macro="">
      <xdr:nvCxnSpPr>
        <xdr:cNvPr id="77" name="直線コネクタ 76">
          <a:extLst>
            <a:ext uri="{FF2B5EF4-FFF2-40B4-BE49-F238E27FC236}">
              <a16:creationId xmlns:a16="http://schemas.microsoft.com/office/drawing/2014/main" id="{022AA2DE-8328-49A3-8E9B-4FBE35F45295}"/>
            </a:ext>
          </a:extLst>
        </xdr:cNvPr>
        <xdr:cNvCxnSpPr/>
      </xdr:nvCxnSpPr>
      <xdr:spPr>
        <a:xfrm>
          <a:off x="3797300" y="66272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33565</xdr:rowOff>
    </xdr:from>
    <xdr:to>
      <xdr:col>15</xdr:col>
      <xdr:colOff>101600</xdr:colOff>
      <xdr:row>38</xdr:row>
      <xdr:rowOff>135165</xdr:rowOff>
    </xdr:to>
    <xdr:sp macro="" textlink="">
      <xdr:nvSpPr>
        <xdr:cNvPr id="78" name="楕円 77">
          <a:extLst>
            <a:ext uri="{FF2B5EF4-FFF2-40B4-BE49-F238E27FC236}">
              <a16:creationId xmlns:a16="http://schemas.microsoft.com/office/drawing/2014/main" id="{F1787A7A-4E7D-430C-AD03-1733E94E4975}"/>
            </a:ext>
          </a:extLst>
        </xdr:cNvPr>
        <xdr:cNvSpPr/>
      </xdr:nvSpPr>
      <xdr:spPr>
        <a:xfrm>
          <a:off x="2857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84365</xdr:rowOff>
    </xdr:from>
    <xdr:to>
      <xdr:col>19</xdr:col>
      <xdr:colOff>177800</xdr:colOff>
      <xdr:row>38</xdr:row>
      <xdr:rowOff>112123</xdr:rowOff>
    </xdr:to>
    <xdr:cxnSp macro="">
      <xdr:nvCxnSpPr>
        <xdr:cNvPr id="79" name="直線コネクタ 78">
          <a:extLst>
            <a:ext uri="{FF2B5EF4-FFF2-40B4-BE49-F238E27FC236}">
              <a16:creationId xmlns:a16="http://schemas.microsoft.com/office/drawing/2014/main" id="{9D9E6BEC-1C41-446C-B10A-6C4C09AE7963}"/>
            </a:ext>
          </a:extLst>
        </xdr:cNvPr>
        <xdr:cNvCxnSpPr/>
      </xdr:nvCxnSpPr>
      <xdr:spPr>
        <a:xfrm>
          <a:off x="2908300" y="65994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xdr:rowOff>
    </xdr:from>
    <xdr:to>
      <xdr:col>10</xdr:col>
      <xdr:colOff>165100</xdr:colOff>
      <xdr:row>38</xdr:row>
      <xdr:rowOff>109038</xdr:rowOff>
    </xdr:to>
    <xdr:sp macro="" textlink="">
      <xdr:nvSpPr>
        <xdr:cNvPr id="80" name="楕円 79">
          <a:extLst>
            <a:ext uri="{FF2B5EF4-FFF2-40B4-BE49-F238E27FC236}">
              <a16:creationId xmlns:a16="http://schemas.microsoft.com/office/drawing/2014/main" id="{C414FC2F-6FA6-4633-A236-8FC74133DEE4}"/>
            </a:ext>
          </a:extLst>
        </xdr:cNvPr>
        <xdr:cNvSpPr/>
      </xdr:nvSpPr>
      <xdr:spPr>
        <a:xfrm>
          <a:off x="1968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38</xdr:row>
      <xdr:rowOff>84365</xdr:rowOff>
    </xdr:to>
    <xdr:cxnSp macro="">
      <xdr:nvCxnSpPr>
        <xdr:cNvPr id="81" name="直線コネクタ 80">
          <a:extLst>
            <a:ext uri="{FF2B5EF4-FFF2-40B4-BE49-F238E27FC236}">
              <a16:creationId xmlns:a16="http://schemas.microsoft.com/office/drawing/2014/main" id="{FCEE9C2C-8985-45DE-841C-1002EFBF5E20}"/>
            </a:ext>
          </a:extLst>
        </xdr:cNvPr>
        <xdr:cNvCxnSpPr/>
      </xdr:nvCxnSpPr>
      <xdr:spPr>
        <a:xfrm>
          <a:off x="2019300" y="65733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a:extLst>
            <a:ext uri="{FF2B5EF4-FFF2-40B4-BE49-F238E27FC236}">
              <a16:creationId xmlns:a16="http://schemas.microsoft.com/office/drawing/2014/main" id="{1FA1A6FA-CAE4-426F-97B1-EDCB269FAA03}"/>
            </a:ext>
          </a:extLst>
        </xdr:cNvPr>
        <xdr:cNvSpPr/>
      </xdr:nvSpPr>
      <xdr:spPr>
        <a:xfrm>
          <a:off x="1079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58238</xdr:rowOff>
    </xdr:to>
    <xdr:cxnSp macro="">
      <xdr:nvCxnSpPr>
        <xdr:cNvPr id="83" name="直線コネクタ 82">
          <a:extLst>
            <a:ext uri="{FF2B5EF4-FFF2-40B4-BE49-F238E27FC236}">
              <a16:creationId xmlns:a16="http://schemas.microsoft.com/office/drawing/2014/main" id="{C3C7A029-2E8D-4B2B-888C-7D1E9235E5D0}"/>
            </a:ext>
          </a:extLst>
        </xdr:cNvPr>
        <xdr:cNvCxnSpPr/>
      </xdr:nvCxnSpPr>
      <xdr:spPr>
        <a:xfrm>
          <a:off x="1130300" y="654394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31C74CB8-7AB7-4C35-8DAE-C00E1D5369F3}"/>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92BB688F-0851-42E3-AB5F-BCFEB43BF3DF}"/>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371E8E88-F2D6-4564-A182-0D6157B5C650}"/>
            </a:ext>
          </a:extLst>
        </xdr:cNvPr>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0BD0CB2E-82E3-4FCD-913B-11E057C5A975}"/>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8000</xdr:rowOff>
    </xdr:from>
    <xdr:ext cx="405111" cy="259045"/>
    <xdr:sp macro="" textlink="">
      <xdr:nvSpPr>
        <xdr:cNvPr id="88" name="n_1mainValue【道路】&#10;有形固定資産減価償却率">
          <a:extLst>
            <a:ext uri="{FF2B5EF4-FFF2-40B4-BE49-F238E27FC236}">
              <a16:creationId xmlns:a16="http://schemas.microsoft.com/office/drawing/2014/main" id="{3A213307-DA83-4F1F-B32A-6C8913B2D498}"/>
            </a:ext>
          </a:extLst>
        </xdr:cNvPr>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151691</xdr:rowOff>
    </xdr:from>
    <xdr:ext cx="405111" cy="259045"/>
    <xdr:sp macro="" textlink="">
      <xdr:nvSpPr>
        <xdr:cNvPr id="89" name="n_2mainValue【道路】&#10;有形固定資産減価償却率">
          <a:extLst>
            <a:ext uri="{FF2B5EF4-FFF2-40B4-BE49-F238E27FC236}">
              <a16:creationId xmlns:a16="http://schemas.microsoft.com/office/drawing/2014/main" id="{D5572368-FE3E-4535-A539-AD7956C183B0}"/>
            </a:ext>
          </a:extLst>
        </xdr:cNvPr>
        <xdr:cNvSpPr txBox="1"/>
      </xdr:nvSpPr>
      <xdr:spPr>
        <a:xfrm>
          <a:off x="2705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90" name="n_3mainValue【道路】&#10;有形固定資産減価償却率">
          <a:extLst>
            <a:ext uri="{FF2B5EF4-FFF2-40B4-BE49-F238E27FC236}">
              <a16:creationId xmlns:a16="http://schemas.microsoft.com/office/drawing/2014/main" id="{278AB871-C2CF-474C-B791-E355E0296B18}"/>
            </a:ext>
          </a:extLst>
        </xdr:cNvPr>
        <xdr:cNvSpPr txBox="1"/>
      </xdr:nvSpPr>
      <xdr:spPr>
        <a:xfrm>
          <a:off x="1816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96174</xdr:rowOff>
    </xdr:from>
    <xdr:ext cx="405111" cy="259045"/>
    <xdr:sp macro="" textlink="">
      <xdr:nvSpPr>
        <xdr:cNvPr id="91" name="n_4mainValue【道路】&#10;有形固定資産減価償却率">
          <a:extLst>
            <a:ext uri="{FF2B5EF4-FFF2-40B4-BE49-F238E27FC236}">
              <a16:creationId xmlns:a16="http://schemas.microsoft.com/office/drawing/2014/main" id="{32CD6006-571B-4CD7-80B2-83CDF2819DFF}"/>
            </a:ext>
          </a:extLst>
        </xdr:cNvPr>
        <xdr:cNvSpPr txBox="1"/>
      </xdr:nvSpPr>
      <xdr:spPr>
        <a:xfrm>
          <a:off x="927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34B5EC1-7FA4-43C8-84F8-6F2AE9A9ED3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DDCBD0E-477F-4AD7-A311-0AC533A046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2DCA60D-2630-4070-B853-C2BB2160422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4459081-BC34-417C-A958-B911AFCB75E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9EE62B4-B669-48C9-A144-687E3BB808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1AFE328-E742-4B6B-A996-0B0096F76FA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234B0FD-900D-4BD4-B962-EAF8E246E8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B55407D-8B68-445D-AF68-1C7CFD4E81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C04C394-4B54-4CC2-8CB2-107B9C2BEAC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E32A5E4-D9AD-4E92-A2BC-A819C721A55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C36604E-7B63-454C-A6F6-8C58ECA1771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F2397EF-B1BD-4E7A-A1FB-A2BAA51F35A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9600C7C-7DA0-4A28-ACC0-13328E01D20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711C66EE-A74E-4BD8-9EF1-8AF8D9D5B44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393EF33-1DEB-45E7-A8AF-8A548C839F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284B9C02-860B-4A7D-8AF8-3CD249C80CDE}"/>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EEFB817-0B75-41F4-810E-2F8B53C9496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6DF3F71-6EB1-4473-83B6-C9E5C940E49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24FCD32-4977-4F5F-847E-21AA43D5AA3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4567864-31AA-41AF-950B-BEC716D41D9D}"/>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384AAD9-D034-4B71-984A-489017E5C88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3261604-5E67-4E56-9146-D79454E103E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5D2905F-2EB9-4922-AEC5-F21EA21E191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3F1C8068-C647-44D1-87E8-F0B81D196211}"/>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CCFC0C86-DF8B-4B4C-AA20-50703D1A516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4B811C91-3C31-4544-BEE9-57C44232B6B1}"/>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104A78F5-05EB-4A8F-9BC7-1D3CE65D4C23}"/>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61F6155C-C995-4FF0-A113-11DEF1A7C6EE}"/>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17EF9E7E-3378-4BA7-B2DB-475C8250F76B}"/>
            </a:ext>
          </a:extLst>
        </xdr:cNvPr>
        <xdr:cNvSpPr txBox="1"/>
      </xdr:nvSpPr>
      <xdr:spPr>
        <a:xfrm>
          <a:off x="10515600" y="699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42946A8A-D7C6-42CC-9BD5-897DB0A783E7}"/>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4730AC1A-8EF7-4547-A842-2AFC0D2F9D13}"/>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E58A6AF1-45E8-49F7-B4CD-32191EA593A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4C07AE58-68D5-4186-B24F-789B3D49BDA7}"/>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C916FF21-A0FC-4F46-941B-81FF08A2737A}"/>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CC8E44-BF24-4FCB-A1DC-2CB326F0FB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FAAB1F-E6D9-4F32-9C80-BE0ADB9C66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34C505B-E44E-40D8-AF6F-E1C9C661B49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621D8CA-39F6-487A-A272-D80F1B75D0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67398AB-5D68-41AB-918D-3EE86606D4B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27077</xdr:rowOff>
    </xdr:from>
    <xdr:to>
      <xdr:col>55</xdr:col>
      <xdr:colOff>50800</xdr:colOff>
      <xdr:row>40</xdr:row>
      <xdr:rowOff>128677</xdr:rowOff>
    </xdr:to>
    <xdr:sp macro="" textlink="">
      <xdr:nvSpPr>
        <xdr:cNvPr id="131" name="楕円 130">
          <a:extLst>
            <a:ext uri="{FF2B5EF4-FFF2-40B4-BE49-F238E27FC236}">
              <a16:creationId xmlns:a16="http://schemas.microsoft.com/office/drawing/2014/main" id="{312E99A4-B59B-456F-B3FD-984F9521CBEB}"/>
            </a:ext>
          </a:extLst>
        </xdr:cNvPr>
        <xdr:cNvSpPr/>
      </xdr:nvSpPr>
      <xdr:spPr>
        <a:xfrm>
          <a:off x="10426700" y="68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49954</xdr:rowOff>
    </xdr:from>
    <xdr:ext cx="599010" cy="259045"/>
    <xdr:sp macro="" textlink="">
      <xdr:nvSpPr>
        <xdr:cNvPr id="132" name="【道路】&#10;一人当たり延長該当値テキスト">
          <a:extLst>
            <a:ext uri="{FF2B5EF4-FFF2-40B4-BE49-F238E27FC236}">
              <a16:creationId xmlns:a16="http://schemas.microsoft.com/office/drawing/2014/main" id="{050B762D-D269-438D-861D-7FB3058FEFD1}"/>
            </a:ext>
          </a:extLst>
        </xdr:cNvPr>
        <xdr:cNvSpPr txBox="1"/>
      </xdr:nvSpPr>
      <xdr:spPr>
        <a:xfrm>
          <a:off x="10515600" y="673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30122</xdr:rowOff>
    </xdr:from>
    <xdr:to>
      <xdr:col>50</xdr:col>
      <xdr:colOff>165100</xdr:colOff>
      <xdr:row>40</xdr:row>
      <xdr:rowOff>131722</xdr:rowOff>
    </xdr:to>
    <xdr:sp macro="" textlink="">
      <xdr:nvSpPr>
        <xdr:cNvPr id="133" name="楕円 132">
          <a:extLst>
            <a:ext uri="{FF2B5EF4-FFF2-40B4-BE49-F238E27FC236}">
              <a16:creationId xmlns:a16="http://schemas.microsoft.com/office/drawing/2014/main" id="{FEBD3D3E-67D0-4CFE-9AAF-E5C63DB3F5AA}"/>
            </a:ext>
          </a:extLst>
        </xdr:cNvPr>
        <xdr:cNvSpPr/>
      </xdr:nvSpPr>
      <xdr:spPr>
        <a:xfrm>
          <a:off x="9588500" y="68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77877</xdr:rowOff>
    </xdr:from>
    <xdr:to>
      <xdr:col>55</xdr:col>
      <xdr:colOff>0</xdr:colOff>
      <xdr:row>40</xdr:row>
      <xdr:rowOff>80922</xdr:rowOff>
    </xdr:to>
    <xdr:cxnSp macro="">
      <xdr:nvCxnSpPr>
        <xdr:cNvPr id="134" name="直線コネクタ 133">
          <a:extLst>
            <a:ext uri="{FF2B5EF4-FFF2-40B4-BE49-F238E27FC236}">
              <a16:creationId xmlns:a16="http://schemas.microsoft.com/office/drawing/2014/main" id="{BB6DCD75-41C3-4304-9ED3-11E439E08C5C}"/>
            </a:ext>
          </a:extLst>
        </xdr:cNvPr>
        <xdr:cNvCxnSpPr/>
      </xdr:nvCxnSpPr>
      <xdr:spPr>
        <a:xfrm flipV="1">
          <a:off x="9639300" y="6935877"/>
          <a:ext cx="8382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37954</xdr:rowOff>
    </xdr:from>
    <xdr:to>
      <xdr:col>46</xdr:col>
      <xdr:colOff>38100</xdr:colOff>
      <xdr:row>40</xdr:row>
      <xdr:rowOff>139554</xdr:rowOff>
    </xdr:to>
    <xdr:sp macro="" textlink="">
      <xdr:nvSpPr>
        <xdr:cNvPr id="135" name="楕円 134">
          <a:extLst>
            <a:ext uri="{FF2B5EF4-FFF2-40B4-BE49-F238E27FC236}">
              <a16:creationId xmlns:a16="http://schemas.microsoft.com/office/drawing/2014/main" id="{007A1F63-E139-43DD-94FB-B5CDAAFCBC26}"/>
            </a:ext>
          </a:extLst>
        </xdr:cNvPr>
        <xdr:cNvSpPr/>
      </xdr:nvSpPr>
      <xdr:spPr>
        <a:xfrm>
          <a:off x="8699500" y="6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80922</xdr:rowOff>
    </xdr:from>
    <xdr:to>
      <xdr:col>50</xdr:col>
      <xdr:colOff>114300</xdr:colOff>
      <xdr:row>40</xdr:row>
      <xdr:rowOff>88754</xdr:rowOff>
    </xdr:to>
    <xdr:cxnSp macro="">
      <xdr:nvCxnSpPr>
        <xdr:cNvPr id="136" name="直線コネクタ 135">
          <a:extLst>
            <a:ext uri="{FF2B5EF4-FFF2-40B4-BE49-F238E27FC236}">
              <a16:creationId xmlns:a16="http://schemas.microsoft.com/office/drawing/2014/main" id="{9B497FB9-4E76-4C59-BDB1-7D7A75A7EB40}"/>
            </a:ext>
          </a:extLst>
        </xdr:cNvPr>
        <xdr:cNvCxnSpPr/>
      </xdr:nvCxnSpPr>
      <xdr:spPr>
        <a:xfrm flipV="1">
          <a:off x="8750300" y="6938922"/>
          <a:ext cx="8890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29509</xdr:rowOff>
    </xdr:from>
    <xdr:to>
      <xdr:col>41</xdr:col>
      <xdr:colOff>101600</xdr:colOff>
      <xdr:row>40</xdr:row>
      <xdr:rowOff>131109</xdr:rowOff>
    </xdr:to>
    <xdr:sp macro="" textlink="">
      <xdr:nvSpPr>
        <xdr:cNvPr id="137" name="楕円 136">
          <a:extLst>
            <a:ext uri="{FF2B5EF4-FFF2-40B4-BE49-F238E27FC236}">
              <a16:creationId xmlns:a16="http://schemas.microsoft.com/office/drawing/2014/main" id="{47A478CD-CCB9-45A7-946B-ABA2E1071A6D}"/>
            </a:ext>
          </a:extLst>
        </xdr:cNvPr>
        <xdr:cNvSpPr/>
      </xdr:nvSpPr>
      <xdr:spPr>
        <a:xfrm>
          <a:off x="7810500" y="68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80309</xdr:rowOff>
    </xdr:from>
    <xdr:to>
      <xdr:col>45</xdr:col>
      <xdr:colOff>177800</xdr:colOff>
      <xdr:row>40</xdr:row>
      <xdr:rowOff>88754</xdr:rowOff>
    </xdr:to>
    <xdr:cxnSp macro="">
      <xdr:nvCxnSpPr>
        <xdr:cNvPr id="138" name="直線コネクタ 137">
          <a:extLst>
            <a:ext uri="{FF2B5EF4-FFF2-40B4-BE49-F238E27FC236}">
              <a16:creationId xmlns:a16="http://schemas.microsoft.com/office/drawing/2014/main" id="{F4F01C63-EEE3-4ACE-87C8-66A00F7B3DD8}"/>
            </a:ext>
          </a:extLst>
        </xdr:cNvPr>
        <xdr:cNvCxnSpPr/>
      </xdr:nvCxnSpPr>
      <xdr:spPr>
        <a:xfrm>
          <a:off x="7861300" y="6938309"/>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40811</xdr:rowOff>
    </xdr:from>
    <xdr:to>
      <xdr:col>36</xdr:col>
      <xdr:colOff>165100</xdr:colOff>
      <xdr:row>40</xdr:row>
      <xdr:rowOff>142411</xdr:rowOff>
    </xdr:to>
    <xdr:sp macro="" textlink="">
      <xdr:nvSpPr>
        <xdr:cNvPr id="139" name="楕円 138">
          <a:extLst>
            <a:ext uri="{FF2B5EF4-FFF2-40B4-BE49-F238E27FC236}">
              <a16:creationId xmlns:a16="http://schemas.microsoft.com/office/drawing/2014/main" id="{CE76E4AC-A0DC-4957-97F3-9877D76F9FA0}"/>
            </a:ext>
          </a:extLst>
        </xdr:cNvPr>
        <xdr:cNvSpPr/>
      </xdr:nvSpPr>
      <xdr:spPr>
        <a:xfrm>
          <a:off x="6921500" y="689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80309</xdr:rowOff>
    </xdr:from>
    <xdr:to>
      <xdr:col>41</xdr:col>
      <xdr:colOff>50800</xdr:colOff>
      <xdr:row>40</xdr:row>
      <xdr:rowOff>91611</xdr:rowOff>
    </xdr:to>
    <xdr:cxnSp macro="">
      <xdr:nvCxnSpPr>
        <xdr:cNvPr id="140" name="直線コネクタ 139">
          <a:extLst>
            <a:ext uri="{FF2B5EF4-FFF2-40B4-BE49-F238E27FC236}">
              <a16:creationId xmlns:a16="http://schemas.microsoft.com/office/drawing/2014/main" id="{1CDD5C22-DB05-44E4-A1E7-DC579AB0DC20}"/>
            </a:ext>
          </a:extLst>
        </xdr:cNvPr>
        <xdr:cNvCxnSpPr/>
      </xdr:nvCxnSpPr>
      <xdr:spPr>
        <a:xfrm flipV="1">
          <a:off x="6972300" y="6938309"/>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79A7B7E6-AAE2-40BE-8AE4-7495AEEACADA}"/>
            </a:ext>
          </a:extLst>
        </xdr:cNvPr>
        <xdr:cNvSpPr txBox="1"/>
      </xdr:nvSpPr>
      <xdr:spPr>
        <a:xfrm>
          <a:off x="9359411" y="71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4DEF048E-91BD-4200-8E8E-CDF7261BD039}"/>
            </a:ext>
          </a:extLst>
        </xdr:cNvPr>
        <xdr:cNvSpPr txBox="1"/>
      </xdr:nvSpPr>
      <xdr:spPr>
        <a:xfrm>
          <a:off x="8483111" y="71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90247</xdr:rowOff>
    </xdr:from>
    <xdr:ext cx="534377" cy="259045"/>
    <xdr:sp macro="" textlink="">
      <xdr:nvSpPr>
        <xdr:cNvPr id="143" name="n_3aveValue【道路】&#10;一人当たり延長">
          <a:extLst>
            <a:ext uri="{FF2B5EF4-FFF2-40B4-BE49-F238E27FC236}">
              <a16:creationId xmlns:a16="http://schemas.microsoft.com/office/drawing/2014/main" id="{CD3623FC-6538-472E-B314-9C0C345E132C}"/>
            </a:ext>
          </a:extLst>
        </xdr:cNvPr>
        <xdr:cNvSpPr txBox="1"/>
      </xdr:nvSpPr>
      <xdr:spPr>
        <a:xfrm>
          <a:off x="7594111" y="71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85648</xdr:rowOff>
    </xdr:from>
    <xdr:ext cx="534377" cy="259045"/>
    <xdr:sp macro="" textlink="">
      <xdr:nvSpPr>
        <xdr:cNvPr id="144" name="n_4aveValue【道路】&#10;一人当たり延長">
          <a:extLst>
            <a:ext uri="{FF2B5EF4-FFF2-40B4-BE49-F238E27FC236}">
              <a16:creationId xmlns:a16="http://schemas.microsoft.com/office/drawing/2014/main" id="{78D6BF75-BD73-432F-B902-40D03528C83F}"/>
            </a:ext>
          </a:extLst>
        </xdr:cNvPr>
        <xdr:cNvSpPr txBox="1"/>
      </xdr:nvSpPr>
      <xdr:spPr>
        <a:xfrm>
          <a:off x="6705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148249</xdr:rowOff>
    </xdr:from>
    <xdr:ext cx="599010" cy="259045"/>
    <xdr:sp macro="" textlink="">
      <xdr:nvSpPr>
        <xdr:cNvPr id="145" name="n_1mainValue【道路】&#10;一人当たり延長">
          <a:extLst>
            <a:ext uri="{FF2B5EF4-FFF2-40B4-BE49-F238E27FC236}">
              <a16:creationId xmlns:a16="http://schemas.microsoft.com/office/drawing/2014/main" id="{5E6825CD-FB3C-4229-96BB-0C1EF55F02FA}"/>
            </a:ext>
          </a:extLst>
        </xdr:cNvPr>
        <xdr:cNvSpPr txBox="1"/>
      </xdr:nvSpPr>
      <xdr:spPr>
        <a:xfrm>
          <a:off x="9327094" y="666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156081</xdr:rowOff>
    </xdr:from>
    <xdr:ext cx="599010" cy="259045"/>
    <xdr:sp macro="" textlink="">
      <xdr:nvSpPr>
        <xdr:cNvPr id="146" name="n_2mainValue【道路】&#10;一人当たり延長">
          <a:extLst>
            <a:ext uri="{FF2B5EF4-FFF2-40B4-BE49-F238E27FC236}">
              <a16:creationId xmlns:a16="http://schemas.microsoft.com/office/drawing/2014/main" id="{B83C59FE-8592-4769-8418-DA10191BEDD8}"/>
            </a:ext>
          </a:extLst>
        </xdr:cNvPr>
        <xdr:cNvSpPr txBox="1"/>
      </xdr:nvSpPr>
      <xdr:spPr>
        <a:xfrm>
          <a:off x="8450794" y="667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147636</xdr:rowOff>
    </xdr:from>
    <xdr:ext cx="599010" cy="259045"/>
    <xdr:sp macro="" textlink="">
      <xdr:nvSpPr>
        <xdr:cNvPr id="147" name="n_3mainValue【道路】&#10;一人当たり延長">
          <a:extLst>
            <a:ext uri="{FF2B5EF4-FFF2-40B4-BE49-F238E27FC236}">
              <a16:creationId xmlns:a16="http://schemas.microsoft.com/office/drawing/2014/main" id="{1D64E32C-7284-4394-A5BB-7EF11F259A8B}"/>
            </a:ext>
          </a:extLst>
        </xdr:cNvPr>
        <xdr:cNvSpPr txBox="1"/>
      </xdr:nvSpPr>
      <xdr:spPr>
        <a:xfrm>
          <a:off x="7561794" y="666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158938</xdr:rowOff>
    </xdr:from>
    <xdr:ext cx="599010" cy="259045"/>
    <xdr:sp macro="" textlink="">
      <xdr:nvSpPr>
        <xdr:cNvPr id="148" name="n_4mainValue【道路】&#10;一人当たり延長">
          <a:extLst>
            <a:ext uri="{FF2B5EF4-FFF2-40B4-BE49-F238E27FC236}">
              <a16:creationId xmlns:a16="http://schemas.microsoft.com/office/drawing/2014/main" id="{33CFD4A9-1083-4E80-8278-A6043366E02F}"/>
            </a:ext>
          </a:extLst>
        </xdr:cNvPr>
        <xdr:cNvSpPr txBox="1"/>
      </xdr:nvSpPr>
      <xdr:spPr>
        <a:xfrm>
          <a:off x="6672794" y="667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565349E-B057-4DFE-A238-0F0F93E6284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BA8ADC1-EAED-4B9A-8685-078D3FB68C5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E07D0CA-FE5E-458E-B52B-F0D1FC06D5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C636088-E97E-4DFE-AE65-D79C93C8D1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E115CA0-05B2-4D80-95C5-D75E7EBCFB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4C2B0E8-3DBF-45A3-86B2-A5EBC93093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3066768-BB22-4418-B041-515F957E37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3ABC345-6C41-4533-BD9A-7677CD2C66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392534C-E4FA-4E3C-89A4-378C8D7631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584AE83-F225-446F-9994-2CC81A62D85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7F365D4-185A-435A-A562-43C0E9F305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B75F628-0A69-4CFA-BED0-43C841133D2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1CDD71FE-1174-483E-801C-C31F0ED370E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560C3F9-C5AC-4BCC-A9CE-F4D653C0EE5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76251DC-00E8-4C05-830A-B29E543C783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32371A2-9D60-425E-B07A-928FAA7857F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40D9106-9EF3-4C72-80CE-5CBF0B580B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05941A7-D716-43AD-A98F-F2BC81DE3F7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6D0AC07-58FF-4041-82FC-7EE36AD2B8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5D8F550-6123-4429-8385-65D5F61F6B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6DFB68E-64C1-40C9-ADD9-83558D8A36F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2E4EA04-685B-4C8D-9636-2353C64834B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4028982-2C62-4257-9B5B-41DD347A444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527B726-5BD1-48AE-8859-7ADF6604B4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C50DB2B-A384-41A5-A1A1-E3AA84A86C2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7F0836FB-BD6C-476F-A1FC-ABA7A2403824}"/>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70167B4-87C7-48B4-953E-DAB4F3C05743}"/>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93C302E7-3678-4CB5-BEAD-01B567094A48}"/>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24F40B9-95DF-44D3-894C-F61309F63AA8}"/>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4B5B1CD0-2F25-4B4B-ADB4-7F4488D6656D}"/>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74AC171-B11F-4F2D-B00C-9208F14DE8E4}"/>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45F26971-1219-4CBC-92F0-EE50531CE05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ADE03C12-CF2D-4CBC-BC62-7FB8A42827BF}"/>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E29711E-1C67-4CB4-A7E6-B7052F80CC4C}"/>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FAEFEF42-DC45-4D47-84E0-C0AC5261DF05}"/>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886872D5-B3D1-4A05-84C4-A109CE549297}"/>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4B2B20-AF65-4B01-9224-2AA9003B26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484A3D7-5F9B-48A5-9595-12E226005F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2676E40-61AF-4AA5-9529-7D064D67B4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9FF4CF-1B06-44DC-AEBE-CA9AE79191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6D759CC-C7E1-427C-AAAB-41069C0C0C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90" name="楕円 189">
          <a:extLst>
            <a:ext uri="{FF2B5EF4-FFF2-40B4-BE49-F238E27FC236}">
              <a16:creationId xmlns:a16="http://schemas.microsoft.com/office/drawing/2014/main" id="{AFC96DA6-5E07-4283-AA55-AE02F65F94BD}"/>
            </a:ext>
          </a:extLst>
        </xdr:cNvPr>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B50A7E6-8C84-4393-841C-72E52A6C4224}"/>
            </a:ext>
          </a:extLst>
        </xdr:cNvPr>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2" name="楕円 191">
          <a:extLst>
            <a:ext uri="{FF2B5EF4-FFF2-40B4-BE49-F238E27FC236}">
              <a16:creationId xmlns:a16="http://schemas.microsoft.com/office/drawing/2014/main" id="{5B354146-6593-4524-AE1D-2C60DBCD1E31}"/>
            </a:ext>
          </a:extLst>
        </xdr:cNvPr>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61</xdr:row>
      <xdr:rowOff>81643</xdr:rowOff>
    </xdr:to>
    <xdr:cxnSp macro="">
      <xdr:nvCxnSpPr>
        <xdr:cNvPr id="193" name="直線コネクタ 192">
          <a:extLst>
            <a:ext uri="{FF2B5EF4-FFF2-40B4-BE49-F238E27FC236}">
              <a16:creationId xmlns:a16="http://schemas.microsoft.com/office/drawing/2014/main" id="{97ED6DAB-B06E-4CB3-811E-71EC4127758D}"/>
            </a:ext>
          </a:extLst>
        </xdr:cNvPr>
        <xdr:cNvCxnSpPr/>
      </xdr:nvCxnSpPr>
      <xdr:spPr>
        <a:xfrm>
          <a:off x="3797300" y="105123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4" name="楕円 193">
          <a:extLst>
            <a:ext uri="{FF2B5EF4-FFF2-40B4-BE49-F238E27FC236}">
              <a16:creationId xmlns:a16="http://schemas.microsoft.com/office/drawing/2014/main" id="{563B859C-B5F6-4D9E-9842-33F84FDE9CBE}"/>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53884</xdr:rowOff>
    </xdr:to>
    <xdr:cxnSp macro="">
      <xdr:nvCxnSpPr>
        <xdr:cNvPr id="195" name="直線コネクタ 194">
          <a:extLst>
            <a:ext uri="{FF2B5EF4-FFF2-40B4-BE49-F238E27FC236}">
              <a16:creationId xmlns:a16="http://schemas.microsoft.com/office/drawing/2014/main" id="{6E78E344-8CAF-4B49-A074-042C10763ADF}"/>
            </a:ext>
          </a:extLst>
        </xdr:cNvPr>
        <xdr:cNvCxnSpPr/>
      </xdr:nvCxnSpPr>
      <xdr:spPr>
        <a:xfrm>
          <a:off x="2908300" y="104813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96" name="楕円 195">
          <a:extLst>
            <a:ext uri="{FF2B5EF4-FFF2-40B4-BE49-F238E27FC236}">
              <a16:creationId xmlns:a16="http://schemas.microsoft.com/office/drawing/2014/main" id="{FB6D1ACA-625C-485C-A888-248D7E33DB06}"/>
            </a:ext>
          </a:extLst>
        </xdr:cNvPr>
        <xdr:cNvSpPr/>
      </xdr:nvSpPr>
      <xdr:spPr>
        <a:xfrm>
          <a:off x="1968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22860</xdr:rowOff>
    </xdr:to>
    <xdr:cxnSp macro="">
      <xdr:nvCxnSpPr>
        <xdr:cNvPr id="197" name="直線コネクタ 196">
          <a:extLst>
            <a:ext uri="{FF2B5EF4-FFF2-40B4-BE49-F238E27FC236}">
              <a16:creationId xmlns:a16="http://schemas.microsoft.com/office/drawing/2014/main" id="{D558B9C6-21B5-48BA-8E74-CCDE343E351D}"/>
            </a:ext>
          </a:extLst>
        </xdr:cNvPr>
        <xdr:cNvCxnSpPr/>
      </xdr:nvCxnSpPr>
      <xdr:spPr>
        <a:xfrm>
          <a:off x="2019300" y="104502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8" name="楕円 197">
          <a:extLst>
            <a:ext uri="{FF2B5EF4-FFF2-40B4-BE49-F238E27FC236}">
              <a16:creationId xmlns:a16="http://schemas.microsoft.com/office/drawing/2014/main" id="{E61C9301-1C0F-4B22-B1E4-23F33EA965EB}"/>
            </a:ext>
          </a:extLst>
        </xdr:cNvPr>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163285</xdr:rowOff>
    </xdr:to>
    <xdr:cxnSp macro="">
      <xdr:nvCxnSpPr>
        <xdr:cNvPr id="199" name="直線コネクタ 198">
          <a:extLst>
            <a:ext uri="{FF2B5EF4-FFF2-40B4-BE49-F238E27FC236}">
              <a16:creationId xmlns:a16="http://schemas.microsoft.com/office/drawing/2014/main" id="{E06B7232-F841-4F1C-BE13-ABB75A6AF576}"/>
            </a:ext>
          </a:extLst>
        </xdr:cNvPr>
        <xdr:cNvCxnSpPr/>
      </xdr:nvCxnSpPr>
      <xdr:spPr>
        <a:xfrm>
          <a:off x="1130300" y="1042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70593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673CCB81-64E6-4509-B06F-57D040E3402A}"/>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CFB4336A-40BC-4965-B899-75B617E9FCBA}"/>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56D4F3D0-603B-417D-A8AB-649598D591DF}"/>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7965D276-0F55-40DB-B0AF-7581215252EA}"/>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E4E918F-35E4-4C78-8BA8-1111787AE867}"/>
            </a:ext>
          </a:extLst>
        </xdr:cNvPr>
        <xdr:cNvSpPr txBox="1"/>
      </xdr:nvSpPr>
      <xdr:spPr>
        <a:xfrm>
          <a:off x="3582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2FFE77E-1090-44DA-97D6-6AEE59AF33C4}"/>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59162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C58E0E4-0F78-4421-BC85-F53C27DF46E1}"/>
            </a:ext>
          </a:extLst>
        </xdr:cNvPr>
        <xdr:cNvSpPr txBox="1"/>
      </xdr:nvSpPr>
      <xdr:spPr>
        <a:xfrm>
          <a:off x="1816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F26E260-568A-4E54-9F37-86BC7A60B3ED}"/>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D2B9FDC-5DE7-4DCC-9385-9CCB2E1AF7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4B08482-58F9-41DF-B836-6FB8C44A93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E3E31B4-9552-4AF0-8EC0-AC5A77C65DA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11BE447-14D7-4B9E-BE30-AC9AF196CCE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95551B4-5008-4E3C-8C40-2879BE6BB8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7CF1D30-82E8-4010-BA54-720510CAA6C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8EC49E87-1436-421E-8676-E3A6DC9E711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1859640-ECE2-4B88-9437-662161B505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0E09141-0786-4F6D-9407-A1B9C8AA25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E010847-E649-4AFA-A2C0-CB1FA72DC0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80479394-BEAA-4E29-B8BD-28E23A0ADAD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91AF9886-27BB-4A29-87AA-675718C6423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E2B66E2C-8B2B-4378-B2C0-3B28F4A8E34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8946724-71A2-4313-A2BD-5B4919ACB7E5}"/>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7FB5E9A2-EBE3-4C52-A9F2-4114EED128E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3D7CD1BF-9663-4B4A-98B6-B60C4896B1BC}"/>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C13BC433-B507-4039-AEF8-BCB9DA9C2E2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A1096AA4-0A0F-4980-8FCD-B16695A3B58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87BFDAE-E01B-4F0C-86F9-A719D7BE883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0375742-88ED-40FE-937A-09A0E0B9760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40E064A-E5EF-4992-9121-B3426D133B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9ED27FF-00CE-40FF-9CFC-770FF9C461A7}"/>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64BE4306-54B0-4EFC-B05F-007F9EDA013A}"/>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71F3D4DD-A29A-46CE-9FE3-94A652B76FDC}"/>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157AF08B-239B-4C4D-A8F6-EF45627DC7C7}"/>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606168C6-2ABD-4543-8530-91937ED295F8}"/>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688ED079-0383-4801-8E2D-78834EF32741}"/>
            </a:ext>
          </a:extLst>
        </xdr:cNvPr>
        <xdr:cNvSpPr txBox="1"/>
      </xdr:nvSpPr>
      <xdr:spPr>
        <a:xfrm>
          <a:off x="10515600" y="10627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9E7718E4-E07F-43EE-897D-7851FC404813}"/>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2547FB5-0FE0-4015-A722-5E00EFED2DDA}"/>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92A12DD2-7D0A-4778-87A7-EB6F0BBD0809}"/>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6FFD5A66-3B14-4D6E-A6B0-D28B22C83EE9}"/>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F612DFC2-079D-4947-8D19-04B6A79EC161}"/>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553DDED-4533-4B51-A22D-50E9F3BF984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12E4ADA-E62C-466F-AFCD-9944F9847A0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13377E4-215A-4254-9B16-20EDD59F99E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A69A861-DF7E-49E5-A159-488B3D15CD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194E166-2630-45BB-A3EE-D1A2C2C119F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59261</xdr:rowOff>
    </xdr:from>
    <xdr:to>
      <xdr:col>55</xdr:col>
      <xdr:colOff>50800</xdr:colOff>
      <xdr:row>59</xdr:row>
      <xdr:rowOff>160861</xdr:rowOff>
    </xdr:to>
    <xdr:sp macro="" textlink="">
      <xdr:nvSpPr>
        <xdr:cNvPr id="245" name="楕円 244">
          <a:extLst>
            <a:ext uri="{FF2B5EF4-FFF2-40B4-BE49-F238E27FC236}">
              <a16:creationId xmlns:a16="http://schemas.microsoft.com/office/drawing/2014/main" id="{909D6CC9-651E-46BC-9A5A-061F44385D1B}"/>
            </a:ext>
          </a:extLst>
        </xdr:cNvPr>
        <xdr:cNvSpPr/>
      </xdr:nvSpPr>
      <xdr:spPr>
        <a:xfrm>
          <a:off x="10426700" y="1017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82138</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FDA4ACA9-442D-4CD9-ABA4-9E05EB9B6B21}"/>
            </a:ext>
          </a:extLst>
        </xdr:cNvPr>
        <xdr:cNvSpPr txBox="1"/>
      </xdr:nvSpPr>
      <xdr:spPr>
        <a:xfrm>
          <a:off x="10515600" y="10026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68400</xdr:rowOff>
    </xdr:from>
    <xdr:to>
      <xdr:col>50</xdr:col>
      <xdr:colOff>165100</xdr:colOff>
      <xdr:row>59</xdr:row>
      <xdr:rowOff>170000</xdr:rowOff>
    </xdr:to>
    <xdr:sp macro="" textlink="">
      <xdr:nvSpPr>
        <xdr:cNvPr id="247" name="楕円 246">
          <a:extLst>
            <a:ext uri="{FF2B5EF4-FFF2-40B4-BE49-F238E27FC236}">
              <a16:creationId xmlns:a16="http://schemas.microsoft.com/office/drawing/2014/main" id="{5B7C377D-BCD9-42CC-9721-AD6A79DD1F78}"/>
            </a:ext>
          </a:extLst>
        </xdr:cNvPr>
        <xdr:cNvSpPr/>
      </xdr:nvSpPr>
      <xdr:spPr>
        <a:xfrm>
          <a:off x="9588500" y="1018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110061</xdr:rowOff>
    </xdr:from>
    <xdr:to>
      <xdr:col>55</xdr:col>
      <xdr:colOff>0</xdr:colOff>
      <xdr:row>59</xdr:row>
      <xdr:rowOff>119200</xdr:rowOff>
    </xdr:to>
    <xdr:cxnSp macro="">
      <xdr:nvCxnSpPr>
        <xdr:cNvPr id="248" name="直線コネクタ 247">
          <a:extLst>
            <a:ext uri="{FF2B5EF4-FFF2-40B4-BE49-F238E27FC236}">
              <a16:creationId xmlns:a16="http://schemas.microsoft.com/office/drawing/2014/main" id="{5D9D861D-7505-4D64-BCC7-7B978DA95213}"/>
            </a:ext>
          </a:extLst>
        </xdr:cNvPr>
        <xdr:cNvCxnSpPr/>
      </xdr:nvCxnSpPr>
      <xdr:spPr>
        <a:xfrm flipV="1">
          <a:off x="9639300" y="10225611"/>
          <a:ext cx="8382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87661</xdr:rowOff>
    </xdr:from>
    <xdr:to>
      <xdr:col>46</xdr:col>
      <xdr:colOff>38100</xdr:colOff>
      <xdr:row>60</xdr:row>
      <xdr:rowOff>17811</xdr:rowOff>
    </xdr:to>
    <xdr:sp macro="" textlink="">
      <xdr:nvSpPr>
        <xdr:cNvPr id="249" name="楕円 248">
          <a:extLst>
            <a:ext uri="{FF2B5EF4-FFF2-40B4-BE49-F238E27FC236}">
              <a16:creationId xmlns:a16="http://schemas.microsoft.com/office/drawing/2014/main" id="{59185A11-EAB3-43D5-A3A5-1695DDC1D692}"/>
            </a:ext>
          </a:extLst>
        </xdr:cNvPr>
        <xdr:cNvSpPr/>
      </xdr:nvSpPr>
      <xdr:spPr>
        <a:xfrm>
          <a:off x="8699500" y="1020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119200</xdr:rowOff>
    </xdr:from>
    <xdr:to>
      <xdr:col>50</xdr:col>
      <xdr:colOff>114300</xdr:colOff>
      <xdr:row>59</xdr:row>
      <xdr:rowOff>138461</xdr:rowOff>
    </xdr:to>
    <xdr:cxnSp macro="">
      <xdr:nvCxnSpPr>
        <xdr:cNvPr id="250" name="直線コネクタ 249">
          <a:extLst>
            <a:ext uri="{FF2B5EF4-FFF2-40B4-BE49-F238E27FC236}">
              <a16:creationId xmlns:a16="http://schemas.microsoft.com/office/drawing/2014/main" id="{9FA0C446-9B73-4EB8-A828-63CF60674E3A}"/>
            </a:ext>
          </a:extLst>
        </xdr:cNvPr>
        <xdr:cNvCxnSpPr/>
      </xdr:nvCxnSpPr>
      <xdr:spPr>
        <a:xfrm flipV="1">
          <a:off x="8750300" y="10234750"/>
          <a:ext cx="8890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90563</xdr:rowOff>
    </xdr:from>
    <xdr:to>
      <xdr:col>41</xdr:col>
      <xdr:colOff>101600</xdr:colOff>
      <xdr:row>60</xdr:row>
      <xdr:rowOff>20713</xdr:rowOff>
    </xdr:to>
    <xdr:sp macro="" textlink="">
      <xdr:nvSpPr>
        <xdr:cNvPr id="251" name="楕円 250">
          <a:extLst>
            <a:ext uri="{FF2B5EF4-FFF2-40B4-BE49-F238E27FC236}">
              <a16:creationId xmlns:a16="http://schemas.microsoft.com/office/drawing/2014/main" id="{DEAC0375-484B-488F-BA56-1BE780383C98}"/>
            </a:ext>
          </a:extLst>
        </xdr:cNvPr>
        <xdr:cNvSpPr/>
      </xdr:nvSpPr>
      <xdr:spPr>
        <a:xfrm>
          <a:off x="7810500" y="102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138461</xdr:rowOff>
    </xdr:from>
    <xdr:to>
      <xdr:col>45</xdr:col>
      <xdr:colOff>177800</xdr:colOff>
      <xdr:row>59</xdr:row>
      <xdr:rowOff>141363</xdr:rowOff>
    </xdr:to>
    <xdr:cxnSp macro="">
      <xdr:nvCxnSpPr>
        <xdr:cNvPr id="252" name="直線コネクタ 251">
          <a:extLst>
            <a:ext uri="{FF2B5EF4-FFF2-40B4-BE49-F238E27FC236}">
              <a16:creationId xmlns:a16="http://schemas.microsoft.com/office/drawing/2014/main" id="{2300796B-333F-4CD7-930E-6D21B5290317}"/>
            </a:ext>
          </a:extLst>
        </xdr:cNvPr>
        <xdr:cNvCxnSpPr/>
      </xdr:nvCxnSpPr>
      <xdr:spPr>
        <a:xfrm flipV="1">
          <a:off x="7861300" y="10254011"/>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88570</xdr:rowOff>
    </xdr:from>
    <xdr:to>
      <xdr:col>36</xdr:col>
      <xdr:colOff>165100</xdr:colOff>
      <xdr:row>60</xdr:row>
      <xdr:rowOff>18720</xdr:rowOff>
    </xdr:to>
    <xdr:sp macro="" textlink="">
      <xdr:nvSpPr>
        <xdr:cNvPr id="253" name="楕円 252">
          <a:extLst>
            <a:ext uri="{FF2B5EF4-FFF2-40B4-BE49-F238E27FC236}">
              <a16:creationId xmlns:a16="http://schemas.microsoft.com/office/drawing/2014/main" id="{62ABA0B9-79D6-4082-BA9F-19B282CF94FF}"/>
            </a:ext>
          </a:extLst>
        </xdr:cNvPr>
        <xdr:cNvSpPr/>
      </xdr:nvSpPr>
      <xdr:spPr>
        <a:xfrm>
          <a:off x="6921500" y="102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139370</xdr:rowOff>
    </xdr:from>
    <xdr:to>
      <xdr:col>41</xdr:col>
      <xdr:colOff>50800</xdr:colOff>
      <xdr:row>59</xdr:row>
      <xdr:rowOff>141363</xdr:rowOff>
    </xdr:to>
    <xdr:cxnSp macro="">
      <xdr:nvCxnSpPr>
        <xdr:cNvPr id="254" name="直線コネクタ 253">
          <a:extLst>
            <a:ext uri="{FF2B5EF4-FFF2-40B4-BE49-F238E27FC236}">
              <a16:creationId xmlns:a16="http://schemas.microsoft.com/office/drawing/2014/main" id="{78A4FC55-0248-45A9-8181-41B7159A768B}"/>
            </a:ext>
          </a:extLst>
        </xdr:cNvPr>
        <xdr:cNvCxnSpPr/>
      </xdr:nvCxnSpPr>
      <xdr:spPr>
        <a:xfrm>
          <a:off x="6972300" y="10254920"/>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4962C6CF-A454-4B21-9F83-C3B5B5A62A01}"/>
            </a:ext>
          </a:extLst>
        </xdr:cNvPr>
        <xdr:cNvSpPr txBox="1"/>
      </xdr:nvSpPr>
      <xdr:spPr>
        <a:xfrm>
          <a:off x="9281505" y="1075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45FF061-F879-4416-83E1-0D5A49605E08}"/>
            </a:ext>
          </a:extLst>
        </xdr:cNvPr>
        <xdr:cNvSpPr txBox="1"/>
      </xdr:nvSpPr>
      <xdr:spPr>
        <a:xfrm>
          <a:off x="84052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10D7C145-7CB4-4496-9D80-31ED8A5D44A5}"/>
            </a:ext>
          </a:extLst>
        </xdr:cNvPr>
        <xdr:cNvSpPr txBox="1"/>
      </xdr:nvSpPr>
      <xdr:spPr>
        <a:xfrm>
          <a:off x="7516205" y="10728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9B3D019C-814A-49DE-8CC7-D68D7FEF4A55}"/>
            </a:ext>
          </a:extLst>
        </xdr:cNvPr>
        <xdr:cNvSpPr txBox="1"/>
      </xdr:nvSpPr>
      <xdr:spPr>
        <a:xfrm>
          <a:off x="6627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15077</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87C5D80A-F387-4D4F-8197-283DBF28C356}"/>
            </a:ext>
          </a:extLst>
        </xdr:cNvPr>
        <xdr:cNvSpPr txBox="1"/>
      </xdr:nvSpPr>
      <xdr:spPr>
        <a:xfrm>
          <a:off x="9281505" y="9959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34338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E1E0ECBE-B259-40FA-8032-E591D060AA99}"/>
            </a:ext>
          </a:extLst>
        </xdr:cNvPr>
        <xdr:cNvSpPr txBox="1"/>
      </xdr:nvSpPr>
      <xdr:spPr>
        <a:xfrm>
          <a:off x="8405205" y="9978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37240</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E00B1E82-DCF1-4A16-83FA-47955B465221}"/>
            </a:ext>
          </a:extLst>
        </xdr:cNvPr>
        <xdr:cNvSpPr txBox="1"/>
      </xdr:nvSpPr>
      <xdr:spPr>
        <a:xfrm>
          <a:off x="7516205" y="9981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35247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9AF7D66E-3EA1-44B8-9F8B-882F2D1764CF}"/>
            </a:ext>
          </a:extLst>
        </xdr:cNvPr>
        <xdr:cNvSpPr txBox="1"/>
      </xdr:nvSpPr>
      <xdr:spPr>
        <a:xfrm>
          <a:off x="6627205" y="9979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D53ED43-C1E0-44E7-A7BF-7184214FC9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8D368C7-9611-4780-8CEA-3D7FA22EF4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F66EDEA-7B65-4A80-869C-D180279254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7249B61-1E63-4ACA-BCA8-FA6B790569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E8574BF-D7F0-49CC-A4CD-82FDD965DD9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CE853CD-5FAD-40DA-AC36-859F088B538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090156F-A34E-47F4-BAC9-385D5769B0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EA84480-B5E0-4E49-9385-5AFD8DD68F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9F017FB-D97A-466A-9C7B-412DC21BD6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57C11E5-79FF-47DC-ADB0-0C8BE165F8A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D03981C-CF29-452C-B479-2868EF0BFE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8BDA193-BE27-41F8-AAFB-3A0C29F43E0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34CD71A8-ED89-45DF-AD3E-7CAEB18AC26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40D3471-FB9A-412E-A717-9B14ED71958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1741614E-A86A-42F6-856F-D1F6BB961BE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79F40E6-85CC-457A-A1A7-3CE044BB131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4DA87BF-FE63-48F4-B748-7D41D534173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77C7ECB1-6FEB-4E49-8296-097C0A03F02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4627D26-5F85-4C62-956F-D728C38878B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1AC9CB6E-F14E-4CE1-AE54-4D62A98837F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A5EC21E-4510-41B6-A9E8-B134C986B40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9BD13B74-57AB-4BFF-8143-1D45D3CCB61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5E51A6B-AFD4-45AE-AE10-43C28042F88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184DDCE-530E-4EAD-93A1-8C51DA1D6B2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D522B09C-F151-47CB-843C-54A256A66B6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0276BAB9-567F-43F7-9E10-CC0A6AC901E8}"/>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3ACA2802-CAB9-49F9-94D6-D5069006DF43}"/>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D8F585F3-8C2E-4E07-943C-04CECA0DC2C3}"/>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727FBE30-D379-424F-9298-2AAADBCC135D}"/>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6E29F47F-CE74-468F-9BC5-CE5D2F047463}"/>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7ACEA5B-23CF-47D9-9D41-2DB3DA2542D2}"/>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F3915B7E-7125-4B3E-B762-A6891D2FB215}"/>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31E19C46-E9EC-408D-B372-25DDFF49914D}"/>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7EC3D7BF-0EFC-4961-A0E0-FEFC9F51BC81}"/>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C191AA88-E37E-4F0D-AA62-86D931DD9AD5}"/>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1BA4E1BD-1036-43DF-B70C-695ED7F83B85}"/>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CBE4EDA-7540-408C-8396-E4210ED815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0BDA10B-B40A-41F5-A560-977659341F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CB6A8A6-FA19-4FC0-A87A-E3A06966DB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BE596B8-67DF-4C06-91C7-45F53B4BF5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92D172E-EE4D-4F7A-BD43-4225EF4F6A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80373</xdr:rowOff>
    </xdr:from>
    <xdr:to>
      <xdr:col>24</xdr:col>
      <xdr:colOff>114300</xdr:colOff>
      <xdr:row>83</xdr:row>
      <xdr:rowOff>10523</xdr:rowOff>
    </xdr:to>
    <xdr:sp macro="" textlink="">
      <xdr:nvSpPr>
        <xdr:cNvPr id="304" name="楕円 303">
          <a:extLst>
            <a:ext uri="{FF2B5EF4-FFF2-40B4-BE49-F238E27FC236}">
              <a16:creationId xmlns:a16="http://schemas.microsoft.com/office/drawing/2014/main" id="{DA4399D6-3775-47B1-BD59-831D45C85E36}"/>
            </a:ext>
          </a:extLst>
        </xdr:cNvPr>
        <xdr:cNvSpPr/>
      </xdr:nvSpPr>
      <xdr:spPr>
        <a:xfrm>
          <a:off x="4584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103250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FFEF72E-DADD-4C05-8A7B-BC9ED051600E}"/>
            </a:ext>
          </a:extLst>
        </xdr:cNvPr>
        <xdr:cNvSpPr txBox="1"/>
      </xdr:nvSpPr>
      <xdr:spPr>
        <a:xfrm>
          <a:off x="4673600" y="1399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29755</xdr:rowOff>
    </xdr:from>
    <xdr:to>
      <xdr:col>20</xdr:col>
      <xdr:colOff>38100</xdr:colOff>
      <xdr:row>82</xdr:row>
      <xdr:rowOff>131355</xdr:rowOff>
    </xdr:to>
    <xdr:sp macro="" textlink="">
      <xdr:nvSpPr>
        <xdr:cNvPr id="306" name="楕円 305">
          <a:extLst>
            <a:ext uri="{FF2B5EF4-FFF2-40B4-BE49-F238E27FC236}">
              <a16:creationId xmlns:a16="http://schemas.microsoft.com/office/drawing/2014/main" id="{8504A4B5-F1C8-40B2-AE74-FA91912EDFD1}"/>
            </a:ext>
          </a:extLst>
        </xdr:cNvPr>
        <xdr:cNvSpPr/>
      </xdr:nvSpPr>
      <xdr:spPr>
        <a:xfrm>
          <a:off x="3746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80555</xdr:rowOff>
    </xdr:from>
    <xdr:to>
      <xdr:col>24</xdr:col>
      <xdr:colOff>63500</xdr:colOff>
      <xdr:row>82</xdr:row>
      <xdr:rowOff>131173</xdr:rowOff>
    </xdr:to>
    <xdr:cxnSp macro="">
      <xdr:nvCxnSpPr>
        <xdr:cNvPr id="307" name="直線コネクタ 306">
          <a:extLst>
            <a:ext uri="{FF2B5EF4-FFF2-40B4-BE49-F238E27FC236}">
              <a16:creationId xmlns:a16="http://schemas.microsoft.com/office/drawing/2014/main" id="{0AA5264B-9BBB-46BB-85EF-9FCD6C88E297}"/>
            </a:ext>
          </a:extLst>
        </xdr:cNvPr>
        <xdr:cNvCxnSpPr/>
      </xdr:nvCxnSpPr>
      <xdr:spPr>
        <a:xfrm>
          <a:off x="3797300" y="14139455"/>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64044</xdr:rowOff>
    </xdr:from>
    <xdr:to>
      <xdr:col>15</xdr:col>
      <xdr:colOff>101600</xdr:colOff>
      <xdr:row>82</xdr:row>
      <xdr:rowOff>165644</xdr:rowOff>
    </xdr:to>
    <xdr:sp macro="" textlink="">
      <xdr:nvSpPr>
        <xdr:cNvPr id="308" name="楕円 307">
          <a:extLst>
            <a:ext uri="{FF2B5EF4-FFF2-40B4-BE49-F238E27FC236}">
              <a16:creationId xmlns:a16="http://schemas.microsoft.com/office/drawing/2014/main" id="{38534A3B-60F0-4BEE-A720-CEA08F2B1AE2}"/>
            </a:ext>
          </a:extLst>
        </xdr:cNvPr>
        <xdr:cNvSpPr/>
      </xdr:nvSpPr>
      <xdr:spPr>
        <a:xfrm>
          <a:off x="2857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114844</xdr:rowOff>
    </xdr:to>
    <xdr:cxnSp macro="">
      <xdr:nvCxnSpPr>
        <xdr:cNvPr id="309" name="直線コネクタ 308">
          <a:extLst>
            <a:ext uri="{FF2B5EF4-FFF2-40B4-BE49-F238E27FC236}">
              <a16:creationId xmlns:a16="http://schemas.microsoft.com/office/drawing/2014/main" id="{912F902F-542F-43F6-BCD0-A9174DACF99D}"/>
            </a:ext>
          </a:extLst>
        </xdr:cNvPr>
        <xdr:cNvCxnSpPr/>
      </xdr:nvCxnSpPr>
      <xdr:spPr>
        <a:xfrm flipV="1">
          <a:off x="2908300" y="141394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310" name="楕円 309">
          <a:extLst>
            <a:ext uri="{FF2B5EF4-FFF2-40B4-BE49-F238E27FC236}">
              <a16:creationId xmlns:a16="http://schemas.microsoft.com/office/drawing/2014/main" id="{26B08403-B8D2-48F0-810B-3C668D19298D}"/>
            </a:ext>
          </a:extLst>
        </xdr:cNvPr>
        <xdr:cNvSpPr/>
      </xdr:nvSpPr>
      <xdr:spPr>
        <a:xfrm>
          <a:off x="1968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10342</xdr:rowOff>
    </xdr:from>
    <xdr:to>
      <xdr:col>15</xdr:col>
      <xdr:colOff>50800</xdr:colOff>
      <xdr:row>82</xdr:row>
      <xdr:rowOff>114844</xdr:rowOff>
    </xdr:to>
    <xdr:cxnSp macro="">
      <xdr:nvCxnSpPr>
        <xdr:cNvPr id="311" name="直線コネクタ 310">
          <a:extLst>
            <a:ext uri="{FF2B5EF4-FFF2-40B4-BE49-F238E27FC236}">
              <a16:creationId xmlns:a16="http://schemas.microsoft.com/office/drawing/2014/main" id="{E0F9FD6C-A05C-4112-85E9-B3A514381032}"/>
            </a:ext>
          </a:extLst>
        </xdr:cNvPr>
        <xdr:cNvCxnSpPr/>
      </xdr:nvCxnSpPr>
      <xdr:spPr>
        <a:xfrm>
          <a:off x="2019300" y="1406924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83638</xdr:rowOff>
    </xdr:from>
    <xdr:to>
      <xdr:col>6</xdr:col>
      <xdr:colOff>38100</xdr:colOff>
      <xdr:row>82</xdr:row>
      <xdr:rowOff>13788</xdr:rowOff>
    </xdr:to>
    <xdr:sp macro="" textlink="">
      <xdr:nvSpPr>
        <xdr:cNvPr id="312" name="楕円 311">
          <a:extLst>
            <a:ext uri="{FF2B5EF4-FFF2-40B4-BE49-F238E27FC236}">
              <a16:creationId xmlns:a16="http://schemas.microsoft.com/office/drawing/2014/main" id="{CD0880F2-3711-44C4-9FF7-BB86E0EC9301}"/>
            </a:ext>
          </a:extLst>
        </xdr:cNvPr>
        <xdr:cNvSpPr/>
      </xdr:nvSpPr>
      <xdr:spPr>
        <a:xfrm>
          <a:off x="1079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134438</xdr:rowOff>
    </xdr:from>
    <xdr:to>
      <xdr:col>10</xdr:col>
      <xdr:colOff>114300</xdr:colOff>
      <xdr:row>82</xdr:row>
      <xdr:rowOff>10342</xdr:rowOff>
    </xdr:to>
    <xdr:cxnSp macro="">
      <xdr:nvCxnSpPr>
        <xdr:cNvPr id="313" name="直線コネクタ 312">
          <a:extLst>
            <a:ext uri="{FF2B5EF4-FFF2-40B4-BE49-F238E27FC236}">
              <a16:creationId xmlns:a16="http://schemas.microsoft.com/office/drawing/2014/main" id="{9BEDC0C6-E97B-449E-B7AD-96939F405522}"/>
            </a:ext>
          </a:extLst>
        </xdr:cNvPr>
        <xdr:cNvCxnSpPr/>
      </xdr:nvCxnSpPr>
      <xdr:spPr>
        <a:xfrm>
          <a:off x="1130300" y="14021888"/>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8EA39710-D298-471D-BD3A-2002CED13470}"/>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91F655A2-5CEE-420D-A8B5-6333C4B124F8}"/>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D962C35F-5AAA-464D-BA49-1A2CE88DFFC3}"/>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4690086A-8755-43A1-9CE8-D1F672149B70}"/>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147882</xdr:rowOff>
    </xdr:from>
    <xdr:ext cx="405111" cy="259045"/>
    <xdr:sp macro="" textlink="">
      <xdr:nvSpPr>
        <xdr:cNvPr id="318" name="n_1mainValue【公営住宅】&#10;有形固定資産減価償却率">
          <a:extLst>
            <a:ext uri="{FF2B5EF4-FFF2-40B4-BE49-F238E27FC236}">
              <a16:creationId xmlns:a16="http://schemas.microsoft.com/office/drawing/2014/main" id="{B0159910-6A69-42ED-8AC9-91A2C46864EB}"/>
            </a:ext>
          </a:extLst>
        </xdr:cNvPr>
        <xdr:cNvSpPr txBox="1"/>
      </xdr:nvSpPr>
      <xdr:spPr>
        <a:xfrm>
          <a:off x="3582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10721</xdr:rowOff>
    </xdr:from>
    <xdr:ext cx="405111" cy="259045"/>
    <xdr:sp macro="" textlink="">
      <xdr:nvSpPr>
        <xdr:cNvPr id="319" name="n_2mainValue【公営住宅】&#10;有形固定資産減価償却率">
          <a:extLst>
            <a:ext uri="{FF2B5EF4-FFF2-40B4-BE49-F238E27FC236}">
              <a16:creationId xmlns:a16="http://schemas.microsoft.com/office/drawing/2014/main" id="{2704A902-29B3-4825-BE12-2782C9E3573C}"/>
            </a:ext>
          </a:extLst>
        </xdr:cNvPr>
        <xdr:cNvSpPr txBox="1"/>
      </xdr:nvSpPr>
      <xdr:spPr>
        <a:xfrm>
          <a:off x="2705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320" name="n_3mainValue【公営住宅】&#10;有形固定資産減価償却率">
          <a:extLst>
            <a:ext uri="{FF2B5EF4-FFF2-40B4-BE49-F238E27FC236}">
              <a16:creationId xmlns:a16="http://schemas.microsoft.com/office/drawing/2014/main" id="{0B29ED1C-4517-49E3-B9C9-9C85643B24D6}"/>
            </a:ext>
          </a:extLst>
        </xdr:cNvPr>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30315</xdr:rowOff>
    </xdr:from>
    <xdr:ext cx="405111" cy="259045"/>
    <xdr:sp macro="" textlink="">
      <xdr:nvSpPr>
        <xdr:cNvPr id="321" name="n_4mainValue【公営住宅】&#10;有形固定資産減価償却率">
          <a:extLst>
            <a:ext uri="{FF2B5EF4-FFF2-40B4-BE49-F238E27FC236}">
              <a16:creationId xmlns:a16="http://schemas.microsoft.com/office/drawing/2014/main" id="{402E473F-689F-4E24-A49A-6BAEF5B0F467}"/>
            </a:ext>
          </a:extLst>
        </xdr:cNvPr>
        <xdr:cNvSpPr txBox="1"/>
      </xdr:nvSpPr>
      <xdr:spPr>
        <a:xfrm>
          <a:off x="927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B0015BD-BF94-413B-B51B-1E703A2D1C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59FC89E-D1A4-459D-B6C3-4D38AA04E19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7BF505D-AD6F-4E70-95F8-610C67FD6C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BAD83D8-5192-4049-A071-FFA645D7D65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C70561A-3E35-4539-9362-8C99B4AE94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B7B04C7-03E6-435A-BA22-F7BF31B510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E529FDD-AAD7-4FA9-8CB0-0BD084D7B10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BFF7102D-A4F4-49FE-A433-962E6BE5CEC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7706B5F-6808-4B5E-A292-E6F6DDFF6B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1C17A9C-108A-4552-AC02-407C9EE766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FEC1C3BA-E430-4D13-9100-8E7192F9589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AD474C8-375E-427A-BB48-A763CF11E63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D3F9706-603A-4CDB-81CA-FBB1142EF07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C08FAFCF-31E1-4EE9-9268-3C553011610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2657B73-275A-4311-BAD3-AB29BCB4EC3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61BE9B7C-4564-41B8-BDE3-1B31000C759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17DB17B6-CD31-4605-A255-256A0C8CF17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98BEDFE6-53A2-42D8-85AB-D7DDDBE5B2A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75DB6ED-CBC7-4048-8F1E-F3DA3591D25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72EA6FC7-FBE1-4F41-8DD6-ABE577C3F46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EDB90C65-370B-44F1-A8D7-709BFD0435D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C41909B8-D049-4616-AB1C-4A496A45CB8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8A44F0C-B9E9-457A-BD59-366FC0E6E24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C54BA51-4030-4CEE-8882-1521C305950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0191F38-4662-40A4-8969-0309F5692E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6A8FE37B-B835-4986-9B82-57AB7F25C8EF}"/>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F1559D53-51AA-4E07-AA95-ABE91EADF1C7}"/>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7B646616-F310-4D70-8848-F091018AF483}"/>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09AD4120-B858-4803-B675-57ADF6AB8616}"/>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627CE3F9-0C7D-4A64-8BB5-B2E8779DDDC0}"/>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2FF051DC-CC8B-41B9-B31B-A135C0E05DDB}"/>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68B006AD-4C4A-40FE-A908-8809A92592EC}"/>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6EBE5449-7CFD-4DAD-A044-F37470EC79EF}"/>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D4752D3D-D1BE-4A62-9E1C-B4BCB946E73F}"/>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381350C6-DAFC-4A13-B977-982C285057FD}"/>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097ADAC9-001F-4B7B-932F-3E67444628C5}"/>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E6294AB-86FF-45E4-8FF4-2D68E63899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B8B98B7-A60A-486B-A709-6E72C3BED6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F5635A9-4EC6-47FD-935D-D8A999FA7F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0B8C9CC-D580-4CB8-A02B-652A54253C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62B4D4CF-C07C-47BE-834D-D46BFB6ACE9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61213</xdr:rowOff>
    </xdr:from>
    <xdr:to>
      <xdr:col>55</xdr:col>
      <xdr:colOff>50800</xdr:colOff>
      <xdr:row>85</xdr:row>
      <xdr:rowOff>162813</xdr:rowOff>
    </xdr:to>
    <xdr:sp macro="" textlink="">
      <xdr:nvSpPr>
        <xdr:cNvPr id="363" name="楕円 362">
          <a:extLst>
            <a:ext uri="{FF2B5EF4-FFF2-40B4-BE49-F238E27FC236}">
              <a16:creationId xmlns:a16="http://schemas.microsoft.com/office/drawing/2014/main" id="{B7A3DA9A-93D3-4E0D-A82C-1D27942A0CFA}"/>
            </a:ext>
          </a:extLst>
        </xdr:cNvPr>
        <xdr:cNvSpPr/>
      </xdr:nvSpPr>
      <xdr:spPr>
        <a:xfrm>
          <a:off x="10426700" y="1463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39640</xdr:rowOff>
    </xdr:from>
    <xdr:ext cx="469744" cy="259045"/>
    <xdr:sp macro="" textlink="">
      <xdr:nvSpPr>
        <xdr:cNvPr id="364" name="【公営住宅】&#10;一人当たり面積該当値テキスト">
          <a:extLst>
            <a:ext uri="{FF2B5EF4-FFF2-40B4-BE49-F238E27FC236}">
              <a16:creationId xmlns:a16="http://schemas.microsoft.com/office/drawing/2014/main" id="{DA1014EE-499F-4313-8BD6-59A9B2A1231D}"/>
            </a:ext>
          </a:extLst>
        </xdr:cNvPr>
        <xdr:cNvSpPr txBox="1"/>
      </xdr:nvSpPr>
      <xdr:spPr>
        <a:xfrm>
          <a:off x="10515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63500</xdr:rowOff>
    </xdr:from>
    <xdr:to>
      <xdr:col>50</xdr:col>
      <xdr:colOff>165100</xdr:colOff>
      <xdr:row>85</xdr:row>
      <xdr:rowOff>165100</xdr:rowOff>
    </xdr:to>
    <xdr:sp macro="" textlink="">
      <xdr:nvSpPr>
        <xdr:cNvPr id="365" name="楕円 364">
          <a:extLst>
            <a:ext uri="{FF2B5EF4-FFF2-40B4-BE49-F238E27FC236}">
              <a16:creationId xmlns:a16="http://schemas.microsoft.com/office/drawing/2014/main" id="{76D3F6A6-C975-4881-97CB-A1D05986416C}"/>
            </a:ext>
          </a:extLst>
        </xdr:cNvPr>
        <xdr:cNvSpPr/>
      </xdr:nvSpPr>
      <xdr:spPr>
        <a:xfrm>
          <a:off x="9588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112013</xdr:rowOff>
    </xdr:from>
    <xdr:to>
      <xdr:col>55</xdr:col>
      <xdr:colOff>0</xdr:colOff>
      <xdr:row>85</xdr:row>
      <xdr:rowOff>114300</xdr:rowOff>
    </xdr:to>
    <xdr:cxnSp macro="">
      <xdr:nvCxnSpPr>
        <xdr:cNvPr id="366" name="直線コネクタ 365">
          <a:extLst>
            <a:ext uri="{FF2B5EF4-FFF2-40B4-BE49-F238E27FC236}">
              <a16:creationId xmlns:a16="http://schemas.microsoft.com/office/drawing/2014/main" id="{DF8E2DBD-963C-4B56-96F0-3A06C163EB8D}"/>
            </a:ext>
          </a:extLst>
        </xdr:cNvPr>
        <xdr:cNvCxnSpPr/>
      </xdr:nvCxnSpPr>
      <xdr:spPr>
        <a:xfrm flipV="1">
          <a:off x="9639300" y="146852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65568</xdr:rowOff>
    </xdr:from>
    <xdr:to>
      <xdr:col>46</xdr:col>
      <xdr:colOff>38100</xdr:colOff>
      <xdr:row>85</xdr:row>
      <xdr:rowOff>167168</xdr:rowOff>
    </xdr:to>
    <xdr:sp macro="" textlink="">
      <xdr:nvSpPr>
        <xdr:cNvPr id="367" name="楕円 366">
          <a:extLst>
            <a:ext uri="{FF2B5EF4-FFF2-40B4-BE49-F238E27FC236}">
              <a16:creationId xmlns:a16="http://schemas.microsoft.com/office/drawing/2014/main" id="{78DC5974-4A21-4FED-A60D-A5BDDF1C0E37}"/>
            </a:ext>
          </a:extLst>
        </xdr:cNvPr>
        <xdr:cNvSpPr/>
      </xdr:nvSpPr>
      <xdr:spPr>
        <a:xfrm>
          <a:off x="8699500" y="1463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114300</xdr:rowOff>
    </xdr:from>
    <xdr:to>
      <xdr:col>50</xdr:col>
      <xdr:colOff>114300</xdr:colOff>
      <xdr:row>85</xdr:row>
      <xdr:rowOff>116368</xdr:rowOff>
    </xdr:to>
    <xdr:cxnSp macro="">
      <xdr:nvCxnSpPr>
        <xdr:cNvPr id="368" name="直線コネクタ 367">
          <a:extLst>
            <a:ext uri="{FF2B5EF4-FFF2-40B4-BE49-F238E27FC236}">
              <a16:creationId xmlns:a16="http://schemas.microsoft.com/office/drawing/2014/main" id="{A0A875A9-68A9-46BE-B074-B30B84A7524A}"/>
            </a:ext>
          </a:extLst>
        </xdr:cNvPr>
        <xdr:cNvCxnSpPr/>
      </xdr:nvCxnSpPr>
      <xdr:spPr>
        <a:xfrm flipV="1">
          <a:off x="8750300" y="1468755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64807</xdr:rowOff>
    </xdr:from>
    <xdr:to>
      <xdr:col>41</xdr:col>
      <xdr:colOff>101600</xdr:colOff>
      <xdr:row>85</xdr:row>
      <xdr:rowOff>166407</xdr:rowOff>
    </xdr:to>
    <xdr:sp macro="" textlink="">
      <xdr:nvSpPr>
        <xdr:cNvPr id="369" name="楕円 368">
          <a:extLst>
            <a:ext uri="{FF2B5EF4-FFF2-40B4-BE49-F238E27FC236}">
              <a16:creationId xmlns:a16="http://schemas.microsoft.com/office/drawing/2014/main" id="{BA2E0582-FDDE-4222-9045-077C320A887C}"/>
            </a:ext>
          </a:extLst>
        </xdr:cNvPr>
        <xdr:cNvSpPr/>
      </xdr:nvSpPr>
      <xdr:spPr>
        <a:xfrm>
          <a:off x="7810500" y="146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115607</xdr:rowOff>
    </xdr:from>
    <xdr:to>
      <xdr:col>45</xdr:col>
      <xdr:colOff>177800</xdr:colOff>
      <xdr:row>85</xdr:row>
      <xdr:rowOff>116368</xdr:rowOff>
    </xdr:to>
    <xdr:cxnSp macro="">
      <xdr:nvCxnSpPr>
        <xdr:cNvPr id="370" name="直線コネクタ 369">
          <a:extLst>
            <a:ext uri="{FF2B5EF4-FFF2-40B4-BE49-F238E27FC236}">
              <a16:creationId xmlns:a16="http://schemas.microsoft.com/office/drawing/2014/main" id="{6924A06F-2C55-4BB4-9F05-783508F72A1F}"/>
            </a:ext>
          </a:extLst>
        </xdr:cNvPr>
        <xdr:cNvCxnSpPr/>
      </xdr:nvCxnSpPr>
      <xdr:spPr>
        <a:xfrm>
          <a:off x="7861300" y="14688857"/>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64153</xdr:rowOff>
    </xdr:from>
    <xdr:to>
      <xdr:col>36</xdr:col>
      <xdr:colOff>165100</xdr:colOff>
      <xdr:row>85</xdr:row>
      <xdr:rowOff>165753</xdr:rowOff>
    </xdr:to>
    <xdr:sp macro="" textlink="">
      <xdr:nvSpPr>
        <xdr:cNvPr id="371" name="楕円 370">
          <a:extLst>
            <a:ext uri="{FF2B5EF4-FFF2-40B4-BE49-F238E27FC236}">
              <a16:creationId xmlns:a16="http://schemas.microsoft.com/office/drawing/2014/main" id="{2C2FA692-1807-4C9C-8404-235242DF478F}"/>
            </a:ext>
          </a:extLst>
        </xdr:cNvPr>
        <xdr:cNvSpPr/>
      </xdr:nvSpPr>
      <xdr:spPr>
        <a:xfrm>
          <a:off x="6921500" y="1463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114953</xdr:rowOff>
    </xdr:from>
    <xdr:to>
      <xdr:col>41</xdr:col>
      <xdr:colOff>50800</xdr:colOff>
      <xdr:row>85</xdr:row>
      <xdr:rowOff>115607</xdr:rowOff>
    </xdr:to>
    <xdr:cxnSp macro="">
      <xdr:nvCxnSpPr>
        <xdr:cNvPr id="372" name="直線コネクタ 371">
          <a:extLst>
            <a:ext uri="{FF2B5EF4-FFF2-40B4-BE49-F238E27FC236}">
              <a16:creationId xmlns:a16="http://schemas.microsoft.com/office/drawing/2014/main" id="{0113F97A-D173-4E77-88B0-58570A9A992C}"/>
            </a:ext>
          </a:extLst>
        </xdr:cNvPr>
        <xdr:cNvCxnSpPr/>
      </xdr:nvCxnSpPr>
      <xdr:spPr>
        <a:xfrm>
          <a:off x="6972300" y="14688203"/>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533C51FF-D5DB-444F-901D-B45ABAF61A62}"/>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7D13918D-E1BC-4B19-B3EA-B0FE0DDDFDC0}"/>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A81657B3-836E-4DAF-B58C-7E46C9993766}"/>
            </a:ext>
          </a:extLst>
        </xdr:cNvPr>
        <xdr:cNvSpPr txBox="1"/>
      </xdr:nvSpPr>
      <xdr:spPr>
        <a:xfrm>
          <a:off x="7626427" y="1411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7597B1A9-9E76-434F-ADAD-2383ADCF10BB}"/>
            </a:ext>
          </a:extLst>
        </xdr:cNvPr>
        <xdr:cNvSpPr txBox="1"/>
      </xdr:nvSpPr>
      <xdr:spPr>
        <a:xfrm>
          <a:off x="6737427" y="141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156227</xdr:rowOff>
    </xdr:from>
    <xdr:ext cx="469744" cy="259045"/>
    <xdr:sp macro="" textlink="">
      <xdr:nvSpPr>
        <xdr:cNvPr id="377" name="n_1mainValue【公営住宅】&#10;一人当たり面積">
          <a:extLst>
            <a:ext uri="{FF2B5EF4-FFF2-40B4-BE49-F238E27FC236}">
              <a16:creationId xmlns:a16="http://schemas.microsoft.com/office/drawing/2014/main" id="{F71F250A-604E-4096-8289-C6C02F92A821}"/>
            </a:ext>
          </a:extLst>
        </xdr:cNvPr>
        <xdr:cNvSpPr txBox="1"/>
      </xdr:nvSpPr>
      <xdr:spPr>
        <a:xfrm>
          <a:off x="9391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158295</xdr:rowOff>
    </xdr:from>
    <xdr:ext cx="469744" cy="259045"/>
    <xdr:sp macro="" textlink="">
      <xdr:nvSpPr>
        <xdr:cNvPr id="378" name="n_2mainValue【公営住宅】&#10;一人当たり面積">
          <a:extLst>
            <a:ext uri="{FF2B5EF4-FFF2-40B4-BE49-F238E27FC236}">
              <a16:creationId xmlns:a16="http://schemas.microsoft.com/office/drawing/2014/main" id="{A0B27E29-141B-47B2-9C36-68A0319440B1}"/>
            </a:ext>
          </a:extLst>
        </xdr:cNvPr>
        <xdr:cNvSpPr txBox="1"/>
      </xdr:nvSpPr>
      <xdr:spPr>
        <a:xfrm>
          <a:off x="8515427" y="147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157534</xdr:rowOff>
    </xdr:from>
    <xdr:ext cx="469744" cy="259045"/>
    <xdr:sp macro="" textlink="">
      <xdr:nvSpPr>
        <xdr:cNvPr id="379" name="n_3mainValue【公営住宅】&#10;一人当たり面積">
          <a:extLst>
            <a:ext uri="{FF2B5EF4-FFF2-40B4-BE49-F238E27FC236}">
              <a16:creationId xmlns:a16="http://schemas.microsoft.com/office/drawing/2014/main" id="{EF55C052-11B9-4C09-A568-40D6E86E7AF4}"/>
            </a:ext>
          </a:extLst>
        </xdr:cNvPr>
        <xdr:cNvSpPr txBox="1"/>
      </xdr:nvSpPr>
      <xdr:spPr>
        <a:xfrm>
          <a:off x="7626427" y="147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156880</xdr:rowOff>
    </xdr:from>
    <xdr:ext cx="469744" cy="259045"/>
    <xdr:sp macro="" textlink="">
      <xdr:nvSpPr>
        <xdr:cNvPr id="380" name="n_4mainValue【公営住宅】&#10;一人当たり面積">
          <a:extLst>
            <a:ext uri="{FF2B5EF4-FFF2-40B4-BE49-F238E27FC236}">
              <a16:creationId xmlns:a16="http://schemas.microsoft.com/office/drawing/2014/main" id="{6211D891-D9EE-41A4-AC48-F1468C72B432}"/>
            </a:ext>
          </a:extLst>
        </xdr:cNvPr>
        <xdr:cNvSpPr txBox="1"/>
      </xdr:nvSpPr>
      <xdr:spPr>
        <a:xfrm>
          <a:off x="6737427" y="1473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12F6B04-199B-4AEF-A99A-59D01FD9649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6C695B5-B60B-4243-BD6F-66A18924FF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CC258FA-0500-4806-A7B5-852D15E6ED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70E0BD63-A467-47A3-9668-519255295A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A20B8AF-D5D1-45AD-B83D-17DCDF1D1A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C09684A-024E-4231-9ED1-13BA49BE04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F2FE1B2-BF3C-46A5-9030-6B317848078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3C4530C6-DA26-4D71-A503-8079E3314EC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ECCEE11-0968-4D65-9D39-4D7E0DBAAE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1EAB56E2-2845-4901-98FF-68DA24549E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A7E89EF-DA55-4F60-9F5C-EA4BA32BD4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A4A74A9-D7FC-4688-9A0D-12AC6A5611E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39AA65D3-5DB2-413C-965F-73262AC11E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7530CF25-4962-475C-A7B2-A664406B3D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5058387E-48CC-4899-B53B-691F4284E15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F4E90034-75D2-4481-AFA5-BAB88BDBB4E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9CE1D44-3348-47BC-B8FE-9EFBF9EE8A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EB4EE2F5-E07D-41D7-A77E-2FA4BEB535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5D89D45-8CC6-4786-B9BE-C5A42EC883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7A1BF2A-BF87-41AE-93D5-A1BCCBB4C1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8A7F6005-2F7A-42E5-B302-6AA88848A2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ACF6E69E-C37F-4889-A8AF-538A9E828CD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4FF819E5-160D-47D0-A6D6-CD1EB45CB9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C21351DD-84B5-4D4A-BCE0-7FC8BD4F39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DC3E30B-958B-421D-8C74-20530E6846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FAF902C9-AB97-4A34-AE48-1E7847413F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D350FA1B-1102-479C-AD6D-BBC0B17486D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EEBDF58F-E993-4214-A384-552FA080260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94106BE2-AC9B-4BA9-A6E5-A34E175F960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AE958961-5875-4375-8336-E26388331DC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86E71593-112A-45E4-BA54-14FC2EC8F1B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18979B8F-3A6E-451A-A866-F4E9559B2DB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EE4DEDE2-4318-4CAD-A278-841D8FFE49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792167BD-9EB7-4111-B47D-BB67A79FFBB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869F7C69-426D-43D1-8429-1B9FFABE9F6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B16C8FB8-7DE0-4097-864F-F50FFED2204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74C0DFAB-A1AB-41A7-B780-61145B65AB1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CE10EAB9-1767-4522-8A0E-6AF4CF8D04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B4E5E71E-0E2C-4D31-BC9B-67D1E5B1774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F3E658AB-0D9A-4862-95C6-71FFD6FB2F7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4A28E4DE-ADBD-4675-9839-3CDDC3E469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A20C6062-92DB-4A74-9B0F-828174C5407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5EA4DA31-8D6A-472F-A51D-C622F05084F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68B64247-EA49-4F06-9A0C-8AD9C03C8B6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869AD0F1-1214-4176-BF5A-93268B3ECA08}"/>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BF95C217-CEDA-4842-AABB-10D34AF87791}"/>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3255E6BF-B8E0-4A24-BDDF-79BA26DB2E7D}"/>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C08E947D-C435-4F68-BF07-F60D59F0DCA1}"/>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B07ABE3C-2916-4C98-B996-4E9C1D6A9BB5}"/>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D0C7DE51-8387-4517-9401-A765CC09B4DE}"/>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2E9C3B70-282E-4DA3-9D51-8EB901A502D7}"/>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552E3576-44AA-484B-AFC9-4CA1D8AE9173}"/>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70AFDA7-F43B-40B9-846E-5144E1A96D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F584BCA-C6FF-4A9F-98D0-BF98B7A4809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C33443A-F95E-44D8-920C-E5CABD5157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62254F9-05BF-4AF3-9EFA-3C2B5AFE189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F097B91-2803-4DAC-B760-77F653F96B6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22134</xdr:rowOff>
    </xdr:from>
    <xdr:to>
      <xdr:col>85</xdr:col>
      <xdr:colOff>177800</xdr:colOff>
      <xdr:row>36</xdr:row>
      <xdr:rowOff>123734</xdr:rowOff>
    </xdr:to>
    <xdr:sp macro="" textlink="">
      <xdr:nvSpPr>
        <xdr:cNvPr id="438" name="楕円 437">
          <a:extLst>
            <a:ext uri="{FF2B5EF4-FFF2-40B4-BE49-F238E27FC236}">
              <a16:creationId xmlns:a16="http://schemas.microsoft.com/office/drawing/2014/main" id="{00AB7793-5649-4D01-96B6-60682476980F}"/>
            </a:ext>
          </a:extLst>
        </xdr:cNvPr>
        <xdr:cNvSpPr/>
      </xdr:nvSpPr>
      <xdr:spPr>
        <a:xfrm>
          <a:off x="162687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45011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92A3D7DD-28D8-416A-B47D-E84482C77189}"/>
            </a:ext>
          </a:extLst>
        </xdr:cNvPr>
        <xdr:cNvSpPr txBox="1"/>
      </xdr:nvSpPr>
      <xdr:spPr>
        <a:xfrm>
          <a:off x="16357600" y="60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108676</xdr:rowOff>
    </xdr:from>
    <xdr:to>
      <xdr:col>81</xdr:col>
      <xdr:colOff>101600</xdr:colOff>
      <xdr:row>36</xdr:row>
      <xdr:rowOff>38826</xdr:rowOff>
    </xdr:to>
    <xdr:sp macro="" textlink="">
      <xdr:nvSpPr>
        <xdr:cNvPr id="440" name="楕円 439">
          <a:extLst>
            <a:ext uri="{FF2B5EF4-FFF2-40B4-BE49-F238E27FC236}">
              <a16:creationId xmlns:a16="http://schemas.microsoft.com/office/drawing/2014/main" id="{3B107695-C6C1-4831-85D1-90557B2CB6C6}"/>
            </a:ext>
          </a:extLst>
        </xdr:cNvPr>
        <xdr:cNvSpPr/>
      </xdr:nvSpPr>
      <xdr:spPr>
        <a:xfrm>
          <a:off x="15430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159476</xdr:rowOff>
    </xdr:from>
    <xdr:to>
      <xdr:col>85</xdr:col>
      <xdr:colOff>127000</xdr:colOff>
      <xdr:row>36</xdr:row>
      <xdr:rowOff>72934</xdr:rowOff>
    </xdr:to>
    <xdr:cxnSp macro="">
      <xdr:nvCxnSpPr>
        <xdr:cNvPr id="441" name="直線コネクタ 440">
          <a:extLst>
            <a:ext uri="{FF2B5EF4-FFF2-40B4-BE49-F238E27FC236}">
              <a16:creationId xmlns:a16="http://schemas.microsoft.com/office/drawing/2014/main" id="{2ABC6430-1325-428A-BFE6-114A196AD63F}"/>
            </a:ext>
          </a:extLst>
        </xdr:cNvPr>
        <xdr:cNvCxnSpPr/>
      </xdr:nvCxnSpPr>
      <xdr:spPr>
        <a:xfrm>
          <a:off x="15481300" y="616022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22134</xdr:rowOff>
    </xdr:from>
    <xdr:to>
      <xdr:col>76</xdr:col>
      <xdr:colOff>165100</xdr:colOff>
      <xdr:row>35</xdr:row>
      <xdr:rowOff>123734</xdr:rowOff>
    </xdr:to>
    <xdr:sp macro="" textlink="">
      <xdr:nvSpPr>
        <xdr:cNvPr id="442" name="楕円 441">
          <a:extLst>
            <a:ext uri="{FF2B5EF4-FFF2-40B4-BE49-F238E27FC236}">
              <a16:creationId xmlns:a16="http://schemas.microsoft.com/office/drawing/2014/main" id="{EF3D58DF-644D-4318-8430-040B7C663526}"/>
            </a:ext>
          </a:extLst>
        </xdr:cNvPr>
        <xdr:cNvSpPr/>
      </xdr:nvSpPr>
      <xdr:spPr>
        <a:xfrm>
          <a:off x="14541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72934</xdr:rowOff>
    </xdr:from>
    <xdr:to>
      <xdr:col>81</xdr:col>
      <xdr:colOff>50800</xdr:colOff>
      <xdr:row>35</xdr:row>
      <xdr:rowOff>159476</xdr:rowOff>
    </xdr:to>
    <xdr:cxnSp macro="">
      <xdr:nvCxnSpPr>
        <xdr:cNvPr id="443" name="直線コネクタ 442">
          <a:extLst>
            <a:ext uri="{FF2B5EF4-FFF2-40B4-BE49-F238E27FC236}">
              <a16:creationId xmlns:a16="http://schemas.microsoft.com/office/drawing/2014/main" id="{475C1A5A-F4CA-4CA3-A76E-391A292C5EAA}"/>
            </a:ext>
          </a:extLst>
        </xdr:cNvPr>
        <xdr:cNvCxnSpPr/>
      </xdr:nvCxnSpPr>
      <xdr:spPr>
        <a:xfrm>
          <a:off x="14592300" y="607368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110308</xdr:rowOff>
    </xdr:from>
    <xdr:to>
      <xdr:col>72</xdr:col>
      <xdr:colOff>38100</xdr:colOff>
      <xdr:row>35</xdr:row>
      <xdr:rowOff>40458</xdr:rowOff>
    </xdr:to>
    <xdr:sp macro="" textlink="">
      <xdr:nvSpPr>
        <xdr:cNvPr id="444" name="楕円 443">
          <a:extLst>
            <a:ext uri="{FF2B5EF4-FFF2-40B4-BE49-F238E27FC236}">
              <a16:creationId xmlns:a16="http://schemas.microsoft.com/office/drawing/2014/main" id="{6374DAC7-5FFD-4351-9910-66DEEE1B04C0}"/>
            </a:ext>
          </a:extLst>
        </xdr:cNvPr>
        <xdr:cNvSpPr/>
      </xdr:nvSpPr>
      <xdr:spPr>
        <a:xfrm>
          <a:off x="13652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161108</xdr:rowOff>
    </xdr:from>
    <xdr:to>
      <xdr:col>76</xdr:col>
      <xdr:colOff>114300</xdr:colOff>
      <xdr:row>35</xdr:row>
      <xdr:rowOff>72934</xdr:rowOff>
    </xdr:to>
    <xdr:cxnSp macro="">
      <xdr:nvCxnSpPr>
        <xdr:cNvPr id="445" name="直線コネクタ 444">
          <a:extLst>
            <a:ext uri="{FF2B5EF4-FFF2-40B4-BE49-F238E27FC236}">
              <a16:creationId xmlns:a16="http://schemas.microsoft.com/office/drawing/2014/main" id="{F8D53E6B-C26C-407C-8333-931818566A4C}"/>
            </a:ext>
          </a:extLst>
        </xdr:cNvPr>
        <xdr:cNvCxnSpPr/>
      </xdr:nvCxnSpPr>
      <xdr:spPr>
        <a:xfrm>
          <a:off x="13703300" y="5990408"/>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31931</xdr:rowOff>
    </xdr:from>
    <xdr:to>
      <xdr:col>67</xdr:col>
      <xdr:colOff>101600</xdr:colOff>
      <xdr:row>34</xdr:row>
      <xdr:rowOff>133531</xdr:rowOff>
    </xdr:to>
    <xdr:sp macro="" textlink="">
      <xdr:nvSpPr>
        <xdr:cNvPr id="446" name="楕円 445">
          <a:extLst>
            <a:ext uri="{FF2B5EF4-FFF2-40B4-BE49-F238E27FC236}">
              <a16:creationId xmlns:a16="http://schemas.microsoft.com/office/drawing/2014/main" id="{FFA08252-3280-4A58-A80E-A7B3CDA61294}"/>
            </a:ext>
          </a:extLst>
        </xdr:cNvPr>
        <xdr:cNvSpPr/>
      </xdr:nvSpPr>
      <xdr:spPr>
        <a:xfrm>
          <a:off x="12763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82731</xdr:rowOff>
    </xdr:from>
    <xdr:to>
      <xdr:col>71</xdr:col>
      <xdr:colOff>177800</xdr:colOff>
      <xdr:row>34</xdr:row>
      <xdr:rowOff>161108</xdr:rowOff>
    </xdr:to>
    <xdr:cxnSp macro="">
      <xdr:nvCxnSpPr>
        <xdr:cNvPr id="447" name="直線コネクタ 446">
          <a:extLst>
            <a:ext uri="{FF2B5EF4-FFF2-40B4-BE49-F238E27FC236}">
              <a16:creationId xmlns:a16="http://schemas.microsoft.com/office/drawing/2014/main" id="{CCC74E18-E102-4B60-B2A7-08F227C3103F}"/>
            </a:ext>
          </a:extLst>
        </xdr:cNvPr>
        <xdr:cNvCxnSpPr/>
      </xdr:nvCxnSpPr>
      <xdr:spPr>
        <a:xfrm>
          <a:off x="12814300" y="591203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3F510BC7-992E-4123-B61D-BEA8896D3067}"/>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D4C4A815-0AA1-432B-924E-726A713B9F5F}"/>
            </a:ext>
          </a:extLst>
        </xdr:cNvPr>
        <xdr:cNvSpPr txBox="1"/>
      </xdr:nvSpPr>
      <xdr:spPr>
        <a:xfrm>
          <a:off x="14389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4BC50159-2B20-476E-84AC-CE50F8061926}"/>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CCD13049-15AF-4EFC-B099-C2C391EE226A}"/>
            </a:ext>
          </a:extLst>
        </xdr:cNvPr>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55353</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B19D3D7E-E63A-40F9-8F90-9B37C369CEA8}"/>
            </a:ext>
          </a:extLst>
        </xdr:cNvPr>
        <xdr:cNvSpPr txBox="1"/>
      </xdr:nvSpPr>
      <xdr:spPr>
        <a:xfrm>
          <a:off x="152660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140261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F2E51416-03E3-4FD1-9C18-ED112B41BD76}"/>
            </a:ext>
          </a:extLst>
        </xdr:cNvPr>
        <xdr:cNvSpPr txBox="1"/>
      </xdr:nvSpPr>
      <xdr:spPr>
        <a:xfrm>
          <a:off x="14389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56985</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40CA5C12-0536-4BA8-AFEA-9CEE439792B1}"/>
            </a:ext>
          </a:extLst>
        </xdr:cNvPr>
        <xdr:cNvSpPr txBox="1"/>
      </xdr:nvSpPr>
      <xdr:spPr>
        <a:xfrm>
          <a:off x="13500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150058</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9AA97B41-77BC-442A-9BB6-4689CE7F87D2}"/>
            </a:ext>
          </a:extLst>
        </xdr:cNvPr>
        <xdr:cNvSpPr txBox="1"/>
      </xdr:nvSpPr>
      <xdr:spPr>
        <a:xfrm>
          <a:off x="126117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1F35626A-A349-4ABA-8B33-125D611FBF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774B9DA6-92C8-4D48-B42C-264B9546B0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4AED8C8C-AAFF-4F9A-939A-0407947DC6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FB1BBFA5-3AE3-4CC2-BD41-FDCD5544F0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731ED2BC-544D-4865-9424-66C2773D78F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D7D34DCA-255C-489E-9BF5-0CB094C3B9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923383E2-F886-4479-A28C-5743BDE738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6E757CE-856C-4A43-A8CF-EFA13CB8A2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288097D7-B942-47A9-B942-DEC26D4DF6B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D793C9AF-0A5C-4B64-B6B0-F19D6299EB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E5EB9C41-8728-4D85-B629-8D2F49DE83D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0B9BBE40-1B94-4EDA-8687-C955CF06908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1A459-0125-4009-AE6A-E9B85F48017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BDFC6BF9-07F8-47B4-86B3-89F4D8E6D64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35B7624D-2AF4-4B01-B524-96FE1843FD6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E36F2935-BB5A-47B9-9A99-4CD295BA10F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18F69652-E15B-4E07-9D40-160A983CA86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EC64B838-576E-4473-A70E-F405CF462A8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9DC0C93-A935-4DFD-8546-276CD833F08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35419B1-F23D-4D59-8A88-F964DDD24EB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8DB849A-D2E6-4947-A02B-7D437872F8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0B022BA2-484F-4126-9C5F-EDEBAD2B77C8}"/>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42DC030-2434-4FB8-B8FA-D3D273E231E0}"/>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4D7B9822-BDD2-4E79-A709-78AB4BC72414}"/>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F3417C5A-9F39-48A6-836C-FA26DD99123A}"/>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973A6AB7-8EBD-4A62-85E0-71BEDD157976}"/>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165676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0D5A96E-C08E-4305-974E-F1B0EFC596FF}"/>
            </a:ext>
          </a:extLst>
        </xdr:cNvPr>
        <xdr:cNvSpPr txBox="1"/>
      </xdr:nvSpPr>
      <xdr:spPr>
        <a:xfrm>
          <a:off x="22199600" y="6680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6C9A6E97-D75C-4173-96A2-67BC3A88639A}"/>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6B3E2902-D0BC-407E-8A46-1F7317289AE2}"/>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ED5D1602-4877-4DD4-9645-BDC7BC649FE6}"/>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F5497580-0555-4DB9-BE60-4E9287129B97}"/>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D121691F-2C92-49B9-B9E5-230A434D4D82}"/>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289C97A-B528-4D88-9019-203556291E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946BA45-3EBC-4BB9-BB60-0BE6410897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7E26953-7A32-4D76-83C2-E95C33B178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C98DA34-6C00-4B2D-915B-2D96B4125A4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A590CF6-D09D-435B-903C-F9B05D3A4FC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xdr:rowOff>
    </xdr:from>
    <xdr:to>
      <xdr:col>116</xdr:col>
      <xdr:colOff>114300</xdr:colOff>
      <xdr:row>39</xdr:row>
      <xdr:rowOff>116484</xdr:rowOff>
    </xdr:to>
    <xdr:sp macro="" textlink="">
      <xdr:nvSpPr>
        <xdr:cNvPr id="493" name="楕円 492">
          <a:extLst>
            <a:ext uri="{FF2B5EF4-FFF2-40B4-BE49-F238E27FC236}">
              <a16:creationId xmlns:a16="http://schemas.microsoft.com/office/drawing/2014/main" id="{D3CA4225-0DFA-4585-B23F-980C206DD3CE}"/>
            </a:ext>
          </a:extLst>
        </xdr:cNvPr>
        <xdr:cNvSpPr/>
      </xdr:nvSpPr>
      <xdr:spPr>
        <a:xfrm>
          <a:off x="22110700" y="67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37761</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FC05DB2E-C880-4275-AC4E-F6351932E320}"/>
            </a:ext>
          </a:extLst>
        </xdr:cNvPr>
        <xdr:cNvSpPr txBox="1"/>
      </xdr:nvSpPr>
      <xdr:spPr>
        <a:xfrm>
          <a:off x="22199600" y="655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19456</xdr:rowOff>
    </xdr:from>
    <xdr:to>
      <xdr:col>112</xdr:col>
      <xdr:colOff>38100</xdr:colOff>
      <xdr:row>39</xdr:row>
      <xdr:rowOff>121056</xdr:rowOff>
    </xdr:to>
    <xdr:sp macro="" textlink="">
      <xdr:nvSpPr>
        <xdr:cNvPr id="495" name="楕円 494">
          <a:extLst>
            <a:ext uri="{FF2B5EF4-FFF2-40B4-BE49-F238E27FC236}">
              <a16:creationId xmlns:a16="http://schemas.microsoft.com/office/drawing/2014/main" id="{062301B4-D68E-461A-9A70-D3299E786074}"/>
            </a:ext>
          </a:extLst>
        </xdr:cNvPr>
        <xdr:cNvSpPr/>
      </xdr:nvSpPr>
      <xdr:spPr>
        <a:xfrm>
          <a:off x="21272500" y="67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65684</xdr:rowOff>
    </xdr:from>
    <xdr:to>
      <xdr:col>116</xdr:col>
      <xdr:colOff>63500</xdr:colOff>
      <xdr:row>39</xdr:row>
      <xdr:rowOff>70256</xdr:rowOff>
    </xdr:to>
    <xdr:cxnSp macro="">
      <xdr:nvCxnSpPr>
        <xdr:cNvPr id="496" name="直線コネクタ 495">
          <a:extLst>
            <a:ext uri="{FF2B5EF4-FFF2-40B4-BE49-F238E27FC236}">
              <a16:creationId xmlns:a16="http://schemas.microsoft.com/office/drawing/2014/main" id="{46372BEA-F0D6-4FF0-9364-BD9F176B6440}"/>
            </a:ext>
          </a:extLst>
        </xdr:cNvPr>
        <xdr:cNvCxnSpPr/>
      </xdr:nvCxnSpPr>
      <xdr:spPr>
        <a:xfrm flipV="1">
          <a:off x="21323300" y="67522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30429</xdr:rowOff>
    </xdr:from>
    <xdr:to>
      <xdr:col>107</xdr:col>
      <xdr:colOff>101600</xdr:colOff>
      <xdr:row>39</xdr:row>
      <xdr:rowOff>132029</xdr:rowOff>
    </xdr:to>
    <xdr:sp macro="" textlink="">
      <xdr:nvSpPr>
        <xdr:cNvPr id="497" name="楕円 496">
          <a:extLst>
            <a:ext uri="{FF2B5EF4-FFF2-40B4-BE49-F238E27FC236}">
              <a16:creationId xmlns:a16="http://schemas.microsoft.com/office/drawing/2014/main" id="{B3CBF1EB-5EF1-4D8A-8452-2F4B77BC84D4}"/>
            </a:ext>
          </a:extLst>
        </xdr:cNvPr>
        <xdr:cNvSpPr/>
      </xdr:nvSpPr>
      <xdr:spPr>
        <a:xfrm>
          <a:off x="20383500" y="67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70256</xdr:rowOff>
    </xdr:from>
    <xdr:to>
      <xdr:col>111</xdr:col>
      <xdr:colOff>177800</xdr:colOff>
      <xdr:row>39</xdr:row>
      <xdr:rowOff>81229</xdr:rowOff>
    </xdr:to>
    <xdr:cxnSp macro="">
      <xdr:nvCxnSpPr>
        <xdr:cNvPr id="498" name="直線コネクタ 497">
          <a:extLst>
            <a:ext uri="{FF2B5EF4-FFF2-40B4-BE49-F238E27FC236}">
              <a16:creationId xmlns:a16="http://schemas.microsoft.com/office/drawing/2014/main" id="{59EBFCCC-0EC4-4DA2-824E-18D5AC5A9277}"/>
            </a:ext>
          </a:extLst>
        </xdr:cNvPr>
        <xdr:cNvCxnSpPr/>
      </xdr:nvCxnSpPr>
      <xdr:spPr>
        <a:xfrm flipV="1">
          <a:off x="20434300" y="675680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31344</xdr:rowOff>
    </xdr:from>
    <xdr:to>
      <xdr:col>102</xdr:col>
      <xdr:colOff>165100</xdr:colOff>
      <xdr:row>39</xdr:row>
      <xdr:rowOff>132944</xdr:rowOff>
    </xdr:to>
    <xdr:sp macro="" textlink="">
      <xdr:nvSpPr>
        <xdr:cNvPr id="499" name="楕円 498">
          <a:extLst>
            <a:ext uri="{FF2B5EF4-FFF2-40B4-BE49-F238E27FC236}">
              <a16:creationId xmlns:a16="http://schemas.microsoft.com/office/drawing/2014/main" id="{9BB4838F-2856-4E64-8C82-E5CEC352A6D0}"/>
            </a:ext>
          </a:extLst>
        </xdr:cNvPr>
        <xdr:cNvSpPr/>
      </xdr:nvSpPr>
      <xdr:spPr>
        <a:xfrm>
          <a:off x="19494500" y="67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81229</xdr:rowOff>
    </xdr:from>
    <xdr:to>
      <xdr:col>107</xdr:col>
      <xdr:colOff>50800</xdr:colOff>
      <xdr:row>39</xdr:row>
      <xdr:rowOff>82144</xdr:rowOff>
    </xdr:to>
    <xdr:cxnSp macro="">
      <xdr:nvCxnSpPr>
        <xdr:cNvPr id="500" name="直線コネクタ 499">
          <a:extLst>
            <a:ext uri="{FF2B5EF4-FFF2-40B4-BE49-F238E27FC236}">
              <a16:creationId xmlns:a16="http://schemas.microsoft.com/office/drawing/2014/main" id="{B1CC8D1D-E803-409C-BE50-DEF4E9F2388D}"/>
            </a:ext>
          </a:extLst>
        </xdr:cNvPr>
        <xdr:cNvCxnSpPr/>
      </xdr:nvCxnSpPr>
      <xdr:spPr>
        <a:xfrm flipV="1">
          <a:off x="19545300" y="67677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30429</xdr:rowOff>
    </xdr:from>
    <xdr:to>
      <xdr:col>98</xdr:col>
      <xdr:colOff>38100</xdr:colOff>
      <xdr:row>39</xdr:row>
      <xdr:rowOff>132029</xdr:rowOff>
    </xdr:to>
    <xdr:sp macro="" textlink="">
      <xdr:nvSpPr>
        <xdr:cNvPr id="501" name="楕円 500">
          <a:extLst>
            <a:ext uri="{FF2B5EF4-FFF2-40B4-BE49-F238E27FC236}">
              <a16:creationId xmlns:a16="http://schemas.microsoft.com/office/drawing/2014/main" id="{8814DD7C-5C1F-4F93-94EF-801A6EF0DE8B}"/>
            </a:ext>
          </a:extLst>
        </xdr:cNvPr>
        <xdr:cNvSpPr/>
      </xdr:nvSpPr>
      <xdr:spPr>
        <a:xfrm>
          <a:off x="18605500" y="67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81229</xdr:rowOff>
    </xdr:from>
    <xdr:to>
      <xdr:col>102</xdr:col>
      <xdr:colOff>114300</xdr:colOff>
      <xdr:row>39</xdr:row>
      <xdr:rowOff>82144</xdr:rowOff>
    </xdr:to>
    <xdr:cxnSp macro="">
      <xdr:nvCxnSpPr>
        <xdr:cNvPr id="502" name="直線コネクタ 501">
          <a:extLst>
            <a:ext uri="{FF2B5EF4-FFF2-40B4-BE49-F238E27FC236}">
              <a16:creationId xmlns:a16="http://schemas.microsoft.com/office/drawing/2014/main" id="{AEFE2D8A-DA0D-49A0-84D9-F23430851119}"/>
            </a:ext>
          </a:extLst>
        </xdr:cNvPr>
        <xdr:cNvCxnSpPr/>
      </xdr:nvCxnSpPr>
      <xdr:spPr>
        <a:xfrm>
          <a:off x="18656300" y="67677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123156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7F4C6ECF-A4F7-4991-A305-BC6186B658FE}"/>
            </a:ext>
          </a:extLst>
        </xdr:cNvPr>
        <xdr:cNvSpPr txBox="1"/>
      </xdr:nvSpPr>
      <xdr:spPr>
        <a:xfrm>
          <a:off x="21075727" y="68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134129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4C4399B-6846-422C-8B1E-684D705DF39C}"/>
            </a:ext>
          </a:extLst>
        </xdr:cNvPr>
        <xdr:cNvSpPr txBox="1"/>
      </xdr:nvSpPr>
      <xdr:spPr>
        <a:xfrm>
          <a:off x="20199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139616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B17DD222-FA41-4BA3-9BE4-1825B2BE7488}"/>
            </a:ext>
          </a:extLst>
        </xdr:cNvPr>
        <xdr:cNvSpPr txBox="1"/>
      </xdr:nvSpPr>
      <xdr:spPr>
        <a:xfrm>
          <a:off x="19310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148759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E07DACB7-6328-45A9-A93D-C18425F7F342}"/>
            </a:ext>
          </a:extLst>
        </xdr:cNvPr>
        <xdr:cNvSpPr txBox="1"/>
      </xdr:nvSpPr>
      <xdr:spPr>
        <a:xfrm>
          <a:off x="18421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137583</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F006D12B-387A-46BF-915F-9763D49B2DA1}"/>
            </a:ext>
          </a:extLst>
        </xdr:cNvPr>
        <xdr:cNvSpPr txBox="1"/>
      </xdr:nvSpPr>
      <xdr:spPr>
        <a:xfrm>
          <a:off x="21075727" y="64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148556</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A7070DD0-5EFD-4715-8410-88835B7544B9}"/>
            </a:ext>
          </a:extLst>
        </xdr:cNvPr>
        <xdr:cNvSpPr txBox="1"/>
      </xdr:nvSpPr>
      <xdr:spPr>
        <a:xfrm>
          <a:off x="20199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149471</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9F96444F-234A-4FA0-8777-64B61D58E906}"/>
            </a:ext>
          </a:extLst>
        </xdr:cNvPr>
        <xdr:cNvSpPr txBox="1"/>
      </xdr:nvSpPr>
      <xdr:spPr>
        <a:xfrm>
          <a:off x="19310427" y="649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148556</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0E5BE26-CF3B-4B01-99BC-CA0757AE2D97}"/>
            </a:ext>
          </a:extLst>
        </xdr:cNvPr>
        <xdr:cNvSpPr txBox="1"/>
      </xdr:nvSpPr>
      <xdr:spPr>
        <a:xfrm>
          <a:off x="18421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CA8FEBA2-6941-4644-A764-F6E6D36DD5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5A211CA-6702-45BD-91C0-00F314DA71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2673BDE-B88D-480D-B18A-72F552B850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B839879-5E4B-4C43-A35D-BB50B56ED2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5CBE559-85EC-437F-9C1D-D6C43CB20D8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EC708693-F7CB-4BC1-B2E1-175E55A921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4E93123-5D91-45A4-B504-2A7717E6385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FCBF4E5-5036-4917-8D73-268F68A23C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5D5EDC9-0425-4680-8E16-432CF4AB40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68159567-AE88-452C-B4FD-9C5F90C82E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F9EDB69F-6015-4D63-BB9F-007765D4FAA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8CA2535-2130-4E3B-8B0E-33F6CE3B221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4A7388B-09C8-45D2-9AF1-6F87597E693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A8F10005-CE29-4B72-83D0-D631E89F6C8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FDE55E7-9BF2-45E5-8FF6-67E16187D08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63DD8EA-95C3-4584-A94B-8C606787CC8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A9D8E97D-3934-4AEA-BCA7-42D51C66BA1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080392C0-A76F-4D3C-9B95-26A21A73274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BB34FC71-0ACA-48DD-8F3E-933E2C3C66B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2F0A165D-F209-4215-8813-77088F585CF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A81F68B9-1440-43F2-B7C4-46B2F42162E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D30A130-B270-48B3-99A2-5106DB07419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3D4CE98D-F3D7-4748-A1E6-214B4DCA97A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E41066D-2F97-4763-81AB-A6BA19F5F2C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B763A55B-B9D9-4E3B-88D0-38E664895F08}"/>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DEAFF489-B077-4F36-8A74-DD375F8AC479}"/>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25EA6115-52B8-41F4-9F73-563AC625733E}"/>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CE76C2F2-D05A-4B54-8E16-1E58BF41523A}"/>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894BBD95-47F6-4A29-BAB8-BDF18A157FA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6365053-54C1-490B-9C3C-BA24F104115B}"/>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E232E755-3433-479C-9F25-46FCC063BE35}"/>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62539076-B118-4479-8E03-02DED1EEA7E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12FAF2F1-25C2-43D0-BBC2-6D0B435B9B57}"/>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D1F850A7-C0A1-49A1-9096-E44A1077C6BA}"/>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8851CCCC-3F84-4E21-9837-A5FD9F81DF7E}"/>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A73FE5E-0024-456E-B218-046AD1F8EDF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8C3774A-66AF-4D09-B478-08CA07F39C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7251C6E-642E-40CF-86B9-B31DC3CB19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CACFD16-1CBC-4B07-B56D-260EB5415A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745CA44-1164-45A3-BABF-207BC9726F9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551" name="楕円 550">
          <a:extLst>
            <a:ext uri="{FF2B5EF4-FFF2-40B4-BE49-F238E27FC236}">
              <a16:creationId xmlns:a16="http://schemas.microsoft.com/office/drawing/2014/main" id="{5D8B1593-2A39-46D7-96F7-C13C7E3E4E20}"/>
            </a:ext>
          </a:extLst>
        </xdr:cNvPr>
        <xdr:cNvSpPr/>
      </xdr:nvSpPr>
      <xdr:spPr>
        <a:xfrm>
          <a:off x="16268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160037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4A151776-6D08-4E80-87BC-571361C4E3CA}"/>
            </a:ext>
          </a:extLst>
        </xdr:cNvPr>
        <xdr:cNvSpPr txBox="1"/>
      </xdr:nvSpPr>
      <xdr:spPr>
        <a:xfrm>
          <a:off x="16357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53" name="楕円 552">
          <a:extLst>
            <a:ext uri="{FF2B5EF4-FFF2-40B4-BE49-F238E27FC236}">
              <a16:creationId xmlns:a16="http://schemas.microsoft.com/office/drawing/2014/main" id="{27A742BC-3A3C-4EB0-BF8E-AE8BEAE92E37}"/>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60960</xdr:rowOff>
    </xdr:to>
    <xdr:cxnSp macro="">
      <xdr:nvCxnSpPr>
        <xdr:cNvPr id="554" name="直線コネクタ 553">
          <a:extLst>
            <a:ext uri="{FF2B5EF4-FFF2-40B4-BE49-F238E27FC236}">
              <a16:creationId xmlns:a16="http://schemas.microsoft.com/office/drawing/2014/main" id="{DC31669A-F2C3-4D3F-A45E-9A3CC31EDA16}"/>
            </a:ext>
          </a:extLst>
        </xdr:cNvPr>
        <xdr:cNvCxnSpPr/>
      </xdr:nvCxnSpPr>
      <xdr:spPr>
        <a:xfrm>
          <a:off x="15481300" y="1046416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69215</xdr:rowOff>
    </xdr:from>
    <xdr:to>
      <xdr:col>76</xdr:col>
      <xdr:colOff>165100</xdr:colOff>
      <xdr:row>60</xdr:row>
      <xdr:rowOff>170815</xdr:rowOff>
    </xdr:to>
    <xdr:sp macro="" textlink="">
      <xdr:nvSpPr>
        <xdr:cNvPr id="555" name="楕円 554">
          <a:extLst>
            <a:ext uri="{FF2B5EF4-FFF2-40B4-BE49-F238E27FC236}">
              <a16:creationId xmlns:a16="http://schemas.microsoft.com/office/drawing/2014/main" id="{07926CA0-2119-46F8-8C4B-D8D42BD5B85E}"/>
            </a:ext>
          </a:extLst>
        </xdr:cNvPr>
        <xdr:cNvSpPr/>
      </xdr:nvSpPr>
      <xdr:spPr>
        <a:xfrm>
          <a:off x="14541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120015</xdr:rowOff>
    </xdr:from>
    <xdr:to>
      <xdr:col>81</xdr:col>
      <xdr:colOff>50800</xdr:colOff>
      <xdr:row>61</xdr:row>
      <xdr:rowOff>5715</xdr:rowOff>
    </xdr:to>
    <xdr:cxnSp macro="">
      <xdr:nvCxnSpPr>
        <xdr:cNvPr id="556" name="直線コネクタ 555">
          <a:extLst>
            <a:ext uri="{FF2B5EF4-FFF2-40B4-BE49-F238E27FC236}">
              <a16:creationId xmlns:a16="http://schemas.microsoft.com/office/drawing/2014/main" id="{907E50DE-C648-4F9A-A975-9E78C1E01808}"/>
            </a:ext>
          </a:extLst>
        </xdr:cNvPr>
        <xdr:cNvCxnSpPr/>
      </xdr:nvCxnSpPr>
      <xdr:spPr>
        <a:xfrm>
          <a:off x="14592300" y="104070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23495</xdr:rowOff>
    </xdr:from>
    <xdr:to>
      <xdr:col>72</xdr:col>
      <xdr:colOff>38100</xdr:colOff>
      <xdr:row>60</xdr:row>
      <xdr:rowOff>125095</xdr:rowOff>
    </xdr:to>
    <xdr:sp macro="" textlink="">
      <xdr:nvSpPr>
        <xdr:cNvPr id="557" name="楕円 556">
          <a:extLst>
            <a:ext uri="{FF2B5EF4-FFF2-40B4-BE49-F238E27FC236}">
              <a16:creationId xmlns:a16="http://schemas.microsoft.com/office/drawing/2014/main" id="{B320F97F-B48E-4316-B0CD-2073444B8F07}"/>
            </a:ext>
          </a:extLst>
        </xdr:cNvPr>
        <xdr:cNvSpPr/>
      </xdr:nvSpPr>
      <xdr:spPr>
        <a:xfrm>
          <a:off x="13652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74295</xdr:rowOff>
    </xdr:from>
    <xdr:to>
      <xdr:col>76</xdr:col>
      <xdr:colOff>114300</xdr:colOff>
      <xdr:row>60</xdr:row>
      <xdr:rowOff>120015</xdr:rowOff>
    </xdr:to>
    <xdr:cxnSp macro="">
      <xdr:nvCxnSpPr>
        <xdr:cNvPr id="558" name="直線コネクタ 557">
          <a:extLst>
            <a:ext uri="{FF2B5EF4-FFF2-40B4-BE49-F238E27FC236}">
              <a16:creationId xmlns:a16="http://schemas.microsoft.com/office/drawing/2014/main" id="{470EDEAF-6B5A-45D8-9D43-B1B3BC65B741}"/>
            </a:ext>
          </a:extLst>
        </xdr:cNvPr>
        <xdr:cNvCxnSpPr/>
      </xdr:nvCxnSpPr>
      <xdr:spPr>
        <a:xfrm>
          <a:off x="13703300" y="103612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559" name="楕円 558">
          <a:extLst>
            <a:ext uri="{FF2B5EF4-FFF2-40B4-BE49-F238E27FC236}">
              <a16:creationId xmlns:a16="http://schemas.microsoft.com/office/drawing/2014/main" id="{22A524AF-E610-497B-8B1E-C5B39B05576F}"/>
            </a:ext>
          </a:extLst>
        </xdr:cNvPr>
        <xdr:cNvSpPr/>
      </xdr:nvSpPr>
      <xdr:spPr>
        <a:xfrm>
          <a:off x="12763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74295</xdr:rowOff>
    </xdr:to>
    <xdr:cxnSp macro="">
      <xdr:nvCxnSpPr>
        <xdr:cNvPr id="560" name="直線コネクタ 559">
          <a:extLst>
            <a:ext uri="{FF2B5EF4-FFF2-40B4-BE49-F238E27FC236}">
              <a16:creationId xmlns:a16="http://schemas.microsoft.com/office/drawing/2014/main" id="{C4560A2B-0F2B-4C06-A815-6E4CFAFBAFF1}"/>
            </a:ext>
          </a:extLst>
        </xdr:cNvPr>
        <xdr:cNvCxnSpPr/>
      </xdr:nvCxnSpPr>
      <xdr:spPr>
        <a:xfrm>
          <a:off x="12814300" y="10304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0C6AB8E7-3D41-4BF1-8CD9-905004BE7862}"/>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3B7B299F-64C3-4CD4-9365-1D971F4C9605}"/>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FE4DE3AF-9F9D-4021-B616-1D147D10A0DA}"/>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E746BBD0-C293-464B-8C14-0C0F00865956}"/>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65" name="n_1mainValue【学校施設】&#10;有形固定資産減価償却率">
          <a:extLst>
            <a:ext uri="{FF2B5EF4-FFF2-40B4-BE49-F238E27FC236}">
              <a16:creationId xmlns:a16="http://schemas.microsoft.com/office/drawing/2014/main" id="{2D95B7A6-2D97-42AA-8D34-96DB7E5AFBCF}"/>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161942</xdr:rowOff>
    </xdr:from>
    <xdr:ext cx="405111" cy="259045"/>
    <xdr:sp macro="" textlink="">
      <xdr:nvSpPr>
        <xdr:cNvPr id="566" name="n_2mainValue【学校施設】&#10;有形固定資産減価償却率">
          <a:extLst>
            <a:ext uri="{FF2B5EF4-FFF2-40B4-BE49-F238E27FC236}">
              <a16:creationId xmlns:a16="http://schemas.microsoft.com/office/drawing/2014/main" id="{06DB2D15-4F89-4DE9-881F-FC2778A2199B}"/>
            </a:ext>
          </a:extLst>
        </xdr:cNvPr>
        <xdr:cNvSpPr txBox="1"/>
      </xdr:nvSpPr>
      <xdr:spPr>
        <a:xfrm>
          <a:off x="14389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116222</xdr:rowOff>
    </xdr:from>
    <xdr:ext cx="405111" cy="259045"/>
    <xdr:sp macro="" textlink="">
      <xdr:nvSpPr>
        <xdr:cNvPr id="567" name="n_3mainValue【学校施設】&#10;有形固定資産減価償却率">
          <a:extLst>
            <a:ext uri="{FF2B5EF4-FFF2-40B4-BE49-F238E27FC236}">
              <a16:creationId xmlns:a16="http://schemas.microsoft.com/office/drawing/2014/main" id="{665B438E-118C-4AEA-96B6-42F038975600}"/>
            </a:ext>
          </a:extLst>
        </xdr:cNvPr>
        <xdr:cNvSpPr txBox="1"/>
      </xdr:nvSpPr>
      <xdr:spPr>
        <a:xfrm>
          <a:off x="13500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8" name="n_4mainValue【学校施設】&#10;有形固定資産減価償却率">
          <a:extLst>
            <a:ext uri="{FF2B5EF4-FFF2-40B4-BE49-F238E27FC236}">
              <a16:creationId xmlns:a16="http://schemas.microsoft.com/office/drawing/2014/main" id="{44D53E4A-6103-416C-9C7C-D4B182B2D3AE}"/>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878700B-B085-49C8-9DE8-9839F4072A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78BF700D-64D2-43C4-B2F3-2E1684FBCA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AE8001C-7EBA-4028-974D-8D10FBD3EB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7DB4B601-3F30-4AC4-A341-65FA1BF064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68C0440B-5073-4FCE-9EE7-4C7FEDDA208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9BA517D-BAB4-4F0A-A256-D621A70C9F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54EEE3A-B691-4F75-A833-CE87D781EF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72DDB982-C40C-4B02-9A3C-0D521ECB96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188F5711-3A05-4344-8420-6EC554E993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0206737-B0CA-48C8-9121-FD4CB77514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8C9509D-4615-40EC-9C11-9135D562CF2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BF683432-E8EA-474E-8042-454DC454FA1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C084A0B5-3EE6-4A81-B52E-6ED4BB61DEC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63A7B12A-5E05-4E2B-8C39-C2415E42804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B53AFE5C-21A1-4AC6-BB7D-66D6BB96986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EF00319C-FCDB-415B-8EA8-988659B08AA2}"/>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F59FD83B-3A85-4538-BEB3-C8E718C978B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56645301-69F9-400C-9A96-6252791724BB}"/>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4EDEF7B-A50E-4113-974B-79A5E759CE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E21FFE80-1A1B-4614-A30A-E094DE4EAF0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F443325D-5377-49C6-B3EC-187D067332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35F81AA2-86BE-46BB-AFBA-9C3FA75BFCB9}"/>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AA1DB59C-902A-4538-9748-5D07A12C1DCC}"/>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EF5E4C5A-612F-41B3-8EB7-5DF7A267A4E4}"/>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C3D514E3-4766-4B32-9CE6-FC4E2D80563A}"/>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578F0118-43B6-4A59-86B4-AEA44A79599E}"/>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32C123E7-F89C-40B5-93CC-5D81E8176650}"/>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A446E879-D7BC-47A7-B4FA-50CB3D432EEF}"/>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B66CB038-E00E-4A66-87D8-962AB52CF8E5}"/>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7250A18F-6F41-4C2C-B4F2-2C241635A81D}"/>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1B1D7DEF-DDA5-4473-95F1-529512AB7DD0}"/>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FAC9F56A-136F-451D-A942-C57AEBD9A1C7}"/>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CB6C6FC-13E3-44CB-972A-784E9B347DB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2C6EC7F-9770-4C94-86A6-334BE923E4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3D74BA2-FA12-4C41-8FC6-86D7DA0370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0111AF9-B739-4545-A657-4DB71138E48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BE2BE28-D509-4276-A6FE-D6936A8674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91023</xdr:rowOff>
    </xdr:from>
    <xdr:to>
      <xdr:col>116</xdr:col>
      <xdr:colOff>114300</xdr:colOff>
      <xdr:row>63</xdr:row>
      <xdr:rowOff>21173</xdr:rowOff>
    </xdr:to>
    <xdr:sp macro="" textlink="">
      <xdr:nvSpPr>
        <xdr:cNvPr id="606" name="楕円 605">
          <a:extLst>
            <a:ext uri="{FF2B5EF4-FFF2-40B4-BE49-F238E27FC236}">
              <a16:creationId xmlns:a16="http://schemas.microsoft.com/office/drawing/2014/main" id="{0F574FC4-CD26-4D73-95CF-46E1130BB1BA}"/>
            </a:ext>
          </a:extLst>
        </xdr:cNvPr>
        <xdr:cNvSpPr/>
      </xdr:nvSpPr>
      <xdr:spPr>
        <a:xfrm>
          <a:off x="22110700" y="107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69450</xdr:rowOff>
    </xdr:from>
    <xdr:ext cx="469744" cy="259045"/>
    <xdr:sp macro="" textlink="">
      <xdr:nvSpPr>
        <xdr:cNvPr id="607" name="【学校施設】&#10;一人当たり面積該当値テキスト">
          <a:extLst>
            <a:ext uri="{FF2B5EF4-FFF2-40B4-BE49-F238E27FC236}">
              <a16:creationId xmlns:a16="http://schemas.microsoft.com/office/drawing/2014/main" id="{DFE86664-C3B5-4314-8BC8-79C335FE2F83}"/>
            </a:ext>
          </a:extLst>
        </xdr:cNvPr>
        <xdr:cNvSpPr txBox="1"/>
      </xdr:nvSpPr>
      <xdr:spPr>
        <a:xfrm>
          <a:off x="22199600" y="1069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93035</xdr:rowOff>
    </xdr:from>
    <xdr:to>
      <xdr:col>112</xdr:col>
      <xdr:colOff>38100</xdr:colOff>
      <xdr:row>63</xdr:row>
      <xdr:rowOff>23185</xdr:rowOff>
    </xdr:to>
    <xdr:sp macro="" textlink="">
      <xdr:nvSpPr>
        <xdr:cNvPr id="608" name="楕円 607">
          <a:extLst>
            <a:ext uri="{FF2B5EF4-FFF2-40B4-BE49-F238E27FC236}">
              <a16:creationId xmlns:a16="http://schemas.microsoft.com/office/drawing/2014/main" id="{23290CC7-C744-4C00-A754-58C8ED3DB27E}"/>
            </a:ext>
          </a:extLst>
        </xdr:cNvPr>
        <xdr:cNvSpPr/>
      </xdr:nvSpPr>
      <xdr:spPr>
        <a:xfrm>
          <a:off x="21272500" y="107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141823</xdr:rowOff>
    </xdr:from>
    <xdr:to>
      <xdr:col>116</xdr:col>
      <xdr:colOff>63500</xdr:colOff>
      <xdr:row>62</xdr:row>
      <xdr:rowOff>143835</xdr:rowOff>
    </xdr:to>
    <xdr:cxnSp macro="">
      <xdr:nvCxnSpPr>
        <xdr:cNvPr id="609" name="直線コネクタ 608">
          <a:extLst>
            <a:ext uri="{FF2B5EF4-FFF2-40B4-BE49-F238E27FC236}">
              <a16:creationId xmlns:a16="http://schemas.microsoft.com/office/drawing/2014/main" id="{99330407-7889-411E-90EF-23459F487161}"/>
            </a:ext>
          </a:extLst>
        </xdr:cNvPr>
        <xdr:cNvCxnSpPr/>
      </xdr:nvCxnSpPr>
      <xdr:spPr>
        <a:xfrm flipV="1">
          <a:off x="21323300" y="10771723"/>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98247</xdr:rowOff>
    </xdr:from>
    <xdr:to>
      <xdr:col>107</xdr:col>
      <xdr:colOff>101600</xdr:colOff>
      <xdr:row>63</xdr:row>
      <xdr:rowOff>28397</xdr:rowOff>
    </xdr:to>
    <xdr:sp macro="" textlink="">
      <xdr:nvSpPr>
        <xdr:cNvPr id="610" name="楕円 609">
          <a:extLst>
            <a:ext uri="{FF2B5EF4-FFF2-40B4-BE49-F238E27FC236}">
              <a16:creationId xmlns:a16="http://schemas.microsoft.com/office/drawing/2014/main" id="{E72478EA-D3CA-4FD0-9946-539A075C455E}"/>
            </a:ext>
          </a:extLst>
        </xdr:cNvPr>
        <xdr:cNvSpPr/>
      </xdr:nvSpPr>
      <xdr:spPr>
        <a:xfrm>
          <a:off x="20383500" y="107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143835</xdr:rowOff>
    </xdr:from>
    <xdr:to>
      <xdr:col>111</xdr:col>
      <xdr:colOff>177800</xdr:colOff>
      <xdr:row>62</xdr:row>
      <xdr:rowOff>149047</xdr:rowOff>
    </xdr:to>
    <xdr:cxnSp macro="">
      <xdr:nvCxnSpPr>
        <xdr:cNvPr id="611" name="直線コネクタ 610">
          <a:extLst>
            <a:ext uri="{FF2B5EF4-FFF2-40B4-BE49-F238E27FC236}">
              <a16:creationId xmlns:a16="http://schemas.microsoft.com/office/drawing/2014/main" id="{836AA5C7-0472-44F3-8AD6-4A631ED218ED}"/>
            </a:ext>
          </a:extLst>
        </xdr:cNvPr>
        <xdr:cNvCxnSpPr/>
      </xdr:nvCxnSpPr>
      <xdr:spPr>
        <a:xfrm flipV="1">
          <a:off x="20434300" y="10773735"/>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104694</xdr:rowOff>
    </xdr:from>
    <xdr:to>
      <xdr:col>102</xdr:col>
      <xdr:colOff>165100</xdr:colOff>
      <xdr:row>63</xdr:row>
      <xdr:rowOff>34844</xdr:rowOff>
    </xdr:to>
    <xdr:sp macro="" textlink="">
      <xdr:nvSpPr>
        <xdr:cNvPr id="612" name="楕円 611">
          <a:extLst>
            <a:ext uri="{FF2B5EF4-FFF2-40B4-BE49-F238E27FC236}">
              <a16:creationId xmlns:a16="http://schemas.microsoft.com/office/drawing/2014/main" id="{55A3E28F-CCD7-4937-BC62-A01DA65CF632}"/>
            </a:ext>
          </a:extLst>
        </xdr:cNvPr>
        <xdr:cNvSpPr/>
      </xdr:nvSpPr>
      <xdr:spPr>
        <a:xfrm>
          <a:off x="19494500" y="107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149047</xdr:rowOff>
    </xdr:from>
    <xdr:to>
      <xdr:col>107</xdr:col>
      <xdr:colOff>50800</xdr:colOff>
      <xdr:row>62</xdr:row>
      <xdr:rowOff>155494</xdr:rowOff>
    </xdr:to>
    <xdr:cxnSp macro="">
      <xdr:nvCxnSpPr>
        <xdr:cNvPr id="613" name="直線コネクタ 612">
          <a:extLst>
            <a:ext uri="{FF2B5EF4-FFF2-40B4-BE49-F238E27FC236}">
              <a16:creationId xmlns:a16="http://schemas.microsoft.com/office/drawing/2014/main" id="{14C4C48F-A10D-4D16-89FD-4B1DFB3A56F6}"/>
            </a:ext>
          </a:extLst>
        </xdr:cNvPr>
        <xdr:cNvCxnSpPr/>
      </xdr:nvCxnSpPr>
      <xdr:spPr>
        <a:xfrm flipV="1">
          <a:off x="19545300" y="10778947"/>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104694</xdr:rowOff>
    </xdr:from>
    <xdr:to>
      <xdr:col>98</xdr:col>
      <xdr:colOff>38100</xdr:colOff>
      <xdr:row>63</xdr:row>
      <xdr:rowOff>34844</xdr:rowOff>
    </xdr:to>
    <xdr:sp macro="" textlink="">
      <xdr:nvSpPr>
        <xdr:cNvPr id="614" name="楕円 613">
          <a:extLst>
            <a:ext uri="{FF2B5EF4-FFF2-40B4-BE49-F238E27FC236}">
              <a16:creationId xmlns:a16="http://schemas.microsoft.com/office/drawing/2014/main" id="{5E5F1A77-2652-482D-A2C1-116B37D14258}"/>
            </a:ext>
          </a:extLst>
        </xdr:cNvPr>
        <xdr:cNvSpPr/>
      </xdr:nvSpPr>
      <xdr:spPr>
        <a:xfrm>
          <a:off x="18605500" y="107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155494</xdr:rowOff>
    </xdr:from>
    <xdr:to>
      <xdr:col>102</xdr:col>
      <xdr:colOff>114300</xdr:colOff>
      <xdr:row>62</xdr:row>
      <xdr:rowOff>155494</xdr:rowOff>
    </xdr:to>
    <xdr:cxnSp macro="">
      <xdr:nvCxnSpPr>
        <xdr:cNvPr id="615" name="直線コネクタ 614">
          <a:extLst>
            <a:ext uri="{FF2B5EF4-FFF2-40B4-BE49-F238E27FC236}">
              <a16:creationId xmlns:a16="http://schemas.microsoft.com/office/drawing/2014/main" id="{5AA3F30D-01FE-4A59-86D2-B8B82B99096F}"/>
            </a:ext>
          </a:extLst>
        </xdr:cNvPr>
        <xdr:cNvCxnSpPr/>
      </xdr:nvCxnSpPr>
      <xdr:spPr>
        <a:xfrm>
          <a:off x="18656300" y="10785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064EC80A-C11E-410E-9AB8-33E9058ADCB2}"/>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25329F24-B6A3-49C3-B715-6F7BE41A94F5}"/>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C17CB00E-1B41-4FCF-987B-6712A0CDD853}"/>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077A2BE1-FFCE-4F6D-A5F1-24E556C323A5}"/>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39712</xdr:rowOff>
    </xdr:from>
    <xdr:ext cx="469744" cy="259045"/>
    <xdr:sp macro="" textlink="">
      <xdr:nvSpPr>
        <xdr:cNvPr id="620" name="n_1mainValue【学校施設】&#10;一人当たり面積">
          <a:extLst>
            <a:ext uri="{FF2B5EF4-FFF2-40B4-BE49-F238E27FC236}">
              <a16:creationId xmlns:a16="http://schemas.microsoft.com/office/drawing/2014/main" id="{1C9EA471-F1A2-42F6-8DB4-D0A804EF3578}"/>
            </a:ext>
          </a:extLst>
        </xdr:cNvPr>
        <xdr:cNvSpPr txBox="1"/>
      </xdr:nvSpPr>
      <xdr:spPr>
        <a:xfrm>
          <a:off x="21075727" y="1049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44924</xdr:rowOff>
    </xdr:from>
    <xdr:ext cx="469744" cy="259045"/>
    <xdr:sp macro="" textlink="">
      <xdr:nvSpPr>
        <xdr:cNvPr id="621" name="n_2mainValue【学校施設】&#10;一人当たり面積">
          <a:extLst>
            <a:ext uri="{FF2B5EF4-FFF2-40B4-BE49-F238E27FC236}">
              <a16:creationId xmlns:a16="http://schemas.microsoft.com/office/drawing/2014/main" id="{9EE60BBA-6A88-4361-B749-2C6FA4F51FC3}"/>
            </a:ext>
          </a:extLst>
        </xdr:cNvPr>
        <xdr:cNvSpPr txBox="1"/>
      </xdr:nvSpPr>
      <xdr:spPr>
        <a:xfrm>
          <a:off x="20199427" y="1050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51371</xdr:rowOff>
    </xdr:from>
    <xdr:ext cx="469744" cy="259045"/>
    <xdr:sp macro="" textlink="">
      <xdr:nvSpPr>
        <xdr:cNvPr id="622" name="n_3mainValue【学校施設】&#10;一人当たり面積">
          <a:extLst>
            <a:ext uri="{FF2B5EF4-FFF2-40B4-BE49-F238E27FC236}">
              <a16:creationId xmlns:a16="http://schemas.microsoft.com/office/drawing/2014/main" id="{51B657CB-4E83-4398-99F6-E7ACCE6E2AA7}"/>
            </a:ext>
          </a:extLst>
        </xdr:cNvPr>
        <xdr:cNvSpPr txBox="1"/>
      </xdr:nvSpPr>
      <xdr:spPr>
        <a:xfrm>
          <a:off x="19310427" y="10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25971</xdr:rowOff>
    </xdr:from>
    <xdr:ext cx="469744" cy="259045"/>
    <xdr:sp macro="" textlink="">
      <xdr:nvSpPr>
        <xdr:cNvPr id="623" name="n_4mainValue【学校施設】&#10;一人当たり面積">
          <a:extLst>
            <a:ext uri="{FF2B5EF4-FFF2-40B4-BE49-F238E27FC236}">
              <a16:creationId xmlns:a16="http://schemas.microsoft.com/office/drawing/2014/main" id="{CF89E1B8-9739-48D2-AB72-D23A7B82AA23}"/>
            </a:ext>
          </a:extLst>
        </xdr:cNvPr>
        <xdr:cNvSpPr txBox="1"/>
      </xdr:nvSpPr>
      <xdr:spPr>
        <a:xfrm>
          <a:off x="18421427" y="108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88803632-21AC-4242-994F-F97EE5860E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B33CE31-C01C-41C4-9398-9A4B06A729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292CA649-4DBF-4B52-8F31-0DD90DF7FCA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9FA42998-5115-49CE-BA61-5495F4DA8D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E98B4B7-8112-4CFB-9E28-0C32522D3A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7C6E7D4-C74E-4A50-8F2E-4EFE07861D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9EC6889E-6F12-41E9-A009-C07EEF04749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E341D5E-3FE6-4CFD-9491-5B79DD60770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F07DA03D-1AB1-4F3D-A565-4F8D39B66FC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32E5373C-6BED-4CFD-AFB8-5021AB6EC9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3EBB138-C4FE-4832-A664-8643B224300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BD8BD4F6-A4C9-4C3E-BCE1-6A18882D5A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B8E58A4C-3C4E-46F4-B0AD-A2F062350F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BDF7E451-7265-4889-B1F4-729886115D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9F9D7CCE-88E3-4BDD-B316-901A8C6223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E03D536D-4AA4-4BAA-A5A5-8330B4030E9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F4F3ED7F-96FA-4E35-8F47-5C1FC6EEE43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312AEB14-377B-4337-A77C-322EE7394B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79ED20B9-B291-4329-B60D-B9EC871609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334D104B-E54B-4F2A-980D-E598A263A5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B70B522A-06C3-4AF3-862A-FD6E31D38E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AEE9F932-9CAB-4096-BB1E-8B5D2878F85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DABD854E-D0A2-4266-ACF5-4A9C80DCFA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23D38E40-745F-4F71-BE3F-FB04A6FF0E9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C690341F-0556-40D8-B997-4EE11B9756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6BFAE963-D4F1-41DA-96A3-C9A0DAF222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825DE621-FFC1-41E4-B4C9-88D26CAE36A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C422BD6D-5F56-4F44-8DBB-E51ECBEEB9D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AD1E627E-CB59-473F-AEED-BA1C8DD8309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6584E042-E741-4708-B990-83EE5415E41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611B69A7-27AA-47E4-83A7-61F4E1C94F4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8EC413BE-B77C-4C46-8455-80661D0C71D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98441C3B-6EE3-4DC7-B218-8346259F6F7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3E4A654C-0DD4-4D91-A03F-D2E172B86AE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4575F1F0-FA26-400E-A657-7268CB55E95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13BEFA66-3CB6-42FF-BE23-5B84B5305C1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A2AD80B5-7B81-4D49-B015-656B9B26EA1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9339153E-4F3F-49DD-A6FC-32563675005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F44CC57E-D975-4DA3-991D-2E3B5FDC22A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B11953A-29DE-4E01-9817-D52C0DF7169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F7C4E8E1-204E-4846-A4A0-A57FFFFE290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F66DF509-B5EF-472F-8D91-3501318D739F}"/>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975DF4CF-33A0-4C77-8D2C-9EFF3CD8DA3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4B9D70DA-FC07-4CB3-B99B-039A92FA1F4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8" name="【公民館】&#10;有形固定資産減価償却率最大値テキスト">
          <a:extLst>
            <a:ext uri="{FF2B5EF4-FFF2-40B4-BE49-F238E27FC236}">
              <a16:creationId xmlns:a16="http://schemas.microsoft.com/office/drawing/2014/main" id="{023EADEF-EA01-461D-903B-431B352F47A6}"/>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9" name="直線コネクタ 668">
          <a:extLst>
            <a:ext uri="{FF2B5EF4-FFF2-40B4-BE49-F238E27FC236}">
              <a16:creationId xmlns:a16="http://schemas.microsoft.com/office/drawing/2014/main" id="{00664DA7-EF2E-4B1C-AFF4-B188FC44292F}"/>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70" name="【公民館】&#10;有形固定資産減価償却率平均値テキスト">
          <a:extLst>
            <a:ext uri="{FF2B5EF4-FFF2-40B4-BE49-F238E27FC236}">
              <a16:creationId xmlns:a16="http://schemas.microsoft.com/office/drawing/2014/main" id="{1027D66E-F733-48FD-BDD0-2661DF44C387}"/>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71" name="フローチャート: 判断 670">
          <a:extLst>
            <a:ext uri="{FF2B5EF4-FFF2-40B4-BE49-F238E27FC236}">
              <a16:creationId xmlns:a16="http://schemas.microsoft.com/office/drawing/2014/main" id="{50F7CD53-826F-4807-9A30-0F33245803DD}"/>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2" name="フローチャート: 判断 671">
          <a:extLst>
            <a:ext uri="{FF2B5EF4-FFF2-40B4-BE49-F238E27FC236}">
              <a16:creationId xmlns:a16="http://schemas.microsoft.com/office/drawing/2014/main" id="{1F327394-4B04-4EA2-8D52-86AC0F639BF9}"/>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3" name="フローチャート: 判断 672">
          <a:extLst>
            <a:ext uri="{FF2B5EF4-FFF2-40B4-BE49-F238E27FC236}">
              <a16:creationId xmlns:a16="http://schemas.microsoft.com/office/drawing/2014/main" id="{FDAF7309-3067-40C7-AFC3-332F948AB63C}"/>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4" name="フローチャート: 判断 673">
          <a:extLst>
            <a:ext uri="{FF2B5EF4-FFF2-40B4-BE49-F238E27FC236}">
              <a16:creationId xmlns:a16="http://schemas.microsoft.com/office/drawing/2014/main" id="{2E6AC87D-F6B2-4FEF-B133-CDCCDAA35064}"/>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675" name="フローチャート: 判断 674">
          <a:extLst>
            <a:ext uri="{FF2B5EF4-FFF2-40B4-BE49-F238E27FC236}">
              <a16:creationId xmlns:a16="http://schemas.microsoft.com/office/drawing/2014/main" id="{EEDA1963-F30B-44D8-B224-E9D20B2E94AE}"/>
            </a:ext>
          </a:extLst>
        </xdr:cNvPr>
        <xdr:cNvSpPr/>
      </xdr:nvSpPr>
      <xdr:spPr>
        <a:xfrm>
          <a:off x="12763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767159BC-C388-4039-999D-6490A51EFEB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CD9D9DD-18F9-4199-98BF-0E8378F96DC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76AAE22-6833-49F8-A8CF-A411C7ACCE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AE709B2-54F6-40CE-B363-03D3519621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EBCCFB9-7F97-4BBC-BAB4-C0AA97C3D3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89081</xdr:rowOff>
    </xdr:from>
    <xdr:to>
      <xdr:col>85</xdr:col>
      <xdr:colOff>177800</xdr:colOff>
      <xdr:row>109</xdr:row>
      <xdr:rowOff>19231</xdr:rowOff>
    </xdr:to>
    <xdr:sp macro="" textlink="">
      <xdr:nvSpPr>
        <xdr:cNvPr id="681" name="楕円 680">
          <a:extLst>
            <a:ext uri="{FF2B5EF4-FFF2-40B4-BE49-F238E27FC236}">
              <a16:creationId xmlns:a16="http://schemas.microsoft.com/office/drawing/2014/main" id="{934FF5F9-F2D6-45C3-8A38-8BF9493E8665}"/>
            </a:ext>
          </a:extLst>
        </xdr:cNvPr>
        <xdr:cNvSpPr/>
      </xdr:nvSpPr>
      <xdr:spPr>
        <a:xfrm>
          <a:off x="162687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4008</xdr:rowOff>
    </xdr:from>
    <xdr:ext cx="405111" cy="259045"/>
    <xdr:sp macro="" textlink="">
      <xdr:nvSpPr>
        <xdr:cNvPr id="682" name="【公民館】&#10;有形固定資産減価償却率該当値テキスト">
          <a:extLst>
            <a:ext uri="{FF2B5EF4-FFF2-40B4-BE49-F238E27FC236}">
              <a16:creationId xmlns:a16="http://schemas.microsoft.com/office/drawing/2014/main" id="{79C3FDFB-E6FF-4D79-9F2C-67174190F2B9}"/>
            </a:ext>
          </a:extLst>
        </xdr:cNvPr>
        <xdr:cNvSpPr txBox="1"/>
      </xdr:nvSpPr>
      <xdr:spPr>
        <a:xfrm>
          <a:off x="16357600" y="1852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71120</xdr:rowOff>
    </xdr:from>
    <xdr:to>
      <xdr:col>81</xdr:col>
      <xdr:colOff>101600</xdr:colOff>
      <xdr:row>109</xdr:row>
      <xdr:rowOff>1270</xdr:rowOff>
    </xdr:to>
    <xdr:sp macro="" textlink="">
      <xdr:nvSpPr>
        <xdr:cNvPr id="683" name="楕円 682">
          <a:extLst>
            <a:ext uri="{FF2B5EF4-FFF2-40B4-BE49-F238E27FC236}">
              <a16:creationId xmlns:a16="http://schemas.microsoft.com/office/drawing/2014/main" id="{A2AA023D-C618-486F-834A-0A23D69ACA0C}"/>
            </a:ext>
          </a:extLst>
        </xdr:cNvPr>
        <xdr:cNvSpPr/>
      </xdr:nvSpPr>
      <xdr:spPr>
        <a:xfrm>
          <a:off x="1543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121920</xdr:rowOff>
    </xdr:from>
    <xdr:to>
      <xdr:col>85</xdr:col>
      <xdr:colOff>127000</xdr:colOff>
      <xdr:row>108</xdr:row>
      <xdr:rowOff>139881</xdr:rowOff>
    </xdr:to>
    <xdr:cxnSp macro="">
      <xdr:nvCxnSpPr>
        <xdr:cNvPr id="684" name="直線コネクタ 683">
          <a:extLst>
            <a:ext uri="{FF2B5EF4-FFF2-40B4-BE49-F238E27FC236}">
              <a16:creationId xmlns:a16="http://schemas.microsoft.com/office/drawing/2014/main" id="{090F26AD-8A25-4585-A730-77F6C63011E2}"/>
            </a:ext>
          </a:extLst>
        </xdr:cNvPr>
        <xdr:cNvCxnSpPr/>
      </xdr:nvCxnSpPr>
      <xdr:spPr>
        <a:xfrm>
          <a:off x="15481300" y="186385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48261</xdr:rowOff>
    </xdr:from>
    <xdr:to>
      <xdr:col>76</xdr:col>
      <xdr:colOff>165100</xdr:colOff>
      <xdr:row>108</xdr:row>
      <xdr:rowOff>149861</xdr:rowOff>
    </xdr:to>
    <xdr:sp macro="" textlink="">
      <xdr:nvSpPr>
        <xdr:cNvPr id="685" name="楕円 684">
          <a:extLst>
            <a:ext uri="{FF2B5EF4-FFF2-40B4-BE49-F238E27FC236}">
              <a16:creationId xmlns:a16="http://schemas.microsoft.com/office/drawing/2014/main" id="{70E59863-1D55-49DA-814B-8EA6C77A576A}"/>
            </a:ext>
          </a:extLst>
        </xdr:cNvPr>
        <xdr:cNvSpPr/>
      </xdr:nvSpPr>
      <xdr:spPr>
        <a:xfrm>
          <a:off x="14541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99061</xdr:rowOff>
    </xdr:from>
    <xdr:to>
      <xdr:col>81</xdr:col>
      <xdr:colOff>50800</xdr:colOff>
      <xdr:row>108</xdr:row>
      <xdr:rowOff>121920</xdr:rowOff>
    </xdr:to>
    <xdr:cxnSp macro="">
      <xdr:nvCxnSpPr>
        <xdr:cNvPr id="686" name="直線コネクタ 685">
          <a:extLst>
            <a:ext uri="{FF2B5EF4-FFF2-40B4-BE49-F238E27FC236}">
              <a16:creationId xmlns:a16="http://schemas.microsoft.com/office/drawing/2014/main" id="{7FF15D11-261C-4678-9754-79E1DEF26488}"/>
            </a:ext>
          </a:extLst>
        </xdr:cNvPr>
        <xdr:cNvCxnSpPr/>
      </xdr:nvCxnSpPr>
      <xdr:spPr>
        <a:xfrm>
          <a:off x="14592300" y="18615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31931</xdr:rowOff>
    </xdr:from>
    <xdr:to>
      <xdr:col>72</xdr:col>
      <xdr:colOff>38100</xdr:colOff>
      <xdr:row>108</xdr:row>
      <xdr:rowOff>133531</xdr:rowOff>
    </xdr:to>
    <xdr:sp macro="" textlink="">
      <xdr:nvSpPr>
        <xdr:cNvPr id="687" name="楕円 686">
          <a:extLst>
            <a:ext uri="{FF2B5EF4-FFF2-40B4-BE49-F238E27FC236}">
              <a16:creationId xmlns:a16="http://schemas.microsoft.com/office/drawing/2014/main" id="{07000503-7361-456E-AB33-5C09F5538CD1}"/>
            </a:ext>
          </a:extLst>
        </xdr:cNvPr>
        <xdr:cNvSpPr/>
      </xdr:nvSpPr>
      <xdr:spPr>
        <a:xfrm>
          <a:off x="1365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82731</xdr:rowOff>
    </xdr:from>
    <xdr:to>
      <xdr:col>76</xdr:col>
      <xdr:colOff>114300</xdr:colOff>
      <xdr:row>108</xdr:row>
      <xdr:rowOff>99061</xdr:rowOff>
    </xdr:to>
    <xdr:cxnSp macro="">
      <xdr:nvCxnSpPr>
        <xdr:cNvPr id="688" name="直線コネクタ 687">
          <a:extLst>
            <a:ext uri="{FF2B5EF4-FFF2-40B4-BE49-F238E27FC236}">
              <a16:creationId xmlns:a16="http://schemas.microsoft.com/office/drawing/2014/main" id="{B58BC518-2771-4073-8A7D-C9217BA22902}"/>
            </a:ext>
          </a:extLst>
        </xdr:cNvPr>
        <xdr:cNvCxnSpPr/>
      </xdr:nvCxnSpPr>
      <xdr:spPr>
        <a:xfrm>
          <a:off x="13703300" y="185993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12337</xdr:rowOff>
    </xdr:from>
    <xdr:to>
      <xdr:col>67</xdr:col>
      <xdr:colOff>101600</xdr:colOff>
      <xdr:row>108</xdr:row>
      <xdr:rowOff>113937</xdr:rowOff>
    </xdr:to>
    <xdr:sp macro="" textlink="">
      <xdr:nvSpPr>
        <xdr:cNvPr id="689" name="楕円 688">
          <a:extLst>
            <a:ext uri="{FF2B5EF4-FFF2-40B4-BE49-F238E27FC236}">
              <a16:creationId xmlns:a16="http://schemas.microsoft.com/office/drawing/2014/main" id="{9B2CB49D-B55B-4B61-BE24-22959EC934AA}"/>
            </a:ext>
          </a:extLst>
        </xdr:cNvPr>
        <xdr:cNvSpPr/>
      </xdr:nvSpPr>
      <xdr:spPr>
        <a:xfrm>
          <a:off x="1276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63137</xdr:rowOff>
    </xdr:from>
    <xdr:to>
      <xdr:col>71</xdr:col>
      <xdr:colOff>177800</xdr:colOff>
      <xdr:row>108</xdr:row>
      <xdr:rowOff>82731</xdr:rowOff>
    </xdr:to>
    <xdr:cxnSp macro="">
      <xdr:nvCxnSpPr>
        <xdr:cNvPr id="690" name="直線コネクタ 689">
          <a:extLst>
            <a:ext uri="{FF2B5EF4-FFF2-40B4-BE49-F238E27FC236}">
              <a16:creationId xmlns:a16="http://schemas.microsoft.com/office/drawing/2014/main" id="{19C50005-A67D-49E2-9BEF-D992EE7E8645}"/>
            </a:ext>
          </a:extLst>
        </xdr:cNvPr>
        <xdr:cNvCxnSpPr/>
      </xdr:nvCxnSpPr>
      <xdr:spPr>
        <a:xfrm>
          <a:off x="12814300" y="185797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91" name="n_1aveValue【公民館】&#10;有形固定資産減価償却率">
          <a:extLst>
            <a:ext uri="{FF2B5EF4-FFF2-40B4-BE49-F238E27FC236}">
              <a16:creationId xmlns:a16="http://schemas.microsoft.com/office/drawing/2014/main" id="{0CDB62E8-C304-475A-9B23-22E5E3FB6C6D}"/>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2" name="n_2aveValue【公民館】&#10;有形固定資産減価償却率">
          <a:extLst>
            <a:ext uri="{FF2B5EF4-FFF2-40B4-BE49-F238E27FC236}">
              <a16:creationId xmlns:a16="http://schemas.microsoft.com/office/drawing/2014/main" id="{7BACCEFA-412D-4E1A-89FB-324F6379DFB4}"/>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3" name="n_3aveValue【公民館】&#10;有形固定資産減価償却率">
          <a:extLst>
            <a:ext uri="{FF2B5EF4-FFF2-40B4-BE49-F238E27FC236}">
              <a16:creationId xmlns:a16="http://schemas.microsoft.com/office/drawing/2014/main" id="{14C135FE-80CA-48ED-B1A4-3C5EEA6AAC27}"/>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4734</xdr:rowOff>
    </xdr:from>
    <xdr:ext cx="405111" cy="259045"/>
    <xdr:sp macro="" textlink="">
      <xdr:nvSpPr>
        <xdr:cNvPr id="694" name="n_4aveValue【公民館】&#10;有形固定資産減価償却率">
          <a:extLst>
            <a:ext uri="{FF2B5EF4-FFF2-40B4-BE49-F238E27FC236}">
              <a16:creationId xmlns:a16="http://schemas.microsoft.com/office/drawing/2014/main" id="{E065C7F3-70B4-4B3F-8855-BADFD7F2BE73}"/>
            </a:ext>
          </a:extLst>
        </xdr:cNvPr>
        <xdr:cNvSpPr txBox="1"/>
      </xdr:nvSpPr>
      <xdr:spPr>
        <a:xfrm>
          <a:off x="12611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163847</xdr:rowOff>
    </xdr:from>
    <xdr:ext cx="405111" cy="259045"/>
    <xdr:sp macro="" textlink="">
      <xdr:nvSpPr>
        <xdr:cNvPr id="695" name="n_1mainValue【公民館】&#10;有形固定資産減価償却率">
          <a:extLst>
            <a:ext uri="{FF2B5EF4-FFF2-40B4-BE49-F238E27FC236}">
              <a16:creationId xmlns:a16="http://schemas.microsoft.com/office/drawing/2014/main" id="{44E91D22-771F-4FD2-9D0D-090AF2089F31}"/>
            </a:ext>
          </a:extLst>
        </xdr:cNvPr>
        <xdr:cNvSpPr txBox="1"/>
      </xdr:nvSpPr>
      <xdr:spPr>
        <a:xfrm>
          <a:off x="152660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140988</xdr:rowOff>
    </xdr:from>
    <xdr:ext cx="405111" cy="259045"/>
    <xdr:sp macro="" textlink="">
      <xdr:nvSpPr>
        <xdr:cNvPr id="696" name="n_2mainValue【公民館】&#10;有形固定資産減価償却率">
          <a:extLst>
            <a:ext uri="{FF2B5EF4-FFF2-40B4-BE49-F238E27FC236}">
              <a16:creationId xmlns:a16="http://schemas.microsoft.com/office/drawing/2014/main" id="{6AD79787-46EB-4839-AC53-A672EDC809A7}"/>
            </a:ext>
          </a:extLst>
        </xdr:cNvPr>
        <xdr:cNvSpPr txBox="1"/>
      </xdr:nvSpPr>
      <xdr:spPr>
        <a:xfrm>
          <a:off x="14389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124658</xdr:rowOff>
    </xdr:from>
    <xdr:ext cx="405111" cy="259045"/>
    <xdr:sp macro="" textlink="">
      <xdr:nvSpPr>
        <xdr:cNvPr id="697" name="n_3mainValue【公民館】&#10;有形固定資産減価償却率">
          <a:extLst>
            <a:ext uri="{FF2B5EF4-FFF2-40B4-BE49-F238E27FC236}">
              <a16:creationId xmlns:a16="http://schemas.microsoft.com/office/drawing/2014/main" id="{B7BE6EBC-6A06-4CA2-8411-BCDFB4142FC4}"/>
            </a:ext>
          </a:extLst>
        </xdr:cNvPr>
        <xdr:cNvSpPr txBox="1"/>
      </xdr:nvSpPr>
      <xdr:spPr>
        <a:xfrm>
          <a:off x="13500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105064</xdr:rowOff>
    </xdr:from>
    <xdr:ext cx="405111" cy="259045"/>
    <xdr:sp macro="" textlink="">
      <xdr:nvSpPr>
        <xdr:cNvPr id="698" name="n_4mainValue【公民館】&#10;有形固定資産減価償却率">
          <a:extLst>
            <a:ext uri="{FF2B5EF4-FFF2-40B4-BE49-F238E27FC236}">
              <a16:creationId xmlns:a16="http://schemas.microsoft.com/office/drawing/2014/main" id="{4BA392DD-3BF9-40BD-9FFF-A426FB4F5409}"/>
            </a:ext>
          </a:extLst>
        </xdr:cNvPr>
        <xdr:cNvSpPr txBox="1"/>
      </xdr:nvSpPr>
      <xdr:spPr>
        <a:xfrm>
          <a:off x="12611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399EA8F6-5EDA-4369-B492-E6CED5A221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B00D49A3-22E1-47BD-9609-FAE961DB87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21C729C-300B-4059-9D63-565755233D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0290067-E351-415C-B1E0-DDF7376C14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4481D8BD-9668-4F0B-8B24-C0D7A8A9F7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70B027BE-18CB-4883-9F63-268AB72607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A173D9B0-0A1D-4EA5-924C-E11CFC8A31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B0FC4EF9-0018-475E-A0D9-33A03D48B87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EF289B1D-1C92-45D7-88B4-E17E5EA385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11E70722-9496-4FD3-ABEF-3203B888A30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4043BDC9-087A-45FB-9F97-4B086ADF9DF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92366EE5-2F20-4142-848A-597DFA5FAF1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4AAE31E8-DB8E-4FA2-9648-2E2C5340404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FC2D0DF1-FA27-4D93-9740-AAE2D7E92A2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36A004B8-0771-4589-9AAE-D67C6E88DB4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027FF5CF-56A4-4FDC-AE06-1CAAF77E4738}"/>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6BB3A8E3-7C8F-4027-BD91-5D4CBD9780D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56514A0E-0D16-477E-BBCC-17F8C524D55E}"/>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A37C4D25-B8A4-487B-A3A4-3AD158A0B12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E6A7CC28-CFE2-46AC-B045-AD19F97D538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16A42F5A-39E3-4D4E-A621-75599AC968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FA43E24D-E089-4249-8C48-5A8B4F6EEC6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437B2625-B032-431D-B142-2DA40F2E3F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2" name="直線コネクタ 721">
          <a:extLst>
            <a:ext uri="{FF2B5EF4-FFF2-40B4-BE49-F238E27FC236}">
              <a16:creationId xmlns:a16="http://schemas.microsoft.com/office/drawing/2014/main" id="{2CBBC752-0F55-43E5-9861-743B843989C5}"/>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3" name="【公民館】&#10;一人当たり面積最小値テキスト">
          <a:extLst>
            <a:ext uri="{FF2B5EF4-FFF2-40B4-BE49-F238E27FC236}">
              <a16:creationId xmlns:a16="http://schemas.microsoft.com/office/drawing/2014/main" id="{919B7D81-45B2-4DD2-90B2-4CB0C1CE6BA6}"/>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4" name="直線コネクタ 723">
          <a:extLst>
            <a:ext uri="{FF2B5EF4-FFF2-40B4-BE49-F238E27FC236}">
              <a16:creationId xmlns:a16="http://schemas.microsoft.com/office/drawing/2014/main" id="{A2C296FF-6D44-49C7-B2AD-718DFF6A0642}"/>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5" name="【公民館】&#10;一人当たり面積最大値テキスト">
          <a:extLst>
            <a:ext uri="{FF2B5EF4-FFF2-40B4-BE49-F238E27FC236}">
              <a16:creationId xmlns:a16="http://schemas.microsoft.com/office/drawing/2014/main" id="{59610FE2-D5E3-4740-8DEF-355CB9B362F5}"/>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6" name="直線コネクタ 725">
          <a:extLst>
            <a:ext uri="{FF2B5EF4-FFF2-40B4-BE49-F238E27FC236}">
              <a16:creationId xmlns:a16="http://schemas.microsoft.com/office/drawing/2014/main" id="{8AAA718A-BC4F-453F-AFCA-57E65227D24B}"/>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7" name="【公民館】&#10;一人当たり面積平均値テキスト">
          <a:extLst>
            <a:ext uri="{FF2B5EF4-FFF2-40B4-BE49-F238E27FC236}">
              <a16:creationId xmlns:a16="http://schemas.microsoft.com/office/drawing/2014/main" id="{655277D9-8752-4C6F-943F-8FFC1BE9701E}"/>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8" name="フローチャート: 判断 727">
          <a:extLst>
            <a:ext uri="{FF2B5EF4-FFF2-40B4-BE49-F238E27FC236}">
              <a16:creationId xmlns:a16="http://schemas.microsoft.com/office/drawing/2014/main" id="{7CF559BA-3FC8-4F7D-97F4-756FAC999033}"/>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9" name="フローチャート: 判断 728">
          <a:extLst>
            <a:ext uri="{FF2B5EF4-FFF2-40B4-BE49-F238E27FC236}">
              <a16:creationId xmlns:a16="http://schemas.microsoft.com/office/drawing/2014/main" id="{F406B06C-2C06-4DC0-B350-6CDF414F37FA}"/>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30" name="フローチャート: 判断 729">
          <a:extLst>
            <a:ext uri="{FF2B5EF4-FFF2-40B4-BE49-F238E27FC236}">
              <a16:creationId xmlns:a16="http://schemas.microsoft.com/office/drawing/2014/main" id="{D0DD2B86-D303-4363-AE8D-BEA03C9EDBC5}"/>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731" name="フローチャート: 判断 730">
          <a:extLst>
            <a:ext uri="{FF2B5EF4-FFF2-40B4-BE49-F238E27FC236}">
              <a16:creationId xmlns:a16="http://schemas.microsoft.com/office/drawing/2014/main" id="{A84F7872-EF3B-4BE8-9FB2-11D45B9CC4E3}"/>
            </a:ext>
          </a:extLst>
        </xdr:cNvPr>
        <xdr:cNvSpPr/>
      </xdr:nvSpPr>
      <xdr:spPr>
        <a:xfrm>
          <a:off x="194945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732" name="フローチャート: 判断 731">
          <a:extLst>
            <a:ext uri="{FF2B5EF4-FFF2-40B4-BE49-F238E27FC236}">
              <a16:creationId xmlns:a16="http://schemas.microsoft.com/office/drawing/2014/main" id="{F48EA6F9-463A-422B-97DB-8179506D5DAE}"/>
            </a:ext>
          </a:extLst>
        </xdr:cNvPr>
        <xdr:cNvSpPr/>
      </xdr:nvSpPr>
      <xdr:spPr>
        <a:xfrm>
          <a:off x="18605500" y="1853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39492B2-8C57-4A4F-8F62-829D477D1F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4C59EDD-C0B8-4EE6-923E-4AF4055D68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FA5F517-8541-4887-A7BD-1FB4F86744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3F71C299-FA4D-4B50-841D-0FE51A5382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163F97A-E511-40CC-B782-194AB42267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159435</xdr:rowOff>
    </xdr:from>
    <xdr:to>
      <xdr:col>116</xdr:col>
      <xdr:colOff>114300</xdr:colOff>
      <xdr:row>108</xdr:row>
      <xdr:rowOff>89585</xdr:rowOff>
    </xdr:to>
    <xdr:sp macro="" textlink="">
      <xdr:nvSpPr>
        <xdr:cNvPr id="738" name="楕円 737">
          <a:extLst>
            <a:ext uri="{FF2B5EF4-FFF2-40B4-BE49-F238E27FC236}">
              <a16:creationId xmlns:a16="http://schemas.microsoft.com/office/drawing/2014/main" id="{E20AC539-E2C3-4245-A2C8-06C4BAE04352}"/>
            </a:ext>
          </a:extLst>
        </xdr:cNvPr>
        <xdr:cNvSpPr/>
      </xdr:nvSpPr>
      <xdr:spPr>
        <a:xfrm>
          <a:off x="22110700" y="185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118812</xdr:rowOff>
    </xdr:from>
    <xdr:ext cx="469744" cy="259045"/>
    <xdr:sp macro="" textlink="">
      <xdr:nvSpPr>
        <xdr:cNvPr id="739" name="【公民館】&#10;一人当たり面積該当値テキスト">
          <a:extLst>
            <a:ext uri="{FF2B5EF4-FFF2-40B4-BE49-F238E27FC236}">
              <a16:creationId xmlns:a16="http://schemas.microsoft.com/office/drawing/2014/main" id="{55D4FB5E-F875-4423-84DD-35E419942E8C}"/>
            </a:ext>
          </a:extLst>
        </xdr:cNvPr>
        <xdr:cNvSpPr txBox="1"/>
      </xdr:nvSpPr>
      <xdr:spPr>
        <a:xfrm>
          <a:off x="22199600" y="182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160579</xdr:rowOff>
    </xdr:from>
    <xdr:to>
      <xdr:col>112</xdr:col>
      <xdr:colOff>38100</xdr:colOff>
      <xdr:row>108</xdr:row>
      <xdr:rowOff>90729</xdr:rowOff>
    </xdr:to>
    <xdr:sp macro="" textlink="">
      <xdr:nvSpPr>
        <xdr:cNvPr id="740" name="楕円 739">
          <a:extLst>
            <a:ext uri="{FF2B5EF4-FFF2-40B4-BE49-F238E27FC236}">
              <a16:creationId xmlns:a16="http://schemas.microsoft.com/office/drawing/2014/main" id="{3006362C-5478-4B65-905D-5A52AFAA237D}"/>
            </a:ext>
          </a:extLst>
        </xdr:cNvPr>
        <xdr:cNvSpPr/>
      </xdr:nvSpPr>
      <xdr:spPr>
        <a:xfrm>
          <a:off x="21272500" y="185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38785</xdr:rowOff>
    </xdr:from>
    <xdr:to>
      <xdr:col>116</xdr:col>
      <xdr:colOff>63500</xdr:colOff>
      <xdr:row>108</xdr:row>
      <xdr:rowOff>39929</xdr:rowOff>
    </xdr:to>
    <xdr:cxnSp macro="">
      <xdr:nvCxnSpPr>
        <xdr:cNvPr id="741" name="直線コネクタ 740">
          <a:extLst>
            <a:ext uri="{FF2B5EF4-FFF2-40B4-BE49-F238E27FC236}">
              <a16:creationId xmlns:a16="http://schemas.microsoft.com/office/drawing/2014/main" id="{032E5D63-D757-4DC4-8CD6-0015679EA95A}"/>
            </a:ext>
          </a:extLst>
        </xdr:cNvPr>
        <xdr:cNvCxnSpPr/>
      </xdr:nvCxnSpPr>
      <xdr:spPr>
        <a:xfrm flipV="1">
          <a:off x="21323300" y="18555385"/>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152654</xdr:rowOff>
    </xdr:from>
    <xdr:to>
      <xdr:col>107</xdr:col>
      <xdr:colOff>101600</xdr:colOff>
      <xdr:row>108</xdr:row>
      <xdr:rowOff>82804</xdr:rowOff>
    </xdr:to>
    <xdr:sp macro="" textlink="">
      <xdr:nvSpPr>
        <xdr:cNvPr id="742" name="楕円 741">
          <a:extLst>
            <a:ext uri="{FF2B5EF4-FFF2-40B4-BE49-F238E27FC236}">
              <a16:creationId xmlns:a16="http://schemas.microsoft.com/office/drawing/2014/main" id="{05ACAE60-808E-4AD9-818E-455DB8CBBFFD}"/>
            </a:ext>
          </a:extLst>
        </xdr:cNvPr>
        <xdr:cNvSpPr/>
      </xdr:nvSpPr>
      <xdr:spPr>
        <a:xfrm>
          <a:off x="20383500" y="184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32004</xdr:rowOff>
    </xdr:from>
    <xdr:to>
      <xdr:col>111</xdr:col>
      <xdr:colOff>177800</xdr:colOff>
      <xdr:row>108</xdr:row>
      <xdr:rowOff>39929</xdr:rowOff>
    </xdr:to>
    <xdr:cxnSp macro="">
      <xdr:nvCxnSpPr>
        <xdr:cNvPr id="743" name="直線コネクタ 742">
          <a:extLst>
            <a:ext uri="{FF2B5EF4-FFF2-40B4-BE49-F238E27FC236}">
              <a16:creationId xmlns:a16="http://schemas.microsoft.com/office/drawing/2014/main" id="{8BB14FD9-8788-48C3-981A-B8ABDDFEEEFF}"/>
            </a:ext>
          </a:extLst>
        </xdr:cNvPr>
        <xdr:cNvCxnSpPr/>
      </xdr:nvCxnSpPr>
      <xdr:spPr>
        <a:xfrm>
          <a:off x="20434300" y="18548604"/>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147168</xdr:rowOff>
    </xdr:from>
    <xdr:to>
      <xdr:col>102</xdr:col>
      <xdr:colOff>165100</xdr:colOff>
      <xdr:row>108</xdr:row>
      <xdr:rowOff>77318</xdr:rowOff>
    </xdr:to>
    <xdr:sp macro="" textlink="">
      <xdr:nvSpPr>
        <xdr:cNvPr id="744" name="楕円 743">
          <a:extLst>
            <a:ext uri="{FF2B5EF4-FFF2-40B4-BE49-F238E27FC236}">
              <a16:creationId xmlns:a16="http://schemas.microsoft.com/office/drawing/2014/main" id="{F6F6909F-F913-421F-8623-DAE1A7F514F5}"/>
            </a:ext>
          </a:extLst>
        </xdr:cNvPr>
        <xdr:cNvSpPr/>
      </xdr:nvSpPr>
      <xdr:spPr>
        <a:xfrm>
          <a:off x="19494500" y="184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26518</xdr:rowOff>
    </xdr:from>
    <xdr:to>
      <xdr:col>107</xdr:col>
      <xdr:colOff>50800</xdr:colOff>
      <xdr:row>108</xdr:row>
      <xdr:rowOff>32004</xdr:rowOff>
    </xdr:to>
    <xdr:cxnSp macro="">
      <xdr:nvCxnSpPr>
        <xdr:cNvPr id="745" name="直線コネクタ 744">
          <a:extLst>
            <a:ext uri="{FF2B5EF4-FFF2-40B4-BE49-F238E27FC236}">
              <a16:creationId xmlns:a16="http://schemas.microsoft.com/office/drawing/2014/main" id="{1EE563EC-363D-4EB7-A48A-FFEBA9A38CB6}"/>
            </a:ext>
          </a:extLst>
        </xdr:cNvPr>
        <xdr:cNvCxnSpPr/>
      </xdr:nvCxnSpPr>
      <xdr:spPr>
        <a:xfrm>
          <a:off x="19545300" y="1854311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146862</xdr:rowOff>
    </xdr:from>
    <xdr:to>
      <xdr:col>98</xdr:col>
      <xdr:colOff>38100</xdr:colOff>
      <xdr:row>108</xdr:row>
      <xdr:rowOff>77012</xdr:rowOff>
    </xdr:to>
    <xdr:sp macro="" textlink="">
      <xdr:nvSpPr>
        <xdr:cNvPr id="746" name="楕円 745">
          <a:extLst>
            <a:ext uri="{FF2B5EF4-FFF2-40B4-BE49-F238E27FC236}">
              <a16:creationId xmlns:a16="http://schemas.microsoft.com/office/drawing/2014/main" id="{7C1B193B-8976-4910-8662-02769D565136}"/>
            </a:ext>
          </a:extLst>
        </xdr:cNvPr>
        <xdr:cNvSpPr/>
      </xdr:nvSpPr>
      <xdr:spPr>
        <a:xfrm>
          <a:off x="18605500" y="184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26212</xdr:rowOff>
    </xdr:from>
    <xdr:to>
      <xdr:col>102</xdr:col>
      <xdr:colOff>114300</xdr:colOff>
      <xdr:row>108</xdr:row>
      <xdr:rowOff>26518</xdr:rowOff>
    </xdr:to>
    <xdr:cxnSp macro="">
      <xdr:nvCxnSpPr>
        <xdr:cNvPr id="747" name="直線コネクタ 746">
          <a:extLst>
            <a:ext uri="{FF2B5EF4-FFF2-40B4-BE49-F238E27FC236}">
              <a16:creationId xmlns:a16="http://schemas.microsoft.com/office/drawing/2014/main" id="{C5EFFE9C-CE2A-4B2E-A5DD-0B8FEC763626}"/>
            </a:ext>
          </a:extLst>
        </xdr:cNvPr>
        <xdr:cNvCxnSpPr/>
      </xdr:nvCxnSpPr>
      <xdr:spPr>
        <a:xfrm>
          <a:off x="18656300" y="18542812"/>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121327</xdr:rowOff>
    </xdr:from>
    <xdr:ext cx="469744" cy="259045"/>
    <xdr:sp macro="" textlink="">
      <xdr:nvSpPr>
        <xdr:cNvPr id="748" name="n_1aveValue【公民館】&#10;一人当たり面積">
          <a:extLst>
            <a:ext uri="{FF2B5EF4-FFF2-40B4-BE49-F238E27FC236}">
              <a16:creationId xmlns:a16="http://schemas.microsoft.com/office/drawing/2014/main" id="{43A39C9E-6F56-49F6-9E17-9500218065B0}"/>
            </a:ext>
          </a:extLst>
        </xdr:cNvPr>
        <xdr:cNvSpPr txBox="1"/>
      </xdr:nvSpPr>
      <xdr:spPr>
        <a:xfrm>
          <a:off x="21075727" y="186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120108</xdr:rowOff>
    </xdr:from>
    <xdr:ext cx="469744" cy="259045"/>
    <xdr:sp macro="" textlink="">
      <xdr:nvSpPr>
        <xdr:cNvPr id="749" name="n_2aveValue【公民館】&#10;一人当たり面積">
          <a:extLst>
            <a:ext uri="{FF2B5EF4-FFF2-40B4-BE49-F238E27FC236}">
              <a16:creationId xmlns:a16="http://schemas.microsoft.com/office/drawing/2014/main" id="{DE8E5DBB-C62C-4B9D-957D-BB032462BBDA}"/>
            </a:ext>
          </a:extLst>
        </xdr:cNvPr>
        <xdr:cNvSpPr txBox="1"/>
      </xdr:nvSpPr>
      <xdr:spPr>
        <a:xfrm>
          <a:off x="20199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119727</xdr:rowOff>
    </xdr:from>
    <xdr:ext cx="469744" cy="259045"/>
    <xdr:sp macro="" textlink="">
      <xdr:nvSpPr>
        <xdr:cNvPr id="750" name="n_3aveValue【公民館】&#10;一人当たり面積">
          <a:extLst>
            <a:ext uri="{FF2B5EF4-FFF2-40B4-BE49-F238E27FC236}">
              <a16:creationId xmlns:a16="http://schemas.microsoft.com/office/drawing/2014/main" id="{F7A8DA65-5EF1-49EA-85DF-7817B524BA47}"/>
            </a:ext>
          </a:extLst>
        </xdr:cNvPr>
        <xdr:cNvSpPr txBox="1"/>
      </xdr:nvSpPr>
      <xdr:spPr>
        <a:xfrm>
          <a:off x="19310427" y="186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114546</xdr:rowOff>
    </xdr:from>
    <xdr:ext cx="469744" cy="259045"/>
    <xdr:sp macro="" textlink="">
      <xdr:nvSpPr>
        <xdr:cNvPr id="751" name="n_4aveValue【公民館】&#10;一人当たり面積">
          <a:extLst>
            <a:ext uri="{FF2B5EF4-FFF2-40B4-BE49-F238E27FC236}">
              <a16:creationId xmlns:a16="http://schemas.microsoft.com/office/drawing/2014/main" id="{AD58202A-AB25-41F1-BF68-D177657ED3B4}"/>
            </a:ext>
          </a:extLst>
        </xdr:cNvPr>
        <xdr:cNvSpPr txBox="1"/>
      </xdr:nvSpPr>
      <xdr:spPr>
        <a:xfrm>
          <a:off x="18421427" y="186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107256</xdr:rowOff>
    </xdr:from>
    <xdr:ext cx="469744" cy="259045"/>
    <xdr:sp macro="" textlink="">
      <xdr:nvSpPr>
        <xdr:cNvPr id="752" name="n_1mainValue【公民館】&#10;一人当たり面積">
          <a:extLst>
            <a:ext uri="{FF2B5EF4-FFF2-40B4-BE49-F238E27FC236}">
              <a16:creationId xmlns:a16="http://schemas.microsoft.com/office/drawing/2014/main" id="{EC491196-E1A3-414E-9101-5D562EBD93ED}"/>
            </a:ext>
          </a:extLst>
        </xdr:cNvPr>
        <xdr:cNvSpPr txBox="1"/>
      </xdr:nvSpPr>
      <xdr:spPr>
        <a:xfrm>
          <a:off x="21075727" y="182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99331</xdr:rowOff>
    </xdr:from>
    <xdr:ext cx="469744" cy="259045"/>
    <xdr:sp macro="" textlink="">
      <xdr:nvSpPr>
        <xdr:cNvPr id="753" name="n_2mainValue【公民館】&#10;一人当たり面積">
          <a:extLst>
            <a:ext uri="{FF2B5EF4-FFF2-40B4-BE49-F238E27FC236}">
              <a16:creationId xmlns:a16="http://schemas.microsoft.com/office/drawing/2014/main" id="{2AA3068B-EE65-4E24-816E-86881159A0CB}"/>
            </a:ext>
          </a:extLst>
        </xdr:cNvPr>
        <xdr:cNvSpPr txBox="1"/>
      </xdr:nvSpPr>
      <xdr:spPr>
        <a:xfrm>
          <a:off x="20199427" y="182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93845</xdr:rowOff>
    </xdr:from>
    <xdr:ext cx="469744" cy="259045"/>
    <xdr:sp macro="" textlink="">
      <xdr:nvSpPr>
        <xdr:cNvPr id="754" name="n_3mainValue【公民館】&#10;一人当たり面積">
          <a:extLst>
            <a:ext uri="{FF2B5EF4-FFF2-40B4-BE49-F238E27FC236}">
              <a16:creationId xmlns:a16="http://schemas.microsoft.com/office/drawing/2014/main" id="{C884AB33-E196-49CA-8B3F-5A426FF39BFF}"/>
            </a:ext>
          </a:extLst>
        </xdr:cNvPr>
        <xdr:cNvSpPr txBox="1"/>
      </xdr:nvSpPr>
      <xdr:spPr>
        <a:xfrm>
          <a:off x="19310427" y="1826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93539</xdr:rowOff>
    </xdr:from>
    <xdr:ext cx="469744" cy="259045"/>
    <xdr:sp macro="" textlink="">
      <xdr:nvSpPr>
        <xdr:cNvPr id="755" name="n_4mainValue【公民館】&#10;一人当たり面積">
          <a:extLst>
            <a:ext uri="{FF2B5EF4-FFF2-40B4-BE49-F238E27FC236}">
              <a16:creationId xmlns:a16="http://schemas.microsoft.com/office/drawing/2014/main" id="{7E73921B-3F85-437D-A90F-3F9608C492BB}"/>
            </a:ext>
          </a:extLst>
        </xdr:cNvPr>
        <xdr:cNvSpPr txBox="1"/>
      </xdr:nvSpPr>
      <xdr:spPr>
        <a:xfrm>
          <a:off x="18421427" y="1826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83008C41-07E1-4504-8D2A-1FBE7B5FC4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E062644-C30E-4DD2-B4B8-FEF6D987E6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7D3ABE94-CB51-44DB-93F7-EE0F0E9F254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公民館の有形固定資産減価償却率が</a:t>
          </a:r>
          <a:r>
            <a:rPr kumimoji="1" lang="en-US" altLang="ja-JP" sz="1100">
              <a:solidFill>
                <a:sysClr val="windowText" lastClr="000000"/>
              </a:solidFill>
              <a:effectLst/>
              <a:latin typeface="+mn-lt"/>
              <a:ea typeface="+mn-ea"/>
              <a:cs typeface="+mn-cs"/>
            </a:rPr>
            <a:t>95.9</a:t>
          </a:r>
          <a:r>
            <a:rPr kumimoji="1" lang="ja-JP" altLang="ja-JP" sz="1100">
              <a:solidFill>
                <a:sysClr val="windowText" lastClr="000000"/>
              </a:solidFill>
              <a:effectLst/>
              <a:latin typeface="+mn-lt"/>
              <a:ea typeface="+mn-ea"/>
              <a:cs typeface="+mn-cs"/>
            </a:rPr>
            <a:t>％と、類似団体の</a:t>
          </a:r>
          <a:r>
            <a:rPr kumimoji="1" lang="en-US" altLang="ja-JP" sz="1100">
              <a:solidFill>
                <a:sysClr val="windowText" lastClr="000000"/>
              </a:solidFill>
              <a:effectLst/>
              <a:latin typeface="+mn-lt"/>
              <a:ea typeface="+mn-ea"/>
              <a:cs typeface="+mn-cs"/>
            </a:rPr>
            <a:t>64.2</a:t>
          </a:r>
          <a:r>
            <a:rPr kumimoji="1" lang="ja-JP" altLang="ja-JP" sz="1100">
              <a:solidFill>
                <a:sysClr val="windowText" lastClr="000000"/>
              </a:solidFill>
              <a:effectLst/>
              <a:latin typeface="+mn-lt"/>
              <a:ea typeface="+mn-ea"/>
              <a:cs typeface="+mn-cs"/>
            </a:rPr>
            <a:t>％を大きく上回っている。村内の</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公民館の内、</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公民館の老朽化が著しい。本村は千曲川・金峰山川に沿って集落が立地しており、集落分布が細長く、点在している集落があるため、公民館の一人当たり面積が大きくなっている。村内に２つある小学校を統合することを検討しており、小学校の建物や跡地等を有効利用することと合わせて、公民館の更新も検討していく。他の数値では、橋りょう・トンネルの一人当たり有形固定資産額が類似団体を上回っている。これも、本村の集落が川に沿って点在しているため橋りょう数が多くなっており、災害対策を考慮すると橋りょう数が多くなるのはやむを得ない。橋りょう・トンネルの有形固定資産減価償却率は類似団体より</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％低く、この程度を維持できるよう更新を行っていく。保育所については、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つの保育所を統合したことにより、有形固定資産減価償却率が減り、一人当たり面積も減少している。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2C3966-77C6-42E9-A688-49E1A0A3CF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BF2540-FBE1-4811-A3A0-8A8C8A75F3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156B10C-1565-4D89-811E-D71DA34A76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9B3E52-6918-4549-85B2-9FBDD18C1C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長野県川上村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A832B3-9143-4D2A-ABD4-89D243F585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2ED6AC-6EF7-4567-9332-0753F77CC4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8F0F47-9EEA-46F4-BDAD-8F928B32DB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196AD0-1DFB-4861-B065-E45B5E159F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14D269-1AA4-44E8-8E6B-F701DA0FEC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B31A9F-522B-4284-9F83-BF2A4861D9F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3,806
3,562
209.61
7,139,893
6,650,793
223,715
3,074,349
5,524,646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82D9F0-ADA2-48C5-998A-1B6C37D25C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4D4582-AE18-42B4-B6FE-77A49E4E57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A5BB56-45F3-4CB2-99BE-1D27D96723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87B5CB7-A07C-4DB0-8FC1-496C092AE3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E5E9CF-7A2F-40CE-849F-FC8BFCD2F4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B1753D-7184-481F-9EB3-33BB11F7BBD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7C46025-A502-4420-8712-E70DDF3258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676DD8-24C3-4115-81F3-A295D09118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FC37604-EA36-45E8-9C55-499C7740A6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036373-CA1E-40AC-B0C2-5719AE0525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D93ACD-DDCC-487A-AA7A-00233278D8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22064E-3309-4F6A-9B13-DE72A4AFB8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B995AED-3838-48D6-ABAB-3FFD5B72D6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D9593B-2516-488A-AA72-ADF98BFEE5A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0603D7-B453-4167-8B5F-A4927FAE7B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551257A-7400-4130-A619-9384771A31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4E19DB-B69E-4EFC-BB69-BAC0A3BC31B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D93558-EBDB-4675-9435-89CD7207DBE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3D506A-5D09-4C3E-81EB-BC4886025F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1D5C606-A281-4C07-BFD1-50B42A926E2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5CA0DA4-F306-43A7-AAF2-F7EC3392F0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C15ABB-3601-4FFC-971C-722BD7C62A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A3B547-3624-4587-962F-40A58FC20B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6AE651-6FB3-4C30-8DB6-5E14E7C348A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2C6D5C-02AD-4E9C-A959-A058147715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19A20C-9E9C-4DE2-84E4-ADEF588098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01A86A-4E4A-4920-A46A-8C39232CB9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8465F1-30D8-4322-AEF4-834CD85843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098C41-C278-4817-872B-B1D3C68F9B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ABD39D-04B0-46E6-A582-27319960DCB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4CC763C-74CD-4F64-BDB5-279F0201A6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D23CD9-9A2F-406E-9C2A-3E06ACA700A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91A719C-73DD-4E6A-8E4B-B53EDC7607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9A8C722-94DC-4478-AC6D-43B3C479128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CF151AB-6D44-4163-B78E-E38BA863DC0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CBC45EB-C018-4159-9563-E16CC8AB49B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21DA49E-7AC1-4447-B14C-46E08635486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937D331-2868-4B13-9820-4A30F9A6ADC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3693F6A-EFE2-4BF9-AACE-1D070133097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7A700E0-FD8D-4A46-83EB-A9F7D324AAB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4F5ACAB-D28C-4DE1-A60E-55688111505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7F449BE-F796-4B63-AA1C-CA1CF2523A0E}"/>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7A6F0C2-11EB-4D11-A442-D388F838D3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70D6DCB-88B6-47C2-BF86-BC0D64193F8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853FCA91-A90A-404F-AF94-3148709C7BFE}"/>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25487A78-E7CB-4DD7-9B45-CEC7C346014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DDFBE00-9F4B-4888-86A2-FB34C2C9E17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D70E9549-C3D1-4F7B-9C5C-69B41C0AA99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6001E67D-CE52-4E95-8A95-D6836B199B6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13987</xdr:rowOff>
    </xdr:from>
    <xdr:ext cx="405111" cy="259045"/>
    <xdr:sp macro="" textlink="">
      <xdr:nvSpPr>
        <xdr:cNvPr id="61" name="【図書館】&#10;有形固定資産減価償却率平均値テキスト">
          <a:extLst>
            <a:ext uri="{FF2B5EF4-FFF2-40B4-BE49-F238E27FC236}">
              <a16:creationId xmlns:a16="http://schemas.microsoft.com/office/drawing/2014/main" id="{A504A6DB-D043-4265-AE76-4251C96AE761}"/>
            </a:ext>
          </a:extLst>
        </xdr:cNvPr>
        <xdr:cNvSpPr txBox="1"/>
      </xdr:nvSpPr>
      <xdr:spPr>
        <a:xfrm>
          <a:off x="4673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2DA5C18A-5A50-4486-8187-23E18D61F8CF}"/>
            </a:ext>
          </a:extLst>
        </xdr:cNvPr>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F2DC8AAC-D04D-4209-A998-EB20211F6941}"/>
            </a:ext>
          </a:extLst>
        </xdr:cNvPr>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92D28302-19E5-4200-AB0C-924648005460}"/>
            </a:ext>
          </a:extLst>
        </xdr:cNvPr>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46780AC0-6B50-464F-9678-BB9B0873D939}"/>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26670</xdr:rowOff>
    </xdr:from>
    <xdr:to>
      <xdr:col>6</xdr:col>
      <xdr:colOff>38100</xdr:colOff>
      <xdr:row>36</xdr:row>
      <xdr:rowOff>128270</xdr:rowOff>
    </xdr:to>
    <xdr:sp macro="" textlink="">
      <xdr:nvSpPr>
        <xdr:cNvPr id="66" name="フローチャート: 判断 65">
          <a:extLst>
            <a:ext uri="{FF2B5EF4-FFF2-40B4-BE49-F238E27FC236}">
              <a16:creationId xmlns:a16="http://schemas.microsoft.com/office/drawing/2014/main" id="{540E27A1-C465-467E-B03B-AAF741ED0865}"/>
            </a:ext>
          </a:extLst>
        </xdr:cNvPr>
        <xdr:cNvSpPr/>
      </xdr:nvSpPr>
      <xdr:spPr>
        <a:xfrm>
          <a:off x="1079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C145623-B64F-4C13-A2E2-40BD4DEED7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3701D3-A6C2-4356-A6C7-E9A21B531C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AB81AC-9144-468A-BB9B-6C6CBDFDBC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0407A7-0447-4C74-B0F5-98C3EEE6F3F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467CC1-5A9E-462B-83D0-3830C9ADD22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2" name="楕円 71">
          <a:extLst>
            <a:ext uri="{FF2B5EF4-FFF2-40B4-BE49-F238E27FC236}">
              <a16:creationId xmlns:a16="http://schemas.microsoft.com/office/drawing/2014/main" id="{0652FB66-AE22-4E40-BB37-8F46FCF0E830}"/>
            </a:ext>
          </a:extLst>
        </xdr:cNvPr>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25417</xdr:rowOff>
    </xdr:from>
    <xdr:ext cx="405111" cy="259045"/>
    <xdr:sp macro="" textlink="">
      <xdr:nvSpPr>
        <xdr:cNvPr id="73" name="【図書館】&#10;有形固定資産減価償却率該当値テキスト">
          <a:extLst>
            <a:ext uri="{FF2B5EF4-FFF2-40B4-BE49-F238E27FC236}">
              <a16:creationId xmlns:a16="http://schemas.microsoft.com/office/drawing/2014/main" id="{D7E731BE-78B4-4033-BFC7-B3C40AB5AF9F}"/>
            </a:ext>
          </a:extLst>
        </xdr:cNvPr>
        <xdr:cNvSpPr txBox="1"/>
      </xdr:nvSpPr>
      <xdr:spPr>
        <a:xfrm>
          <a:off x="4673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4" name="楕円 73">
          <a:extLst>
            <a:ext uri="{FF2B5EF4-FFF2-40B4-BE49-F238E27FC236}">
              <a16:creationId xmlns:a16="http://schemas.microsoft.com/office/drawing/2014/main" id="{CA194DA2-0EA6-4959-89EF-6E3824B788AA}"/>
            </a:ext>
          </a:extLst>
        </xdr:cNvPr>
        <xdr:cNvSpPr/>
      </xdr:nvSpPr>
      <xdr:spPr>
        <a:xfrm>
          <a:off x="374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53340</xdr:rowOff>
    </xdr:to>
    <xdr:cxnSp macro="">
      <xdr:nvCxnSpPr>
        <xdr:cNvPr id="75" name="直線コネクタ 74">
          <a:extLst>
            <a:ext uri="{FF2B5EF4-FFF2-40B4-BE49-F238E27FC236}">
              <a16:creationId xmlns:a16="http://schemas.microsoft.com/office/drawing/2014/main" id="{2F492AC2-6E1A-49A5-8252-B26AA2645B96}"/>
            </a:ext>
          </a:extLst>
        </xdr:cNvPr>
        <xdr:cNvCxnSpPr/>
      </xdr:nvCxnSpPr>
      <xdr:spPr>
        <a:xfrm>
          <a:off x="3797300" y="63779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125730</xdr:rowOff>
    </xdr:from>
    <xdr:to>
      <xdr:col>15</xdr:col>
      <xdr:colOff>101600</xdr:colOff>
      <xdr:row>37</xdr:row>
      <xdr:rowOff>55880</xdr:rowOff>
    </xdr:to>
    <xdr:sp macro="" textlink="">
      <xdr:nvSpPr>
        <xdr:cNvPr id="76" name="楕円 75">
          <a:extLst>
            <a:ext uri="{FF2B5EF4-FFF2-40B4-BE49-F238E27FC236}">
              <a16:creationId xmlns:a16="http://schemas.microsoft.com/office/drawing/2014/main" id="{2A737FD4-3C05-407D-B75C-02727546E6C2}"/>
            </a:ext>
          </a:extLst>
        </xdr:cNvPr>
        <xdr:cNvSpPr/>
      </xdr:nvSpPr>
      <xdr:spPr>
        <a:xfrm>
          <a:off x="2857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5080</xdr:rowOff>
    </xdr:from>
    <xdr:to>
      <xdr:col>19</xdr:col>
      <xdr:colOff>177800</xdr:colOff>
      <xdr:row>37</xdr:row>
      <xdr:rowOff>34290</xdr:rowOff>
    </xdr:to>
    <xdr:cxnSp macro="">
      <xdr:nvCxnSpPr>
        <xdr:cNvPr id="77" name="直線コネクタ 76">
          <a:extLst>
            <a:ext uri="{FF2B5EF4-FFF2-40B4-BE49-F238E27FC236}">
              <a16:creationId xmlns:a16="http://schemas.microsoft.com/office/drawing/2014/main" id="{44CCC17B-55A8-4FED-84F2-B87F2D881C2A}"/>
            </a:ext>
          </a:extLst>
        </xdr:cNvPr>
        <xdr:cNvCxnSpPr/>
      </xdr:nvCxnSpPr>
      <xdr:spPr>
        <a:xfrm>
          <a:off x="2908300" y="63487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107950</xdr:rowOff>
    </xdr:from>
    <xdr:to>
      <xdr:col>10</xdr:col>
      <xdr:colOff>165100</xdr:colOff>
      <xdr:row>37</xdr:row>
      <xdr:rowOff>38100</xdr:rowOff>
    </xdr:to>
    <xdr:sp macro="" textlink="">
      <xdr:nvSpPr>
        <xdr:cNvPr id="78" name="楕円 77">
          <a:extLst>
            <a:ext uri="{FF2B5EF4-FFF2-40B4-BE49-F238E27FC236}">
              <a16:creationId xmlns:a16="http://schemas.microsoft.com/office/drawing/2014/main" id="{BD1F9DBD-2C7B-4D34-8A77-D0B444490CB7}"/>
            </a:ext>
          </a:extLst>
        </xdr:cNvPr>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158750</xdr:rowOff>
    </xdr:from>
    <xdr:to>
      <xdr:col>15</xdr:col>
      <xdr:colOff>50800</xdr:colOff>
      <xdr:row>37</xdr:row>
      <xdr:rowOff>5080</xdr:rowOff>
    </xdr:to>
    <xdr:cxnSp macro="">
      <xdr:nvCxnSpPr>
        <xdr:cNvPr id="79" name="直線コネクタ 78">
          <a:extLst>
            <a:ext uri="{FF2B5EF4-FFF2-40B4-BE49-F238E27FC236}">
              <a16:creationId xmlns:a16="http://schemas.microsoft.com/office/drawing/2014/main" id="{84D8D173-5AF4-4841-B667-3DF1863816F9}"/>
            </a:ext>
          </a:extLst>
        </xdr:cNvPr>
        <xdr:cNvCxnSpPr/>
      </xdr:nvCxnSpPr>
      <xdr:spPr>
        <a:xfrm>
          <a:off x="2019300" y="63309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91440</xdr:rowOff>
    </xdr:from>
    <xdr:to>
      <xdr:col>6</xdr:col>
      <xdr:colOff>38100</xdr:colOff>
      <xdr:row>37</xdr:row>
      <xdr:rowOff>21590</xdr:rowOff>
    </xdr:to>
    <xdr:sp macro="" textlink="">
      <xdr:nvSpPr>
        <xdr:cNvPr id="80" name="楕円 79">
          <a:extLst>
            <a:ext uri="{FF2B5EF4-FFF2-40B4-BE49-F238E27FC236}">
              <a16:creationId xmlns:a16="http://schemas.microsoft.com/office/drawing/2014/main" id="{6F040F31-6377-44FE-9B79-C645FD975A5D}"/>
            </a:ext>
          </a:extLst>
        </xdr:cNvPr>
        <xdr:cNvSpPr/>
      </xdr:nvSpPr>
      <xdr:spPr>
        <a:xfrm>
          <a:off x="1079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142240</xdr:rowOff>
    </xdr:from>
    <xdr:to>
      <xdr:col>10</xdr:col>
      <xdr:colOff>114300</xdr:colOff>
      <xdr:row>36</xdr:row>
      <xdr:rowOff>158750</xdr:rowOff>
    </xdr:to>
    <xdr:cxnSp macro="">
      <xdr:nvCxnSpPr>
        <xdr:cNvPr id="81" name="直線コネクタ 80">
          <a:extLst>
            <a:ext uri="{FF2B5EF4-FFF2-40B4-BE49-F238E27FC236}">
              <a16:creationId xmlns:a16="http://schemas.microsoft.com/office/drawing/2014/main" id="{3938F4C7-139D-428B-B5F4-5BB7E3499C25}"/>
            </a:ext>
          </a:extLst>
        </xdr:cNvPr>
        <xdr:cNvCxnSpPr/>
      </xdr:nvCxnSpPr>
      <xdr:spPr>
        <a:xfrm>
          <a:off x="1130300" y="63144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82" name="n_1aveValue【図書館】&#10;有形固定資産減価償却率">
          <a:extLst>
            <a:ext uri="{FF2B5EF4-FFF2-40B4-BE49-F238E27FC236}">
              <a16:creationId xmlns:a16="http://schemas.microsoft.com/office/drawing/2014/main" id="{09B034CF-33D5-4F4B-AA76-D2457D9A8A26}"/>
            </a:ext>
          </a:extLst>
        </xdr:cNvPr>
        <xdr:cNvSpPr txBox="1"/>
      </xdr:nvSpPr>
      <xdr:spPr>
        <a:xfrm>
          <a:off x="35820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aveValue【図書館】&#10;有形固定資産減価償却率">
          <a:extLst>
            <a:ext uri="{FF2B5EF4-FFF2-40B4-BE49-F238E27FC236}">
              <a16:creationId xmlns:a16="http://schemas.microsoft.com/office/drawing/2014/main" id="{BE1AF15A-E397-4865-A1C1-BFB9E8D587C6}"/>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4" name="n_3aveValue【図書館】&#10;有形固定資産減価償却率">
          <a:extLst>
            <a:ext uri="{FF2B5EF4-FFF2-40B4-BE49-F238E27FC236}">
              <a16:creationId xmlns:a16="http://schemas.microsoft.com/office/drawing/2014/main" id="{C430F901-F43D-4445-9FC0-D131ACCF38DB}"/>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144797</xdr:rowOff>
    </xdr:from>
    <xdr:ext cx="405111" cy="259045"/>
    <xdr:sp macro="" textlink="">
      <xdr:nvSpPr>
        <xdr:cNvPr id="85" name="n_4aveValue【図書館】&#10;有形固定資産減価償却率">
          <a:extLst>
            <a:ext uri="{FF2B5EF4-FFF2-40B4-BE49-F238E27FC236}">
              <a16:creationId xmlns:a16="http://schemas.microsoft.com/office/drawing/2014/main" id="{05F4405F-2BF4-4C24-8973-1C40F99B73C8}"/>
            </a:ext>
          </a:extLst>
        </xdr:cNvPr>
        <xdr:cNvSpPr txBox="1"/>
      </xdr:nvSpPr>
      <xdr:spPr>
        <a:xfrm>
          <a:off x="927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101617</xdr:rowOff>
    </xdr:from>
    <xdr:ext cx="405111" cy="259045"/>
    <xdr:sp macro="" textlink="">
      <xdr:nvSpPr>
        <xdr:cNvPr id="86" name="n_1mainValue【図書館】&#10;有形固定資産減価償却率">
          <a:extLst>
            <a:ext uri="{FF2B5EF4-FFF2-40B4-BE49-F238E27FC236}">
              <a16:creationId xmlns:a16="http://schemas.microsoft.com/office/drawing/2014/main" id="{7D50A8FB-19A9-4B5E-A3C4-BC1FFBFB76F2}"/>
            </a:ext>
          </a:extLst>
        </xdr:cNvPr>
        <xdr:cNvSpPr txBox="1"/>
      </xdr:nvSpPr>
      <xdr:spPr>
        <a:xfrm>
          <a:off x="3582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47007</xdr:rowOff>
    </xdr:from>
    <xdr:ext cx="405111" cy="259045"/>
    <xdr:sp macro="" textlink="">
      <xdr:nvSpPr>
        <xdr:cNvPr id="87" name="n_2mainValue【図書館】&#10;有形固定資産減価償却率">
          <a:extLst>
            <a:ext uri="{FF2B5EF4-FFF2-40B4-BE49-F238E27FC236}">
              <a16:creationId xmlns:a16="http://schemas.microsoft.com/office/drawing/2014/main" id="{B895019A-AE39-4C94-9717-C34C8A3AC1AB}"/>
            </a:ext>
          </a:extLst>
        </xdr:cNvPr>
        <xdr:cNvSpPr txBox="1"/>
      </xdr:nvSpPr>
      <xdr:spPr>
        <a:xfrm>
          <a:off x="27057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29227</xdr:rowOff>
    </xdr:from>
    <xdr:ext cx="405111" cy="259045"/>
    <xdr:sp macro="" textlink="">
      <xdr:nvSpPr>
        <xdr:cNvPr id="88" name="n_3mainValue【図書館】&#10;有形固定資産減価償却率">
          <a:extLst>
            <a:ext uri="{FF2B5EF4-FFF2-40B4-BE49-F238E27FC236}">
              <a16:creationId xmlns:a16="http://schemas.microsoft.com/office/drawing/2014/main" id="{5F5D7799-7920-4E2C-907F-70C87A2144D0}"/>
            </a:ext>
          </a:extLst>
        </xdr:cNvPr>
        <xdr:cNvSpPr txBox="1"/>
      </xdr:nvSpPr>
      <xdr:spPr>
        <a:xfrm>
          <a:off x="1816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12717</xdr:rowOff>
    </xdr:from>
    <xdr:ext cx="405111" cy="259045"/>
    <xdr:sp macro="" textlink="">
      <xdr:nvSpPr>
        <xdr:cNvPr id="89" name="n_4mainValue【図書館】&#10;有形固定資産減価償却率">
          <a:extLst>
            <a:ext uri="{FF2B5EF4-FFF2-40B4-BE49-F238E27FC236}">
              <a16:creationId xmlns:a16="http://schemas.microsoft.com/office/drawing/2014/main" id="{FB3B6156-0B22-440D-88CA-D6B5602A3A25}"/>
            </a:ext>
          </a:extLst>
        </xdr:cNvPr>
        <xdr:cNvSpPr txBox="1"/>
      </xdr:nvSpPr>
      <xdr:spPr>
        <a:xfrm>
          <a:off x="92774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573E6B7-9059-4CD6-A439-7276245774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7A64CB23-9DD4-4218-A8FD-9CE28CB5AAF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DB9907BD-49BA-4A07-8E67-678A2B42C1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84242A4C-5B76-4D26-88C7-4F3178BF4B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52D6BCC-EC51-44F7-A20F-62635A37FC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A7DE6E54-0FF1-422D-A83D-C4FD12965F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FD6EEC8C-37AB-479A-8196-DF515FE3A8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3B158185-1309-4EE8-B4AB-F489BB0463C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1701B390-ADC2-4CC9-A330-53FD8E8787C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5F6CFC04-928D-48F6-A4B2-2A127A1FDF6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7C17DE13-0AB5-48BF-8238-1246324C829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F38D0BCF-7483-4871-A298-C056E58CFA8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D872ABC3-D512-4EBB-AF81-5D84591669F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D150D8CB-BDB6-47C2-B8A9-D442A5ED26B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4DB6151F-C8E5-4DD6-B2C1-1D1DABF8396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BF2C740D-59E2-4330-BBE8-6B926FA3460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8FCD3A5A-E9F1-4219-9F9A-0123FD52640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DF5BB06B-D76B-4837-AAED-D5909253796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E68CD3E-3C62-4405-A811-0824595DAF8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78D3C0F1-A619-42DF-B774-7AC048BF9CF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78F71AC-BD18-474D-B8AD-368911199A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4B04904F-B8AB-46A0-9BBB-76E57D9434B1}"/>
            </a:ext>
          </a:extLst>
        </xdr:cNvPr>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66EC3546-9D15-43FD-AF42-5D1F97AD6DCC}"/>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6F492429-DB98-46C6-9650-C221AB0A6CA3}"/>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E4C0F158-6D36-428A-B9E8-4B14A49FDDA9}"/>
            </a:ext>
          </a:extLst>
        </xdr:cNvPr>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17FCA102-CAA1-43D8-9F88-5869F6DE1F60}"/>
            </a:ext>
          </a:extLst>
        </xdr:cNvPr>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114571</xdr:rowOff>
    </xdr:from>
    <xdr:ext cx="469744" cy="259045"/>
    <xdr:sp macro="" textlink="">
      <xdr:nvSpPr>
        <xdr:cNvPr id="116" name="【図書館】&#10;一人当たり面積平均値テキスト">
          <a:extLst>
            <a:ext uri="{FF2B5EF4-FFF2-40B4-BE49-F238E27FC236}">
              <a16:creationId xmlns:a16="http://schemas.microsoft.com/office/drawing/2014/main" id="{FB4DDC9F-B6CD-41E3-9629-47FC778EDA2A}"/>
            </a:ext>
          </a:extLst>
        </xdr:cNvPr>
        <xdr:cNvSpPr txBox="1"/>
      </xdr:nvSpPr>
      <xdr:spPr>
        <a:xfrm>
          <a:off x="10515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C7817623-CAC4-4F48-BDC0-5367041EE73A}"/>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D06B111E-A525-4227-A2CC-0A01C68188D6}"/>
            </a:ext>
          </a:extLst>
        </xdr:cNvPr>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A045ED55-E0DC-411D-8473-52C49892CD80}"/>
            </a:ext>
          </a:extLst>
        </xdr:cNvPr>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3989A5F3-4183-42A4-9BCB-74D0BAEF5E07}"/>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66548</xdr:rowOff>
    </xdr:from>
    <xdr:to>
      <xdr:col>36</xdr:col>
      <xdr:colOff>165100</xdr:colOff>
      <xdr:row>38</xdr:row>
      <xdr:rowOff>168148</xdr:rowOff>
    </xdr:to>
    <xdr:sp macro="" textlink="">
      <xdr:nvSpPr>
        <xdr:cNvPr id="121" name="フローチャート: 判断 120">
          <a:extLst>
            <a:ext uri="{FF2B5EF4-FFF2-40B4-BE49-F238E27FC236}">
              <a16:creationId xmlns:a16="http://schemas.microsoft.com/office/drawing/2014/main" id="{0353495B-E7FA-4F41-AE8A-74E49998D412}"/>
            </a:ext>
          </a:extLst>
        </xdr:cNvPr>
        <xdr:cNvSpPr/>
      </xdr:nvSpPr>
      <xdr:spPr>
        <a:xfrm>
          <a:off x="6921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8AE68A8-B456-4525-A4D1-296A6272FB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544AF77-1F8A-4352-BCCD-D5012DEC2EE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818095C-6505-4367-8E1D-8B81853DCC2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04588D3-1470-46F3-AB70-72F89AD506D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6AF811E-7FC9-440C-B257-F2B62E94AC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153416</xdr:rowOff>
    </xdr:from>
    <xdr:to>
      <xdr:col>55</xdr:col>
      <xdr:colOff>50800</xdr:colOff>
      <xdr:row>40</xdr:row>
      <xdr:rowOff>83566</xdr:rowOff>
    </xdr:to>
    <xdr:sp macro="" textlink="">
      <xdr:nvSpPr>
        <xdr:cNvPr id="127" name="楕円 126">
          <a:extLst>
            <a:ext uri="{FF2B5EF4-FFF2-40B4-BE49-F238E27FC236}">
              <a16:creationId xmlns:a16="http://schemas.microsoft.com/office/drawing/2014/main" id="{30B8FC41-6848-42AC-9762-E3A2627E4469}"/>
            </a:ext>
          </a:extLst>
        </xdr:cNvPr>
        <xdr:cNvSpPr/>
      </xdr:nvSpPr>
      <xdr:spPr>
        <a:xfrm>
          <a:off x="104267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131843</xdr:rowOff>
    </xdr:from>
    <xdr:ext cx="469744" cy="259045"/>
    <xdr:sp macro="" textlink="">
      <xdr:nvSpPr>
        <xdr:cNvPr id="128" name="【図書館】&#10;一人当たり面積該当値テキスト">
          <a:extLst>
            <a:ext uri="{FF2B5EF4-FFF2-40B4-BE49-F238E27FC236}">
              <a16:creationId xmlns:a16="http://schemas.microsoft.com/office/drawing/2014/main" id="{6FD07679-28CD-4F8D-8A9D-4582A502A8A5}"/>
            </a:ext>
          </a:extLst>
        </xdr:cNvPr>
        <xdr:cNvSpPr txBox="1"/>
      </xdr:nvSpPr>
      <xdr:spPr>
        <a:xfrm>
          <a:off x="10515600"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29" name="楕円 128">
          <a:extLst>
            <a:ext uri="{FF2B5EF4-FFF2-40B4-BE49-F238E27FC236}">
              <a16:creationId xmlns:a16="http://schemas.microsoft.com/office/drawing/2014/main" id="{AFECD21F-D1F8-4274-96FB-FF2B943C73E8}"/>
            </a:ext>
          </a:extLst>
        </xdr:cNvPr>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32766</xdr:rowOff>
    </xdr:from>
    <xdr:to>
      <xdr:col>55</xdr:col>
      <xdr:colOff>0</xdr:colOff>
      <xdr:row>40</xdr:row>
      <xdr:rowOff>35052</xdr:rowOff>
    </xdr:to>
    <xdr:cxnSp macro="">
      <xdr:nvCxnSpPr>
        <xdr:cNvPr id="130" name="直線コネクタ 129">
          <a:extLst>
            <a:ext uri="{FF2B5EF4-FFF2-40B4-BE49-F238E27FC236}">
              <a16:creationId xmlns:a16="http://schemas.microsoft.com/office/drawing/2014/main" id="{F86B547C-2E86-481F-B0B7-0C14B5AC7FC9}"/>
            </a:ext>
          </a:extLst>
        </xdr:cNvPr>
        <xdr:cNvCxnSpPr/>
      </xdr:nvCxnSpPr>
      <xdr:spPr>
        <a:xfrm flipV="1">
          <a:off x="9639300" y="68907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31" name="楕円 130">
          <a:extLst>
            <a:ext uri="{FF2B5EF4-FFF2-40B4-BE49-F238E27FC236}">
              <a16:creationId xmlns:a16="http://schemas.microsoft.com/office/drawing/2014/main" id="{CC6BAEBC-C36A-4EAC-8ECD-53CDE5590477}"/>
            </a:ext>
          </a:extLst>
        </xdr:cNvPr>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35052</xdr:rowOff>
    </xdr:from>
    <xdr:to>
      <xdr:col>50</xdr:col>
      <xdr:colOff>114300</xdr:colOff>
      <xdr:row>40</xdr:row>
      <xdr:rowOff>41910</xdr:rowOff>
    </xdr:to>
    <xdr:cxnSp macro="">
      <xdr:nvCxnSpPr>
        <xdr:cNvPr id="132" name="直線コネクタ 131">
          <a:extLst>
            <a:ext uri="{FF2B5EF4-FFF2-40B4-BE49-F238E27FC236}">
              <a16:creationId xmlns:a16="http://schemas.microsoft.com/office/drawing/2014/main" id="{FB30A4DA-75A2-404C-AAD9-7EABD0FF5BC8}"/>
            </a:ext>
          </a:extLst>
        </xdr:cNvPr>
        <xdr:cNvCxnSpPr/>
      </xdr:nvCxnSpPr>
      <xdr:spPr>
        <a:xfrm flipV="1">
          <a:off x="8750300" y="68930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164846</xdr:rowOff>
    </xdr:from>
    <xdr:to>
      <xdr:col>41</xdr:col>
      <xdr:colOff>101600</xdr:colOff>
      <xdr:row>40</xdr:row>
      <xdr:rowOff>94996</xdr:rowOff>
    </xdr:to>
    <xdr:sp macro="" textlink="">
      <xdr:nvSpPr>
        <xdr:cNvPr id="133" name="楕円 132">
          <a:extLst>
            <a:ext uri="{FF2B5EF4-FFF2-40B4-BE49-F238E27FC236}">
              <a16:creationId xmlns:a16="http://schemas.microsoft.com/office/drawing/2014/main" id="{EBD7101F-47E3-4EBE-B74D-DA4ED1A52D84}"/>
            </a:ext>
          </a:extLst>
        </xdr:cNvPr>
        <xdr:cNvSpPr/>
      </xdr:nvSpPr>
      <xdr:spPr>
        <a:xfrm>
          <a:off x="7810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44196</xdr:rowOff>
    </xdr:to>
    <xdr:cxnSp macro="">
      <xdr:nvCxnSpPr>
        <xdr:cNvPr id="134" name="直線コネクタ 133">
          <a:extLst>
            <a:ext uri="{FF2B5EF4-FFF2-40B4-BE49-F238E27FC236}">
              <a16:creationId xmlns:a16="http://schemas.microsoft.com/office/drawing/2014/main" id="{22F80041-7EE5-4766-9694-4173B0ADAB2A}"/>
            </a:ext>
          </a:extLst>
        </xdr:cNvPr>
        <xdr:cNvCxnSpPr/>
      </xdr:nvCxnSpPr>
      <xdr:spPr>
        <a:xfrm flipV="1">
          <a:off x="7861300" y="68999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5" name="楕円 134">
          <a:extLst>
            <a:ext uri="{FF2B5EF4-FFF2-40B4-BE49-F238E27FC236}">
              <a16:creationId xmlns:a16="http://schemas.microsoft.com/office/drawing/2014/main" id="{11026E1C-93AA-40CA-AB45-52BDCDC60BD4}"/>
            </a:ext>
          </a:extLst>
        </xdr:cNvPr>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44196</xdr:rowOff>
    </xdr:to>
    <xdr:cxnSp macro="">
      <xdr:nvCxnSpPr>
        <xdr:cNvPr id="136" name="直線コネクタ 135">
          <a:extLst>
            <a:ext uri="{FF2B5EF4-FFF2-40B4-BE49-F238E27FC236}">
              <a16:creationId xmlns:a16="http://schemas.microsoft.com/office/drawing/2014/main" id="{4C70DD99-37A3-4A81-8E8C-B30614BAFEA9}"/>
            </a:ext>
          </a:extLst>
        </xdr:cNvPr>
        <xdr:cNvCxnSpPr/>
      </xdr:nvCxnSpPr>
      <xdr:spPr>
        <a:xfrm>
          <a:off x="6972300" y="68999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37" name="n_1aveValue【図書館】&#10;一人当たり面積">
          <a:extLst>
            <a:ext uri="{FF2B5EF4-FFF2-40B4-BE49-F238E27FC236}">
              <a16:creationId xmlns:a16="http://schemas.microsoft.com/office/drawing/2014/main" id="{1EC67310-9F2B-43DC-8E63-B94C50C9DAC0}"/>
            </a:ext>
          </a:extLst>
        </xdr:cNvPr>
        <xdr:cNvSpPr txBox="1"/>
      </xdr:nvSpPr>
      <xdr:spPr>
        <a:xfrm>
          <a:off x="9391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8" name="n_2aveValue【図書館】&#10;一人当たり面積">
          <a:extLst>
            <a:ext uri="{FF2B5EF4-FFF2-40B4-BE49-F238E27FC236}">
              <a16:creationId xmlns:a16="http://schemas.microsoft.com/office/drawing/2014/main" id="{ECA8DBC9-EFC0-473A-9C7E-913AE0105337}"/>
            </a:ext>
          </a:extLst>
        </xdr:cNvPr>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a:extLst>
            <a:ext uri="{FF2B5EF4-FFF2-40B4-BE49-F238E27FC236}">
              <a16:creationId xmlns:a16="http://schemas.microsoft.com/office/drawing/2014/main" id="{A38AAB4B-F4DD-4442-BDBF-FA7524507C27}"/>
            </a:ext>
          </a:extLst>
        </xdr:cNvPr>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13225</xdr:rowOff>
    </xdr:from>
    <xdr:ext cx="469744" cy="259045"/>
    <xdr:sp macro="" textlink="">
      <xdr:nvSpPr>
        <xdr:cNvPr id="140" name="n_4aveValue【図書館】&#10;一人当たり面積">
          <a:extLst>
            <a:ext uri="{FF2B5EF4-FFF2-40B4-BE49-F238E27FC236}">
              <a16:creationId xmlns:a16="http://schemas.microsoft.com/office/drawing/2014/main" id="{F0B3A145-0EAB-4812-B724-349A563F7BD8}"/>
            </a:ext>
          </a:extLst>
        </xdr:cNvPr>
        <xdr:cNvSpPr txBox="1"/>
      </xdr:nvSpPr>
      <xdr:spPr>
        <a:xfrm>
          <a:off x="6737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41" name="n_1mainValue【図書館】&#10;一人当たり面積">
          <a:extLst>
            <a:ext uri="{FF2B5EF4-FFF2-40B4-BE49-F238E27FC236}">
              <a16:creationId xmlns:a16="http://schemas.microsoft.com/office/drawing/2014/main" id="{21221DE6-D7F8-412A-A2E0-CBA2205B6FCB}"/>
            </a:ext>
          </a:extLst>
        </xdr:cNvPr>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42" name="n_2mainValue【図書館】&#10;一人当たり面積">
          <a:extLst>
            <a:ext uri="{FF2B5EF4-FFF2-40B4-BE49-F238E27FC236}">
              <a16:creationId xmlns:a16="http://schemas.microsoft.com/office/drawing/2014/main" id="{A204CC72-9FC6-4054-A6FC-F2B857861394}"/>
            </a:ext>
          </a:extLst>
        </xdr:cNvPr>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86123</xdr:rowOff>
    </xdr:from>
    <xdr:ext cx="469744" cy="259045"/>
    <xdr:sp macro="" textlink="">
      <xdr:nvSpPr>
        <xdr:cNvPr id="143" name="n_3mainValue【図書館】&#10;一人当たり面積">
          <a:extLst>
            <a:ext uri="{FF2B5EF4-FFF2-40B4-BE49-F238E27FC236}">
              <a16:creationId xmlns:a16="http://schemas.microsoft.com/office/drawing/2014/main" id="{EA4361C4-A0CD-45A8-98AC-2F45E8CE3181}"/>
            </a:ext>
          </a:extLst>
        </xdr:cNvPr>
        <xdr:cNvSpPr txBox="1"/>
      </xdr:nvSpPr>
      <xdr:spPr>
        <a:xfrm>
          <a:off x="7626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83837</xdr:rowOff>
    </xdr:from>
    <xdr:ext cx="469744" cy="259045"/>
    <xdr:sp macro="" textlink="">
      <xdr:nvSpPr>
        <xdr:cNvPr id="144" name="n_4mainValue【図書館】&#10;一人当たり面積">
          <a:extLst>
            <a:ext uri="{FF2B5EF4-FFF2-40B4-BE49-F238E27FC236}">
              <a16:creationId xmlns:a16="http://schemas.microsoft.com/office/drawing/2014/main" id="{AB7AB3EE-04BB-4CE0-940B-98512E36A988}"/>
            </a:ext>
          </a:extLst>
        </xdr:cNvPr>
        <xdr:cNvSpPr txBox="1"/>
      </xdr:nvSpPr>
      <xdr:spPr>
        <a:xfrm>
          <a:off x="6737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64ED6D33-8490-49EE-8635-606D3A37DC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766F25B-CDB3-47F7-9C70-451C954C9A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5BE117AF-193D-4F33-AE3E-2D246F147F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978745DC-2CDD-4196-A87F-F77D7FCB21D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BEAA774B-AE61-4576-8F4A-5D40622600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C707C1C3-EBCB-4A4D-84CB-F98D918C021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A899580F-2A74-4783-856B-61CD20AD58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13B269CB-2210-4B8C-93EC-F37836BBB35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1B51874-7148-43B8-9746-1EA1ABEE67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2B606F4-CEF2-4084-9C8C-C5AC4BF440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7906B49-C4AA-44B4-86BE-C30A609001C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DD52A01E-B39D-40CB-AA8A-D6A6A3025C7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7A64946-4D9A-49F2-B747-06AFD59FFD5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E8F3FCD5-2F6C-47BC-89BE-552416D4D0B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E993D926-49F3-4BA1-AE7F-6C609A02F76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D9477AC7-2058-40BD-85BF-8E3DACC4CD1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FED36505-2D69-4FD3-9E78-B98BE259C98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A91855F4-ED32-4FA7-AE37-72E3245D015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7D5D8AA1-1227-47C3-ABE1-AFCF03310C6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65B25BD9-E385-49E2-AD5F-2F421314A1E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34B227F-BA98-43AC-A9F2-46C64B2C14D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1F7F642-8BC4-4355-BCFD-9BF5E177F5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EF16870D-64F2-4F93-8831-76688E4EBA8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FED7F7FB-3D57-4528-9761-9E7C6F5172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F056444E-B61E-491E-A6F7-DA584277B20A}"/>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37B2FB00-4982-4DC0-A0C9-3F42AD85E54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E8991E48-A998-4561-9323-42B65C9C607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FB08959C-0972-4EA2-AC2F-E3E18B3C65F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D6CF2C33-B93B-4CCA-AEF1-7EBB42F1E253}"/>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4289FFE-B4D6-49ED-9F85-249766B559BB}"/>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8923DDD1-E60E-4060-A8FD-AA681E2BF1EA}"/>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0F342809-F3B6-4544-BD1E-7BFD1793D1B9}"/>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2ACBB4AB-461E-4846-90FB-1DD7B43991FD}"/>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78" name="フローチャート: 判断 177">
          <a:extLst>
            <a:ext uri="{FF2B5EF4-FFF2-40B4-BE49-F238E27FC236}">
              <a16:creationId xmlns:a16="http://schemas.microsoft.com/office/drawing/2014/main" id="{ED9B7172-4808-47AE-A86E-4E94AAAD9AC1}"/>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179" name="フローチャート: 判断 178">
          <a:extLst>
            <a:ext uri="{FF2B5EF4-FFF2-40B4-BE49-F238E27FC236}">
              <a16:creationId xmlns:a16="http://schemas.microsoft.com/office/drawing/2014/main" id="{423D327E-2031-43F6-8545-51AD6A554EBC}"/>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6CEF8D3-933A-4363-BDC2-5F2A0A6CBB4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FA05C26-2BED-4C4C-BD51-F458555824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AD30187-FB2F-4C7A-BE7C-7422C58B1B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4127D03-0EBC-4EAF-B48A-00FFC9F1DD6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431F8DF-94B6-4C43-B7B4-CFB992A379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5" name="楕円 184">
          <a:extLst>
            <a:ext uri="{FF2B5EF4-FFF2-40B4-BE49-F238E27FC236}">
              <a16:creationId xmlns:a16="http://schemas.microsoft.com/office/drawing/2014/main" id="{3B00FE6C-3A9F-4704-8007-E38FC1D1D4CB}"/>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6" name="【体育館・プール】&#10;有形固定資産減価償却率該当値テキスト">
          <a:extLst>
            <a:ext uri="{FF2B5EF4-FFF2-40B4-BE49-F238E27FC236}">
              <a16:creationId xmlns:a16="http://schemas.microsoft.com/office/drawing/2014/main" id="{2FFA6DBD-12DE-4DD8-9155-5690E2B7091C}"/>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7" name="楕円 186">
          <a:extLst>
            <a:ext uri="{FF2B5EF4-FFF2-40B4-BE49-F238E27FC236}">
              <a16:creationId xmlns:a16="http://schemas.microsoft.com/office/drawing/2014/main" id="{CC6820D3-1322-4739-BBF0-24B126BF5367}"/>
            </a:ext>
          </a:extLst>
        </xdr:cNvPr>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8" name="直線コネクタ 187">
          <a:extLst>
            <a:ext uri="{FF2B5EF4-FFF2-40B4-BE49-F238E27FC236}">
              <a16:creationId xmlns:a16="http://schemas.microsoft.com/office/drawing/2014/main" id="{26C32EC3-7102-48ED-946E-88BB094A415C}"/>
            </a:ext>
          </a:extLst>
        </xdr:cNvPr>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17780</xdr:rowOff>
    </xdr:from>
    <xdr:to>
      <xdr:col>15</xdr:col>
      <xdr:colOff>101600</xdr:colOff>
      <xdr:row>64</xdr:row>
      <xdr:rowOff>119380</xdr:rowOff>
    </xdr:to>
    <xdr:sp macro="" textlink="">
      <xdr:nvSpPr>
        <xdr:cNvPr id="189" name="楕円 188">
          <a:extLst>
            <a:ext uri="{FF2B5EF4-FFF2-40B4-BE49-F238E27FC236}">
              <a16:creationId xmlns:a16="http://schemas.microsoft.com/office/drawing/2014/main" id="{FA0BB3F1-D02A-4095-B92E-0903D257F66B}"/>
            </a:ext>
          </a:extLst>
        </xdr:cNvPr>
        <xdr:cNvSpPr/>
      </xdr:nvSpPr>
      <xdr:spPr>
        <a:xfrm>
          <a:off x="2857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68580</xdr:rowOff>
    </xdr:from>
    <xdr:to>
      <xdr:col>19</xdr:col>
      <xdr:colOff>177800</xdr:colOff>
      <xdr:row>64</xdr:row>
      <xdr:rowOff>76200</xdr:rowOff>
    </xdr:to>
    <xdr:cxnSp macro="">
      <xdr:nvCxnSpPr>
        <xdr:cNvPr id="190" name="直線コネクタ 189">
          <a:extLst>
            <a:ext uri="{FF2B5EF4-FFF2-40B4-BE49-F238E27FC236}">
              <a16:creationId xmlns:a16="http://schemas.microsoft.com/office/drawing/2014/main" id="{BC926CDD-7C9F-42B4-802D-927B3102DD38}"/>
            </a:ext>
          </a:extLst>
        </xdr:cNvPr>
        <xdr:cNvCxnSpPr/>
      </xdr:nvCxnSpPr>
      <xdr:spPr>
        <a:xfrm>
          <a:off x="2908300" y="1104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8255</xdr:rowOff>
    </xdr:from>
    <xdr:to>
      <xdr:col>10</xdr:col>
      <xdr:colOff>165100</xdr:colOff>
      <xdr:row>64</xdr:row>
      <xdr:rowOff>109855</xdr:rowOff>
    </xdr:to>
    <xdr:sp macro="" textlink="">
      <xdr:nvSpPr>
        <xdr:cNvPr id="191" name="楕円 190">
          <a:extLst>
            <a:ext uri="{FF2B5EF4-FFF2-40B4-BE49-F238E27FC236}">
              <a16:creationId xmlns:a16="http://schemas.microsoft.com/office/drawing/2014/main" id="{FA15785E-3E1A-4870-8263-547A4C934EB6}"/>
            </a:ext>
          </a:extLst>
        </xdr:cNvPr>
        <xdr:cNvSpPr/>
      </xdr:nvSpPr>
      <xdr:spPr>
        <a:xfrm>
          <a:off x="1968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59055</xdr:rowOff>
    </xdr:from>
    <xdr:to>
      <xdr:col>15</xdr:col>
      <xdr:colOff>50800</xdr:colOff>
      <xdr:row>64</xdr:row>
      <xdr:rowOff>68580</xdr:rowOff>
    </xdr:to>
    <xdr:cxnSp macro="">
      <xdr:nvCxnSpPr>
        <xdr:cNvPr id="192" name="直線コネクタ 191">
          <a:extLst>
            <a:ext uri="{FF2B5EF4-FFF2-40B4-BE49-F238E27FC236}">
              <a16:creationId xmlns:a16="http://schemas.microsoft.com/office/drawing/2014/main" id="{77E87B2A-5926-496D-A2C0-EDDB363BF6E2}"/>
            </a:ext>
          </a:extLst>
        </xdr:cNvPr>
        <xdr:cNvCxnSpPr/>
      </xdr:nvCxnSpPr>
      <xdr:spPr>
        <a:xfrm>
          <a:off x="2019300" y="110318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xdr:rowOff>
    </xdr:from>
    <xdr:to>
      <xdr:col>6</xdr:col>
      <xdr:colOff>38100</xdr:colOff>
      <xdr:row>64</xdr:row>
      <xdr:rowOff>102235</xdr:rowOff>
    </xdr:to>
    <xdr:sp macro="" textlink="">
      <xdr:nvSpPr>
        <xdr:cNvPr id="193" name="楕円 192">
          <a:extLst>
            <a:ext uri="{FF2B5EF4-FFF2-40B4-BE49-F238E27FC236}">
              <a16:creationId xmlns:a16="http://schemas.microsoft.com/office/drawing/2014/main" id="{6D609464-3D5A-479E-B1C6-19C345AD225F}"/>
            </a:ext>
          </a:extLst>
        </xdr:cNvPr>
        <xdr:cNvSpPr/>
      </xdr:nvSpPr>
      <xdr:spPr>
        <a:xfrm>
          <a:off x="10795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51435</xdr:rowOff>
    </xdr:from>
    <xdr:to>
      <xdr:col>10</xdr:col>
      <xdr:colOff>114300</xdr:colOff>
      <xdr:row>64</xdr:row>
      <xdr:rowOff>59055</xdr:rowOff>
    </xdr:to>
    <xdr:cxnSp macro="">
      <xdr:nvCxnSpPr>
        <xdr:cNvPr id="194" name="直線コネクタ 193">
          <a:extLst>
            <a:ext uri="{FF2B5EF4-FFF2-40B4-BE49-F238E27FC236}">
              <a16:creationId xmlns:a16="http://schemas.microsoft.com/office/drawing/2014/main" id="{85B49246-8BB6-4E53-8D07-9F6CBC0EF65F}"/>
            </a:ext>
          </a:extLst>
        </xdr:cNvPr>
        <xdr:cNvCxnSpPr/>
      </xdr:nvCxnSpPr>
      <xdr:spPr>
        <a:xfrm>
          <a:off x="1130300" y="110242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a:extLst>
            <a:ext uri="{FF2B5EF4-FFF2-40B4-BE49-F238E27FC236}">
              <a16:creationId xmlns:a16="http://schemas.microsoft.com/office/drawing/2014/main" id="{5078D42C-7310-4375-A663-A4513A904B53}"/>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96" name="n_2aveValue【体育館・プール】&#10;有形固定資産減価償却率">
          <a:extLst>
            <a:ext uri="{FF2B5EF4-FFF2-40B4-BE49-F238E27FC236}">
              <a16:creationId xmlns:a16="http://schemas.microsoft.com/office/drawing/2014/main" id="{BE871D0D-74EC-4971-916B-96C73ACDD736}"/>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97" name="n_3aveValue【体育館・プール】&#10;有形固定資産減価償却率">
          <a:extLst>
            <a:ext uri="{FF2B5EF4-FFF2-40B4-BE49-F238E27FC236}">
              <a16:creationId xmlns:a16="http://schemas.microsoft.com/office/drawing/2014/main" id="{BB5B2582-1C9D-42DD-9F88-138E74F77EE1}"/>
            </a:ext>
          </a:extLst>
        </xdr:cNvPr>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98" name="n_4aveValue【体育館・プール】&#10;有形固定資産減価償却率">
          <a:extLst>
            <a:ext uri="{FF2B5EF4-FFF2-40B4-BE49-F238E27FC236}">
              <a16:creationId xmlns:a16="http://schemas.microsoft.com/office/drawing/2014/main" id="{0580E44B-89C7-41A8-8BC1-D46B08857293}"/>
            </a:ext>
          </a:extLst>
        </xdr:cNvPr>
        <xdr:cNvSpPr txBox="1"/>
      </xdr:nvSpPr>
      <xdr:spPr>
        <a:xfrm>
          <a:off x="927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9" name="n_1mainValue【体育館・プール】&#10;有形固定資産減価償却率">
          <a:extLst>
            <a:ext uri="{FF2B5EF4-FFF2-40B4-BE49-F238E27FC236}">
              <a16:creationId xmlns:a16="http://schemas.microsoft.com/office/drawing/2014/main" id="{CD2D324C-C9F2-4CFD-AE32-203B39F75EE7}"/>
            </a:ext>
          </a:extLst>
        </xdr:cNvPr>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110507</xdr:rowOff>
    </xdr:from>
    <xdr:ext cx="405111" cy="259045"/>
    <xdr:sp macro="" textlink="">
      <xdr:nvSpPr>
        <xdr:cNvPr id="200" name="n_2mainValue【体育館・プール】&#10;有形固定資産減価償却率">
          <a:extLst>
            <a:ext uri="{FF2B5EF4-FFF2-40B4-BE49-F238E27FC236}">
              <a16:creationId xmlns:a16="http://schemas.microsoft.com/office/drawing/2014/main" id="{8967BDA9-76B3-4B0A-AF46-C47FBC97944E}"/>
            </a:ext>
          </a:extLst>
        </xdr:cNvPr>
        <xdr:cNvSpPr txBox="1"/>
      </xdr:nvSpPr>
      <xdr:spPr>
        <a:xfrm>
          <a:off x="27057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100982</xdr:rowOff>
    </xdr:from>
    <xdr:ext cx="405111" cy="259045"/>
    <xdr:sp macro="" textlink="">
      <xdr:nvSpPr>
        <xdr:cNvPr id="201" name="n_3mainValue【体育館・プール】&#10;有形固定資産減価償却率">
          <a:extLst>
            <a:ext uri="{FF2B5EF4-FFF2-40B4-BE49-F238E27FC236}">
              <a16:creationId xmlns:a16="http://schemas.microsoft.com/office/drawing/2014/main" id="{B7A677D3-E487-414B-B09A-242C5196339A}"/>
            </a:ext>
          </a:extLst>
        </xdr:cNvPr>
        <xdr:cNvSpPr txBox="1"/>
      </xdr:nvSpPr>
      <xdr:spPr>
        <a:xfrm>
          <a:off x="1816744" y="110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93362</xdr:rowOff>
    </xdr:from>
    <xdr:ext cx="405111" cy="259045"/>
    <xdr:sp macro="" textlink="">
      <xdr:nvSpPr>
        <xdr:cNvPr id="202" name="n_4mainValue【体育館・プール】&#10;有形固定資産減価償却率">
          <a:extLst>
            <a:ext uri="{FF2B5EF4-FFF2-40B4-BE49-F238E27FC236}">
              <a16:creationId xmlns:a16="http://schemas.microsoft.com/office/drawing/2014/main" id="{7ABC8176-F7EE-4887-8A6A-3D22ECE95854}"/>
            </a:ext>
          </a:extLst>
        </xdr:cNvPr>
        <xdr:cNvSpPr txBox="1"/>
      </xdr:nvSpPr>
      <xdr:spPr>
        <a:xfrm>
          <a:off x="927744"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98480F1-DAC4-4CC9-9537-A4424E5E29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D0887786-D05A-41D3-BD8C-E0A0185709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7210CD2-ABC8-4153-AA74-D800D1AF54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CD6F0BD-B62C-4BB3-A7DF-EC2DFF20C2F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14E841C8-EB71-44E1-901A-DCFC1642D1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213CF57D-E887-4D42-B20F-C7D03B2D67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4694251-F87F-431F-A233-8F3093C7F1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6A4793E-140F-42D3-9F36-4BB61624A4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44652AD-B22E-4B92-A921-548AB42423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D23EDED-BC37-40C4-9381-06BB22D7FF6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99A3C65-2F56-46BB-98C9-A25E271EABC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1266A6D1-92F7-4AAB-ACD5-9BA6574BC57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9EEFB044-26D3-4800-BE04-32749714C30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DBA5F815-8E87-49B4-A1C8-7D140ABB0A3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33032E75-569B-4476-94E6-347CA66C0D5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D7E7584E-1F05-4350-95A0-83D66508548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9EB6E303-9148-4B84-A88C-DFF931365DB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F35BEBC3-BB94-4904-B56C-A6EA1D13008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4C38D327-134E-42C5-A5D9-CDC1EFE32CE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6223CF2-6928-4BCA-B3C5-339222E5A1C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11FE0B1C-BE27-4E06-9342-AA827F7C27E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1B57240E-4227-4E13-ACBD-7CE644B9ECD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12A6A3E-676E-4E7A-81C5-52C989D415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2002213-CEFF-43EA-9842-F9999F09312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83F4956-7566-471F-83FE-C06089B192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E0337ED3-7D09-41A7-80A4-2167E7F163CA}"/>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696D1B9B-0AFA-4056-BECF-0821182F5045}"/>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4C583EE7-499E-496E-A2A5-F2BCC78A50FB}"/>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6E87CBEF-B920-4DC5-B40E-E7BE21B3A48B}"/>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F34A7F6C-9A9E-40CF-84B2-44229AAFBEE5}"/>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33" name="【体育館・プール】&#10;一人当たり面積平均値テキスト">
          <a:extLst>
            <a:ext uri="{FF2B5EF4-FFF2-40B4-BE49-F238E27FC236}">
              <a16:creationId xmlns:a16="http://schemas.microsoft.com/office/drawing/2014/main" id="{FD54A8BA-AFA3-4459-8D77-E29587085121}"/>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8EDA9F2F-666C-4691-B655-88AE9B4C8EB8}"/>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C291A293-1398-4C24-AE84-9A044324152F}"/>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B1CDDC9A-50EC-49DE-885E-297B54DA2444}"/>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37" name="フローチャート: 判断 236">
          <a:extLst>
            <a:ext uri="{FF2B5EF4-FFF2-40B4-BE49-F238E27FC236}">
              <a16:creationId xmlns:a16="http://schemas.microsoft.com/office/drawing/2014/main" id="{2B5AA48D-D029-4DC3-BB55-56F4A844FA21}"/>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238" name="フローチャート: 判断 237">
          <a:extLst>
            <a:ext uri="{FF2B5EF4-FFF2-40B4-BE49-F238E27FC236}">
              <a16:creationId xmlns:a16="http://schemas.microsoft.com/office/drawing/2014/main" id="{CFBD3C9D-E0F0-45C3-AFB2-2CC9A7875033}"/>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3509922-08BD-4B85-8B2C-EDF2E880E5B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DF24F22-E1E5-4175-BF9C-0421C1E8ECD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F07A709-B676-4783-AD14-5713E648DF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918DF11-9024-46AC-B042-6B88B1A3DF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9928E99-24C5-45A4-8070-A9463AF848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135999</xdr:rowOff>
    </xdr:from>
    <xdr:to>
      <xdr:col>55</xdr:col>
      <xdr:colOff>50800</xdr:colOff>
      <xdr:row>64</xdr:row>
      <xdr:rowOff>66149</xdr:rowOff>
    </xdr:to>
    <xdr:sp macro="" textlink="">
      <xdr:nvSpPr>
        <xdr:cNvPr id="244" name="楕円 243">
          <a:extLst>
            <a:ext uri="{FF2B5EF4-FFF2-40B4-BE49-F238E27FC236}">
              <a16:creationId xmlns:a16="http://schemas.microsoft.com/office/drawing/2014/main" id="{58866154-DF24-4A0E-8FB3-090374F17FBB}"/>
            </a:ext>
          </a:extLst>
        </xdr:cNvPr>
        <xdr:cNvSpPr/>
      </xdr:nvSpPr>
      <xdr:spPr>
        <a:xfrm>
          <a:off x="10426700" y="10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50926</xdr:rowOff>
    </xdr:from>
    <xdr:ext cx="469744" cy="259045"/>
    <xdr:sp macro="" textlink="">
      <xdr:nvSpPr>
        <xdr:cNvPr id="245" name="【体育館・プール】&#10;一人当たり面積該当値テキスト">
          <a:extLst>
            <a:ext uri="{FF2B5EF4-FFF2-40B4-BE49-F238E27FC236}">
              <a16:creationId xmlns:a16="http://schemas.microsoft.com/office/drawing/2014/main" id="{82D13BE5-B723-4322-8518-06D958059EAD}"/>
            </a:ext>
          </a:extLst>
        </xdr:cNvPr>
        <xdr:cNvSpPr txBox="1"/>
      </xdr:nvSpPr>
      <xdr:spPr>
        <a:xfrm>
          <a:off x="10515600" y="108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136978</xdr:rowOff>
    </xdr:from>
    <xdr:to>
      <xdr:col>50</xdr:col>
      <xdr:colOff>165100</xdr:colOff>
      <xdr:row>64</xdr:row>
      <xdr:rowOff>67128</xdr:rowOff>
    </xdr:to>
    <xdr:sp macro="" textlink="">
      <xdr:nvSpPr>
        <xdr:cNvPr id="246" name="楕円 245">
          <a:extLst>
            <a:ext uri="{FF2B5EF4-FFF2-40B4-BE49-F238E27FC236}">
              <a16:creationId xmlns:a16="http://schemas.microsoft.com/office/drawing/2014/main" id="{B440A1CB-C9B2-4854-BB56-03C184082EF5}"/>
            </a:ext>
          </a:extLst>
        </xdr:cNvPr>
        <xdr:cNvSpPr/>
      </xdr:nvSpPr>
      <xdr:spPr>
        <a:xfrm>
          <a:off x="95885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15349</xdr:rowOff>
    </xdr:from>
    <xdr:to>
      <xdr:col>55</xdr:col>
      <xdr:colOff>0</xdr:colOff>
      <xdr:row>64</xdr:row>
      <xdr:rowOff>16328</xdr:rowOff>
    </xdr:to>
    <xdr:cxnSp macro="">
      <xdr:nvCxnSpPr>
        <xdr:cNvPr id="247" name="直線コネクタ 246">
          <a:extLst>
            <a:ext uri="{FF2B5EF4-FFF2-40B4-BE49-F238E27FC236}">
              <a16:creationId xmlns:a16="http://schemas.microsoft.com/office/drawing/2014/main" id="{2B7A8113-46C1-4BFB-8508-3E9937D6EC39}"/>
            </a:ext>
          </a:extLst>
        </xdr:cNvPr>
        <xdr:cNvCxnSpPr/>
      </xdr:nvCxnSpPr>
      <xdr:spPr>
        <a:xfrm flipV="1">
          <a:off x="9639300" y="1098814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139918</xdr:rowOff>
    </xdr:from>
    <xdr:to>
      <xdr:col>46</xdr:col>
      <xdr:colOff>38100</xdr:colOff>
      <xdr:row>64</xdr:row>
      <xdr:rowOff>70068</xdr:rowOff>
    </xdr:to>
    <xdr:sp macro="" textlink="">
      <xdr:nvSpPr>
        <xdr:cNvPr id="248" name="楕円 247">
          <a:extLst>
            <a:ext uri="{FF2B5EF4-FFF2-40B4-BE49-F238E27FC236}">
              <a16:creationId xmlns:a16="http://schemas.microsoft.com/office/drawing/2014/main" id="{3201499F-1F62-4D41-A3E4-938A17FC2984}"/>
            </a:ext>
          </a:extLst>
        </xdr:cNvPr>
        <xdr:cNvSpPr/>
      </xdr:nvSpPr>
      <xdr:spPr>
        <a:xfrm>
          <a:off x="8699500" y="109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16328</xdr:rowOff>
    </xdr:from>
    <xdr:to>
      <xdr:col>50</xdr:col>
      <xdr:colOff>114300</xdr:colOff>
      <xdr:row>64</xdr:row>
      <xdr:rowOff>19268</xdr:rowOff>
    </xdr:to>
    <xdr:cxnSp macro="">
      <xdr:nvCxnSpPr>
        <xdr:cNvPr id="249" name="直線コネクタ 248">
          <a:extLst>
            <a:ext uri="{FF2B5EF4-FFF2-40B4-BE49-F238E27FC236}">
              <a16:creationId xmlns:a16="http://schemas.microsoft.com/office/drawing/2014/main" id="{B2F871CE-500E-463A-9334-984560AB0072}"/>
            </a:ext>
          </a:extLst>
        </xdr:cNvPr>
        <xdr:cNvCxnSpPr/>
      </xdr:nvCxnSpPr>
      <xdr:spPr>
        <a:xfrm flipV="1">
          <a:off x="8750300" y="10989128"/>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140570</xdr:rowOff>
    </xdr:from>
    <xdr:to>
      <xdr:col>41</xdr:col>
      <xdr:colOff>101600</xdr:colOff>
      <xdr:row>64</xdr:row>
      <xdr:rowOff>70720</xdr:rowOff>
    </xdr:to>
    <xdr:sp macro="" textlink="">
      <xdr:nvSpPr>
        <xdr:cNvPr id="250" name="楕円 249">
          <a:extLst>
            <a:ext uri="{FF2B5EF4-FFF2-40B4-BE49-F238E27FC236}">
              <a16:creationId xmlns:a16="http://schemas.microsoft.com/office/drawing/2014/main" id="{1B8E84BE-B7DF-4CF8-8694-2A9F918335B2}"/>
            </a:ext>
          </a:extLst>
        </xdr:cNvPr>
        <xdr:cNvSpPr/>
      </xdr:nvSpPr>
      <xdr:spPr>
        <a:xfrm>
          <a:off x="7810500" y="1094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19268</xdr:rowOff>
    </xdr:from>
    <xdr:to>
      <xdr:col>45</xdr:col>
      <xdr:colOff>177800</xdr:colOff>
      <xdr:row>64</xdr:row>
      <xdr:rowOff>19920</xdr:rowOff>
    </xdr:to>
    <xdr:cxnSp macro="">
      <xdr:nvCxnSpPr>
        <xdr:cNvPr id="251" name="直線コネクタ 250">
          <a:extLst>
            <a:ext uri="{FF2B5EF4-FFF2-40B4-BE49-F238E27FC236}">
              <a16:creationId xmlns:a16="http://schemas.microsoft.com/office/drawing/2014/main" id="{0564976C-68A1-4620-B2ED-32DEC048339D}"/>
            </a:ext>
          </a:extLst>
        </xdr:cNvPr>
        <xdr:cNvCxnSpPr/>
      </xdr:nvCxnSpPr>
      <xdr:spPr>
        <a:xfrm flipV="1">
          <a:off x="7861300" y="10992068"/>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140244</xdr:rowOff>
    </xdr:from>
    <xdr:to>
      <xdr:col>36</xdr:col>
      <xdr:colOff>165100</xdr:colOff>
      <xdr:row>64</xdr:row>
      <xdr:rowOff>70394</xdr:rowOff>
    </xdr:to>
    <xdr:sp macro="" textlink="">
      <xdr:nvSpPr>
        <xdr:cNvPr id="252" name="楕円 251">
          <a:extLst>
            <a:ext uri="{FF2B5EF4-FFF2-40B4-BE49-F238E27FC236}">
              <a16:creationId xmlns:a16="http://schemas.microsoft.com/office/drawing/2014/main" id="{70ED0C9C-E063-4C48-B8D3-2A102ED196D4}"/>
            </a:ext>
          </a:extLst>
        </xdr:cNvPr>
        <xdr:cNvSpPr/>
      </xdr:nvSpPr>
      <xdr:spPr>
        <a:xfrm>
          <a:off x="69215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19594</xdr:rowOff>
    </xdr:from>
    <xdr:to>
      <xdr:col>41</xdr:col>
      <xdr:colOff>50800</xdr:colOff>
      <xdr:row>64</xdr:row>
      <xdr:rowOff>19920</xdr:rowOff>
    </xdr:to>
    <xdr:cxnSp macro="">
      <xdr:nvCxnSpPr>
        <xdr:cNvPr id="253" name="直線コネクタ 252">
          <a:extLst>
            <a:ext uri="{FF2B5EF4-FFF2-40B4-BE49-F238E27FC236}">
              <a16:creationId xmlns:a16="http://schemas.microsoft.com/office/drawing/2014/main" id="{3D49B739-9473-48B8-9434-5A2C7CAE34AB}"/>
            </a:ext>
          </a:extLst>
        </xdr:cNvPr>
        <xdr:cNvCxnSpPr/>
      </xdr:nvCxnSpPr>
      <xdr:spPr>
        <a:xfrm>
          <a:off x="6972300" y="1099239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54" name="n_1aveValue【体育館・プール】&#10;一人当たり面積">
          <a:extLst>
            <a:ext uri="{FF2B5EF4-FFF2-40B4-BE49-F238E27FC236}">
              <a16:creationId xmlns:a16="http://schemas.microsoft.com/office/drawing/2014/main" id="{36C9311C-3BAE-4689-BB12-9816B320633D}"/>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55" name="n_2aveValue【体育館・プール】&#10;一人当たり面積">
          <a:extLst>
            <a:ext uri="{FF2B5EF4-FFF2-40B4-BE49-F238E27FC236}">
              <a16:creationId xmlns:a16="http://schemas.microsoft.com/office/drawing/2014/main" id="{F169DA8D-47D3-4111-A6D3-94816F3CDABB}"/>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56" name="n_3aveValue【体育館・プール】&#10;一人当たり面積">
          <a:extLst>
            <a:ext uri="{FF2B5EF4-FFF2-40B4-BE49-F238E27FC236}">
              <a16:creationId xmlns:a16="http://schemas.microsoft.com/office/drawing/2014/main" id="{8EE2E02E-47BF-499E-9F00-DF33B74E3F64}"/>
            </a:ext>
          </a:extLst>
        </xdr:cNvPr>
        <xdr:cNvSpPr txBox="1"/>
      </xdr:nvSpPr>
      <xdr:spPr>
        <a:xfrm>
          <a:off x="76264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257" name="n_4aveValue【体育館・プール】&#10;一人当たり面積">
          <a:extLst>
            <a:ext uri="{FF2B5EF4-FFF2-40B4-BE49-F238E27FC236}">
              <a16:creationId xmlns:a16="http://schemas.microsoft.com/office/drawing/2014/main" id="{0DE6F0C1-D284-41B5-83FC-68CE3280A0FD}"/>
            </a:ext>
          </a:extLst>
        </xdr:cNvPr>
        <xdr:cNvSpPr txBox="1"/>
      </xdr:nvSpPr>
      <xdr:spPr>
        <a:xfrm>
          <a:off x="6737427" y="104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58255</xdr:rowOff>
    </xdr:from>
    <xdr:ext cx="469744" cy="259045"/>
    <xdr:sp macro="" textlink="">
      <xdr:nvSpPr>
        <xdr:cNvPr id="258" name="n_1mainValue【体育館・プール】&#10;一人当たり面積">
          <a:extLst>
            <a:ext uri="{FF2B5EF4-FFF2-40B4-BE49-F238E27FC236}">
              <a16:creationId xmlns:a16="http://schemas.microsoft.com/office/drawing/2014/main" id="{AE87AABC-987B-4F99-8B6E-BF1C78DE752C}"/>
            </a:ext>
          </a:extLst>
        </xdr:cNvPr>
        <xdr:cNvSpPr txBox="1"/>
      </xdr:nvSpPr>
      <xdr:spPr>
        <a:xfrm>
          <a:off x="9391727"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61195</xdr:rowOff>
    </xdr:from>
    <xdr:ext cx="469744" cy="259045"/>
    <xdr:sp macro="" textlink="">
      <xdr:nvSpPr>
        <xdr:cNvPr id="259" name="n_2mainValue【体育館・プール】&#10;一人当たり面積">
          <a:extLst>
            <a:ext uri="{FF2B5EF4-FFF2-40B4-BE49-F238E27FC236}">
              <a16:creationId xmlns:a16="http://schemas.microsoft.com/office/drawing/2014/main" id="{816CC3E1-4EF4-41D5-97F6-289906C9CACB}"/>
            </a:ext>
          </a:extLst>
        </xdr:cNvPr>
        <xdr:cNvSpPr txBox="1"/>
      </xdr:nvSpPr>
      <xdr:spPr>
        <a:xfrm>
          <a:off x="8515427" y="11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61847</xdr:rowOff>
    </xdr:from>
    <xdr:ext cx="469744" cy="259045"/>
    <xdr:sp macro="" textlink="">
      <xdr:nvSpPr>
        <xdr:cNvPr id="260" name="n_3mainValue【体育館・プール】&#10;一人当たり面積">
          <a:extLst>
            <a:ext uri="{FF2B5EF4-FFF2-40B4-BE49-F238E27FC236}">
              <a16:creationId xmlns:a16="http://schemas.microsoft.com/office/drawing/2014/main" id="{298DBCFF-D8C4-4190-87AE-EDFAF42518C6}"/>
            </a:ext>
          </a:extLst>
        </xdr:cNvPr>
        <xdr:cNvSpPr txBox="1"/>
      </xdr:nvSpPr>
      <xdr:spPr>
        <a:xfrm>
          <a:off x="7626427" y="1103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61521</xdr:rowOff>
    </xdr:from>
    <xdr:ext cx="469744" cy="259045"/>
    <xdr:sp macro="" textlink="">
      <xdr:nvSpPr>
        <xdr:cNvPr id="261" name="n_4mainValue【体育館・プール】&#10;一人当たり面積">
          <a:extLst>
            <a:ext uri="{FF2B5EF4-FFF2-40B4-BE49-F238E27FC236}">
              <a16:creationId xmlns:a16="http://schemas.microsoft.com/office/drawing/2014/main" id="{FD7CE4C1-3352-4792-943D-1CC2F0E9F37B}"/>
            </a:ext>
          </a:extLst>
        </xdr:cNvPr>
        <xdr:cNvSpPr txBox="1"/>
      </xdr:nvSpPr>
      <xdr:spPr>
        <a:xfrm>
          <a:off x="6737427" y="1103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0DB9518-CED5-4AB0-A385-779C5D0A71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13DBDF3-9F54-4B78-926D-916D919B1A4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4932C1A-371D-4C18-B4A5-A731DF5B66D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13D709BF-A6DA-4F6B-B0BC-965C2D8C66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5A8A0BF-8F6F-42BC-97C7-A78C0BFABA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F0064D0-CA24-42BF-9E17-E013953C7F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CD3B332-6EC4-401B-A554-1C3463554F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6D334E1-6E9D-41C9-A70B-DD56793DD2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C1B25F0-6B32-4E51-BC72-F03E406DA9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4D6022C-7A61-4E40-AD6F-A16B3A6E72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7F8DAD6-E0B8-44A2-90BD-EB3B0BA7F6C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57C21D1A-FCBE-4C81-A9A4-D91FE02FC93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4AD5FD61-2EBD-4E89-9FE0-BC13910CACC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0086013-E736-459A-903C-BA9D1E6E305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B331ED7-415E-49DC-A1B2-CFD08556355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2E04ED78-1CFE-41CB-81EC-F2517A1BA70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C444221-DA09-4BCA-98A4-FF36D3C3CB8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510FDA22-FC3A-490E-A50B-816490DAAD5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96453E2-25B7-44A7-A946-1555B17AC9C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92A46013-304F-40F3-91EF-435470E5FC9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DC7791B-EAAD-4D6E-9C6A-6C0A5915A9F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73E2A8B-131C-4290-A6E0-7E9584F4A10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F6ABDE2-E2F1-47BB-B093-FD310EC0199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2BF21D8B-DCA6-4541-ABD0-C99F597FE25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26A1F56-2C4D-4501-8D9A-A8672DF7B2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CF00443-B049-4A71-A74E-4E27B7570D5E}"/>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4F469517-B4B6-400F-A1C8-DEBAD885B25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93BF1773-3719-4DAE-B9E0-C59328BF445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A4E16DE8-45C9-4112-B813-0AB6DAA1267D}"/>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a:extLst>
            <a:ext uri="{FF2B5EF4-FFF2-40B4-BE49-F238E27FC236}">
              <a16:creationId xmlns:a16="http://schemas.microsoft.com/office/drawing/2014/main" id="{46959C6F-B2A1-40D6-8D62-9AC5C4E7C1C0}"/>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397B867-D072-4781-AEB5-8BE44158187D}"/>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56D312E0-AA2C-44A7-9668-3290D71CD862}"/>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a:extLst>
            <a:ext uri="{FF2B5EF4-FFF2-40B4-BE49-F238E27FC236}">
              <a16:creationId xmlns:a16="http://schemas.microsoft.com/office/drawing/2014/main" id="{050A91A8-5F5D-40EB-8E11-FC3122A5D661}"/>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2D781BF8-DCED-4D1C-AF7F-5F45985EA17F}"/>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96" name="フローチャート: 判断 295">
          <a:extLst>
            <a:ext uri="{FF2B5EF4-FFF2-40B4-BE49-F238E27FC236}">
              <a16:creationId xmlns:a16="http://schemas.microsoft.com/office/drawing/2014/main" id="{386166AB-A176-4BA3-935A-6E096FA293A5}"/>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97" name="フローチャート: 判断 296">
          <a:extLst>
            <a:ext uri="{FF2B5EF4-FFF2-40B4-BE49-F238E27FC236}">
              <a16:creationId xmlns:a16="http://schemas.microsoft.com/office/drawing/2014/main" id="{05B32B37-F078-49D2-B5B5-19B5C16D3A8C}"/>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87F191C-4697-4195-94D8-9CC46B4B8FC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85B8A3F-661F-4B82-B615-6B6C5C8D8B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F890D5A-A0F5-4D23-BD98-4DA93E1F21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99F952E-F482-4D58-8116-4A246EAE77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F48EB27-997C-4B72-AB9E-6F8A75C9311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106499</xdr:rowOff>
    </xdr:from>
    <xdr:to>
      <xdr:col>24</xdr:col>
      <xdr:colOff>114300</xdr:colOff>
      <xdr:row>83</xdr:row>
      <xdr:rowOff>36649</xdr:rowOff>
    </xdr:to>
    <xdr:sp macro="" textlink="">
      <xdr:nvSpPr>
        <xdr:cNvPr id="303" name="楕円 302">
          <a:extLst>
            <a:ext uri="{FF2B5EF4-FFF2-40B4-BE49-F238E27FC236}">
              <a16:creationId xmlns:a16="http://schemas.microsoft.com/office/drawing/2014/main" id="{4DC78A4D-C8BD-46B2-8600-CD6F57771F67}"/>
            </a:ext>
          </a:extLst>
        </xdr:cNvPr>
        <xdr:cNvSpPr/>
      </xdr:nvSpPr>
      <xdr:spPr>
        <a:xfrm>
          <a:off x="45847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129376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6B7C452-E724-474E-AA8F-71C3179D1913}"/>
            </a:ext>
          </a:extLst>
        </xdr:cNvPr>
        <xdr:cNvSpPr txBox="1"/>
      </xdr:nvSpPr>
      <xdr:spPr>
        <a:xfrm>
          <a:off x="4673600" y="1401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305" name="楕円 304">
          <a:extLst>
            <a:ext uri="{FF2B5EF4-FFF2-40B4-BE49-F238E27FC236}">
              <a16:creationId xmlns:a16="http://schemas.microsoft.com/office/drawing/2014/main" id="{835C9DF7-85FD-4955-85A4-0300471ADD69}"/>
            </a:ext>
          </a:extLst>
        </xdr:cNvPr>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119743</xdr:rowOff>
    </xdr:from>
    <xdr:to>
      <xdr:col>24</xdr:col>
      <xdr:colOff>63500</xdr:colOff>
      <xdr:row>82</xdr:row>
      <xdr:rowOff>157299</xdr:rowOff>
    </xdr:to>
    <xdr:cxnSp macro="">
      <xdr:nvCxnSpPr>
        <xdr:cNvPr id="306" name="直線コネクタ 305">
          <a:extLst>
            <a:ext uri="{FF2B5EF4-FFF2-40B4-BE49-F238E27FC236}">
              <a16:creationId xmlns:a16="http://schemas.microsoft.com/office/drawing/2014/main" id="{D475D998-F528-4796-AEF0-FB1081C3956C}"/>
            </a:ext>
          </a:extLst>
        </xdr:cNvPr>
        <xdr:cNvCxnSpPr/>
      </xdr:nvCxnSpPr>
      <xdr:spPr>
        <a:xfrm>
          <a:off x="3797300" y="1417864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99968</xdr:rowOff>
    </xdr:from>
    <xdr:to>
      <xdr:col>15</xdr:col>
      <xdr:colOff>101600</xdr:colOff>
      <xdr:row>82</xdr:row>
      <xdr:rowOff>30118</xdr:rowOff>
    </xdr:to>
    <xdr:sp macro="" textlink="">
      <xdr:nvSpPr>
        <xdr:cNvPr id="307" name="楕円 306">
          <a:extLst>
            <a:ext uri="{FF2B5EF4-FFF2-40B4-BE49-F238E27FC236}">
              <a16:creationId xmlns:a16="http://schemas.microsoft.com/office/drawing/2014/main" id="{DEDD808F-5635-44B7-A029-C2C350CDC1C0}"/>
            </a:ext>
          </a:extLst>
        </xdr:cNvPr>
        <xdr:cNvSpPr/>
      </xdr:nvSpPr>
      <xdr:spPr>
        <a:xfrm>
          <a:off x="2857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150768</xdr:rowOff>
    </xdr:from>
    <xdr:to>
      <xdr:col>19</xdr:col>
      <xdr:colOff>177800</xdr:colOff>
      <xdr:row>82</xdr:row>
      <xdr:rowOff>119743</xdr:rowOff>
    </xdr:to>
    <xdr:cxnSp macro="">
      <xdr:nvCxnSpPr>
        <xdr:cNvPr id="308" name="直線コネクタ 307">
          <a:extLst>
            <a:ext uri="{FF2B5EF4-FFF2-40B4-BE49-F238E27FC236}">
              <a16:creationId xmlns:a16="http://schemas.microsoft.com/office/drawing/2014/main" id="{6304C9C7-FAE5-4D77-92F5-4EA5D04434CD}"/>
            </a:ext>
          </a:extLst>
        </xdr:cNvPr>
        <xdr:cNvCxnSpPr/>
      </xdr:nvCxnSpPr>
      <xdr:spPr>
        <a:xfrm>
          <a:off x="2908300" y="14038218"/>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68943</xdr:rowOff>
    </xdr:from>
    <xdr:to>
      <xdr:col>10</xdr:col>
      <xdr:colOff>165100</xdr:colOff>
      <xdr:row>81</xdr:row>
      <xdr:rowOff>170543</xdr:rowOff>
    </xdr:to>
    <xdr:sp macro="" textlink="">
      <xdr:nvSpPr>
        <xdr:cNvPr id="309" name="楕円 308">
          <a:extLst>
            <a:ext uri="{FF2B5EF4-FFF2-40B4-BE49-F238E27FC236}">
              <a16:creationId xmlns:a16="http://schemas.microsoft.com/office/drawing/2014/main" id="{ED5A8B9D-F31E-45AF-BEB4-2802AAB8E1D6}"/>
            </a:ext>
          </a:extLst>
        </xdr:cNvPr>
        <xdr:cNvSpPr/>
      </xdr:nvSpPr>
      <xdr:spPr>
        <a:xfrm>
          <a:off x="1968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119743</xdr:rowOff>
    </xdr:from>
    <xdr:to>
      <xdr:col>15</xdr:col>
      <xdr:colOff>50800</xdr:colOff>
      <xdr:row>81</xdr:row>
      <xdr:rowOff>150768</xdr:rowOff>
    </xdr:to>
    <xdr:cxnSp macro="">
      <xdr:nvCxnSpPr>
        <xdr:cNvPr id="310" name="直線コネクタ 309">
          <a:extLst>
            <a:ext uri="{FF2B5EF4-FFF2-40B4-BE49-F238E27FC236}">
              <a16:creationId xmlns:a16="http://schemas.microsoft.com/office/drawing/2014/main" id="{4FBF774C-96D6-4A75-B47B-176E6F2EBF3F}"/>
            </a:ext>
          </a:extLst>
        </xdr:cNvPr>
        <xdr:cNvCxnSpPr/>
      </xdr:nvCxnSpPr>
      <xdr:spPr>
        <a:xfrm>
          <a:off x="2019300" y="140071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311" name="楕円 310">
          <a:extLst>
            <a:ext uri="{FF2B5EF4-FFF2-40B4-BE49-F238E27FC236}">
              <a16:creationId xmlns:a16="http://schemas.microsoft.com/office/drawing/2014/main" id="{19C4E2D7-5BF1-4F70-AD12-98A192FF12AD}"/>
            </a:ext>
          </a:extLst>
        </xdr:cNvPr>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83820</xdr:rowOff>
    </xdr:from>
    <xdr:to>
      <xdr:col>10</xdr:col>
      <xdr:colOff>114300</xdr:colOff>
      <xdr:row>81</xdr:row>
      <xdr:rowOff>119743</xdr:rowOff>
    </xdr:to>
    <xdr:cxnSp macro="">
      <xdr:nvCxnSpPr>
        <xdr:cNvPr id="312" name="直線コネクタ 311">
          <a:extLst>
            <a:ext uri="{FF2B5EF4-FFF2-40B4-BE49-F238E27FC236}">
              <a16:creationId xmlns:a16="http://schemas.microsoft.com/office/drawing/2014/main" id="{08AC42BA-2A03-402B-854A-FE1A33233AB8}"/>
            </a:ext>
          </a:extLst>
        </xdr:cNvPr>
        <xdr:cNvCxnSpPr/>
      </xdr:nvCxnSpPr>
      <xdr:spPr>
        <a:xfrm>
          <a:off x="1130300" y="1397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313" name="n_1aveValue【福祉施設】&#10;有形固定資産減価償却率">
          <a:extLst>
            <a:ext uri="{FF2B5EF4-FFF2-40B4-BE49-F238E27FC236}">
              <a16:creationId xmlns:a16="http://schemas.microsoft.com/office/drawing/2014/main" id="{552796EE-DDA2-4AEB-BEA6-3398A54DB3A3}"/>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314" name="n_2aveValue【福祉施設】&#10;有形固定資産減価償却率">
          <a:extLst>
            <a:ext uri="{FF2B5EF4-FFF2-40B4-BE49-F238E27FC236}">
              <a16:creationId xmlns:a16="http://schemas.microsoft.com/office/drawing/2014/main" id="{BDA18366-DF75-4B4F-9B83-A601DEBD987D}"/>
            </a:ext>
          </a:extLst>
        </xdr:cNvPr>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315" name="n_3aveValue【福祉施設】&#10;有形固定資産減価償却率">
          <a:extLst>
            <a:ext uri="{FF2B5EF4-FFF2-40B4-BE49-F238E27FC236}">
              <a16:creationId xmlns:a16="http://schemas.microsoft.com/office/drawing/2014/main" id="{8FE7A6B5-F3D7-46EE-A338-3C8829604E1D}"/>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316" name="n_4aveValue【福祉施設】&#10;有形固定資産減価償却率">
          <a:extLst>
            <a:ext uri="{FF2B5EF4-FFF2-40B4-BE49-F238E27FC236}">
              <a16:creationId xmlns:a16="http://schemas.microsoft.com/office/drawing/2014/main" id="{FDB9C9E1-9F80-4E5C-9FF0-B235A18E1F74}"/>
            </a:ext>
          </a:extLst>
        </xdr:cNvPr>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15620</xdr:rowOff>
    </xdr:from>
    <xdr:ext cx="405111" cy="259045"/>
    <xdr:sp macro="" textlink="">
      <xdr:nvSpPr>
        <xdr:cNvPr id="317" name="n_1mainValue【福祉施設】&#10;有形固定資産減価償却率">
          <a:extLst>
            <a:ext uri="{FF2B5EF4-FFF2-40B4-BE49-F238E27FC236}">
              <a16:creationId xmlns:a16="http://schemas.microsoft.com/office/drawing/2014/main" id="{68DB8151-D5AF-4E51-A965-A9DA335D4CCB}"/>
            </a:ext>
          </a:extLst>
        </xdr:cNvPr>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46645</xdr:rowOff>
    </xdr:from>
    <xdr:ext cx="405111" cy="259045"/>
    <xdr:sp macro="" textlink="">
      <xdr:nvSpPr>
        <xdr:cNvPr id="318" name="n_2mainValue【福祉施設】&#10;有形固定資産減価償却率">
          <a:extLst>
            <a:ext uri="{FF2B5EF4-FFF2-40B4-BE49-F238E27FC236}">
              <a16:creationId xmlns:a16="http://schemas.microsoft.com/office/drawing/2014/main" id="{03DC576B-4DD6-4E4E-9422-BC3DDC1F9881}"/>
            </a:ext>
          </a:extLst>
        </xdr:cNvPr>
        <xdr:cNvSpPr txBox="1"/>
      </xdr:nvSpPr>
      <xdr:spPr>
        <a:xfrm>
          <a:off x="2705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15620</xdr:rowOff>
    </xdr:from>
    <xdr:ext cx="405111" cy="259045"/>
    <xdr:sp macro="" textlink="">
      <xdr:nvSpPr>
        <xdr:cNvPr id="319" name="n_3mainValue【福祉施設】&#10;有形固定資産減価償却率">
          <a:extLst>
            <a:ext uri="{FF2B5EF4-FFF2-40B4-BE49-F238E27FC236}">
              <a16:creationId xmlns:a16="http://schemas.microsoft.com/office/drawing/2014/main" id="{183199A3-69FA-4753-9583-D32B278ED308}"/>
            </a:ext>
          </a:extLst>
        </xdr:cNvPr>
        <xdr:cNvSpPr txBox="1"/>
      </xdr:nvSpPr>
      <xdr:spPr>
        <a:xfrm>
          <a:off x="1816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151147</xdr:rowOff>
    </xdr:from>
    <xdr:ext cx="405111" cy="259045"/>
    <xdr:sp macro="" textlink="">
      <xdr:nvSpPr>
        <xdr:cNvPr id="320" name="n_4mainValue【福祉施設】&#10;有形固定資産減価償却率">
          <a:extLst>
            <a:ext uri="{FF2B5EF4-FFF2-40B4-BE49-F238E27FC236}">
              <a16:creationId xmlns:a16="http://schemas.microsoft.com/office/drawing/2014/main" id="{DBFC8AED-2E58-44B5-99B1-01E32FE445E5}"/>
            </a:ext>
          </a:extLst>
        </xdr:cNvPr>
        <xdr:cNvSpPr txBox="1"/>
      </xdr:nvSpPr>
      <xdr:spPr>
        <a:xfrm>
          <a:off x="927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19B0B29-8E42-4273-8221-B0260CB8A4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90585D6-D997-47A3-95CA-AE465D922C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973EC23-EB9E-4569-A2B1-A812F6977A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ACD3A96-D176-4450-857D-9B6CA45888A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2DFEAE2-D349-4DFC-B402-0451EFAD535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069EB17-4867-4F8A-9625-2FC5F9BD70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B992E09-7E3B-4C35-A37B-BCDA05BBF35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E9B25A0-5040-4462-9FAE-54EFF3B99B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038A65C-256C-4356-96A3-C4C6DE8639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A4322CD-1FA9-4682-9A25-C11F4D98E52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650FF0EC-1E74-4D71-B61D-793E88F0641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2D3E3980-6026-4F0E-B61A-32A650C8A4C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82745D8D-E661-4FE7-8090-C2BF52ED92B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BD604161-2318-4BE4-9F77-9FB453783F7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BDFC81DE-609A-4077-8715-E47FC9F706A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EC471F0F-3A1A-4506-B12F-255A89F4CFC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6DE4D6FA-B271-4F8A-8471-3B1AF471F85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F5B4B89C-E245-469C-8460-841DC12C6AD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4F786E7D-1087-4C0B-B4E7-75F7A4CA75F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6EE011F9-A07B-49FE-B691-511C37DBEFA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2BBE608-5821-4C55-A98D-A569928CE6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9AE44DA-DD8F-4112-9CD6-AC8BC017EDD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6A6E1B5-7C7B-401D-B5AA-19D23351882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a:extLst>
            <a:ext uri="{FF2B5EF4-FFF2-40B4-BE49-F238E27FC236}">
              <a16:creationId xmlns:a16="http://schemas.microsoft.com/office/drawing/2014/main" id="{95096884-5FCC-4AF6-B97C-3B04678F7812}"/>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a:extLst>
            <a:ext uri="{FF2B5EF4-FFF2-40B4-BE49-F238E27FC236}">
              <a16:creationId xmlns:a16="http://schemas.microsoft.com/office/drawing/2014/main" id="{2DCF8E44-F77F-45D9-BE6B-CF9FBC8F7809}"/>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a:extLst>
            <a:ext uri="{FF2B5EF4-FFF2-40B4-BE49-F238E27FC236}">
              <a16:creationId xmlns:a16="http://schemas.microsoft.com/office/drawing/2014/main" id="{A66706B3-97F9-4699-ACF5-85BE7F5B9DF3}"/>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a:extLst>
            <a:ext uri="{FF2B5EF4-FFF2-40B4-BE49-F238E27FC236}">
              <a16:creationId xmlns:a16="http://schemas.microsoft.com/office/drawing/2014/main" id="{B9BEE143-B9A4-412D-913E-4D03FB3149AB}"/>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a:extLst>
            <a:ext uri="{FF2B5EF4-FFF2-40B4-BE49-F238E27FC236}">
              <a16:creationId xmlns:a16="http://schemas.microsoft.com/office/drawing/2014/main" id="{429DBD08-9A1C-49D9-8D06-63C032945BB5}"/>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349" name="【福祉施設】&#10;一人当たり面積平均値テキスト">
          <a:extLst>
            <a:ext uri="{FF2B5EF4-FFF2-40B4-BE49-F238E27FC236}">
              <a16:creationId xmlns:a16="http://schemas.microsoft.com/office/drawing/2014/main" id="{CD6F8F98-4543-42B8-BB24-921D8A4BE752}"/>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a:extLst>
            <a:ext uri="{FF2B5EF4-FFF2-40B4-BE49-F238E27FC236}">
              <a16:creationId xmlns:a16="http://schemas.microsoft.com/office/drawing/2014/main" id="{F0A9B26F-40AA-49C2-8B3A-4DCE6391D7CB}"/>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a:extLst>
            <a:ext uri="{FF2B5EF4-FFF2-40B4-BE49-F238E27FC236}">
              <a16:creationId xmlns:a16="http://schemas.microsoft.com/office/drawing/2014/main" id="{B7B1FA8D-9294-4C1E-8C99-16FCB6C79D09}"/>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a:extLst>
            <a:ext uri="{FF2B5EF4-FFF2-40B4-BE49-F238E27FC236}">
              <a16:creationId xmlns:a16="http://schemas.microsoft.com/office/drawing/2014/main" id="{BBC9DCA0-B87B-461B-973A-2A33D77119EB}"/>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353" name="フローチャート: 判断 352">
          <a:extLst>
            <a:ext uri="{FF2B5EF4-FFF2-40B4-BE49-F238E27FC236}">
              <a16:creationId xmlns:a16="http://schemas.microsoft.com/office/drawing/2014/main" id="{C98688E8-75D9-448F-B1A4-AD27383BE3FF}"/>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354" name="フローチャート: 判断 353">
          <a:extLst>
            <a:ext uri="{FF2B5EF4-FFF2-40B4-BE49-F238E27FC236}">
              <a16:creationId xmlns:a16="http://schemas.microsoft.com/office/drawing/2014/main" id="{707F909C-81B6-4641-8C28-FD3D37EC0F7D}"/>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A44FAE2-3DAB-4DB5-90AE-28D73D8ED8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CA09FD3-B8D6-45F5-AB75-F5D7D864591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6E8E4FC-657A-4453-8727-A4DEEA497B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4DDC1B6-D901-4CD1-AC77-1D6A253D7C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55E861-8848-4A43-981D-8AE43579C0D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60" name="楕円 359">
          <a:extLst>
            <a:ext uri="{FF2B5EF4-FFF2-40B4-BE49-F238E27FC236}">
              <a16:creationId xmlns:a16="http://schemas.microsoft.com/office/drawing/2014/main" id="{186B34B9-5381-410F-9D08-DDBBE82895A8}"/>
            </a:ext>
          </a:extLst>
        </xdr:cNvPr>
        <xdr:cNvSpPr/>
      </xdr:nvSpPr>
      <xdr:spPr>
        <a:xfrm>
          <a:off x="10426700" y="145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142512</xdr:rowOff>
    </xdr:from>
    <xdr:ext cx="469744" cy="259045"/>
    <xdr:sp macro="" textlink="">
      <xdr:nvSpPr>
        <xdr:cNvPr id="361" name="【福祉施設】&#10;一人当たり面積該当値テキスト">
          <a:extLst>
            <a:ext uri="{FF2B5EF4-FFF2-40B4-BE49-F238E27FC236}">
              <a16:creationId xmlns:a16="http://schemas.microsoft.com/office/drawing/2014/main" id="{D9FF2FF6-577E-4692-8D8F-B6D3EFE4178A}"/>
            </a:ext>
          </a:extLst>
        </xdr:cNvPr>
        <xdr:cNvSpPr txBox="1"/>
      </xdr:nvSpPr>
      <xdr:spPr>
        <a:xfrm>
          <a:off x="10515600" y="1454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166370</xdr:rowOff>
    </xdr:from>
    <xdr:to>
      <xdr:col>50</xdr:col>
      <xdr:colOff>165100</xdr:colOff>
      <xdr:row>85</xdr:row>
      <xdr:rowOff>96520</xdr:rowOff>
    </xdr:to>
    <xdr:sp macro="" textlink="">
      <xdr:nvSpPr>
        <xdr:cNvPr id="362" name="楕円 361">
          <a:extLst>
            <a:ext uri="{FF2B5EF4-FFF2-40B4-BE49-F238E27FC236}">
              <a16:creationId xmlns:a16="http://schemas.microsoft.com/office/drawing/2014/main" id="{EC0B7CA1-8136-401A-8D17-E63263AACB2F}"/>
            </a:ext>
          </a:extLst>
        </xdr:cNvPr>
        <xdr:cNvSpPr/>
      </xdr:nvSpPr>
      <xdr:spPr>
        <a:xfrm>
          <a:off x="9588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43435</xdr:rowOff>
    </xdr:from>
    <xdr:to>
      <xdr:col>55</xdr:col>
      <xdr:colOff>0</xdr:colOff>
      <xdr:row>85</xdr:row>
      <xdr:rowOff>45720</xdr:rowOff>
    </xdr:to>
    <xdr:cxnSp macro="">
      <xdr:nvCxnSpPr>
        <xdr:cNvPr id="363" name="直線コネクタ 362">
          <a:extLst>
            <a:ext uri="{FF2B5EF4-FFF2-40B4-BE49-F238E27FC236}">
              <a16:creationId xmlns:a16="http://schemas.microsoft.com/office/drawing/2014/main" id="{15658164-3713-4275-9BE7-C4B3F3D215BD}"/>
            </a:ext>
          </a:extLst>
        </xdr:cNvPr>
        <xdr:cNvCxnSpPr/>
      </xdr:nvCxnSpPr>
      <xdr:spPr>
        <a:xfrm flipV="1">
          <a:off x="9639300" y="146166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98171</xdr:rowOff>
    </xdr:from>
    <xdr:to>
      <xdr:col>46</xdr:col>
      <xdr:colOff>38100</xdr:colOff>
      <xdr:row>86</xdr:row>
      <xdr:rowOff>28321</xdr:rowOff>
    </xdr:to>
    <xdr:sp macro="" textlink="">
      <xdr:nvSpPr>
        <xdr:cNvPr id="364" name="楕円 363">
          <a:extLst>
            <a:ext uri="{FF2B5EF4-FFF2-40B4-BE49-F238E27FC236}">
              <a16:creationId xmlns:a16="http://schemas.microsoft.com/office/drawing/2014/main" id="{A5EB33BA-7C8B-41B5-8C2C-B9C88E4E771C}"/>
            </a:ext>
          </a:extLst>
        </xdr:cNvPr>
        <xdr:cNvSpPr/>
      </xdr:nvSpPr>
      <xdr:spPr>
        <a:xfrm>
          <a:off x="8699500" y="1467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45720</xdr:rowOff>
    </xdr:from>
    <xdr:to>
      <xdr:col>50</xdr:col>
      <xdr:colOff>114300</xdr:colOff>
      <xdr:row>85</xdr:row>
      <xdr:rowOff>148971</xdr:rowOff>
    </xdr:to>
    <xdr:cxnSp macro="">
      <xdr:nvCxnSpPr>
        <xdr:cNvPr id="365" name="直線コネクタ 364">
          <a:extLst>
            <a:ext uri="{FF2B5EF4-FFF2-40B4-BE49-F238E27FC236}">
              <a16:creationId xmlns:a16="http://schemas.microsoft.com/office/drawing/2014/main" id="{9537D7EF-FF4E-421E-85D2-CA0B7FFD6F92}"/>
            </a:ext>
          </a:extLst>
        </xdr:cNvPr>
        <xdr:cNvCxnSpPr/>
      </xdr:nvCxnSpPr>
      <xdr:spPr>
        <a:xfrm flipV="1">
          <a:off x="8750300" y="14618970"/>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98933</xdr:rowOff>
    </xdr:from>
    <xdr:to>
      <xdr:col>41</xdr:col>
      <xdr:colOff>101600</xdr:colOff>
      <xdr:row>86</xdr:row>
      <xdr:rowOff>29083</xdr:rowOff>
    </xdr:to>
    <xdr:sp macro="" textlink="">
      <xdr:nvSpPr>
        <xdr:cNvPr id="366" name="楕円 365">
          <a:extLst>
            <a:ext uri="{FF2B5EF4-FFF2-40B4-BE49-F238E27FC236}">
              <a16:creationId xmlns:a16="http://schemas.microsoft.com/office/drawing/2014/main" id="{CAF103BD-7770-417B-9D49-3824CC89E47E}"/>
            </a:ext>
          </a:extLst>
        </xdr:cNvPr>
        <xdr:cNvSpPr/>
      </xdr:nvSpPr>
      <xdr:spPr>
        <a:xfrm>
          <a:off x="7810500" y="14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148971</xdr:rowOff>
    </xdr:from>
    <xdr:to>
      <xdr:col>45</xdr:col>
      <xdr:colOff>177800</xdr:colOff>
      <xdr:row>85</xdr:row>
      <xdr:rowOff>149733</xdr:rowOff>
    </xdr:to>
    <xdr:cxnSp macro="">
      <xdr:nvCxnSpPr>
        <xdr:cNvPr id="367" name="直線コネクタ 366">
          <a:extLst>
            <a:ext uri="{FF2B5EF4-FFF2-40B4-BE49-F238E27FC236}">
              <a16:creationId xmlns:a16="http://schemas.microsoft.com/office/drawing/2014/main" id="{25C91EF8-5B98-4F61-9176-EB4910702FB5}"/>
            </a:ext>
          </a:extLst>
        </xdr:cNvPr>
        <xdr:cNvCxnSpPr/>
      </xdr:nvCxnSpPr>
      <xdr:spPr>
        <a:xfrm flipV="1">
          <a:off x="7861300" y="147222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98552</xdr:rowOff>
    </xdr:from>
    <xdr:to>
      <xdr:col>36</xdr:col>
      <xdr:colOff>165100</xdr:colOff>
      <xdr:row>86</xdr:row>
      <xdr:rowOff>28702</xdr:rowOff>
    </xdr:to>
    <xdr:sp macro="" textlink="">
      <xdr:nvSpPr>
        <xdr:cNvPr id="368" name="楕円 367">
          <a:extLst>
            <a:ext uri="{FF2B5EF4-FFF2-40B4-BE49-F238E27FC236}">
              <a16:creationId xmlns:a16="http://schemas.microsoft.com/office/drawing/2014/main" id="{C95BD50B-FE05-4FB4-9F4D-D1F5489B5EDF}"/>
            </a:ext>
          </a:extLst>
        </xdr:cNvPr>
        <xdr:cNvSpPr/>
      </xdr:nvSpPr>
      <xdr:spPr>
        <a:xfrm>
          <a:off x="6921500" y="146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149352</xdr:rowOff>
    </xdr:from>
    <xdr:to>
      <xdr:col>41</xdr:col>
      <xdr:colOff>50800</xdr:colOff>
      <xdr:row>85</xdr:row>
      <xdr:rowOff>149733</xdr:rowOff>
    </xdr:to>
    <xdr:cxnSp macro="">
      <xdr:nvCxnSpPr>
        <xdr:cNvPr id="369" name="直線コネクタ 368">
          <a:extLst>
            <a:ext uri="{FF2B5EF4-FFF2-40B4-BE49-F238E27FC236}">
              <a16:creationId xmlns:a16="http://schemas.microsoft.com/office/drawing/2014/main" id="{DF5D5008-A7BB-400D-9302-EE0B78C1BA48}"/>
            </a:ext>
          </a:extLst>
        </xdr:cNvPr>
        <xdr:cNvCxnSpPr/>
      </xdr:nvCxnSpPr>
      <xdr:spPr>
        <a:xfrm>
          <a:off x="6972300" y="147226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370" name="n_1aveValue【福祉施設】&#10;一人当たり面積">
          <a:extLst>
            <a:ext uri="{FF2B5EF4-FFF2-40B4-BE49-F238E27FC236}">
              <a16:creationId xmlns:a16="http://schemas.microsoft.com/office/drawing/2014/main" id="{DD3230AE-BA5A-42E3-A549-EE569624F14A}"/>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71" name="n_2aveValue【福祉施設】&#10;一人当たり面積">
          <a:extLst>
            <a:ext uri="{FF2B5EF4-FFF2-40B4-BE49-F238E27FC236}">
              <a16:creationId xmlns:a16="http://schemas.microsoft.com/office/drawing/2014/main" id="{1A9F0AE9-B2D3-43F9-A195-A37D3A902737}"/>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372" name="n_3aveValue【福祉施設】&#10;一人当たり面積">
          <a:extLst>
            <a:ext uri="{FF2B5EF4-FFF2-40B4-BE49-F238E27FC236}">
              <a16:creationId xmlns:a16="http://schemas.microsoft.com/office/drawing/2014/main" id="{5CB6BD5D-0CF3-4C41-AC78-A4094927CDAD}"/>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373" name="n_4aveValue【福祉施設】&#10;一人当たり面積">
          <a:extLst>
            <a:ext uri="{FF2B5EF4-FFF2-40B4-BE49-F238E27FC236}">
              <a16:creationId xmlns:a16="http://schemas.microsoft.com/office/drawing/2014/main" id="{27BAB90C-7D5B-48E4-92EB-CFD0F2E67B3B}"/>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87647</xdr:rowOff>
    </xdr:from>
    <xdr:ext cx="469744" cy="259045"/>
    <xdr:sp macro="" textlink="">
      <xdr:nvSpPr>
        <xdr:cNvPr id="374" name="n_1mainValue【福祉施設】&#10;一人当たり面積">
          <a:extLst>
            <a:ext uri="{FF2B5EF4-FFF2-40B4-BE49-F238E27FC236}">
              <a16:creationId xmlns:a16="http://schemas.microsoft.com/office/drawing/2014/main" id="{727EA741-C7B4-4ED8-B2CB-7BA57BD0AFA2}"/>
            </a:ext>
          </a:extLst>
        </xdr:cNvPr>
        <xdr:cNvSpPr txBox="1"/>
      </xdr:nvSpPr>
      <xdr:spPr>
        <a:xfrm>
          <a:off x="9391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19448</xdr:rowOff>
    </xdr:from>
    <xdr:ext cx="469744" cy="259045"/>
    <xdr:sp macro="" textlink="">
      <xdr:nvSpPr>
        <xdr:cNvPr id="375" name="n_2mainValue【福祉施設】&#10;一人当たり面積">
          <a:extLst>
            <a:ext uri="{FF2B5EF4-FFF2-40B4-BE49-F238E27FC236}">
              <a16:creationId xmlns:a16="http://schemas.microsoft.com/office/drawing/2014/main" id="{B96DEA4D-6B4C-4DC5-A4FC-77755D93076B}"/>
            </a:ext>
          </a:extLst>
        </xdr:cNvPr>
        <xdr:cNvSpPr txBox="1"/>
      </xdr:nvSpPr>
      <xdr:spPr>
        <a:xfrm>
          <a:off x="8515427" y="1476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20210</xdr:rowOff>
    </xdr:from>
    <xdr:ext cx="469744" cy="259045"/>
    <xdr:sp macro="" textlink="">
      <xdr:nvSpPr>
        <xdr:cNvPr id="376" name="n_3mainValue【福祉施設】&#10;一人当たり面積">
          <a:extLst>
            <a:ext uri="{FF2B5EF4-FFF2-40B4-BE49-F238E27FC236}">
              <a16:creationId xmlns:a16="http://schemas.microsoft.com/office/drawing/2014/main" id="{6802FB7F-A863-47A9-96EB-779B1C065511}"/>
            </a:ext>
          </a:extLst>
        </xdr:cNvPr>
        <xdr:cNvSpPr txBox="1"/>
      </xdr:nvSpPr>
      <xdr:spPr>
        <a:xfrm>
          <a:off x="7626427" y="1476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19829</xdr:rowOff>
    </xdr:from>
    <xdr:ext cx="469744" cy="259045"/>
    <xdr:sp macro="" textlink="">
      <xdr:nvSpPr>
        <xdr:cNvPr id="377" name="n_4mainValue【福祉施設】&#10;一人当たり面積">
          <a:extLst>
            <a:ext uri="{FF2B5EF4-FFF2-40B4-BE49-F238E27FC236}">
              <a16:creationId xmlns:a16="http://schemas.microsoft.com/office/drawing/2014/main" id="{75AEFB90-325D-43D0-8C56-BE45DD2FE729}"/>
            </a:ext>
          </a:extLst>
        </xdr:cNvPr>
        <xdr:cNvSpPr txBox="1"/>
      </xdr:nvSpPr>
      <xdr:spPr>
        <a:xfrm>
          <a:off x="6737427" y="147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35D5F4A-ADB0-4A8A-897D-85DBD7C5D22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7774275F-F823-457F-ADC8-259AA188F0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CE46DB8-C2DE-4613-AFAA-A8C5B3942D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8F91678-C683-4023-80DB-FA2DB6BFB31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986D7FC-59D2-4214-9A89-070B7E6405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3B88966-C07B-445C-B26F-A2DCF93EAF3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2159768-71CC-4892-99CD-12C5EF241B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FA92C23-4838-44A0-B1D2-65645AD1DB9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A36D7383-6F19-4043-81C5-0837BBF9BC1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EAD7B3A-F7CC-41D5-842B-7C86DE80302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457DB51B-4306-4DAF-B12F-FE736AA043C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06D7E005-7FBB-40A5-8CC4-C1E4E3282C71}"/>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7CD616D2-73CF-4B37-92D0-1CC2B5142E96}"/>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A129CF42-5DC6-48DC-AAD7-9D1D82A86196}"/>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EF5D9EE9-5679-4632-A7CA-1F9A9DF1C56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98C24636-0D3E-4FE9-95F4-F6B6D0675899}"/>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5281E0CF-7AE5-435D-82CD-2B16A06615A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7B1E7692-3F99-4EA9-9DE0-4AEDE24B7B6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3630DC1F-BA05-4E04-8389-53B9C28C648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4F87B8A6-4DC6-4C03-ACE9-9F0ACBAAB9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a:extLst>
            <a:ext uri="{FF2B5EF4-FFF2-40B4-BE49-F238E27FC236}">
              <a16:creationId xmlns:a16="http://schemas.microsoft.com/office/drawing/2014/main" id="{13BD3587-1FDD-482F-9DAF-E5493AD56B8D}"/>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82591234-3A22-458C-9397-11F31C95903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400" name="直線コネクタ 399">
          <a:extLst>
            <a:ext uri="{FF2B5EF4-FFF2-40B4-BE49-F238E27FC236}">
              <a16:creationId xmlns:a16="http://schemas.microsoft.com/office/drawing/2014/main" id="{3CBEC20C-2F1C-44EB-8C1B-444A9042B75C}"/>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586499AD-70C2-4C7C-96AA-05E40DAEA1B4}"/>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2" name="直線コネクタ 401">
          <a:extLst>
            <a:ext uri="{FF2B5EF4-FFF2-40B4-BE49-F238E27FC236}">
              <a16:creationId xmlns:a16="http://schemas.microsoft.com/office/drawing/2014/main" id="{D3CB78EE-0B47-4751-BA07-E2CA35598E6C}"/>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D42621AD-BEEA-4F53-9BDA-D14B4F2E4B12}"/>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404" name="直線コネクタ 403">
          <a:extLst>
            <a:ext uri="{FF2B5EF4-FFF2-40B4-BE49-F238E27FC236}">
              <a16:creationId xmlns:a16="http://schemas.microsoft.com/office/drawing/2014/main" id="{02DE9F69-0853-4023-95B8-13C8937F9432}"/>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120414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BE7D55A-F175-4F10-B148-DD6811D96829}"/>
            </a:ext>
          </a:extLst>
        </xdr:cNvPr>
        <xdr:cNvSpPr txBox="1"/>
      </xdr:nvSpPr>
      <xdr:spPr>
        <a:xfrm>
          <a:off x="4673600" y="177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406" name="フローチャート: 判断 405">
          <a:extLst>
            <a:ext uri="{FF2B5EF4-FFF2-40B4-BE49-F238E27FC236}">
              <a16:creationId xmlns:a16="http://schemas.microsoft.com/office/drawing/2014/main" id="{F9356AD0-69C1-45D0-AE68-FDF972EC7E65}"/>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407" name="フローチャート: 判断 406">
          <a:extLst>
            <a:ext uri="{FF2B5EF4-FFF2-40B4-BE49-F238E27FC236}">
              <a16:creationId xmlns:a16="http://schemas.microsoft.com/office/drawing/2014/main" id="{961FE731-90C1-4ACE-9EF6-B648CD8B4640}"/>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408" name="フローチャート: 判断 407">
          <a:extLst>
            <a:ext uri="{FF2B5EF4-FFF2-40B4-BE49-F238E27FC236}">
              <a16:creationId xmlns:a16="http://schemas.microsoft.com/office/drawing/2014/main" id="{4C9F77F0-192A-4EF8-BDF2-238F41A5CD71}"/>
            </a:ext>
          </a:extLst>
        </xdr:cNvPr>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409" name="フローチャート: 判断 408">
          <a:extLst>
            <a:ext uri="{FF2B5EF4-FFF2-40B4-BE49-F238E27FC236}">
              <a16:creationId xmlns:a16="http://schemas.microsoft.com/office/drawing/2014/main" id="{5B65011D-CAFB-47D2-B4F9-2457F3559338}"/>
            </a:ext>
          </a:extLst>
        </xdr:cNvPr>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410" name="フローチャート: 判断 409">
          <a:extLst>
            <a:ext uri="{FF2B5EF4-FFF2-40B4-BE49-F238E27FC236}">
              <a16:creationId xmlns:a16="http://schemas.microsoft.com/office/drawing/2014/main" id="{61F7AFF8-531E-45FD-8BDB-273BCD690973}"/>
            </a:ext>
          </a:extLst>
        </xdr:cNvPr>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A9FBED0-4DFE-4515-AADC-E1B3DF15D92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F6CA460-866E-4375-9672-D806731FF17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E7E126B-685B-4FEF-84A0-592648A6357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9A8B4A0-F02A-4756-B09B-A6E3A10C349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EECBC70-CF8E-477C-8FB4-8B7366F64F1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167132</xdr:rowOff>
    </xdr:from>
    <xdr:to>
      <xdr:col>24</xdr:col>
      <xdr:colOff>114300</xdr:colOff>
      <xdr:row>102</xdr:row>
      <xdr:rowOff>97282</xdr:rowOff>
    </xdr:to>
    <xdr:sp macro="" textlink="">
      <xdr:nvSpPr>
        <xdr:cNvPr id="416" name="楕円 415">
          <a:extLst>
            <a:ext uri="{FF2B5EF4-FFF2-40B4-BE49-F238E27FC236}">
              <a16:creationId xmlns:a16="http://schemas.microsoft.com/office/drawing/2014/main" id="{0FE09DD7-A41A-4C55-B7FE-DECA74B46BCF}"/>
            </a:ext>
          </a:extLst>
        </xdr:cNvPr>
        <xdr:cNvSpPr/>
      </xdr:nvSpPr>
      <xdr:spPr>
        <a:xfrm>
          <a:off x="4584700" y="1748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18559</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80F1CDB3-6078-4223-826E-F96BDAF2F5A0}"/>
            </a:ext>
          </a:extLst>
        </xdr:cNvPr>
        <xdr:cNvSpPr txBox="1"/>
      </xdr:nvSpPr>
      <xdr:spPr>
        <a:xfrm>
          <a:off x="4673600" y="1733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132842</xdr:rowOff>
    </xdr:from>
    <xdr:to>
      <xdr:col>20</xdr:col>
      <xdr:colOff>38100</xdr:colOff>
      <xdr:row>102</xdr:row>
      <xdr:rowOff>62992</xdr:rowOff>
    </xdr:to>
    <xdr:sp macro="" textlink="">
      <xdr:nvSpPr>
        <xdr:cNvPr id="418" name="楕円 417">
          <a:extLst>
            <a:ext uri="{FF2B5EF4-FFF2-40B4-BE49-F238E27FC236}">
              <a16:creationId xmlns:a16="http://schemas.microsoft.com/office/drawing/2014/main" id="{D8CD38EF-A435-48DF-803E-FC699EB1271F}"/>
            </a:ext>
          </a:extLst>
        </xdr:cNvPr>
        <xdr:cNvSpPr/>
      </xdr:nvSpPr>
      <xdr:spPr>
        <a:xfrm>
          <a:off x="3746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xdr:rowOff>
    </xdr:from>
    <xdr:to>
      <xdr:col>24</xdr:col>
      <xdr:colOff>63500</xdr:colOff>
      <xdr:row>102</xdr:row>
      <xdr:rowOff>46482</xdr:rowOff>
    </xdr:to>
    <xdr:cxnSp macro="">
      <xdr:nvCxnSpPr>
        <xdr:cNvPr id="419" name="直線コネクタ 418">
          <a:extLst>
            <a:ext uri="{FF2B5EF4-FFF2-40B4-BE49-F238E27FC236}">
              <a16:creationId xmlns:a16="http://schemas.microsoft.com/office/drawing/2014/main" id="{F8E5E09E-DECD-4595-8BA3-C83431BF8530}"/>
            </a:ext>
          </a:extLst>
        </xdr:cNvPr>
        <xdr:cNvCxnSpPr/>
      </xdr:nvCxnSpPr>
      <xdr:spPr>
        <a:xfrm>
          <a:off x="3797300" y="1750009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80263</xdr:rowOff>
    </xdr:from>
    <xdr:to>
      <xdr:col>15</xdr:col>
      <xdr:colOff>101600</xdr:colOff>
      <xdr:row>102</xdr:row>
      <xdr:rowOff>10413</xdr:rowOff>
    </xdr:to>
    <xdr:sp macro="" textlink="">
      <xdr:nvSpPr>
        <xdr:cNvPr id="420" name="楕円 419">
          <a:extLst>
            <a:ext uri="{FF2B5EF4-FFF2-40B4-BE49-F238E27FC236}">
              <a16:creationId xmlns:a16="http://schemas.microsoft.com/office/drawing/2014/main" id="{D5078206-E825-40B8-A70A-23C4C8257543}"/>
            </a:ext>
          </a:extLst>
        </xdr:cNvPr>
        <xdr:cNvSpPr/>
      </xdr:nvSpPr>
      <xdr:spPr>
        <a:xfrm>
          <a:off x="28575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131063</xdr:rowOff>
    </xdr:from>
    <xdr:to>
      <xdr:col>19</xdr:col>
      <xdr:colOff>177800</xdr:colOff>
      <xdr:row>102</xdr:row>
      <xdr:rowOff>12192</xdr:rowOff>
    </xdr:to>
    <xdr:cxnSp macro="">
      <xdr:nvCxnSpPr>
        <xdr:cNvPr id="421" name="直線コネクタ 420">
          <a:extLst>
            <a:ext uri="{FF2B5EF4-FFF2-40B4-BE49-F238E27FC236}">
              <a16:creationId xmlns:a16="http://schemas.microsoft.com/office/drawing/2014/main" id="{B099EAC0-5097-41CB-B658-63D43E5C2202}"/>
            </a:ext>
          </a:extLst>
        </xdr:cNvPr>
        <xdr:cNvCxnSpPr/>
      </xdr:nvCxnSpPr>
      <xdr:spPr>
        <a:xfrm>
          <a:off x="2908300" y="1744751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48261</xdr:rowOff>
    </xdr:from>
    <xdr:to>
      <xdr:col>10</xdr:col>
      <xdr:colOff>165100</xdr:colOff>
      <xdr:row>101</xdr:row>
      <xdr:rowOff>149861</xdr:rowOff>
    </xdr:to>
    <xdr:sp macro="" textlink="">
      <xdr:nvSpPr>
        <xdr:cNvPr id="422" name="楕円 421">
          <a:extLst>
            <a:ext uri="{FF2B5EF4-FFF2-40B4-BE49-F238E27FC236}">
              <a16:creationId xmlns:a16="http://schemas.microsoft.com/office/drawing/2014/main" id="{D64F1791-8A42-4279-B4A4-D8312DF43795}"/>
            </a:ext>
          </a:extLst>
        </xdr:cNvPr>
        <xdr:cNvSpPr/>
      </xdr:nvSpPr>
      <xdr:spPr>
        <a:xfrm>
          <a:off x="1968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99061</xdr:rowOff>
    </xdr:from>
    <xdr:to>
      <xdr:col>15</xdr:col>
      <xdr:colOff>50800</xdr:colOff>
      <xdr:row>101</xdr:row>
      <xdr:rowOff>131063</xdr:rowOff>
    </xdr:to>
    <xdr:cxnSp macro="">
      <xdr:nvCxnSpPr>
        <xdr:cNvPr id="423" name="直線コネクタ 422">
          <a:extLst>
            <a:ext uri="{FF2B5EF4-FFF2-40B4-BE49-F238E27FC236}">
              <a16:creationId xmlns:a16="http://schemas.microsoft.com/office/drawing/2014/main" id="{3A7FA486-7B60-4229-8BA2-7C78C92D040A}"/>
            </a:ext>
          </a:extLst>
        </xdr:cNvPr>
        <xdr:cNvCxnSpPr/>
      </xdr:nvCxnSpPr>
      <xdr:spPr>
        <a:xfrm>
          <a:off x="2019300" y="1741551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18542</xdr:rowOff>
    </xdr:from>
    <xdr:to>
      <xdr:col>6</xdr:col>
      <xdr:colOff>38100</xdr:colOff>
      <xdr:row>101</xdr:row>
      <xdr:rowOff>120142</xdr:rowOff>
    </xdr:to>
    <xdr:sp macro="" textlink="">
      <xdr:nvSpPr>
        <xdr:cNvPr id="424" name="楕円 423">
          <a:extLst>
            <a:ext uri="{FF2B5EF4-FFF2-40B4-BE49-F238E27FC236}">
              <a16:creationId xmlns:a16="http://schemas.microsoft.com/office/drawing/2014/main" id="{36AD5C20-DBB2-4096-B047-F7539D22E6F3}"/>
            </a:ext>
          </a:extLst>
        </xdr:cNvPr>
        <xdr:cNvSpPr/>
      </xdr:nvSpPr>
      <xdr:spPr>
        <a:xfrm>
          <a:off x="1079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69342</xdr:rowOff>
    </xdr:from>
    <xdr:to>
      <xdr:col>10</xdr:col>
      <xdr:colOff>114300</xdr:colOff>
      <xdr:row>101</xdr:row>
      <xdr:rowOff>99061</xdr:rowOff>
    </xdr:to>
    <xdr:cxnSp macro="">
      <xdr:nvCxnSpPr>
        <xdr:cNvPr id="425" name="直線コネクタ 424">
          <a:extLst>
            <a:ext uri="{FF2B5EF4-FFF2-40B4-BE49-F238E27FC236}">
              <a16:creationId xmlns:a16="http://schemas.microsoft.com/office/drawing/2014/main" id="{81455CAA-0118-44A0-ACB3-CEBF3B7D567F}"/>
            </a:ext>
          </a:extLst>
        </xdr:cNvPr>
        <xdr:cNvCxnSpPr/>
      </xdr:nvCxnSpPr>
      <xdr:spPr>
        <a:xfrm>
          <a:off x="1130300" y="1738579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8399</xdr:rowOff>
    </xdr:from>
    <xdr:ext cx="405111" cy="259045"/>
    <xdr:sp macro="" textlink="">
      <xdr:nvSpPr>
        <xdr:cNvPr id="426" name="n_1aveValue【市民会館】&#10;有形固定資産減価償却率">
          <a:extLst>
            <a:ext uri="{FF2B5EF4-FFF2-40B4-BE49-F238E27FC236}">
              <a16:creationId xmlns:a16="http://schemas.microsoft.com/office/drawing/2014/main" id="{5614009F-3893-4CFD-BDFD-55B24754772D}"/>
            </a:ext>
          </a:extLst>
        </xdr:cNvPr>
        <xdr:cNvSpPr txBox="1"/>
      </xdr:nvSpPr>
      <xdr:spPr>
        <a:xfrm>
          <a:off x="35820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138701</xdr:rowOff>
    </xdr:from>
    <xdr:ext cx="405111" cy="259045"/>
    <xdr:sp macro="" textlink="">
      <xdr:nvSpPr>
        <xdr:cNvPr id="427" name="n_2aveValue【市民会館】&#10;有形固定資産減価償却率">
          <a:extLst>
            <a:ext uri="{FF2B5EF4-FFF2-40B4-BE49-F238E27FC236}">
              <a16:creationId xmlns:a16="http://schemas.microsoft.com/office/drawing/2014/main" id="{0A814C3E-91B3-475F-8D82-584545F3A0B1}"/>
            </a:ext>
          </a:extLst>
        </xdr:cNvPr>
        <xdr:cNvSpPr txBox="1"/>
      </xdr:nvSpPr>
      <xdr:spPr>
        <a:xfrm>
          <a:off x="2705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92981</xdr:rowOff>
    </xdr:from>
    <xdr:ext cx="405111" cy="259045"/>
    <xdr:sp macro="" textlink="">
      <xdr:nvSpPr>
        <xdr:cNvPr id="428" name="n_3aveValue【市民会館】&#10;有形固定資産減価償却率">
          <a:extLst>
            <a:ext uri="{FF2B5EF4-FFF2-40B4-BE49-F238E27FC236}">
              <a16:creationId xmlns:a16="http://schemas.microsoft.com/office/drawing/2014/main" id="{40EBBFF6-6E56-4430-AA04-AEB7E0901639}"/>
            </a:ext>
          </a:extLst>
        </xdr:cNvPr>
        <xdr:cNvSpPr txBox="1"/>
      </xdr:nvSpPr>
      <xdr:spPr>
        <a:xfrm>
          <a:off x="1816744" y="1775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12971</xdr:rowOff>
    </xdr:from>
    <xdr:ext cx="405111" cy="259045"/>
    <xdr:sp macro="" textlink="">
      <xdr:nvSpPr>
        <xdr:cNvPr id="429" name="n_4aveValue【市民会館】&#10;有形固定資産減価償却率">
          <a:extLst>
            <a:ext uri="{FF2B5EF4-FFF2-40B4-BE49-F238E27FC236}">
              <a16:creationId xmlns:a16="http://schemas.microsoft.com/office/drawing/2014/main" id="{8CD51EC4-57F3-4F77-AB51-BA1AE3819B38}"/>
            </a:ext>
          </a:extLst>
        </xdr:cNvPr>
        <xdr:cNvSpPr txBox="1"/>
      </xdr:nvSpPr>
      <xdr:spPr>
        <a:xfrm>
          <a:off x="927744" y="176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79519</xdr:rowOff>
    </xdr:from>
    <xdr:ext cx="405111" cy="259045"/>
    <xdr:sp macro="" textlink="">
      <xdr:nvSpPr>
        <xdr:cNvPr id="430" name="n_1mainValue【市民会館】&#10;有形固定資産減価償却率">
          <a:extLst>
            <a:ext uri="{FF2B5EF4-FFF2-40B4-BE49-F238E27FC236}">
              <a16:creationId xmlns:a16="http://schemas.microsoft.com/office/drawing/2014/main" id="{1C779CF5-89D8-4DC7-A532-F8E45CAE3EDA}"/>
            </a:ext>
          </a:extLst>
        </xdr:cNvPr>
        <xdr:cNvSpPr txBox="1"/>
      </xdr:nvSpPr>
      <xdr:spPr>
        <a:xfrm>
          <a:off x="3582044" y="1722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26940</xdr:rowOff>
    </xdr:from>
    <xdr:ext cx="405111" cy="259045"/>
    <xdr:sp macro="" textlink="">
      <xdr:nvSpPr>
        <xdr:cNvPr id="431" name="n_2mainValue【市民会館】&#10;有形固定資産減価償却率">
          <a:extLst>
            <a:ext uri="{FF2B5EF4-FFF2-40B4-BE49-F238E27FC236}">
              <a16:creationId xmlns:a16="http://schemas.microsoft.com/office/drawing/2014/main" id="{44A7FA84-1BF3-401C-B723-DB4305F250BC}"/>
            </a:ext>
          </a:extLst>
        </xdr:cNvPr>
        <xdr:cNvSpPr txBox="1"/>
      </xdr:nvSpPr>
      <xdr:spPr>
        <a:xfrm>
          <a:off x="2705744" y="1717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166388</xdr:rowOff>
    </xdr:from>
    <xdr:ext cx="405111" cy="259045"/>
    <xdr:sp macro="" textlink="">
      <xdr:nvSpPr>
        <xdr:cNvPr id="432" name="n_3mainValue【市民会館】&#10;有形固定資産減価償却率">
          <a:extLst>
            <a:ext uri="{FF2B5EF4-FFF2-40B4-BE49-F238E27FC236}">
              <a16:creationId xmlns:a16="http://schemas.microsoft.com/office/drawing/2014/main" id="{E740ECBF-E1DA-44C6-B5B2-A813FF524110}"/>
            </a:ext>
          </a:extLst>
        </xdr:cNvPr>
        <xdr:cNvSpPr txBox="1"/>
      </xdr:nvSpPr>
      <xdr:spPr>
        <a:xfrm>
          <a:off x="1816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136669</xdr:rowOff>
    </xdr:from>
    <xdr:ext cx="405111" cy="259045"/>
    <xdr:sp macro="" textlink="">
      <xdr:nvSpPr>
        <xdr:cNvPr id="433" name="n_4mainValue【市民会館】&#10;有形固定資産減価償却率">
          <a:extLst>
            <a:ext uri="{FF2B5EF4-FFF2-40B4-BE49-F238E27FC236}">
              <a16:creationId xmlns:a16="http://schemas.microsoft.com/office/drawing/2014/main" id="{A847CCBC-634A-4343-A420-8E506D2875C8}"/>
            </a:ext>
          </a:extLst>
        </xdr:cNvPr>
        <xdr:cNvSpPr txBox="1"/>
      </xdr:nvSpPr>
      <xdr:spPr>
        <a:xfrm>
          <a:off x="9277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64FF1000-B40A-4922-AD12-63E1C7F381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FF06AFB5-5669-484D-A368-9FDF022005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556BAF96-018F-4818-A685-49564B8B57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F9DA5D53-2AC1-430E-A556-BCED834AD5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72B7BFF0-0399-448B-9940-D106F2B556F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E710FE66-9976-487E-9F97-A18BDE9677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DB6C14E4-D115-4612-B0A1-BF5818E5E3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5A990293-59AA-46FF-9981-C225C53C821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47E6DB44-69CF-4D82-B4F2-AE37A260EC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6B2E92A5-41EF-4C11-9F4B-F5D6D80B1D0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446C223C-5206-4790-BA27-D9701B213BD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FB6F6462-A23B-4ECE-A52E-029DA630FD3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96F02071-33AE-44AC-873C-2102F973DF1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785F87AD-7485-4BB2-9B8E-E7576767301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436B158A-9267-4F48-9717-DD0CC9C387C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5B56A412-9B33-4388-9EEF-B63554C16F0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8D4B0A70-5A33-444E-A040-ACBE9C2BCB6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D65FE225-E8D4-47F7-83E9-A7E56444D30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5A9352A1-645F-411E-9D2E-AA84B029324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8D25422-2798-443F-9BD1-7E41CACC84D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6B6C1F70-4F3A-4AC2-B6DC-B6B498A514D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648577C5-78E6-4320-96BC-E731CA8BF58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6DCD72B5-7B20-4E17-82E8-5016C774A84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457" name="直線コネクタ 456">
          <a:extLst>
            <a:ext uri="{FF2B5EF4-FFF2-40B4-BE49-F238E27FC236}">
              <a16:creationId xmlns:a16="http://schemas.microsoft.com/office/drawing/2014/main" id="{03498810-215A-4760-91B6-ED0D72BD31C8}"/>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58" name="【市民会館】&#10;一人当たり面積最小値テキスト">
          <a:extLst>
            <a:ext uri="{FF2B5EF4-FFF2-40B4-BE49-F238E27FC236}">
              <a16:creationId xmlns:a16="http://schemas.microsoft.com/office/drawing/2014/main" id="{225A2B6E-56CA-4A59-8008-38950AAF3F8E}"/>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59" name="直線コネクタ 458">
          <a:extLst>
            <a:ext uri="{FF2B5EF4-FFF2-40B4-BE49-F238E27FC236}">
              <a16:creationId xmlns:a16="http://schemas.microsoft.com/office/drawing/2014/main" id="{937252EA-7E11-4C4D-B7E0-25D64150CC73}"/>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460" name="【市民会館】&#10;一人当たり面積最大値テキスト">
          <a:extLst>
            <a:ext uri="{FF2B5EF4-FFF2-40B4-BE49-F238E27FC236}">
              <a16:creationId xmlns:a16="http://schemas.microsoft.com/office/drawing/2014/main" id="{A8396DC2-8FB2-499E-A715-19395256F542}"/>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461" name="直線コネクタ 460">
          <a:extLst>
            <a:ext uri="{FF2B5EF4-FFF2-40B4-BE49-F238E27FC236}">
              <a16:creationId xmlns:a16="http://schemas.microsoft.com/office/drawing/2014/main" id="{95F521E2-203E-4145-94CF-6FB9B86679A2}"/>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38498</xdr:rowOff>
    </xdr:from>
    <xdr:ext cx="469744" cy="259045"/>
    <xdr:sp macro="" textlink="">
      <xdr:nvSpPr>
        <xdr:cNvPr id="462" name="【市民会館】&#10;一人当たり面積平均値テキスト">
          <a:extLst>
            <a:ext uri="{FF2B5EF4-FFF2-40B4-BE49-F238E27FC236}">
              <a16:creationId xmlns:a16="http://schemas.microsoft.com/office/drawing/2014/main" id="{6422BEB0-02A1-4177-BDCD-589973CE6F95}"/>
            </a:ext>
          </a:extLst>
        </xdr:cNvPr>
        <xdr:cNvSpPr txBox="1"/>
      </xdr:nvSpPr>
      <xdr:spPr>
        <a:xfrm>
          <a:off x="10515600" y="18212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463" name="フローチャート: 判断 462">
          <a:extLst>
            <a:ext uri="{FF2B5EF4-FFF2-40B4-BE49-F238E27FC236}">
              <a16:creationId xmlns:a16="http://schemas.microsoft.com/office/drawing/2014/main" id="{644632CB-B564-4D24-A4E4-4906E3D92E88}"/>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464" name="フローチャート: 判断 463">
          <a:extLst>
            <a:ext uri="{FF2B5EF4-FFF2-40B4-BE49-F238E27FC236}">
              <a16:creationId xmlns:a16="http://schemas.microsoft.com/office/drawing/2014/main" id="{A97FA04C-1464-4E30-8E32-12DE7A6F3610}"/>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465" name="フローチャート: 判断 464">
          <a:extLst>
            <a:ext uri="{FF2B5EF4-FFF2-40B4-BE49-F238E27FC236}">
              <a16:creationId xmlns:a16="http://schemas.microsoft.com/office/drawing/2014/main" id="{5327A887-3950-4325-8EB1-6A4E711017C6}"/>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466" name="フローチャート: 判断 465">
          <a:extLst>
            <a:ext uri="{FF2B5EF4-FFF2-40B4-BE49-F238E27FC236}">
              <a16:creationId xmlns:a16="http://schemas.microsoft.com/office/drawing/2014/main" id="{BB42D467-A79C-41D3-8CB1-063A5475AE17}"/>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467" name="フローチャート: 判断 466">
          <a:extLst>
            <a:ext uri="{FF2B5EF4-FFF2-40B4-BE49-F238E27FC236}">
              <a16:creationId xmlns:a16="http://schemas.microsoft.com/office/drawing/2014/main" id="{C7D9D4C4-817A-4965-84E5-9E0682E7EF06}"/>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97EEA9B-B0EB-4870-B438-8E16FEB5F4E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CF67946-84DA-4399-99BB-6F2B5606A5B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9AF4032-0D48-4C46-BFEC-0022A88DC64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B0F5895-337F-4A78-B046-780DE3F22A5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B36E0A0-E13E-456F-A567-58F76ADA5C3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45593</xdr:rowOff>
    </xdr:from>
    <xdr:to>
      <xdr:col>55</xdr:col>
      <xdr:colOff>50800</xdr:colOff>
      <xdr:row>106</xdr:row>
      <xdr:rowOff>147193</xdr:rowOff>
    </xdr:to>
    <xdr:sp macro="" textlink="">
      <xdr:nvSpPr>
        <xdr:cNvPr id="473" name="楕円 472">
          <a:extLst>
            <a:ext uri="{FF2B5EF4-FFF2-40B4-BE49-F238E27FC236}">
              <a16:creationId xmlns:a16="http://schemas.microsoft.com/office/drawing/2014/main" id="{92D391B5-2B9D-4911-8DE5-52728652C3AE}"/>
            </a:ext>
          </a:extLst>
        </xdr:cNvPr>
        <xdr:cNvSpPr/>
      </xdr:nvSpPr>
      <xdr:spPr>
        <a:xfrm>
          <a:off x="10426700" y="182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68470</xdr:rowOff>
    </xdr:from>
    <xdr:ext cx="469744" cy="259045"/>
    <xdr:sp macro="" textlink="">
      <xdr:nvSpPr>
        <xdr:cNvPr id="474" name="【市民会館】&#10;一人当たり面積該当値テキスト">
          <a:extLst>
            <a:ext uri="{FF2B5EF4-FFF2-40B4-BE49-F238E27FC236}">
              <a16:creationId xmlns:a16="http://schemas.microsoft.com/office/drawing/2014/main" id="{195570DA-5D44-4193-8A50-AB9E0ABC9812}"/>
            </a:ext>
          </a:extLst>
        </xdr:cNvPr>
        <xdr:cNvSpPr txBox="1"/>
      </xdr:nvSpPr>
      <xdr:spPr>
        <a:xfrm>
          <a:off x="10515600" y="1807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49403</xdr:rowOff>
    </xdr:from>
    <xdr:to>
      <xdr:col>50</xdr:col>
      <xdr:colOff>165100</xdr:colOff>
      <xdr:row>106</xdr:row>
      <xdr:rowOff>151003</xdr:rowOff>
    </xdr:to>
    <xdr:sp macro="" textlink="">
      <xdr:nvSpPr>
        <xdr:cNvPr id="475" name="楕円 474">
          <a:extLst>
            <a:ext uri="{FF2B5EF4-FFF2-40B4-BE49-F238E27FC236}">
              <a16:creationId xmlns:a16="http://schemas.microsoft.com/office/drawing/2014/main" id="{862AD532-D44A-4FFC-8809-F16582D443A8}"/>
            </a:ext>
          </a:extLst>
        </xdr:cNvPr>
        <xdr:cNvSpPr/>
      </xdr:nvSpPr>
      <xdr:spPr>
        <a:xfrm>
          <a:off x="9588500" y="182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96393</xdr:rowOff>
    </xdr:from>
    <xdr:to>
      <xdr:col>55</xdr:col>
      <xdr:colOff>0</xdr:colOff>
      <xdr:row>106</xdr:row>
      <xdr:rowOff>100203</xdr:rowOff>
    </xdr:to>
    <xdr:cxnSp macro="">
      <xdr:nvCxnSpPr>
        <xdr:cNvPr id="476" name="直線コネクタ 475">
          <a:extLst>
            <a:ext uri="{FF2B5EF4-FFF2-40B4-BE49-F238E27FC236}">
              <a16:creationId xmlns:a16="http://schemas.microsoft.com/office/drawing/2014/main" id="{244821CA-4636-4134-8656-210940F901CC}"/>
            </a:ext>
          </a:extLst>
        </xdr:cNvPr>
        <xdr:cNvCxnSpPr/>
      </xdr:nvCxnSpPr>
      <xdr:spPr>
        <a:xfrm flipV="1">
          <a:off x="9639300" y="18270093"/>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477" name="楕円 476">
          <a:extLst>
            <a:ext uri="{FF2B5EF4-FFF2-40B4-BE49-F238E27FC236}">
              <a16:creationId xmlns:a16="http://schemas.microsoft.com/office/drawing/2014/main" id="{76DA1F4D-7D33-4E93-850B-BE6C1BCA6462}"/>
            </a:ext>
          </a:extLst>
        </xdr:cNvPr>
        <xdr:cNvSpPr/>
      </xdr:nvSpPr>
      <xdr:spPr>
        <a:xfrm>
          <a:off x="869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100203</xdr:rowOff>
    </xdr:from>
    <xdr:to>
      <xdr:col>50</xdr:col>
      <xdr:colOff>114300</xdr:colOff>
      <xdr:row>106</xdr:row>
      <xdr:rowOff>110489</xdr:rowOff>
    </xdr:to>
    <xdr:cxnSp macro="">
      <xdr:nvCxnSpPr>
        <xdr:cNvPr id="478" name="直線コネクタ 477">
          <a:extLst>
            <a:ext uri="{FF2B5EF4-FFF2-40B4-BE49-F238E27FC236}">
              <a16:creationId xmlns:a16="http://schemas.microsoft.com/office/drawing/2014/main" id="{652CAE68-A077-4FB0-8EC4-8C3C319E785D}"/>
            </a:ext>
          </a:extLst>
        </xdr:cNvPr>
        <xdr:cNvCxnSpPr/>
      </xdr:nvCxnSpPr>
      <xdr:spPr>
        <a:xfrm flipV="1">
          <a:off x="8750300" y="18273903"/>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61213</xdr:rowOff>
    </xdr:from>
    <xdr:to>
      <xdr:col>41</xdr:col>
      <xdr:colOff>101600</xdr:colOff>
      <xdr:row>106</xdr:row>
      <xdr:rowOff>162813</xdr:rowOff>
    </xdr:to>
    <xdr:sp macro="" textlink="">
      <xdr:nvSpPr>
        <xdr:cNvPr id="479" name="楕円 478">
          <a:extLst>
            <a:ext uri="{FF2B5EF4-FFF2-40B4-BE49-F238E27FC236}">
              <a16:creationId xmlns:a16="http://schemas.microsoft.com/office/drawing/2014/main" id="{CCC3A48E-2FB8-40A1-A1A1-E84C0ACFA248}"/>
            </a:ext>
          </a:extLst>
        </xdr:cNvPr>
        <xdr:cNvSpPr/>
      </xdr:nvSpPr>
      <xdr:spPr>
        <a:xfrm>
          <a:off x="7810500" y="182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110489</xdr:rowOff>
    </xdr:from>
    <xdr:to>
      <xdr:col>45</xdr:col>
      <xdr:colOff>177800</xdr:colOff>
      <xdr:row>106</xdr:row>
      <xdr:rowOff>112013</xdr:rowOff>
    </xdr:to>
    <xdr:cxnSp macro="">
      <xdr:nvCxnSpPr>
        <xdr:cNvPr id="480" name="直線コネクタ 479">
          <a:extLst>
            <a:ext uri="{FF2B5EF4-FFF2-40B4-BE49-F238E27FC236}">
              <a16:creationId xmlns:a16="http://schemas.microsoft.com/office/drawing/2014/main" id="{D28BE217-8C4E-4CAE-980E-30BD76B19ACF}"/>
            </a:ext>
          </a:extLst>
        </xdr:cNvPr>
        <xdr:cNvCxnSpPr/>
      </xdr:nvCxnSpPr>
      <xdr:spPr>
        <a:xfrm flipV="1">
          <a:off x="7861300" y="182841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86740</xdr:rowOff>
    </xdr:from>
    <xdr:to>
      <xdr:col>36</xdr:col>
      <xdr:colOff>165100</xdr:colOff>
      <xdr:row>107</xdr:row>
      <xdr:rowOff>16890</xdr:rowOff>
    </xdr:to>
    <xdr:sp macro="" textlink="">
      <xdr:nvSpPr>
        <xdr:cNvPr id="481" name="楕円 480">
          <a:extLst>
            <a:ext uri="{FF2B5EF4-FFF2-40B4-BE49-F238E27FC236}">
              <a16:creationId xmlns:a16="http://schemas.microsoft.com/office/drawing/2014/main" id="{EE911CE3-4A02-43D8-923E-4C6557BF6F8B}"/>
            </a:ext>
          </a:extLst>
        </xdr:cNvPr>
        <xdr:cNvSpPr/>
      </xdr:nvSpPr>
      <xdr:spPr>
        <a:xfrm>
          <a:off x="6921500" y="182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112013</xdr:rowOff>
    </xdr:from>
    <xdr:to>
      <xdr:col>41</xdr:col>
      <xdr:colOff>50800</xdr:colOff>
      <xdr:row>106</xdr:row>
      <xdr:rowOff>137540</xdr:rowOff>
    </xdr:to>
    <xdr:cxnSp macro="">
      <xdr:nvCxnSpPr>
        <xdr:cNvPr id="482" name="直線コネクタ 481">
          <a:extLst>
            <a:ext uri="{FF2B5EF4-FFF2-40B4-BE49-F238E27FC236}">
              <a16:creationId xmlns:a16="http://schemas.microsoft.com/office/drawing/2014/main" id="{81AE986D-298E-4B73-AED7-215277C42C09}"/>
            </a:ext>
          </a:extLst>
        </xdr:cNvPr>
        <xdr:cNvCxnSpPr/>
      </xdr:nvCxnSpPr>
      <xdr:spPr>
        <a:xfrm flipV="1">
          <a:off x="6972300" y="1828571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164989</xdr:rowOff>
    </xdr:from>
    <xdr:ext cx="469744" cy="259045"/>
    <xdr:sp macro="" textlink="">
      <xdr:nvSpPr>
        <xdr:cNvPr id="483" name="n_1aveValue【市民会館】&#10;一人当たり面積">
          <a:extLst>
            <a:ext uri="{FF2B5EF4-FFF2-40B4-BE49-F238E27FC236}">
              <a16:creationId xmlns:a16="http://schemas.microsoft.com/office/drawing/2014/main" id="{E0BDDE93-1BF8-4C78-AF89-7C341B55E602}"/>
            </a:ext>
          </a:extLst>
        </xdr:cNvPr>
        <xdr:cNvSpPr txBox="1"/>
      </xdr:nvSpPr>
      <xdr:spPr>
        <a:xfrm>
          <a:off x="9391727" y="1833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56024</xdr:rowOff>
    </xdr:from>
    <xdr:ext cx="469744" cy="259045"/>
    <xdr:sp macro="" textlink="">
      <xdr:nvSpPr>
        <xdr:cNvPr id="484" name="n_2aveValue【市民会館】&#10;一人当たり面積">
          <a:extLst>
            <a:ext uri="{FF2B5EF4-FFF2-40B4-BE49-F238E27FC236}">
              <a16:creationId xmlns:a16="http://schemas.microsoft.com/office/drawing/2014/main" id="{E63691C9-E2FE-4B03-973C-D94957603237}"/>
            </a:ext>
          </a:extLst>
        </xdr:cNvPr>
        <xdr:cNvSpPr txBox="1"/>
      </xdr:nvSpPr>
      <xdr:spPr>
        <a:xfrm>
          <a:off x="85154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16781</xdr:rowOff>
    </xdr:from>
    <xdr:ext cx="469744" cy="259045"/>
    <xdr:sp macro="" textlink="">
      <xdr:nvSpPr>
        <xdr:cNvPr id="485" name="n_3aveValue【市民会館】&#10;一人当たり面積">
          <a:extLst>
            <a:ext uri="{FF2B5EF4-FFF2-40B4-BE49-F238E27FC236}">
              <a16:creationId xmlns:a16="http://schemas.microsoft.com/office/drawing/2014/main" id="{7ABD5602-9328-41DE-8B2C-9EBA03BCA49D}"/>
            </a:ext>
          </a:extLst>
        </xdr:cNvPr>
        <xdr:cNvSpPr txBox="1"/>
      </xdr:nvSpPr>
      <xdr:spPr>
        <a:xfrm>
          <a:off x="7626427" y="1836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486" name="n_4aveValue【市民会館】&#10;一人当たり面積">
          <a:extLst>
            <a:ext uri="{FF2B5EF4-FFF2-40B4-BE49-F238E27FC236}">
              <a16:creationId xmlns:a16="http://schemas.microsoft.com/office/drawing/2014/main" id="{EB2C5055-28E9-4F78-901F-737656DD2ED7}"/>
            </a:ext>
          </a:extLst>
        </xdr:cNvPr>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167530</xdr:rowOff>
    </xdr:from>
    <xdr:ext cx="469744" cy="259045"/>
    <xdr:sp macro="" textlink="">
      <xdr:nvSpPr>
        <xdr:cNvPr id="487" name="n_1mainValue【市民会館】&#10;一人当たり面積">
          <a:extLst>
            <a:ext uri="{FF2B5EF4-FFF2-40B4-BE49-F238E27FC236}">
              <a16:creationId xmlns:a16="http://schemas.microsoft.com/office/drawing/2014/main" id="{E905FC25-A31B-44A2-83F6-8E90E084E188}"/>
            </a:ext>
          </a:extLst>
        </xdr:cNvPr>
        <xdr:cNvSpPr txBox="1"/>
      </xdr:nvSpPr>
      <xdr:spPr>
        <a:xfrm>
          <a:off x="9391727" y="179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6366</xdr:rowOff>
    </xdr:from>
    <xdr:ext cx="469744" cy="259045"/>
    <xdr:sp macro="" textlink="">
      <xdr:nvSpPr>
        <xdr:cNvPr id="488" name="n_2mainValue【市民会館】&#10;一人当たり面積">
          <a:extLst>
            <a:ext uri="{FF2B5EF4-FFF2-40B4-BE49-F238E27FC236}">
              <a16:creationId xmlns:a16="http://schemas.microsoft.com/office/drawing/2014/main" id="{E94282DB-6547-4D66-9373-B3AA1527B58C}"/>
            </a:ext>
          </a:extLst>
        </xdr:cNvPr>
        <xdr:cNvSpPr txBox="1"/>
      </xdr:nvSpPr>
      <xdr:spPr>
        <a:xfrm>
          <a:off x="8515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7890</xdr:rowOff>
    </xdr:from>
    <xdr:ext cx="469744" cy="259045"/>
    <xdr:sp macro="" textlink="">
      <xdr:nvSpPr>
        <xdr:cNvPr id="489" name="n_3mainValue【市民会館】&#10;一人当たり面積">
          <a:extLst>
            <a:ext uri="{FF2B5EF4-FFF2-40B4-BE49-F238E27FC236}">
              <a16:creationId xmlns:a16="http://schemas.microsoft.com/office/drawing/2014/main" id="{5DEBC492-A2C0-4F80-ACD8-18C351220C5F}"/>
            </a:ext>
          </a:extLst>
        </xdr:cNvPr>
        <xdr:cNvSpPr txBox="1"/>
      </xdr:nvSpPr>
      <xdr:spPr>
        <a:xfrm>
          <a:off x="7626427" y="180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8017</xdr:rowOff>
    </xdr:from>
    <xdr:ext cx="469744" cy="259045"/>
    <xdr:sp macro="" textlink="">
      <xdr:nvSpPr>
        <xdr:cNvPr id="490" name="n_4mainValue【市民会館】&#10;一人当たり面積">
          <a:extLst>
            <a:ext uri="{FF2B5EF4-FFF2-40B4-BE49-F238E27FC236}">
              <a16:creationId xmlns:a16="http://schemas.microsoft.com/office/drawing/2014/main" id="{17F9DF99-2E47-4858-8F2C-33154DB5C65D}"/>
            </a:ext>
          </a:extLst>
        </xdr:cNvPr>
        <xdr:cNvSpPr txBox="1"/>
      </xdr:nvSpPr>
      <xdr:spPr>
        <a:xfrm>
          <a:off x="6737427" y="1835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102C96C3-C465-4A9F-8F7E-7DFD5BEDBC7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7B60AA2B-7F37-4327-9E84-7C5D156D96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8EAF7AB3-BAE2-4FAE-B741-049F56632B4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AC99D653-D6A9-4A4D-87C2-652E9CC996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D242E86B-9382-4682-963B-94F1B3F6AF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5F967347-AF69-46A4-9D1B-17E1DFE3D5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63729A51-9FA9-4037-B94F-86D2894044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8D0E2B00-42A7-4220-972C-F4DFC5DB2EF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EB34F41-B55B-468F-8AF5-5F4A36BC215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6440C755-88DB-4E99-A819-84531BF066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9165B9BE-9CCF-455F-908E-76598A4BB2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2C19C6D8-B459-4D23-B0CD-8C32D97EEDB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A6030EA4-002D-4116-B65F-7F3DA8916F6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190CD39A-E0C9-4ABA-A29F-265CCDBF0F7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35721A62-DE2D-48AA-A45D-674C4066E10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A0F880BB-4F84-460B-AEF2-528D6BAEF57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6E9AEFD1-941A-4817-968B-26256A80ED5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6BFC09C2-6AC8-4376-A37D-E76BA849E27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B7AB5E3A-2C5C-459A-B5ED-80D8029FB59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9CD19B04-4360-4725-9D1A-0B4C981A7CE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7BBB7FB2-D18B-42B5-8200-47C653E8847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B9284313-E3E8-4F53-9EB6-DD6F6416593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225CCD86-A0D4-49B1-A615-BA431A96ED8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E23BD461-5E4A-4F84-908D-872E8F83E7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AEC05D92-E1BE-4C00-9159-A91B13E058D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26AF21CF-479D-4119-931B-2859F7A42106}"/>
            </a:ext>
          </a:extLst>
        </xdr:cNvPr>
        <xdr:cNvCxnSpPr/>
      </xdr:nvCxnSpPr>
      <xdr:spPr>
        <a:xfrm flipV="1">
          <a:off x="16318864" y="5761808"/>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FFAD1D86-DE8A-45FC-83E3-60489FFC82D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4E39EC47-448B-4C41-A1D5-025ABDC5909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F0C6501A-2413-4012-AE26-B7A7439D1D6F}"/>
            </a:ext>
          </a:extLst>
        </xdr:cNvPr>
        <xdr:cNvSpPr txBox="1"/>
      </xdr:nvSpPr>
      <xdr:spPr>
        <a:xfrm>
          <a:off x="16357600" y="553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520" name="直線コネクタ 519">
          <a:extLst>
            <a:ext uri="{FF2B5EF4-FFF2-40B4-BE49-F238E27FC236}">
              <a16:creationId xmlns:a16="http://schemas.microsoft.com/office/drawing/2014/main" id="{F365464C-0449-4E1D-B43E-140AD416D24D}"/>
            </a:ext>
          </a:extLst>
        </xdr:cNvPr>
        <xdr:cNvCxnSpPr/>
      </xdr:nvCxnSpPr>
      <xdr:spPr>
        <a:xfrm>
          <a:off x="16230600" y="576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60977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B8B8D467-0899-4868-AAC0-E34E35207831}"/>
            </a:ext>
          </a:extLst>
        </xdr:cNvPr>
        <xdr:cNvSpPr txBox="1"/>
      </xdr:nvSpPr>
      <xdr:spPr>
        <a:xfrm>
          <a:off x="16357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22" name="フローチャート: 判断 521">
          <a:extLst>
            <a:ext uri="{FF2B5EF4-FFF2-40B4-BE49-F238E27FC236}">
              <a16:creationId xmlns:a16="http://schemas.microsoft.com/office/drawing/2014/main" id="{E93BF18B-1992-445E-BF2F-4372E898EDEC}"/>
            </a:ext>
          </a:extLst>
        </xdr:cNvPr>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523" name="フローチャート: 判断 522">
          <a:extLst>
            <a:ext uri="{FF2B5EF4-FFF2-40B4-BE49-F238E27FC236}">
              <a16:creationId xmlns:a16="http://schemas.microsoft.com/office/drawing/2014/main" id="{7038E23D-49AC-4547-BCC5-5C18C4463450}"/>
            </a:ext>
          </a:extLst>
        </xdr:cNvPr>
        <xdr:cNvSpPr/>
      </xdr:nvSpPr>
      <xdr:spPr>
        <a:xfrm>
          <a:off x="15430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4" name="フローチャート: 判断 523">
          <a:extLst>
            <a:ext uri="{FF2B5EF4-FFF2-40B4-BE49-F238E27FC236}">
              <a16:creationId xmlns:a16="http://schemas.microsoft.com/office/drawing/2014/main" id="{DA023E02-9AF7-4725-9C6B-90237C8EA325}"/>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525" name="フローチャート: 判断 524">
          <a:extLst>
            <a:ext uri="{FF2B5EF4-FFF2-40B4-BE49-F238E27FC236}">
              <a16:creationId xmlns:a16="http://schemas.microsoft.com/office/drawing/2014/main" id="{B1D00D32-B9AA-4EFE-9BBD-458BE62DE539}"/>
            </a:ext>
          </a:extLst>
        </xdr:cNvPr>
        <xdr:cNvSpPr/>
      </xdr:nvSpPr>
      <xdr:spPr>
        <a:xfrm>
          <a:off x="13652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526" name="フローチャート: 判断 525">
          <a:extLst>
            <a:ext uri="{FF2B5EF4-FFF2-40B4-BE49-F238E27FC236}">
              <a16:creationId xmlns:a16="http://schemas.microsoft.com/office/drawing/2014/main" id="{C647B2D2-C53F-4D6F-90DE-508B8BED243D}"/>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BA39306F-A7BE-4589-8680-A55D1EB6A7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88689C5-E33B-4723-86CE-33C82E65EC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46744FF-1CC2-4F10-964F-797E2241B8A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59B1106-3F91-451E-9F42-A41B9D8A3B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86A822-7F3E-440F-BDF4-6A88F2D20E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532" name="楕円 531">
          <a:extLst>
            <a:ext uri="{FF2B5EF4-FFF2-40B4-BE49-F238E27FC236}">
              <a16:creationId xmlns:a16="http://schemas.microsoft.com/office/drawing/2014/main" id="{D97DE07A-0F48-42A2-A021-CB25D87F5413}"/>
            </a:ext>
          </a:extLst>
        </xdr:cNvPr>
        <xdr:cNvSpPr/>
      </xdr:nvSpPr>
      <xdr:spPr>
        <a:xfrm>
          <a:off x="16268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23784</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306173CB-74E6-4350-8AC0-E19E5658819F}"/>
            </a:ext>
          </a:extLst>
        </xdr:cNvPr>
        <xdr:cNvSpPr txBox="1"/>
      </xdr:nvSpPr>
      <xdr:spPr>
        <a:xfrm>
          <a:off x="16357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534" name="楕円 533">
          <a:extLst>
            <a:ext uri="{FF2B5EF4-FFF2-40B4-BE49-F238E27FC236}">
              <a16:creationId xmlns:a16="http://schemas.microsoft.com/office/drawing/2014/main" id="{B4B74D2F-6C21-4301-B9DE-4751C47741E3}"/>
            </a:ext>
          </a:extLst>
        </xdr:cNvPr>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51707</xdr:rowOff>
    </xdr:to>
    <xdr:cxnSp macro="">
      <xdr:nvCxnSpPr>
        <xdr:cNvPr id="535" name="直線コネクタ 534">
          <a:extLst>
            <a:ext uri="{FF2B5EF4-FFF2-40B4-BE49-F238E27FC236}">
              <a16:creationId xmlns:a16="http://schemas.microsoft.com/office/drawing/2014/main" id="{94E63CB5-20F9-4A75-A784-6EA378EA2757}"/>
            </a:ext>
          </a:extLst>
        </xdr:cNvPr>
        <xdr:cNvCxnSpPr/>
      </xdr:nvCxnSpPr>
      <xdr:spPr>
        <a:xfrm>
          <a:off x="15481300" y="6362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121739</xdr:rowOff>
    </xdr:from>
    <xdr:to>
      <xdr:col>76</xdr:col>
      <xdr:colOff>165100</xdr:colOff>
      <xdr:row>37</xdr:row>
      <xdr:rowOff>51889</xdr:rowOff>
    </xdr:to>
    <xdr:sp macro="" textlink="">
      <xdr:nvSpPr>
        <xdr:cNvPr id="536" name="楕円 535">
          <a:extLst>
            <a:ext uri="{FF2B5EF4-FFF2-40B4-BE49-F238E27FC236}">
              <a16:creationId xmlns:a16="http://schemas.microsoft.com/office/drawing/2014/main" id="{25DC6C46-094C-45B2-8F8F-37454F2F48C5}"/>
            </a:ext>
          </a:extLst>
        </xdr:cNvPr>
        <xdr:cNvSpPr/>
      </xdr:nvSpPr>
      <xdr:spPr>
        <a:xfrm>
          <a:off x="14541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1089</xdr:rowOff>
    </xdr:from>
    <xdr:to>
      <xdr:col>81</xdr:col>
      <xdr:colOff>50800</xdr:colOff>
      <xdr:row>37</xdr:row>
      <xdr:rowOff>19050</xdr:rowOff>
    </xdr:to>
    <xdr:cxnSp macro="">
      <xdr:nvCxnSpPr>
        <xdr:cNvPr id="537" name="直線コネクタ 536">
          <a:extLst>
            <a:ext uri="{FF2B5EF4-FFF2-40B4-BE49-F238E27FC236}">
              <a16:creationId xmlns:a16="http://schemas.microsoft.com/office/drawing/2014/main" id="{5D2F6554-797C-4BBB-9858-DC1EF6F2E873}"/>
            </a:ext>
          </a:extLst>
        </xdr:cNvPr>
        <xdr:cNvCxnSpPr/>
      </xdr:nvCxnSpPr>
      <xdr:spPr>
        <a:xfrm>
          <a:off x="14592300" y="634473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38" name="楕円 537">
          <a:extLst>
            <a:ext uri="{FF2B5EF4-FFF2-40B4-BE49-F238E27FC236}">
              <a16:creationId xmlns:a16="http://schemas.microsoft.com/office/drawing/2014/main" id="{6AE70E06-B7C4-4126-832B-9AED09132FDB}"/>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1089</xdr:rowOff>
    </xdr:from>
    <xdr:to>
      <xdr:col>76</xdr:col>
      <xdr:colOff>114300</xdr:colOff>
      <xdr:row>42</xdr:row>
      <xdr:rowOff>92528</xdr:rowOff>
    </xdr:to>
    <xdr:cxnSp macro="">
      <xdr:nvCxnSpPr>
        <xdr:cNvPr id="539" name="直線コネクタ 538">
          <a:extLst>
            <a:ext uri="{FF2B5EF4-FFF2-40B4-BE49-F238E27FC236}">
              <a16:creationId xmlns:a16="http://schemas.microsoft.com/office/drawing/2014/main" id="{9AA2483A-FC9E-457F-9106-264E9127BECE}"/>
            </a:ext>
          </a:extLst>
        </xdr:cNvPr>
        <xdr:cNvCxnSpPr/>
      </xdr:nvCxnSpPr>
      <xdr:spPr>
        <a:xfrm flipV="1">
          <a:off x="13703300" y="6344739"/>
          <a:ext cx="889000" cy="94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0" name="楕円 539">
          <a:extLst>
            <a:ext uri="{FF2B5EF4-FFF2-40B4-BE49-F238E27FC236}">
              <a16:creationId xmlns:a16="http://schemas.microsoft.com/office/drawing/2014/main" id="{083E6FC9-A68C-4965-AF6D-9882D7C57A08}"/>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541" name="直線コネクタ 540">
          <a:extLst>
            <a:ext uri="{FF2B5EF4-FFF2-40B4-BE49-F238E27FC236}">
              <a16:creationId xmlns:a16="http://schemas.microsoft.com/office/drawing/2014/main" id="{470FA9B9-DD65-42B0-AAE5-6D3AD6F23BFA}"/>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111596</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639190D1-E8ED-494E-88B5-7330B4A442D7}"/>
            </a:ext>
          </a:extLst>
        </xdr:cNvPr>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748E7F58-E4B0-4D6C-94E6-A9D3CDDFC0D9}"/>
            </a:ext>
          </a:extLst>
        </xdr:cNvPr>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148426</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CEA93053-D8A4-412F-96D4-B16EE2468461}"/>
            </a:ext>
          </a:extLst>
        </xdr:cNvPr>
        <xdr:cNvSpPr txBox="1"/>
      </xdr:nvSpPr>
      <xdr:spPr>
        <a:xfrm>
          <a:off x="13500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6B914E05-55C1-4DE4-B03D-83572A05237F}"/>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A6C32DD6-5F84-4DA3-BD8F-4200F751438D}"/>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68416</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15D34861-29A6-4A76-8FDE-CB703734A9A4}"/>
            </a:ext>
          </a:extLst>
        </xdr:cNvPr>
        <xdr:cNvSpPr txBox="1"/>
      </xdr:nvSpPr>
      <xdr:spPr>
        <a:xfrm>
          <a:off x="14389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48" name="n_3mainValue【一般廃棄物処理施設】&#10;有形固定資産減価償却率">
          <a:extLst>
            <a:ext uri="{FF2B5EF4-FFF2-40B4-BE49-F238E27FC236}">
              <a16:creationId xmlns:a16="http://schemas.microsoft.com/office/drawing/2014/main" id="{6C1E6114-1E29-47BF-AD33-D42C2849A52C}"/>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49" name="n_4mainValue【一般廃棄物処理施設】&#10;有形固定資産減価償却率">
          <a:extLst>
            <a:ext uri="{FF2B5EF4-FFF2-40B4-BE49-F238E27FC236}">
              <a16:creationId xmlns:a16="http://schemas.microsoft.com/office/drawing/2014/main" id="{2FC00000-C80F-4530-BC26-B8844DD52F07}"/>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4B35AD3A-83DB-4DE3-9766-1EB5F74C49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A1C596AC-A157-41D4-9B3A-880B851B79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F26D41B3-0A8F-4E67-A76C-5482DE3B77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C577F585-A970-4EF1-B842-ACC7901AA73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CDB196C2-C091-4552-9229-B36B4FB9AA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E4337AC9-D0E6-4D8D-91C2-7C165B2940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FDD14361-637A-4449-90A5-AD9D3E6E58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50543446-8BD6-4CAC-B43B-A79093D33B2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6A430025-0817-445F-9036-97096AD2DBB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755E5491-A6ED-407A-B784-A894F58FE30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6644FB7A-3CDC-446C-A16D-C2E589CC293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6502A174-5F4E-45CA-BD16-CACA0CFB1AD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1F9CD21F-F2CB-42DA-B8D3-FABF9806E34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208273F8-234A-43B7-8111-11B1A058FE3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FB53F8EE-3BC6-4773-82B6-A22A022F29E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5" name="テキスト ボックス 564">
          <a:extLst>
            <a:ext uri="{FF2B5EF4-FFF2-40B4-BE49-F238E27FC236}">
              <a16:creationId xmlns:a16="http://schemas.microsoft.com/office/drawing/2014/main" id="{60697F2C-9C0D-4AE6-83E4-9AB67FB1BADF}"/>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1F1A3C60-5831-414C-9061-E8E86053AE6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7" name="テキスト ボックス 566">
          <a:extLst>
            <a:ext uri="{FF2B5EF4-FFF2-40B4-BE49-F238E27FC236}">
              <a16:creationId xmlns:a16="http://schemas.microsoft.com/office/drawing/2014/main" id="{48BB8FA4-8992-43DF-A108-2460AACA5302}"/>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4E551DD4-36F2-4948-BCC3-BD30762244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9" name="テキスト ボックス 568">
          <a:extLst>
            <a:ext uri="{FF2B5EF4-FFF2-40B4-BE49-F238E27FC236}">
              <a16:creationId xmlns:a16="http://schemas.microsoft.com/office/drawing/2014/main" id="{051DC033-17ED-4E99-BE32-E2B31F71603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1114BBEA-FB2D-44A3-8B89-3CC0F506F9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571" name="直線コネクタ 570">
          <a:extLst>
            <a:ext uri="{FF2B5EF4-FFF2-40B4-BE49-F238E27FC236}">
              <a16:creationId xmlns:a16="http://schemas.microsoft.com/office/drawing/2014/main" id="{9D3C1E19-338C-4520-AF75-4AA7786B7EDF}"/>
            </a:ext>
          </a:extLst>
        </xdr:cNvPr>
        <xdr:cNvCxnSpPr/>
      </xdr:nvCxnSpPr>
      <xdr:spPr>
        <a:xfrm flipV="1">
          <a:off x="22160864" y="5776984"/>
          <a:ext cx="0" cy="138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F06E769A-623F-4A2F-935D-AC2331C3A285}"/>
            </a:ext>
          </a:extLst>
        </xdr:cNvPr>
        <xdr:cNvSpPr txBox="1"/>
      </xdr:nvSpPr>
      <xdr:spPr>
        <a:xfrm>
          <a:off x="22199600" y="716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573" name="直線コネクタ 572">
          <a:extLst>
            <a:ext uri="{FF2B5EF4-FFF2-40B4-BE49-F238E27FC236}">
              <a16:creationId xmlns:a16="http://schemas.microsoft.com/office/drawing/2014/main" id="{94843EB8-9191-47D3-8F90-85185DF497B4}"/>
            </a:ext>
          </a:extLst>
        </xdr:cNvPr>
        <xdr:cNvCxnSpPr/>
      </xdr:nvCxnSpPr>
      <xdr:spPr>
        <a:xfrm>
          <a:off x="22072600" y="716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574" name="【一般廃棄物処理施設】&#10;一人当たり有形固定資産（償却資産）額最大値テキスト">
          <a:extLst>
            <a:ext uri="{FF2B5EF4-FFF2-40B4-BE49-F238E27FC236}">
              <a16:creationId xmlns:a16="http://schemas.microsoft.com/office/drawing/2014/main" id="{BA9162DA-4AF3-4894-82B4-35C2C4B401F8}"/>
            </a:ext>
          </a:extLst>
        </xdr:cNvPr>
        <xdr:cNvSpPr txBox="1"/>
      </xdr:nvSpPr>
      <xdr:spPr>
        <a:xfrm>
          <a:off x="22199600" y="555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575" name="直線コネクタ 574">
          <a:extLst>
            <a:ext uri="{FF2B5EF4-FFF2-40B4-BE49-F238E27FC236}">
              <a16:creationId xmlns:a16="http://schemas.microsoft.com/office/drawing/2014/main" id="{2475E783-079C-47D1-B252-77DFE7B825EB}"/>
            </a:ext>
          </a:extLst>
        </xdr:cNvPr>
        <xdr:cNvCxnSpPr/>
      </xdr:nvCxnSpPr>
      <xdr:spPr>
        <a:xfrm>
          <a:off x="22072600" y="57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8F3D01B6-FB19-4162-BD7D-A0F4986739E2}"/>
            </a:ext>
          </a:extLst>
        </xdr:cNvPr>
        <xdr:cNvSpPr txBox="1"/>
      </xdr:nvSpPr>
      <xdr:spPr>
        <a:xfrm>
          <a:off x="22199600" y="679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577" name="フローチャート: 判断 576">
          <a:extLst>
            <a:ext uri="{FF2B5EF4-FFF2-40B4-BE49-F238E27FC236}">
              <a16:creationId xmlns:a16="http://schemas.microsoft.com/office/drawing/2014/main" id="{702C0DFF-712F-4E2A-9506-8138074360B8}"/>
            </a:ext>
          </a:extLst>
        </xdr:cNvPr>
        <xdr:cNvSpPr/>
      </xdr:nvSpPr>
      <xdr:spPr>
        <a:xfrm>
          <a:off x="22110700" y="69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578" name="フローチャート: 判断 577">
          <a:extLst>
            <a:ext uri="{FF2B5EF4-FFF2-40B4-BE49-F238E27FC236}">
              <a16:creationId xmlns:a16="http://schemas.microsoft.com/office/drawing/2014/main" id="{362654FE-7444-46D6-A8A7-3F2EEEAAFDD5}"/>
            </a:ext>
          </a:extLst>
        </xdr:cNvPr>
        <xdr:cNvSpPr/>
      </xdr:nvSpPr>
      <xdr:spPr>
        <a:xfrm>
          <a:off x="21272500" y="69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579" name="フローチャート: 判断 578">
          <a:extLst>
            <a:ext uri="{FF2B5EF4-FFF2-40B4-BE49-F238E27FC236}">
              <a16:creationId xmlns:a16="http://schemas.microsoft.com/office/drawing/2014/main" id="{A61F14A0-99A1-40AB-A60F-3B73FF45C471}"/>
            </a:ext>
          </a:extLst>
        </xdr:cNvPr>
        <xdr:cNvSpPr/>
      </xdr:nvSpPr>
      <xdr:spPr>
        <a:xfrm>
          <a:off x="20383500" y="696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580" name="フローチャート: 判断 579">
          <a:extLst>
            <a:ext uri="{FF2B5EF4-FFF2-40B4-BE49-F238E27FC236}">
              <a16:creationId xmlns:a16="http://schemas.microsoft.com/office/drawing/2014/main" id="{7F8CDA1F-9569-4404-AF3E-56C199492FC4}"/>
            </a:ext>
          </a:extLst>
        </xdr:cNvPr>
        <xdr:cNvSpPr/>
      </xdr:nvSpPr>
      <xdr:spPr>
        <a:xfrm>
          <a:off x="19494500" y="69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581" name="フローチャート: 判断 580">
          <a:extLst>
            <a:ext uri="{FF2B5EF4-FFF2-40B4-BE49-F238E27FC236}">
              <a16:creationId xmlns:a16="http://schemas.microsoft.com/office/drawing/2014/main" id="{36B21B23-1467-4CD4-80AF-24DF6AF747AD}"/>
            </a:ext>
          </a:extLst>
        </xdr:cNvPr>
        <xdr:cNvSpPr/>
      </xdr:nvSpPr>
      <xdr:spPr>
        <a:xfrm>
          <a:off x="18605500" y="697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B7AA7DF-3DCD-4603-9BF4-7E083D8C7F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2795CD2-C3A0-448D-9F5E-E79F3E45C5D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2FC2DBD-879B-405D-8830-75B4D87DD2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78C766F-807A-4732-BDF0-B45F597C9E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0863BEA-BE3D-4453-A371-6C1E19A683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40865</xdr:rowOff>
    </xdr:from>
    <xdr:to>
      <xdr:col>116</xdr:col>
      <xdr:colOff>114300</xdr:colOff>
      <xdr:row>41</xdr:row>
      <xdr:rowOff>142465</xdr:rowOff>
    </xdr:to>
    <xdr:sp macro="" textlink="">
      <xdr:nvSpPr>
        <xdr:cNvPr id="587" name="楕円 586">
          <a:extLst>
            <a:ext uri="{FF2B5EF4-FFF2-40B4-BE49-F238E27FC236}">
              <a16:creationId xmlns:a16="http://schemas.microsoft.com/office/drawing/2014/main" id="{47ED695A-244C-44BF-B4C7-C7D4809B857D}"/>
            </a:ext>
          </a:extLst>
        </xdr:cNvPr>
        <xdr:cNvSpPr/>
      </xdr:nvSpPr>
      <xdr:spPr>
        <a:xfrm>
          <a:off x="22110700" y="70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127242</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7D58D101-7756-40ED-8A53-4666DF885D5D}"/>
            </a:ext>
          </a:extLst>
        </xdr:cNvPr>
        <xdr:cNvSpPr txBox="1"/>
      </xdr:nvSpPr>
      <xdr:spPr>
        <a:xfrm>
          <a:off x="22199600" y="698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41277</xdr:rowOff>
    </xdr:from>
    <xdr:to>
      <xdr:col>112</xdr:col>
      <xdr:colOff>38100</xdr:colOff>
      <xdr:row>41</xdr:row>
      <xdr:rowOff>142877</xdr:rowOff>
    </xdr:to>
    <xdr:sp macro="" textlink="">
      <xdr:nvSpPr>
        <xdr:cNvPr id="589" name="楕円 588">
          <a:extLst>
            <a:ext uri="{FF2B5EF4-FFF2-40B4-BE49-F238E27FC236}">
              <a16:creationId xmlns:a16="http://schemas.microsoft.com/office/drawing/2014/main" id="{A68BBB4B-DAE0-41B3-91AD-7EE06CC20FDB}"/>
            </a:ext>
          </a:extLst>
        </xdr:cNvPr>
        <xdr:cNvSpPr/>
      </xdr:nvSpPr>
      <xdr:spPr>
        <a:xfrm>
          <a:off x="21272500" y="70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91665</xdr:rowOff>
    </xdr:from>
    <xdr:to>
      <xdr:col>116</xdr:col>
      <xdr:colOff>63500</xdr:colOff>
      <xdr:row>41</xdr:row>
      <xdr:rowOff>92077</xdr:rowOff>
    </xdr:to>
    <xdr:cxnSp macro="">
      <xdr:nvCxnSpPr>
        <xdr:cNvPr id="590" name="直線コネクタ 589">
          <a:extLst>
            <a:ext uri="{FF2B5EF4-FFF2-40B4-BE49-F238E27FC236}">
              <a16:creationId xmlns:a16="http://schemas.microsoft.com/office/drawing/2014/main" id="{79591B64-7609-4071-916A-27596AF796D1}"/>
            </a:ext>
          </a:extLst>
        </xdr:cNvPr>
        <xdr:cNvCxnSpPr/>
      </xdr:nvCxnSpPr>
      <xdr:spPr>
        <a:xfrm flipV="1">
          <a:off x="21323300" y="7121115"/>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43128</xdr:rowOff>
    </xdr:from>
    <xdr:to>
      <xdr:col>107</xdr:col>
      <xdr:colOff>101600</xdr:colOff>
      <xdr:row>41</xdr:row>
      <xdr:rowOff>144728</xdr:rowOff>
    </xdr:to>
    <xdr:sp macro="" textlink="">
      <xdr:nvSpPr>
        <xdr:cNvPr id="591" name="楕円 590">
          <a:extLst>
            <a:ext uri="{FF2B5EF4-FFF2-40B4-BE49-F238E27FC236}">
              <a16:creationId xmlns:a16="http://schemas.microsoft.com/office/drawing/2014/main" id="{A65E7A12-094F-4ED4-8D5F-41C3CA8BC819}"/>
            </a:ext>
          </a:extLst>
        </xdr:cNvPr>
        <xdr:cNvSpPr/>
      </xdr:nvSpPr>
      <xdr:spPr>
        <a:xfrm>
          <a:off x="20383500" y="70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92077</xdr:rowOff>
    </xdr:from>
    <xdr:to>
      <xdr:col>111</xdr:col>
      <xdr:colOff>177800</xdr:colOff>
      <xdr:row>41</xdr:row>
      <xdr:rowOff>93928</xdr:rowOff>
    </xdr:to>
    <xdr:cxnSp macro="">
      <xdr:nvCxnSpPr>
        <xdr:cNvPr id="592" name="直線コネクタ 591">
          <a:extLst>
            <a:ext uri="{FF2B5EF4-FFF2-40B4-BE49-F238E27FC236}">
              <a16:creationId xmlns:a16="http://schemas.microsoft.com/office/drawing/2014/main" id="{F36957B1-9776-4E07-B812-DB75FC53309D}"/>
            </a:ext>
          </a:extLst>
        </xdr:cNvPr>
        <xdr:cNvCxnSpPr/>
      </xdr:nvCxnSpPr>
      <xdr:spPr>
        <a:xfrm flipV="1">
          <a:off x="20434300" y="7121527"/>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66094</xdr:rowOff>
    </xdr:from>
    <xdr:to>
      <xdr:col>102</xdr:col>
      <xdr:colOff>165100</xdr:colOff>
      <xdr:row>41</xdr:row>
      <xdr:rowOff>167694</xdr:rowOff>
    </xdr:to>
    <xdr:sp macro="" textlink="">
      <xdr:nvSpPr>
        <xdr:cNvPr id="593" name="楕円 592">
          <a:extLst>
            <a:ext uri="{FF2B5EF4-FFF2-40B4-BE49-F238E27FC236}">
              <a16:creationId xmlns:a16="http://schemas.microsoft.com/office/drawing/2014/main" id="{75D9AA3A-F490-4D16-915B-3A32B6AF6D85}"/>
            </a:ext>
          </a:extLst>
        </xdr:cNvPr>
        <xdr:cNvSpPr/>
      </xdr:nvSpPr>
      <xdr:spPr>
        <a:xfrm>
          <a:off x="19494500" y="709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93928</xdr:rowOff>
    </xdr:from>
    <xdr:to>
      <xdr:col>107</xdr:col>
      <xdr:colOff>50800</xdr:colOff>
      <xdr:row>41</xdr:row>
      <xdr:rowOff>116894</xdr:rowOff>
    </xdr:to>
    <xdr:cxnSp macro="">
      <xdr:nvCxnSpPr>
        <xdr:cNvPr id="594" name="直線コネクタ 593">
          <a:extLst>
            <a:ext uri="{FF2B5EF4-FFF2-40B4-BE49-F238E27FC236}">
              <a16:creationId xmlns:a16="http://schemas.microsoft.com/office/drawing/2014/main" id="{F39BAC80-778A-4C23-AA72-7598D33385DF}"/>
            </a:ext>
          </a:extLst>
        </xdr:cNvPr>
        <xdr:cNvCxnSpPr/>
      </xdr:nvCxnSpPr>
      <xdr:spPr>
        <a:xfrm flipV="1">
          <a:off x="19545300" y="7123378"/>
          <a:ext cx="8890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66048</xdr:rowOff>
    </xdr:from>
    <xdr:to>
      <xdr:col>98</xdr:col>
      <xdr:colOff>38100</xdr:colOff>
      <xdr:row>41</xdr:row>
      <xdr:rowOff>167648</xdr:rowOff>
    </xdr:to>
    <xdr:sp macro="" textlink="">
      <xdr:nvSpPr>
        <xdr:cNvPr id="595" name="楕円 594">
          <a:extLst>
            <a:ext uri="{FF2B5EF4-FFF2-40B4-BE49-F238E27FC236}">
              <a16:creationId xmlns:a16="http://schemas.microsoft.com/office/drawing/2014/main" id="{CDF0C653-CADF-4CA6-8BBC-38445D634B6C}"/>
            </a:ext>
          </a:extLst>
        </xdr:cNvPr>
        <xdr:cNvSpPr/>
      </xdr:nvSpPr>
      <xdr:spPr>
        <a:xfrm>
          <a:off x="18605500" y="70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116848</xdr:rowOff>
    </xdr:from>
    <xdr:to>
      <xdr:col>102</xdr:col>
      <xdr:colOff>114300</xdr:colOff>
      <xdr:row>41</xdr:row>
      <xdr:rowOff>116894</xdr:rowOff>
    </xdr:to>
    <xdr:cxnSp macro="">
      <xdr:nvCxnSpPr>
        <xdr:cNvPr id="596" name="直線コネクタ 595">
          <a:extLst>
            <a:ext uri="{FF2B5EF4-FFF2-40B4-BE49-F238E27FC236}">
              <a16:creationId xmlns:a16="http://schemas.microsoft.com/office/drawing/2014/main" id="{191725DA-364F-4CB5-9EC2-F4F86FB9900E}"/>
            </a:ext>
          </a:extLst>
        </xdr:cNvPr>
        <xdr:cNvCxnSpPr/>
      </xdr:nvCxnSpPr>
      <xdr:spPr>
        <a:xfrm>
          <a:off x="18656300" y="714629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6D706E8B-1BB2-4C0A-BE2C-6ADC46B46F29}"/>
            </a:ext>
          </a:extLst>
        </xdr:cNvPr>
        <xdr:cNvSpPr txBox="1"/>
      </xdr:nvSpPr>
      <xdr:spPr>
        <a:xfrm>
          <a:off x="21011095" y="672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598" name="n_2aveValue【一般廃棄物処理施設】&#10;一人当たり有形固定資産（償却資産）額">
          <a:extLst>
            <a:ext uri="{FF2B5EF4-FFF2-40B4-BE49-F238E27FC236}">
              <a16:creationId xmlns:a16="http://schemas.microsoft.com/office/drawing/2014/main" id="{80FCE86E-CC6F-4919-8DCA-91E2E77D9166}"/>
            </a:ext>
          </a:extLst>
        </xdr:cNvPr>
        <xdr:cNvSpPr txBox="1"/>
      </xdr:nvSpPr>
      <xdr:spPr>
        <a:xfrm>
          <a:off x="20134795" y="67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599" name="n_3aveValue【一般廃棄物処理施設】&#10;一人当たり有形固定資産（償却資産）額">
          <a:extLst>
            <a:ext uri="{FF2B5EF4-FFF2-40B4-BE49-F238E27FC236}">
              <a16:creationId xmlns:a16="http://schemas.microsoft.com/office/drawing/2014/main" id="{F150E7FB-02EE-4662-ADFD-9B4252AE2218}"/>
            </a:ext>
          </a:extLst>
        </xdr:cNvPr>
        <xdr:cNvSpPr txBox="1"/>
      </xdr:nvSpPr>
      <xdr:spPr>
        <a:xfrm>
          <a:off x="19245795" y="67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600" name="n_4aveValue【一般廃棄物処理施設】&#10;一人当たり有形固定資産（償却資産）額">
          <a:extLst>
            <a:ext uri="{FF2B5EF4-FFF2-40B4-BE49-F238E27FC236}">
              <a16:creationId xmlns:a16="http://schemas.microsoft.com/office/drawing/2014/main" id="{1A659732-3EF1-4E3D-AE61-3BBBFA1F7DEB}"/>
            </a:ext>
          </a:extLst>
        </xdr:cNvPr>
        <xdr:cNvSpPr txBox="1"/>
      </xdr:nvSpPr>
      <xdr:spPr>
        <a:xfrm>
          <a:off x="18356795" y="674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134004</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B33584C1-0920-43A0-BCD9-1E6C3C12FBEF}"/>
            </a:ext>
          </a:extLst>
        </xdr:cNvPr>
        <xdr:cNvSpPr txBox="1"/>
      </xdr:nvSpPr>
      <xdr:spPr>
        <a:xfrm>
          <a:off x="21043411" y="71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135855</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840731A8-1DFB-4D0D-B118-243846956572}"/>
            </a:ext>
          </a:extLst>
        </xdr:cNvPr>
        <xdr:cNvSpPr txBox="1"/>
      </xdr:nvSpPr>
      <xdr:spPr>
        <a:xfrm>
          <a:off x="20167111" y="71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158821</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BA0D38BD-B867-4857-9E48-B1DB192D1FF7}"/>
            </a:ext>
          </a:extLst>
        </xdr:cNvPr>
        <xdr:cNvSpPr txBox="1"/>
      </xdr:nvSpPr>
      <xdr:spPr>
        <a:xfrm>
          <a:off x="19278111" y="718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158775</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9D82FD93-B554-4866-BED1-CC3F9CD5095C}"/>
            </a:ext>
          </a:extLst>
        </xdr:cNvPr>
        <xdr:cNvSpPr txBox="1"/>
      </xdr:nvSpPr>
      <xdr:spPr>
        <a:xfrm>
          <a:off x="18389111" y="71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5582821C-6A63-4E6C-A176-B321D6B5D3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ADB33FDB-4263-49E1-877E-C276C23F7A1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23DFC8F-5157-47F8-9011-7A0B341596B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34751FCF-EBD3-4B6C-95B1-0E79DC4F8C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26F8BF05-1291-474F-91E1-05647B3E41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7EBCC97-C46B-41EF-AD92-1D7251AE80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D484D7EA-F28C-4834-8694-48B5C1AFD5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CFAB8703-2B98-46F1-A8DA-C928D4C7C4C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F5C18CB2-06DE-4AED-A1FB-228E968E006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DD1C474D-7D51-41C6-BC8E-B11CCA5E31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0298C2B0-3DC9-49BC-85C1-4AB21F2ECB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C5EAFEA7-1EBA-4F7B-83AA-A82B18A6ED0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98CAEE6C-98CD-4D84-AF48-BDC7A53F07F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F02931BF-9409-4B3E-807E-CE0D44C03F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22141C48-1708-4021-ABA5-5FBED42396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74197DE9-AF0E-45E7-B380-5C5CC715228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25912A31-4163-439E-A92E-6546712700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7E9803E8-B183-4418-8D54-8D4068159E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B943D5A9-4E84-4C94-89D1-F3CAB0F624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54DFA6AE-9B8F-4F0B-8C0B-7A4D4B4475E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D02EF806-7323-4AE9-B44C-4F643939CD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728CC44D-F0CD-4695-887E-43297B2C70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1B386788-0814-4117-BAE1-E12457400F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91069E7E-2E69-4A39-9117-ED24975248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A6E2112C-B0BB-46E5-8E94-46438E65FE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9358752E-4549-456A-A828-9A3FD39C799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A88635A5-546E-45A8-B28A-A6B818328B9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46CE4BCA-7F78-45AA-89DA-421757C71F2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F7899F6-D858-4123-A718-1A36545EF7B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C6938F00-D231-4B65-A4FE-CF5D99CBA8B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F5C20741-57DB-442D-BA0E-CD20704B26C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31D09D07-77C2-4AFD-92BD-28A225F506B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36FC3D02-EDFF-4458-874D-D3778C68BA4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2F166E60-3D6D-43A9-8F33-0BDBE5CA991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90F61123-6C22-40E9-B136-424C80471ED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583A1AB6-9615-4D28-ACD2-346B598D789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74553E05-06AA-400E-91C0-D86B51721C5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AA73E9A1-8097-4604-A2CA-B6C4C110392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D655A1EE-B92D-477A-9061-87C9877A487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B13F7CA-FC39-4C63-80BC-B46530E8C54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E2286A64-690A-45A6-B812-3D3EC540D9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778163EE-2DB0-4F7B-8A50-8F54BD587BF6}"/>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59E87892-6076-42AC-9F02-9C0F97A7D1B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46007998-9A92-46A6-9C0D-352FE4EB070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9A0E7A46-7C3D-451B-8266-F5CF364F82C4}"/>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50" name="直線コネクタ 649">
          <a:extLst>
            <a:ext uri="{FF2B5EF4-FFF2-40B4-BE49-F238E27FC236}">
              <a16:creationId xmlns:a16="http://schemas.microsoft.com/office/drawing/2014/main" id="{77A926A6-428A-4431-BDCC-650C97C492A5}"/>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B3D2D515-B855-41E6-ADA9-6759DED60321}"/>
            </a:ext>
          </a:extLst>
        </xdr:cNvPr>
        <xdr:cNvSpPr txBox="1"/>
      </xdr:nvSpPr>
      <xdr:spPr>
        <a:xfrm>
          <a:off x="16357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52" name="フローチャート: 判断 651">
          <a:extLst>
            <a:ext uri="{FF2B5EF4-FFF2-40B4-BE49-F238E27FC236}">
              <a16:creationId xmlns:a16="http://schemas.microsoft.com/office/drawing/2014/main" id="{55DC8831-3457-4E73-839F-74A422A92508}"/>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3" name="フローチャート: 判断 652">
          <a:extLst>
            <a:ext uri="{FF2B5EF4-FFF2-40B4-BE49-F238E27FC236}">
              <a16:creationId xmlns:a16="http://schemas.microsoft.com/office/drawing/2014/main" id="{C6DD6475-6BDF-4E09-AA00-4BC974A5BA9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54" name="フローチャート: 判断 653">
          <a:extLst>
            <a:ext uri="{FF2B5EF4-FFF2-40B4-BE49-F238E27FC236}">
              <a16:creationId xmlns:a16="http://schemas.microsoft.com/office/drawing/2014/main" id="{E93C1159-0781-44C8-BA12-8096E7C7FDFD}"/>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8ED923B6-5C6F-4528-9599-66E9B1AB1C10}"/>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56" name="フローチャート: 判断 655">
          <a:extLst>
            <a:ext uri="{FF2B5EF4-FFF2-40B4-BE49-F238E27FC236}">
              <a16:creationId xmlns:a16="http://schemas.microsoft.com/office/drawing/2014/main" id="{97130D2F-1A53-4670-AA3E-514526B164F5}"/>
            </a:ext>
          </a:extLst>
        </xdr:cNvPr>
        <xdr:cNvSpPr/>
      </xdr:nvSpPr>
      <xdr:spPr>
        <a:xfrm>
          <a:off x="12763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116CC87-B674-4B56-8498-6E470AD73E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4C90F79-95A7-45CB-979F-512C3497D4B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BD16EC6-ED8F-4CAE-8011-6F0A38C7CCA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C225F37-D974-44A4-9497-F2075F43EB4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E505D12A-70DA-498C-9750-57884BA3BD0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114663</xdr:rowOff>
    </xdr:from>
    <xdr:to>
      <xdr:col>85</xdr:col>
      <xdr:colOff>177800</xdr:colOff>
      <xdr:row>85</xdr:row>
      <xdr:rowOff>44813</xdr:rowOff>
    </xdr:to>
    <xdr:sp macro="" textlink="">
      <xdr:nvSpPr>
        <xdr:cNvPr id="662" name="楕円 661">
          <a:extLst>
            <a:ext uri="{FF2B5EF4-FFF2-40B4-BE49-F238E27FC236}">
              <a16:creationId xmlns:a16="http://schemas.microsoft.com/office/drawing/2014/main" id="{917E3A1A-BC0F-43D3-8589-52E50D8C0BDC}"/>
            </a:ext>
          </a:extLst>
        </xdr:cNvPr>
        <xdr:cNvSpPr/>
      </xdr:nvSpPr>
      <xdr:spPr>
        <a:xfrm>
          <a:off x="162687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93090</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306B67BE-3B0E-442B-B4DE-345D54C97B82}"/>
            </a:ext>
          </a:extLst>
        </xdr:cNvPr>
        <xdr:cNvSpPr txBox="1"/>
      </xdr:nvSpPr>
      <xdr:spPr>
        <a:xfrm>
          <a:off x="16357600"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119562</xdr:rowOff>
    </xdr:from>
    <xdr:to>
      <xdr:col>81</xdr:col>
      <xdr:colOff>101600</xdr:colOff>
      <xdr:row>84</xdr:row>
      <xdr:rowOff>49712</xdr:rowOff>
    </xdr:to>
    <xdr:sp macro="" textlink="">
      <xdr:nvSpPr>
        <xdr:cNvPr id="664" name="楕円 663">
          <a:extLst>
            <a:ext uri="{FF2B5EF4-FFF2-40B4-BE49-F238E27FC236}">
              <a16:creationId xmlns:a16="http://schemas.microsoft.com/office/drawing/2014/main" id="{68C0A4D7-5C9F-47FF-A329-07181B2201CB}"/>
            </a:ext>
          </a:extLst>
        </xdr:cNvPr>
        <xdr:cNvSpPr/>
      </xdr:nvSpPr>
      <xdr:spPr>
        <a:xfrm>
          <a:off x="15430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170362</xdr:rowOff>
    </xdr:from>
    <xdr:to>
      <xdr:col>85</xdr:col>
      <xdr:colOff>127000</xdr:colOff>
      <xdr:row>84</xdr:row>
      <xdr:rowOff>165463</xdr:rowOff>
    </xdr:to>
    <xdr:cxnSp macro="">
      <xdr:nvCxnSpPr>
        <xdr:cNvPr id="665" name="直線コネクタ 664">
          <a:extLst>
            <a:ext uri="{FF2B5EF4-FFF2-40B4-BE49-F238E27FC236}">
              <a16:creationId xmlns:a16="http://schemas.microsoft.com/office/drawing/2014/main" id="{1EAFF8CE-7453-4A38-B968-AC32BF6EAD5D}"/>
            </a:ext>
          </a:extLst>
        </xdr:cNvPr>
        <xdr:cNvCxnSpPr/>
      </xdr:nvCxnSpPr>
      <xdr:spPr>
        <a:xfrm>
          <a:off x="15481300" y="14400712"/>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83638</xdr:rowOff>
    </xdr:from>
    <xdr:to>
      <xdr:col>76</xdr:col>
      <xdr:colOff>165100</xdr:colOff>
      <xdr:row>84</xdr:row>
      <xdr:rowOff>13788</xdr:rowOff>
    </xdr:to>
    <xdr:sp macro="" textlink="">
      <xdr:nvSpPr>
        <xdr:cNvPr id="666" name="楕円 665">
          <a:extLst>
            <a:ext uri="{FF2B5EF4-FFF2-40B4-BE49-F238E27FC236}">
              <a16:creationId xmlns:a16="http://schemas.microsoft.com/office/drawing/2014/main" id="{5C1A9023-C0B5-48F0-80FE-7AB7E8A7D08F}"/>
            </a:ext>
          </a:extLst>
        </xdr:cNvPr>
        <xdr:cNvSpPr/>
      </xdr:nvSpPr>
      <xdr:spPr>
        <a:xfrm>
          <a:off x="14541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134438</xdr:rowOff>
    </xdr:from>
    <xdr:to>
      <xdr:col>81</xdr:col>
      <xdr:colOff>50800</xdr:colOff>
      <xdr:row>83</xdr:row>
      <xdr:rowOff>170362</xdr:rowOff>
    </xdr:to>
    <xdr:cxnSp macro="">
      <xdr:nvCxnSpPr>
        <xdr:cNvPr id="667" name="直線コネクタ 666">
          <a:extLst>
            <a:ext uri="{FF2B5EF4-FFF2-40B4-BE49-F238E27FC236}">
              <a16:creationId xmlns:a16="http://schemas.microsoft.com/office/drawing/2014/main" id="{599F8880-9C3A-4FA0-BDBD-777C595853A9}"/>
            </a:ext>
          </a:extLst>
        </xdr:cNvPr>
        <xdr:cNvCxnSpPr/>
      </xdr:nvCxnSpPr>
      <xdr:spPr>
        <a:xfrm>
          <a:off x="14592300" y="14364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8" name="楕円 667">
          <a:extLst>
            <a:ext uri="{FF2B5EF4-FFF2-40B4-BE49-F238E27FC236}">
              <a16:creationId xmlns:a16="http://schemas.microsoft.com/office/drawing/2014/main" id="{A620E721-B1F0-451F-BDBC-D80FE442E216}"/>
            </a:ext>
          </a:extLst>
        </xdr:cNvPr>
        <xdr:cNvSpPr/>
      </xdr:nvSpPr>
      <xdr:spPr>
        <a:xfrm>
          <a:off x="13652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96882</xdr:rowOff>
    </xdr:from>
    <xdr:to>
      <xdr:col>76</xdr:col>
      <xdr:colOff>114300</xdr:colOff>
      <xdr:row>83</xdr:row>
      <xdr:rowOff>134438</xdr:rowOff>
    </xdr:to>
    <xdr:cxnSp macro="">
      <xdr:nvCxnSpPr>
        <xdr:cNvPr id="669" name="直線コネクタ 668">
          <a:extLst>
            <a:ext uri="{FF2B5EF4-FFF2-40B4-BE49-F238E27FC236}">
              <a16:creationId xmlns:a16="http://schemas.microsoft.com/office/drawing/2014/main" id="{55ADD607-916F-4A04-8CBC-B2FA364E026B}"/>
            </a:ext>
          </a:extLst>
        </xdr:cNvPr>
        <xdr:cNvCxnSpPr/>
      </xdr:nvCxnSpPr>
      <xdr:spPr>
        <a:xfrm>
          <a:off x="13703300" y="143272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11793</xdr:rowOff>
    </xdr:from>
    <xdr:to>
      <xdr:col>67</xdr:col>
      <xdr:colOff>101600</xdr:colOff>
      <xdr:row>83</xdr:row>
      <xdr:rowOff>113393</xdr:rowOff>
    </xdr:to>
    <xdr:sp macro="" textlink="">
      <xdr:nvSpPr>
        <xdr:cNvPr id="670" name="楕円 669">
          <a:extLst>
            <a:ext uri="{FF2B5EF4-FFF2-40B4-BE49-F238E27FC236}">
              <a16:creationId xmlns:a16="http://schemas.microsoft.com/office/drawing/2014/main" id="{276D159B-0A92-4335-A988-586DAB51D9E8}"/>
            </a:ext>
          </a:extLst>
        </xdr:cNvPr>
        <xdr:cNvSpPr/>
      </xdr:nvSpPr>
      <xdr:spPr>
        <a:xfrm>
          <a:off x="1276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62593</xdr:rowOff>
    </xdr:from>
    <xdr:to>
      <xdr:col>71</xdr:col>
      <xdr:colOff>177800</xdr:colOff>
      <xdr:row>83</xdr:row>
      <xdr:rowOff>96882</xdr:rowOff>
    </xdr:to>
    <xdr:cxnSp macro="">
      <xdr:nvCxnSpPr>
        <xdr:cNvPr id="671" name="直線コネクタ 670">
          <a:extLst>
            <a:ext uri="{FF2B5EF4-FFF2-40B4-BE49-F238E27FC236}">
              <a16:creationId xmlns:a16="http://schemas.microsoft.com/office/drawing/2014/main" id="{1FB8A11A-9D2C-4965-ABCC-B0ACF3DE3F25}"/>
            </a:ext>
          </a:extLst>
        </xdr:cNvPr>
        <xdr:cNvCxnSpPr/>
      </xdr:nvCxnSpPr>
      <xdr:spPr>
        <a:xfrm>
          <a:off x="12814300" y="142929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72" name="n_1aveValue【消防施設】&#10;有形固定資産減価償却率">
          <a:extLst>
            <a:ext uri="{FF2B5EF4-FFF2-40B4-BE49-F238E27FC236}">
              <a16:creationId xmlns:a16="http://schemas.microsoft.com/office/drawing/2014/main" id="{9F684913-CA5B-46B0-B89F-3E020AB97F7D}"/>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673" name="n_2aveValue【消防施設】&#10;有形固定資産減価償却率">
          <a:extLst>
            <a:ext uri="{FF2B5EF4-FFF2-40B4-BE49-F238E27FC236}">
              <a16:creationId xmlns:a16="http://schemas.microsoft.com/office/drawing/2014/main" id="{33E47E50-BDEE-47BC-A519-ACD57F4D4997}"/>
            </a:ext>
          </a:extLst>
        </xdr:cNvPr>
        <xdr:cNvSpPr txBox="1"/>
      </xdr:nvSpPr>
      <xdr:spPr>
        <a:xfrm>
          <a:off x="14389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74" name="n_3aveValue【消防施設】&#10;有形固定資産減価償却率">
          <a:extLst>
            <a:ext uri="{FF2B5EF4-FFF2-40B4-BE49-F238E27FC236}">
              <a16:creationId xmlns:a16="http://schemas.microsoft.com/office/drawing/2014/main" id="{DFA7F14E-CDE7-4F4A-AE19-71843947194D}"/>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123389</xdr:rowOff>
    </xdr:from>
    <xdr:ext cx="405111" cy="259045"/>
    <xdr:sp macro="" textlink="">
      <xdr:nvSpPr>
        <xdr:cNvPr id="675" name="n_4aveValue【消防施設】&#10;有形固定資産減価償却率">
          <a:extLst>
            <a:ext uri="{FF2B5EF4-FFF2-40B4-BE49-F238E27FC236}">
              <a16:creationId xmlns:a16="http://schemas.microsoft.com/office/drawing/2014/main" id="{C8298D1F-92E4-48B8-8F67-05FD2FEFCA1B}"/>
            </a:ext>
          </a:extLst>
        </xdr:cNvPr>
        <xdr:cNvSpPr txBox="1"/>
      </xdr:nvSpPr>
      <xdr:spPr>
        <a:xfrm>
          <a:off x="12611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40839</xdr:rowOff>
    </xdr:from>
    <xdr:ext cx="405111" cy="259045"/>
    <xdr:sp macro="" textlink="">
      <xdr:nvSpPr>
        <xdr:cNvPr id="676" name="n_1mainValue【消防施設】&#10;有形固定資産減価償却率">
          <a:extLst>
            <a:ext uri="{FF2B5EF4-FFF2-40B4-BE49-F238E27FC236}">
              <a16:creationId xmlns:a16="http://schemas.microsoft.com/office/drawing/2014/main" id="{A0301D0E-6410-428C-BEA3-2EACC951874B}"/>
            </a:ext>
          </a:extLst>
        </xdr:cNvPr>
        <xdr:cNvSpPr txBox="1"/>
      </xdr:nvSpPr>
      <xdr:spPr>
        <a:xfrm>
          <a:off x="15266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7" name="n_2mainValue【消防施設】&#10;有形固定資産減価償却率">
          <a:extLst>
            <a:ext uri="{FF2B5EF4-FFF2-40B4-BE49-F238E27FC236}">
              <a16:creationId xmlns:a16="http://schemas.microsoft.com/office/drawing/2014/main" id="{B177BB8A-1CB5-4F74-B82A-AE90F0B98AD7}"/>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678" name="n_3mainValue【消防施設】&#10;有形固定資産減価償却率">
          <a:extLst>
            <a:ext uri="{FF2B5EF4-FFF2-40B4-BE49-F238E27FC236}">
              <a16:creationId xmlns:a16="http://schemas.microsoft.com/office/drawing/2014/main" id="{A82528D3-F6B2-46A7-813C-0667D1E54F0B}"/>
            </a:ext>
          </a:extLst>
        </xdr:cNvPr>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79" name="n_4mainValue【消防施設】&#10;有形固定資産減価償却率">
          <a:extLst>
            <a:ext uri="{FF2B5EF4-FFF2-40B4-BE49-F238E27FC236}">
              <a16:creationId xmlns:a16="http://schemas.microsoft.com/office/drawing/2014/main" id="{43A70175-1558-45AC-BA0E-459516506CFC}"/>
            </a:ext>
          </a:extLst>
        </xdr:cNvPr>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6D741AEF-505F-41C3-9F90-C2A68BC173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EEE3A35-EAA8-4DFE-AEA9-0A0F0038932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BD41F0AF-70E5-4178-AEC4-FA866BEA75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9C12BF72-D8F1-4C04-80AE-079428E20DC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65757B62-0634-447E-9FCE-325467C047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BDA8F811-0EE9-4D73-9195-D214BA6C689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D506CD54-B62E-493E-9076-37E95C0213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B8A8EA6D-1FD6-4D19-86DD-6C860F7F51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267A905D-CCDC-45F9-940D-C3AD39224F7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DFB0E626-D289-490B-BA2C-9A2CB60E121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8C951926-71D6-43DF-9AC0-4B533076ADD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6468DF0-CB1A-4A4B-BF8E-848E9C750BD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FA0ECDF9-B9F6-4B65-8162-C016A748580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9B923D71-38FE-4B80-BCF4-25D803D8AB1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BB1D065D-C7EA-4C76-BE5B-9C1284163D9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B9637BF-4867-461D-9D2D-18791B4C3EC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2CF048F5-D496-4152-9028-C1DE89F6CFB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C709EB5F-5758-45DF-A6C2-2066732F618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90DA7C82-D04E-4A26-B34F-A7C9CC1145E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2CD6DC3E-764A-494A-8AAB-B61A30A2F60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6D0F573F-E28A-4D39-8BCA-D1D4E5A023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F0CD0680-72F7-45B2-A93E-6643DA62F4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BC286CC4-5661-440D-B754-EA70A469EC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03" name="直線コネクタ 702">
          <a:extLst>
            <a:ext uri="{FF2B5EF4-FFF2-40B4-BE49-F238E27FC236}">
              <a16:creationId xmlns:a16="http://schemas.microsoft.com/office/drawing/2014/main" id="{958759E6-C121-412C-87E8-481C72574BEA}"/>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4" name="【消防施設】&#10;一人当たり面積最小値テキスト">
          <a:extLst>
            <a:ext uri="{FF2B5EF4-FFF2-40B4-BE49-F238E27FC236}">
              <a16:creationId xmlns:a16="http://schemas.microsoft.com/office/drawing/2014/main" id="{2810FB80-F405-4C39-9A2A-048BCEE0BE74}"/>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5" name="直線コネクタ 704">
          <a:extLst>
            <a:ext uri="{FF2B5EF4-FFF2-40B4-BE49-F238E27FC236}">
              <a16:creationId xmlns:a16="http://schemas.microsoft.com/office/drawing/2014/main" id="{64D6DD41-BF81-4EF8-AB4F-619C07BDEC0F}"/>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6" name="【消防施設】&#10;一人当たり面積最大値テキスト">
          <a:extLst>
            <a:ext uri="{FF2B5EF4-FFF2-40B4-BE49-F238E27FC236}">
              <a16:creationId xmlns:a16="http://schemas.microsoft.com/office/drawing/2014/main" id="{9BFDD548-843C-4F41-9948-3DE1D7339A41}"/>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7" name="直線コネクタ 706">
          <a:extLst>
            <a:ext uri="{FF2B5EF4-FFF2-40B4-BE49-F238E27FC236}">
              <a16:creationId xmlns:a16="http://schemas.microsoft.com/office/drawing/2014/main" id="{E000FD3E-8BB7-4BE6-B060-EBF4672650B8}"/>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708" name="【消防施設】&#10;一人当たり面積平均値テキスト">
          <a:extLst>
            <a:ext uri="{FF2B5EF4-FFF2-40B4-BE49-F238E27FC236}">
              <a16:creationId xmlns:a16="http://schemas.microsoft.com/office/drawing/2014/main" id="{B069FC6D-970E-427F-BDD9-DAB25C7FE9D0}"/>
            </a:ext>
          </a:extLst>
        </xdr:cNvPr>
        <xdr:cNvSpPr txBox="1"/>
      </xdr:nvSpPr>
      <xdr:spPr>
        <a:xfrm>
          <a:off x="22199600" y="1452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09" name="フローチャート: 判断 708">
          <a:extLst>
            <a:ext uri="{FF2B5EF4-FFF2-40B4-BE49-F238E27FC236}">
              <a16:creationId xmlns:a16="http://schemas.microsoft.com/office/drawing/2014/main" id="{86302EFF-FA7E-4EBA-B30C-E251FFFF9146}"/>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10" name="フローチャート: 判断 709">
          <a:extLst>
            <a:ext uri="{FF2B5EF4-FFF2-40B4-BE49-F238E27FC236}">
              <a16:creationId xmlns:a16="http://schemas.microsoft.com/office/drawing/2014/main" id="{FCE6B6EA-3DB1-47C7-BDE4-640BC7BA12D5}"/>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11" name="フローチャート: 判断 710">
          <a:extLst>
            <a:ext uri="{FF2B5EF4-FFF2-40B4-BE49-F238E27FC236}">
              <a16:creationId xmlns:a16="http://schemas.microsoft.com/office/drawing/2014/main" id="{09A2F050-CE9C-436B-B558-E4BA52A2D383}"/>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712" name="フローチャート: 判断 711">
          <a:extLst>
            <a:ext uri="{FF2B5EF4-FFF2-40B4-BE49-F238E27FC236}">
              <a16:creationId xmlns:a16="http://schemas.microsoft.com/office/drawing/2014/main" id="{2C6F3CB5-68E4-495B-BA3F-8739E0C53412}"/>
            </a:ext>
          </a:extLst>
        </xdr:cNvPr>
        <xdr:cNvSpPr/>
      </xdr:nvSpPr>
      <xdr:spPr>
        <a:xfrm>
          <a:off x="19494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713" name="フローチャート: 判断 712">
          <a:extLst>
            <a:ext uri="{FF2B5EF4-FFF2-40B4-BE49-F238E27FC236}">
              <a16:creationId xmlns:a16="http://schemas.microsoft.com/office/drawing/2014/main" id="{FFF3F10A-D54D-4A6C-BF29-2C86CC47E5BC}"/>
            </a:ext>
          </a:extLst>
        </xdr:cNvPr>
        <xdr:cNvSpPr/>
      </xdr:nvSpPr>
      <xdr:spPr>
        <a:xfrm>
          <a:off x="18605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2EDB340-C86F-4A7C-AFEE-4DD50EAC6DE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718F9831-6F07-4C69-A2CE-CA70B737EE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C27CD11F-1043-4E5D-AD04-FB243638A3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9399112-86CE-41B0-B61C-893F4411B87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CB11526-BFC5-46EE-80FB-738E6425A3F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138937</xdr:rowOff>
    </xdr:from>
    <xdr:to>
      <xdr:col>116</xdr:col>
      <xdr:colOff>114300</xdr:colOff>
      <xdr:row>85</xdr:row>
      <xdr:rowOff>69087</xdr:rowOff>
    </xdr:to>
    <xdr:sp macro="" textlink="">
      <xdr:nvSpPr>
        <xdr:cNvPr id="719" name="楕円 718">
          <a:extLst>
            <a:ext uri="{FF2B5EF4-FFF2-40B4-BE49-F238E27FC236}">
              <a16:creationId xmlns:a16="http://schemas.microsoft.com/office/drawing/2014/main" id="{DAFDACD7-A333-4ACF-B9F1-60AC529E2B80}"/>
            </a:ext>
          </a:extLst>
        </xdr:cNvPr>
        <xdr:cNvSpPr/>
      </xdr:nvSpPr>
      <xdr:spPr>
        <a:xfrm>
          <a:off x="22110700" y="1454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161814</xdr:rowOff>
    </xdr:from>
    <xdr:ext cx="469744" cy="259045"/>
    <xdr:sp macro="" textlink="">
      <xdr:nvSpPr>
        <xdr:cNvPr id="720" name="【消防施設】&#10;一人当たり面積該当値テキスト">
          <a:extLst>
            <a:ext uri="{FF2B5EF4-FFF2-40B4-BE49-F238E27FC236}">
              <a16:creationId xmlns:a16="http://schemas.microsoft.com/office/drawing/2014/main" id="{8CA5A6C2-AE54-4DCA-B60F-60A29027D5A7}"/>
            </a:ext>
          </a:extLst>
        </xdr:cNvPr>
        <xdr:cNvSpPr txBox="1"/>
      </xdr:nvSpPr>
      <xdr:spPr>
        <a:xfrm>
          <a:off x="22199600" y="1439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141224</xdr:rowOff>
    </xdr:from>
    <xdr:to>
      <xdr:col>112</xdr:col>
      <xdr:colOff>38100</xdr:colOff>
      <xdr:row>85</xdr:row>
      <xdr:rowOff>71374</xdr:rowOff>
    </xdr:to>
    <xdr:sp macro="" textlink="">
      <xdr:nvSpPr>
        <xdr:cNvPr id="721" name="楕円 720">
          <a:extLst>
            <a:ext uri="{FF2B5EF4-FFF2-40B4-BE49-F238E27FC236}">
              <a16:creationId xmlns:a16="http://schemas.microsoft.com/office/drawing/2014/main" id="{E8D326E4-61C7-4BDF-9F87-5C9325D497F7}"/>
            </a:ext>
          </a:extLst>
        </xdr:cNvPr>
        <xdr:cNvSpPr/>
      </xdr:nvSpPr>
      <xdr:spPr>
        <a:xfrm>
          <a:off x="21272500" y="14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18287</xdr:rowOff>
    </xdr:from>
    <xdr:to>
      <xdr:col>116</xdr:col>
      <xdr:colOff>63500</xdr:colOff>
      <xdr:row>85</xdr:row>
      <xdr:rowOff>20574</xdr:rowOff>
    </xdr:to>
    <xdr:cxnSp macro="">
      <xdr:nvCxnSpPr>
        <xdr:cNvPr id="722" name="直線コネクタ 721">
          <a:extLst>
            <a:ext uri="{FF2B5EF4-FFF2-40B4-BE49-F238E27FC236}">
              <a16:creationId xmlns:a16="http://schemas.microsoft.com/office/drawing/2014/main" id="{9C8DC9D6-264A-4856-B84B-F06C12C1734A}"/>
            </a:ext>
          </a:extLst>
        </xdr:cNvPr>
        <xdr:cNvCxnSpPr/>
      </xdr:nvCxnSpPr>
      <xdr:spPr>
        <a:xfrm flipV="1">
          <a:off x="21323300" y="145915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148844</xdr:rowOff>
    </xdr:from>
    <xdr:to>
      <xdr:col>107</xdr:col>
      <xdr:colOff>101600</xdr:colOff>
      <xdr:row>85</xdr:row>
      <xdr:rowOff>78994</xdr:rowOff>
    </xdr:to>
    <xdr:sp macro="" textlink="">
      <xdr:nvSpPr>
        <xdr:cNvPr id="723" name="楕円 722">
          <a:extLst>
            <a:ext uri="{FF2B5EF4-FFF2-40B4-BE49-F238E27FC236}">
              <a16:creationId xmlns:a16="http://schemas.microsoft.com/office/drawing/2014/main" id="{D5143222-7089-40E6-9F05-4C994186DA11}"/>
            </a:ext>
          </a:extLst>
        </xdr:cNvPr>
        <xdr:cNvSpPr/>
      </xdr:nvSpPr>
      <xdr:spPr>
        <a:xfrm>
          <a:off x="20383500" y="1455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20574</xdr:rowOff>
    </xdr:from>
    <xdr:to>
      <xdr:col>111</xdr:col>
      <xdr:colOff>177800</xdr:colOff>
      <xdr:row>85</xdr:row>
      <xdr:rowOff>28194</xdr:rowOff>
    </xdr:to>
    <xdr:cxnSp macro="">
      <xdr:nvCxnSpPr>
        <xdr:cNvPr id="724" name="直線コネクタ 723">
          <a:extLst>
            <a:ext uri="{FF2B5EF4-FFF2-40B4-BE49-F238E27FC236}">
              <a16:creationId xmlns:a16="http://schemas.microsoft.com/office/drawing/2014/main" id="{C7083703-C254-4758-85C8-FB3CF6C71599}"/>
            </a:ext>
          </a:extLst>
        </xdr:cNvPr>
        <xdr:cNvCxnSpPr/>
      </xdr:nvCxnSpPr>
      <xdr:spPr>
        <a:xfrm flipV="1">
          <a:off x="20434300" y="1459382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725" name="楕円 724">
          <a:extLst>
            <a:ext uri="{FF2B5EF4-FFF2-40B4-BE49-F238E27FC236}">
              <a16:creationId xmlns:a16="http://schemas.microsoft.com/office/drawing/2014/main" id="{C48B5FED-FCF4-40F4-B0C9-3606451C4CB6}"/>
            </a:ext>
          </a:extLst>
        </xdr:cNvPr>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28194</xdr:rowOff>
    </xdr:from>
    <xdr:to>
      <xdr:col>107</xdr:col>
      <xdr:colOff>50800</xdr:colOff>
      <xdr:row>85</xdr:row>
      <xdr:rowOff>40387</xdr:rowOff>
    </xdr:to>
    <xdr:cxnSp macro="">
      <xdr:nvCxnSpPr>
        <xdr:cNvPr id="726" name="直線コネクタ 725">
          <a:extLst>
            <a:ext uri="{FF2B5EF4-FFF2-40B4-BE49-F238E27FC236}">
              <a16:creationId xmlns:a16="http://schemas.microsoft.com/office/drawing/2014/main" id="{6A5CA8EB-2254-426A-89AD-ADE62AA1D35D}"/>
            </a:ext>
          </a:extLst>
        </xdr:cNvPr>
        <xdr:cNvCxnSpPr/>
      </xdr:nvCxnSpPr>
      <xdr:spPr>
        <a:xfrm flipV="1">
          <a:off x="19545300" y="14601444"/>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160274</xdr:rowOff>
    </xdr:from>
    <xdr:to>
      <xdr:col>98</xdr:col>
      <xdr:colOff>38100</xdr:colOff>
      <xdr:row>85</xdr:row>
      <xdr:rowOff>90424</xdr:rowOff>
    </xdr:to>
    <xdr:sp macro="" textlink="">
      <xdr:nvSpPr>
        <xdr:cNvPr id="727" name="楕円 726">
          <a:extLst>
            <a:ext uri="{FF2B5EF4-FFF2-40B4-BE49-F238E27FC236}">
              <a16:creationId xmlns:a16="http://schemas.microsoft.com/office/drawing/2014/main" id="{33FD8354-6871-4052-BDCC-24850632C0B2}"/>
            </a:ext>
          </a:extLst>
        </xdr:cNvPr>
        <xdr:cNvSpPr/>
      </xdr:nvSpPr>
      <xdr:spPr>
        <a:xfrm>
          <a:off x="18605500" y="145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39624</xdr:rowOff>
    </xdr:from>
    <xdr:to>
      <xdr:col>102</xdr:col>
      <xdr:colOff>114300</xdr:colOff>
      <xdr:row>85</xdr:row>
      <xdr:rowOff>40387</xdr:rowOff>
    </xdr:to>
    <xdr:cxnSp macro="">
      <xdr:nvCxnSpPr>
        <xdr:cNvPr id="728" name="直線コネクタ 727">
          <a:extLst>
            <a:ext uri="{FF2B5EF4-FFF2-40B4-BE49-F238E27FC236}">
              <a16:creationId xmlns:a16="http://schemas.microsoft.com/office/drawing/2014/main" id="{21C0AD1C-FEF2-4A07-882D-4BCC9F524447}"/>
            </a:ext>
          </a:extLst>
        </xdr:cNvPr>
        <xdr:cNvCxnSpPr/>
      </xdr:nvCxnSpPr>
      <xdr:spPr>
        <a:xfrm>
          <a:off x="18656300" y="146128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729" name="n_1aveValue【消防施設】&#10;一人当たり面積">
          <a:extLst>
            <a:ext uri="{FF2B5EF4-FFF2-40B4-BE49-F238E27FC236}">
              <a16:creationId xmlns:a16="http://schemas.microsoft.com/office/drawing/2014/main" id="{9D205418-D1CD-4862-8746-F2FBED801B79}"/>
            </a:ext>
          </a:extLst>
        </xdr:cNvPr>
        <xdr:cNvSpPr txBox="1"/>
      </xdr:nvSpPr>
      <xdr:spPr>
        <a:xfrm>
          <a:off x="21075727"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730" name="n_2aveValue【消防施設】&#10;一人当たり面積">
          <a:extLst>
            <a:ext uri="{FF2B5EF4-FFF2-40B4-BE49-F238E27FC236}">
              <a16:creationId xmlns:a16="http://schemas.microsoft.com/office/drawing/2014/main" id="{F76209E3-30BB-4CF2-B536-4F6E22707DAD}"/>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101364</xdr:rowOff>
    </xdr:from>
    <xdr:ext cx="469744" cy="259045"/>
    <xdr:sp macro="" textlink="">
      <xdr:nvSpPr>
        <xdr:cNvPr id="731" name="n_3aveValue【消防施設】&#10;一人当たり面積">
          <a:extLst>
            <a:ext uri="{FF2B5EF4-FFF2-40B4-BE49-F238E27FC236}">
              <a16:creationId xmlns:a16="http://schemas.microsoft.com/office/drawing/2014/main" id="{561D737C-3F20-42FE-AE04-6CDA85580BC8}"/>
            </a:ext>
          </a:extLst>
        </xdr:cNvPr>
        <xdr:cNvSpPr txBox="1"/>
      </xdr:nvSpPr>
      <xdr:spPr>
        <a:xfrm>
          <a:off x="193104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99840</xdr:rowOff>
    </xdr:from>
    <xdr:ext cx="469744" cy="259045"/>
    <xdr:sp macro="" textlink="">
      <xdr:nvSpPr>
        <xdr:cNvPr id="732" name="n_4aveValue【消防施設】&#10;一人当たり面積">
          <a:extLst>
            <a:ext uri="{FF2B5EF4-FFF2-40B4-BE49-F238E27FC236}">
              <a16:creationId xmlns:a16="http://schemas.microsoft.com/office/drawing/2014/main" id="{CD1F13BD-683F-42BE-A2C3-EE924BA20FD1}"/>
            </a:ext>
          </a:extLst>
        </xdr:cNvPr>
        <xdr:cNvSpPr txBox="1"/>
      </xdr:nvSpPr>
      <xdr:spPr>
        <a:xfrm>
          <a:off x="18421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87901</xdr:rowOff>
    </xdr:from>
    <xdr:ext cx="469744" cy="259045"/>
    <xdr:sp macro="" textlink="">
      <xdr:nvSpPr>
        <xdr:cNvPr id="733" name="n_1mainValue【消防施設】&#10;一人当たり面積">
          <a:extLst>
            <a:ext uri="{FF2B5EF4-FFF2-40B4-BE49-F238E27FC236}">
              <a16:creationId xmlns:a16="http://schemas.microsoft.com/office/drawing/2014/main" id="{21DB6724-F18E-42BD-9170-9392AD47A6B4}"/>
            </a:ext>
          </a:extLst>
        </xdr:cNvPr>
        <xdr:cNvSpPr txBox="1"/>
      </xdr:nvSpPr>
      <xdr:spPr>
        <a:xfrm>
          <a:off x="21075727"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95521</xdr:rowOff>
    </xdr:from>
    <xdr:ext cx="469744" cy="259045"/>
    <xdr:sp macro="" textlink="">
      <xdr:nvSpPr>
        <xdr:cNvPr id="734" name="n_2mainValue【消防施設】&#10;一人当たり面積">
          <a:extLst>
            <a:ext uri="{FF2B5EF4-FFF2-40B4-BE49-F238E27FC236}">
              <a16:creationId xmlns:a16="http://schemas.microsoft.com/office/drawing/2014/main" id="{D4E18DEE-32C3-414D-9E33-60C0C664F0B3}"/>
            </a:ext>
          </a:extLst>
        </xdr:cNvPr>
        <xdr:cNvSpPr txBox="1"/>
      </xdr:nvSpPr>
      <xdr:spPr>
        <a:xfrm>
          <a:off x="201994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107714</xdr:rowOff>
    </xdr:from>
    <xdr:ext cx="469744" cy="259045"/>
    <xdr:sp macro="" textlink="">
      <xdr:nvSpPr>
        <xdr:cNvPr id="735" name="n_3mainValue【消防施設】&#10;一人当たり面積">
          <a:extLst>
            <a:ext uri="{FF2B5EF4-FFF2-40B4-BE49-F238E27FC236}">
              <a16:creationId xmlns:a16="http://schemas.microsoft.com/office/drawing/2014/main" id="{CC4C10C5-A27F-4A3F-B593-9C3928FC1B1D}"/>
            </a:ext>
          </a:extLst>
        </xdr:cNvPr>
        <xdr:cNvSpPr txBox="1"/>
      </xdr:nvSpPr>
      <xdr:spPr>
        <a:xfrm>
          <a:off x="19310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106951</xdr:rowOff>
    </xdr:from>
    <xdr:ext cx="469744" cy="259045"/>
    <xdr:sp macro="" textlink="">
      <xdr:nvSpPr>
        <xdr:cNvPr id="736" name="n_4mainValue【消防施設】&#10;一人当たり面積">
          <a:extLst>
            <a:ext uri="{FF2B5EF4-FFF2-40B4-BE49-F238E27FC236}">
              <a16:creationId xmlns:a16="http://schemas.microsoft.com/office/drawing/2014/main" id="{B0410C3C-00E0-46DA-91A7-C2C89D4CAA50}"/>
            </a:ext>
          </a:extLst>
        </xdr:cNvPr>
        <xdr:cNvSpPr txBox="1"/>
      </xdr:nvSpPr>
      <xdr:spPr>
        <a:xfrm>
          <a:off x="18421427" y="1433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E55C756-1A9D-4242-8133-096FFBB9176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FB2639EC-56D2-4A64-A9C1-F28A703FF3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5C65C352-E9A6-4154-959F-4B8A0FBBC8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C1E83E5B-F510-4992-9D50-6A5A7EDB8D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64445FC4-5FD8-4059-8130-839FE5C1F9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4D1529B1-747E-4A1E-99E8-B8B09DDE3D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FC0F6B18-B65B-4029-BF7B-337026352D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BE92BC63-F310-4582-BCFC-406EA1A3E8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4078A0F0-97B9-432C-B9DF-901B972BB3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F3766FE2-9EB6-4CE9-96DA-0FD8F290D6D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73406E99-9EF3-4DDD-B669-F76A52C133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987A8611-10DA-409A-B2BE-10E09B11E6C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BD5A029E-B771-43C9-AFE3-8EB36E9A6F7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7DF4DBC-38B8-475A-9682-070A8A92D6A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892525BE-BD72-438E-AAE3-3EAC586CA22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3986A3B-DAC0-4237-B3F6-C3E8B691924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91F14A9-8F54-4E84-9C82-E7504308797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244EA762-BA82-47F7-89A4-738DE6A671A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7DC0EC56-5A4D-4536-84EB-C39B2B746E4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D488AB09-3864-426E-950E-AF4C11B29E2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5B6D5DCA-14A4-4A78-A78C-82030460DE6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E5C0C489-11C9-48F4-B811-C49EF5FB8E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3827A48F-A3E1-48DE-BB42-7CDE3C34D6F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5BAA73C3-5BC9-4397-87D1-CE7EA5D5356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a:extLst>
            <a:ext uri="{FF2B5EF4-FFF2-40B4-BE49-F238E27FC236}">
              <a16:creationId xmlns:a16="http://schemas.microsoft.com/office/drawing/2014/main" id="{E097E822-B39F-4867-8411-110F2947B013}"/>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30B2D3FB-C92A-4141-9A05-052B7943D6B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a:extLst>
            <a:ext uri="{FF2B5EF4-FFF2-40B4-BE49-F238E27FC236}">
              <a16:creationId xmlns:a16="http://schemas.microsoft.com/office/drawing/2014/main" id="{82BDD2C6-0167-4F3F-9BD0-5E4AA34DF85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D9C7D339-2442-47D2-B60E-B3490C38FA3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765" name="【庁舎】&#10;有形固定資産減価償却率平均値テキスト">
          <a:extLst>
            <a:ext uri="{FF2B5EF4-FFF2-40B4-BE49-F238E27FC236}">
              <a16:creationId xmlns:a16="http://schemas.microsoft.com/office/drawing/2014/main" id="{D054B5EA-4537-444D-B7D8-E7B6E121F676}"/>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66" name="フローチャート: 判断 765">
          <a:extLst>
            <a:ext uri="{FF2B5EF4-FFF2-40B4-BE49-F238E27FC236}">
              <a16:creationId xmlns:a16="http://schemas.microsoft.com/office/drawing/2014/main" id="{B2D316D2-07E9-432C-A96A-ACD8C8E45F09}"/>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67" name="フローチャート: 判断 766">
          <a:extLst>
            <a:ext uri="{FF2B5EF4-FFF2-40B4-BE49-F238E27FC236}">
              <a16:creationId xmlns:a16="http://schemas.microsoft.com/office/drawing/2014/main" id="{B00173AE-F120-4DC4-9128-124D6B7458AB}"/>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68" name="フローチャート: 判断 767">
          <a:extLst>
            <a:ext uri="{FF2B5EF4-FFF2-40B4-BE49-F238E27FC236}">
              <a16:creationId xmlns:a16="http://schemas.microsoft.com/office/drawing/2014/main" id="{8EA9115C-4E86-4922-9DB9-F8E294409DB1}"/>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69" name="フローチャート: 判断 768">
          <a:extLst>
            <a:ext uri="{FF2B5EF4-FFF2-40B4-BE49-F238E27FC236}">
              <a16:creationId xmlns:a16="http://schemas.microsoft.com/office/drawing/2014/main" id="{DB274C19-EC02-4376-8484-98D4DE58B52E}"/>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0" name="フローチャート: 判断 769">
          <a:extLst>
            <a:ext uri="{FF2B5EF4-FFF2-40B4-BE49-F238E27FC236}">
              <a16:creationId xmlns:a16="http://schemas.microsoft.com/office/drawing/2014/main" id="{1F937BAF-A3DA-48FF-B6B5-7F0A747D044A}"/>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885320B-A9F3-4324-BD85-5D4D5996AC8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81686E6-7D54-4DFA-8271-69F6DCCDF7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8D98192-B023-4ADB-B86A-3225694148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1A96206-713F-4BDC-8DBA-AD23FD1F07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EBD00CF-BD7F-407A-BD4E-9D472D921DF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72389</xdr:rowOff>
    </xdr:from>
    <xdr:to>
      <xdr:col>85</xdr:col>
      <xdr:colOff>177800</xdr:colOff>
      <xdr:row>102</xdr:row>
      <xdr:rowOff>2539</xdr:rowOff>
    </xdr:to>
    <xdr:sp macro="" textlink="">
      <xdr:nvSpPr>
        <xdr:cNvPr id="776" name="楕円 775">
          <a:extLst>
            <a:ext uri="{FF2B5EF4-FFF2-40B4-BE49-F238E27FC236}">
              <a16:creationId xmlns:a16="http://schemas.microsoft.com/office/drawing/2014/main" id="{67802B13-9ACE-446C-9BA7-B1DEC4D2B5F8}"/>
            </a:ext>
          </a:extLst>
        </xdr:cNvPr>
        <xdr:cNvSpPr/>
      </xdr:nvSpPr>
      <xdr:spPr>
        <a:xfrm>
          <a:off x="16268700" y="173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95266</xdr:rowOff>
    </xdr:from>
    <xdr:ext cx="405111" cy="259045"/>
    <xdr:sp macro="" textlink="">
      <xdr:nvSpPr>
        <xdr:cNvPr id="777" name="【庁舎】&#10;有形固定資産減価償却率該当値テキスト">
          <a:extLst>
            <a:ext uri="{FF2B5EF4-FFF2-40B4-BE49-F238E27FC236}">
              <a16:creationId xmlns:a16="http://schemas.microsoft.com/office/drawing/2014/main" id="{08D1873A-D0E3-495D-B789-668AA1A4AADC}"/>
            </a:ext>
          </a:extLst>
        </xdr:cNvPr>
        <xdr:cNvSpPr txBox="1"/>
      </xdr:nvSpPr>
      <xdr:spPr>
        <a:xfrm>
          <a:off x="16357600" y="1724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120650</xdr:rowOff>
    </xdr:from>
    <xdr:to>
      <xdr:col>81</xdr:col>
      <xdr:colOff>101600</xdr:colOff>
      <xdr:row>104</xdr:row>
      <xdr:rowOff>50800</xdr:rowOff>
    </xdr:to>
    <xdr:sp macro="" textlink="">
      <xdr:nvSpPr>
        <xdr:cNvPr id="778" name="楕円 777">
          <a:extLst>
            <a:ext uri="{FF2B5EF4-FFF2-40B4-BE49-F238E27FC236}">
              <a16:creationId xmlns:a16="http://schemas.microsoft.com/office/drawing/2014/main" id="{6FCAC355-AB01-45D8-9487-2F86E311A076}"/>
            </a:ext>
          </a:extLst>
        </xdr:cNvPr>
        <xdr:cNvSpPr/>
      </xdr:nvSpPr>
      <xdr:spPr>
        <a:xfrm>
          <a:off x="15430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123189</xdr:rowOff>
    </xdr:from>
    <xdr:to>
      <xdr:col>85</xdr:col>
      <xdr:colOff>127000</xdr:colOff>
      <xdr:row>104</xdr:row>
      <xdr:rowOff>0</xdr:rowOff>
    </xdr:to>
    <xdr:cxnSp macro="">
      <xdr:nvCxnSpPr>
        <xdr:cNvPr id="779" name="直線コネクタ 778">
          <a:extLst>
            <a:ext uri="{FF2B5EF4-FFF2-40B4-BE49-F238E27FC236}">
              <a16:creationId xmlns:a16="http://schemas.microsoft.com/office/drawing/2014/main" id="{4E8709FF-FB7E-4573-A7B4-E6DE9552D421}"/>
            </a:ext>
          </a:extLst>
        </xdr:cNvPr>
        <xdr:cNvCxnSpPr/>
      </xdr:nvCxnSpPr>
      <xdr:spPr>
        <a:xfrm flipV="1">
          <a:off x="15481300" y="17439639"/>
          <a:ext cx="838200" cy="39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96520</xdr:rowOff>
    </xdr:from>
    <xdr:to>
      <xdr:col>76</xdr:col>
      <xdr:colOff>165100</xdr:colOff>
      <xdr:row>104</xdr:row>
      <xdr:rowOff>26670</xdr:rowOff>
    </xdr:to>
    <xdr:sp macro="" textlink="">
      <xdr:nvSpPr>
        <xdr:cNvPr id="780" name="楕円 779">
          <a:extLst>
            <a:ext uri="{FF2B5EF4-FFF2-40B4-BE49-F238E27FC236}">
              <a16:creationId xmlns:a16="http://schemas.microsoft.com/office/drawing/2014/main" id="{54CA34E6-1653-4D2B-9AED-A9EECE8EFE4A}"/>
            </a:ext>
          </a:extLst>
        </xdr:cNvPr>
        <xdr:cNvSpPr/>
      </xdr:nvSpPr>
      <xdr:spPr>
        <a:xfrm>
          <a:off x="14541500" y="1775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147320</xdr:rowOff>
    </xdr:from>
    <xdr:to>
      <xdr:col>81</xdr:col>
      <xdr:colOff>50800</xdr:colOff>
      <xdr:row>104</xdr:row>
      <xdr:rowOff>0</xdr:rowOff>
    </xdr:to>
    <xdr:cxnSp macro="">
      <xdr:nvCxnSpPr>
        <xdr:cNvPr id="781" name="直線コネクタ 780">
          <a:extLst>
            <a:ext uri="{FF2B5EF4-FFF2-40B4-BE49-F238E27FC236}">
              <a16:creationId xmlns:a16="http://schemas.microsoft.com/office/drawing/2014/main" id="{27724B18-FB9D-4700-AD79-FB74CE89C1C1}"/>
            </a:ext>
          </a:extLst>
        </xdr:cNvPr>
        <xdr:cNvCxnSpPr/>
      </xdr:nvCxnSpPr>
      <xdr:spPr>
        <a:xfrm>
          <a:off x="14592300" y="178066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72389</xdr:rowOff>
    </xdr:from>
    <xdr:to>
      <xdr:col>72</xdr:col>
      <xdr:colOff>38100</xdr:colOff>
      <xdr:row>104</xdr:row>
      <xdr:rowOff>2539</xdr:rowOff>
    </xdr:to>
    <xdr:sp macro="" textlink="">
      <xdr:nvSpPr>
        <xdr:cNvPr id="782" name="楕円 781">
          <a:extLst>
            <a:ext uri="{FF2B5EF4-FFF2-40B4-BE49-F238E27FC236}">
              <a16:creationId xmlns:a16="http://schemas.microsoft.com/office/drawing/2014/main" id="{521EF35B-AEE8-49C5-A0F9-6FD852AD59BB}"/>
            </a:ext>
          </a:extLst>
        </xdr:cNvPr>
        <xdr:cNvSpPr/>
      </xdr:nvSpPr>
      <xdr:spPr>
        <a:xfrm>
          <a:off x="136525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123189</xdr:rowOff>
    </xdr:from>
    <xdr:to>
      <xdr:col>76</xdr:col>
      <xdr:colOff>114300</xdr:colOff>
      <xdr:row>103</xdr:row>
      <xdr:rowOff>147320</xdr:rowOff>
    </xdr:to>
    <xdr:cxnSp macro="">
      <xdr:nvCxnSpPr>
        <xdr:cNvPr id="783" name="直線コネクタ 782">
          <a:extLst>
            <a:ext uri="{FF2B5EF4-FFF2-40B4-BE49-F238E27FC236}">
              <a16:creationId xmlns:a16="http://schemas.microsoft.com/office/drawing/2014/main" id="{3619A6B9-DFBD-481D-96DD-F45D2D0AEABF}"/>
            </a:ext>
          </a:extLst>
        </xdr:cNvPr>
        <xdr:cNvCxnSpPr/>
      </xdr:nvCxnSpPr>
      <xdr:spPr>
        <a:xfrm>
          <a:off x="13703300" y="177825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66039</xdr:rowOff>
    </xdr:from>
    <xdr:to>
      <xdr:col>67</xdr:col>
      <xdr:colOff>101600</xdr:colOff>
      <xdr:row>105</xdr:row>
      <xdr:rowOff>167639</xdr:rowOff>
    </xdr:to>
    <xdr:sp macro="" textlink="">
      <xdr:nvSpPr>
        <xdr:cNvPr id="784" name="楕円 783">
          <a:extLst>
            <a:ext uri="{FF2B5EF4-FFF2-40B4-BE49-F238E27FC236}">
              <a16:creationId xmlns:a16="http://schemas.microsoft.com/office/drawing/2014/main" id="{EC54424C-F233-45F3-883A-9CC6801EF7EE}"/>
            </a:ext>
          </a:extLst>
        </xdr:cNvPr>
        <xdr:cNvSpPr/>
      </xdr:nvSpPr>
      <xdr:spPr>
        <a:xfrm>
          <a:off x="12763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123189</xdr:rowOff>
    </xdr:from>
    <xdr:to>
      <xdr:col>71</xdr:col>
      <xdr:colOff>177800</xdr:colOff>
      <xdr:row>105</xdr:row>
      <xdr:rowOff>116839</xdr:rowOff>
    </xdr:to>
    <xdr:cxnSp macro="">
      <xdr:nvCxnSpPr>
        <xdr:cNvPr id="785" name="直線コネクタ 784">
          <a:extLst>
            <a:ext uri="{FF2B5EF4-FFF2-40B4-BE49-F238E27FC236}">
              <a16:creationId xmlns:a16="http://schemas.microsoft.com/office/drawing/2014/main" id="{EA8ADEE2-89A2-40A6-83F6-5AB3C671A465}"/>
            </a:ext>
          </a:extLst>
        </xdr:cNvPr>
        <xdr:cNvCxnSpPr/>
      </xdr:nvCxnSpPr>
      <xdr:spPr>
        <a:xfrm flipV="1">
          <a:off x="12814300" y="17782539"/>
          <a:ext cx="889000" cy="3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786" name="n_1aveValue【庁舎】&#10;有形固定資産減価償却率">
          <a:extLst>
            <a:ext uri="{FF2B5EF4-FFF2-40B4-BE49-F238E27FC236}">
              <a16:creationId xmlns:a16="http://schemas.microsoft.com/office/drawing/2014/main" id="{8CA595F6-39FA-4F62-92AA-3C04427DE080}"/>
            </a:ext>
          </a:extLst>
        </xdr:cNvPr>
        <xdr:cNvSpPr txBox="1"/>
      </xdr:nvSpPr>
      <xdr:spPr>
        <a:xfrm>
          <a:off x="152660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787" name="n_2aveValue【庁舎】&#10;有形固定資産減価償却率">
          <a:extLst>
            <a:ext uri="{FF2B5EF4-FFF2-40B4-BE49-F238E27FC236}">
              <a16:creationId xmlns:a16="http://schemas.microsoft.com/office/drawing/2014/main" id="{4537156F-7B31-4D51-A14B-1E781CF7777A}"/>
            </a:ext>
          </a:extLst>
        </xdr:cNvPr>
        <xdr:cNvSpPr txBox="1"/>
      </xdr:nvSpPr>
      <xdr:spPr>
        <a:xfrm>
          <a:off x="14389744" y="179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116857</xdr:rowOff>
    </xdr:from>
    <xdr:ext cx="405111" cy="259045"/>
    <xdr:sp macro="" textlink="">
      <xdr:nvSpPr>
        <xdr:cNvPr id="788" name="n_3aveValue【庁舎】&#10;有形固定資産減価償却率">
          <a:extLst>
            <a:ext uri="{FF2B5EF4-FFF2-40B4-BE49-F238E27FC236}">
              <a16:creationId xmlns:a16="http://schemas.microsoft.com/office/drawing/2014/main" id="{60C4C583-AFD3-4749-8536-95C8FFEFA955}"/>
            </a:ext>
          </a:extLst>
        </xdr:cNvPr>
        <xdr:cNvSpPr txBox="1"/>
      </xdr:nvSpPr>
      <xdr:spPr>
        <a:xfrm>
          <a:off x="135007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89" name="n_4aveValue【庁舎】&#10;有形固定資産減価償却率">
          <a:extLst>
            <a:ext uri="{FF2B5EF4-FFF2-40B4-BE49-F238E27FC236}">
              <a16:creationId xmlns:a16="http://schemas.microsoft.com/office/drawing/2014/main" id="{4913CEEA-A398-43A5-9B93-8DFCF7A67629}"/>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67327</xdr:rowOff>
    </xdr:from>
    <xdr:ext cx="405111" cy="259045"/>
    <xdr:sp macro="" textlink="">
      <xdr:nvSpPr>
        <xdr:cNvPr id="790" name="n_1mainValue【庁舎】&#10;有形固定資産減価償却率">
          <a:extLst>
            <a:ext uri="{FF2B5EF4-FFF2-40B4-BE49-F238E27FC236}">
              <a16:creationId xmlns:a16="http://schemas.microsoft.com/office/drawing/2014/main" id="{AD4B664D-C10D-4392-B07C-B20B1BAA6B1D}"/>
            </a:ext>
          </a:extLst>
        </xdr:cNvPr>
        <xdr:cNvSpPr txBox="1"/>
      </xdr:nvSpPr>
      <xdr:spPr>
        <a:xfrm>
          <a:off x="15266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43197</xdr:rowOff>
    </xdr:from>
    <xdr:ext cx="405111" cy="259045"/>
    <xdr:sp macro="" textlink="">
      <xdr:nvSpPr>
        <xdr:cNvPr id="791" name="n_2mainValue【庁舎】&#10;有形固定資産減価償却率">
          <a:extLst>
            <a:ext uri="{FF2B5EF4-FFF2-40B4-BE49-F238E27FC236}">
              <a16:creationId xmlns:a16="http://schemas.microsoft.com/office/drawing/2014/main" id="{48BD2BE0-10AF-4DF6-B9EB-79AC50F87198}"/>
            </a:ext>
          </a:extLst>
        </xdr:cNvPr>
        <xdr:cNvSpPr txBox="1"/>
      </xdr:nvSpPr>
      <xdr:spPr>
        <a:xfrm>
          <a:off x="14389744" y="1753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19066</xdr:rowOff>
    </xdr:from>
    <xdr:ext cx="405111" cy="259045"/>
    <xdr:sp macro="" textlink="">
      <xdr:nvSpPr>
        <xdr:cNvPr id="792" name="n_3mainValue【庁舎】&#10;有形固定資産減価償却率">
          <a:extLst>
            <a:ext uri="{FF2B5EF4-FFF2-40B4-BE49-F238E27FC236}">
              <a16:creationId xmlns:a16="http://schemas.microsoft.com/office/drawing/2014/main" id="{16C7565F-11A7-47F5-945E-430C336F7B30}"/>
            </a:ext>
          </a:extLst>
        </xdr:cNvPr>
        <xdr:cNvSpPr txBox="1"/>
      </xdr:nvSpPr>
      <xdr:spPr>
        <a:xfrm>
          <a:off x="13500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158766</xdr:rowOff>
    </xdr:from>
    <xdr:ext cx="405111" cy="259045"/>
    <xdr:sp macro="" textlink="">
      <xdr:nvSpPr>
        <xdr:cNvPr id="793" name="n_4mainValue【庁舎】&#10;有形固定資産減価償却率">
          <a:extLst>
            <a:ext uri="{FF2B5EF4-FFF2-40B4-BE49-F238E27FC236}">
              <a16:creationId xmlns:a16="http://schemas.microsoft.com/office/drawing/2014/main" id="{A529F198-1242-4347-B467-DE0ACB6C335E}"/>
            </a:ext>
          </a:extLst>
        </xdr:cNvPr>
        <xdr:cNvSpPr txBox="1"/>
      </xdr:nvSpPr>
      <xdr:spPr>
        <a:xfrm>
          <a:off x="126117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79976FB9-404A-4C21-9FAD-FB65810B8C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39E3A326-C171-4262-8FDA-5F68A3F1D3F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64000886-29E3-4B0C-8836-586F6923E01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DB4FB73F-6F57-4655-B1C2-58B272B49C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C051F46-FA7C-4C77-99EE-822FC4045B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6B317BF3-1009-42CB-9C56-DC6421247D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F31A73D8-E978-4710-B966-9BA77DB8FFC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E6E22505-2F40-491F-875A-73474E58AC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2BB5495F-4340-48DC-93AD-8ED2298589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C25C403A-7E0A-41D3-969F-42A6F559C95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1C5C4729-57AA-44AC-9081-32DB70DC822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BD79CBC6-D1F5-4CB8-9EF6-A56C1EE1AFB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3DD28354-DA3F-418F-87C7-E7BE2368123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C6EA8D63-92CC-4649-B5DD-F00FDDB81DA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C2229ACC-25AA-4D74-8849-67D01CC89A9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E8E4E09D-7138-4B29-BB3B-A5E094D9158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5AE20D30-63C9-47FB-AA38-D1739874BD9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F220848B-A5A3-400A-B36D-EFD5AEDA358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96BD7354-606C-4A30-A15B-446ADBB8155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9C1AA88C-FAD2-4870-9500-D004FA676C8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674C2C8D-3D23-4CB2-BD64-7D93CFED80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1B46095B-69E8-4F5E-88C1-DC4A972217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1CD66B8B-B478-414C-AEB8-635329C9216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17" name="直線コネクタ 816">
          <a:extLst>
            <a:ext uri="{FF2B5EF4-FFF2-40B4-BE49-F238E27FC236}">
              <a16:creationId xmlns:a16="http://schemas.microsoft.com/office/drawing/2014/main" id="{715A4BA9-04EA-4F78-8362-3C10C433BD45}"/>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8" name="【庁舎】&#10;一人当たり面積最小値テキスト">
          <a:extLst>
            <a:ext uri="{FF2B5EF4-FFF2-40B4-BE49-F238E27FC236}">
              <a16:creationId xmlns:a16="http://schemas.microsoft.com/office/drawing/2014/main" id="{8557AAE1-5984-40B6-A0E9-19B3AABD2304}"/>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19" name="直線コネクタ 818">
          <a:extLst>
            <a:ext uri="{FF2B5EF4-FFF2-40B4-BE49-F238E27FC236}">
              <a16:creationId xmlns:a16="http://schemas.microsoft.com/office/drawing/2014/main" id="{A9352640-C966-4105-AC92-7ED46ED7FD7A}"/>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20" name="【庁舎】&#10;一人当たり面積最大値テキスト">
          <a:extLst>
            <a:ext uri="{FF2B5EF4-FFF2-40B4-BE49-F238E27FC236}">
              <a16:creationId xmlns:a16="http://schemas.microsoft.com/office/drawing/2014/main" id="{A4D207FA-81FC-42E1-BE06-402C0316354D}"/>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21" name="直線コネクタ 820">
          <a:extLst>
            <a:ext uri="{FF2B5EF4-FFF2-40B4-BE49-F238E27FC236}">
              <a16:creationId xmlns:a16="http://schemas.microsoft.com/office/drawing/2014/main" id="{FBABD3BB-0BAC-42A6-96A9-848AF44E2C6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822" name="【庁舎】&#10;一人当たり面積平均値テキスト">
          <a:extLst>
            <a:ext uri="{FF2B5EF4-FFF2-40B4-BE49-F238E27FC236}">
              <a16:creationId xmlns:a16="http://schemas.microsoft.com/office/drawing/2014/main" id="{FDA16813-1A37-443C-8B53-A66C207E6D09}"/>
            </a:ext>
          </a:extLst>
        </xdr:cNvPr>
        <xdr:cNvSpPr txBox="1"/>
      </xdr:nvSpPr>
      <xdr:spPr>
        <a:xfrm>
          <a:off x="22199600" y="18207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23" name="フローチャート: 判断 822">
          <a:extLst>
            <a:ext uri="{FF2B5EF4-FFF2-40B4-BE49-F238E27FC236}">
              <a16:creationId xmlns:a16="http://schemas.microsoft.com/office/drawing/2014/main" id="{135C3F0C-7470-4B1E-8BBB-48901B30714F}"/>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24" name="フローチャート: 判断 823">
          <a:extLst>
            <a:ext uri="{FF2B5EF4-FFF2-40B4-BE49-F238E27FC236}">
              <a16:creationId xmlns:a16="http://schemas.microsoft.com/office/drawing/2014/main" id="{6F0A19B1-7031-4EBC-8161-2270949E7597}"/>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25" name="フローチャート: 判断 824">
          <a:extLst>
            <a:ext uri="{FF2B5EF4-FFF2-40B4-BE49-F238E27FC236}">
              <a16:creationId xmlns:a16="http://schemas.microsoft.com/office/drawing/2014/main" id="{ACBCA8A6-FE81-47EB-B55D-B415DC00E7DB}"/>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26" name="フローチャート: 判断 825">
          <a:extLst>
            <a:ext uri="{FF2B5EF4-FFF2-40B4-BE49-F238E27FC236}">
              <a16:creationId xmlns:a16="http://schemas.microsoft.com/office/drawing/2014/main" id="{5A2E9352-F3EA-4486-B085-24C67FBDB6C8}"/>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27" name="フローチャート: 判断 826">
          <a:extLst>
            <a:ext uri="{FF2B5EF4-FFF2-40B4-BE49-F238E27FC236}">
              <a16:creationId xmlns:a16="http://schemas.microsoft.com/office/drawing/2014/main" id="{9E1397DD-C180-491D-A199-226EF6679304}"/>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F56D545-8D6F-405B-AD4A-13751FE2391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2E94B11-BFDE-4ED9-82A7-6DCC699E62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7F88466-8F1E-4B7A-A7F6-5B946521F2D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D5BAAB5-313B-42FE-9A63-791FC0E2A5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DCAF20A-8214-4AC9-A137-567EE344B2A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7874</xdr:rowOff>
    </xdr:from>
    <xdr:to>
      <xdr:col>116</xdr:col>
      <xdr:colOff>114300</xdr:colOff>
      <xdr:row>104</xdr:row>
      <xdr:rowOff>109474</xdr:rowOff>
    </xdr:to>
    <xdr:sp macro="" textlink="">
      <xdr:nvSpPr>
        <xdr:cNvPr id="833" name="楕円 832">
          <a:extLst>
            <a:ext uri="{FF2B5EF4-FFF2-40B4-BE49-F238E27FC236}">
              <a16:creationId xmlns:a16="http://schemas.microsoft.com/office/drawing/2014/main" id="{D01D98D1-F97E-4D37-935B-2AF5AFA0C8E4}"/>
            </a:ext>
          </a:extLst>
        </xdr:cNvPr>
        <xdr:cNvSpPr/>
      </xdr:nvSpPr>
      <xdr:spPr>
        <a:xfrm>
          <a:off x="22110700" y="178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30751</xdr:rowOff>
    </xdr:from>
    <xdr:ext cx="469744" cy="259045"/>
    <xdr:sp macro="" textlink="">
      <xdr:nvSpPr>
        <xdr:cNvPr id="834" name="【庁舎】&#10;一人当たり面積該当値テキスト">
          <a:extLst>
            <a:ext uri="{FF2B5EF4-FFF2-40B4-BE49-F238E27FC236}">
              <a16:creationId xmlns:a16="http://schemas.microsoft.com/office/drawing/2014/main" id="{842D4012-BE86-4A69-9B17-30841B13C665}"/>
            </a:ext>
          </a:extLst>
        </xdr:cNvPr>
        <xdr:cNvSpPr txBox="1"/>
      </xdr:nvSpPr>
      <xdr:spPr>
        <a:xfrm>
          <a:off x="22199600" y="176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xdr:rowOff>
    </xdr:from>
    <xdr:to>
      <xdr:col>112</xdr:col>
      <xdr:colOff>38100</xdr:colOff>
      <xdr:row>106</xdr:row>
      <xdr:rowOff>112522</xdr:rowOff>
    </xdr:to>
    <xdr:sp macro="" textlink="">
      <xdr:nvSpPr>
        <xdr:cNvPr id="835" name="楕円 834">
          <a:extLst>
            <a:ext uri="{FF2B5EF4-FFF2-40B4-BE49-F238E27FC236}">
              <a16:creationId xmlns:a16="http://schemas.microsoft.com/office/drawing/2014/main" id="{6E208012-34CC-4051-ACBD-FA44FF8B9EA2}"/>
            </a:ext>
          </a:extLst>
        </xdr:cNvPr>
        <xdr:cNvSpPr/>
      </xdr:nvSpPr>
      <xdr:spPr>
        <a:xfrm>
          <a:off x="21272500" y="181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58674</xdr:rowOff>
    </xdr:from>
    <xdr:to>
      <xdr:col>116</xdr:col>
      <xdr:colOff>63500</xdr:colOff>
      <xdr:row>106</xdr:row>
      <xdr:rowOff>61722</xdr:rowOff>
    </xdr:to>
    <xdr:cxnSp macro="">
      <xdr:nvCxnSpPr>
        <xdr:cNvPr id="836" name="直線コネクタ 835">
          <a:extLst>
            <a:ext uri="{FF2B5EF4-FFF2-40B4-BE49-F238E27FC236}">
              <a16:creationId xmlns:a16="http://schemas.microsoft.com/office/drawing/2014/main" id="{37260156-DC07-4636-B0D8-2281247AEB56}"/>
            </a:ext>
          </a:extLst>
        </xdr:cNvPr>
        <xdr:cNvCxnSpPr/>
      </xdr:nvCxnSpPr>
      <xdr:spPr>
        <a:xfrm flipV="1">
          <a:off x="21323300" y="17889474"/>
          <a:ext cx="838200" cy="3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21971</xdr:rowOff>
    </xdr:from>
    <xdr:to>
      <xdr:col>107</xdr:col>
      <xdr:colOff>101600</xdr:colOff>
      <xdr:row>106</xdr:row>
      <xdr:rowOff>123571</xdr:rowOff>
    </xdr:to>
    <xdr:sp macro="" textlink="">
      <xdr:nvSpPr>
        <xdr:cNvPr id="837" name="楕円 836">
          <a:extLst>
            <a:ext uri="{FF2B5EF4-FFF2-40B4-BE49-F238E27FC236}">
              <a16:creationId xmlns:a16="http://schemas.microsoft.com/office/drawing/2014/main" id="{E292ECC3-2CE1-4BDD-B9BC-93165853AABF}"/>
            </a:ext>
          </a:extLst>
        </xdr:cNvPr>
        <xdr:cNvSpPr/>
      </xdr:nvSpPr>
      <xdr:spPr>
        <a:xfrm>
          <a:off x="20383500" y="181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61722</xdr:rowOff>
    </xdr:from>
    <xdr:to>
      <xdr:col>111</xdr:col>
      <xdr:colOff>177800</xdr:colOff>
      <xdr:row>106</xdr:row>
      <xdr:rowOff>72771</xdr:rowOff>
    </xdr:to>
    <xdr:cxnSp macro="">
      <xdr:nvCxnSpPr>
        <xdr:cNvPr id="838" name="直線コネクタ 837">
          <a:extLst>
            <a:ext uri="{FF2B5EF4-FFF2-40B4-BE49-F238E27FC236}">
              <a16:creationId xmlns:a16="http://schemas.microsoft.com/office/drawing/2014/main" id="{8A08C5E0-7E5E-41BA-9CFF-96210B3DCD6A}"/>
            </a:ext>
          </a:extLst>
        </xdr:cNvPr>
        <xdr:cNvCxnSpPr/>
      </xdr:nvCxnSpPr>
      <xdr:spPr>
        <a:xfrm flipV="1">
          <a:off x="20434300" y="1823542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23876</xdr:rowOff>
    </xdr:from>
    <xdr:to>
      <xdr:col>102</xdr:col>
      <xdr:colOff>165100</xdr:colOff>
      <xdr:row>106</xdr:row>
      <xdr:rowOff>125476</xdr:rowOff>
    </xdr:to>
    <xdr:sp macro="" textlink="">
      <xdr:nvSpPr>
        <xdr:cNvPr id="839" name="楕円 838">
          <a:extLst>
            <a:ext uri="{FF2B5EF4-FFF2-40B4-BE49-F238E27FC236}">
              <a16:creationId xmlns:a16="http://schemas.microsoft.com/office/drawing/2014/main" id="{C1241A24-ADFD-49D7-BA0E-D2D1F11AAAC3}"/>
            </a:ext>
          </a:extLst>
        </xdr:cNvPr>
        <xdr:cNvSpPr/>
      </xdr:nvSpPr>
      <xdr:spPr>
        <a:xfrm>
          <a:off x="19494500" y="181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72771</xdr:rowOff>
    </xdr:from>
    <xdr:to>
      <xdr:col>107</xdr:col>
      <xdr:colOff>50800</xdr:colOff>
      <xdr:row>106</xdr:row>
      <xdr:rowOff>74676</xdr:rowOff>
    </xdr:to>
    <xdr:cxnSp macro="">
      <xdr:nvCxnSpPr>
        <xdr:cNvPr id="840" name="直線コネクタ 839">
          <a:extLst>
            <a:ext uri="{FF2B5EF4-FFF2-40B4-BE49-F238E27FC236}">
              <a16:creationId xmlns:a16="http://schemas.microsoft.com/office/drawing/2014/main" id="{D173EEFD-A248-4CEB-A233-DF8CCA404759}"/>
            </a:ext>
          </a:extLst>
        </xdr:cNvPr>
        <xdr:cNvCxnSpPr/>
      </xdr:nvCxnSpPr>
      <xdr:spPr>
        <a:xfrm flipV="1">
          <a:off x="19545300" y="1824647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139319</xdr:rowOff>
    </xdr:from>
    <xdr:to>
      <xdr:col>98</xdr:col>
      <xdr:colOff>38100</xdr:colOff>
      <xdr:row>108</xdr:row>
      <xdr:rowOff>69469</xdr:rowOff>
    </xdr:to>
    <xdr:sp macro="" textlink="">
      <xdr:nvSpPr>
        <xdr:cNvPr id="841" name="楕円 840">
          <a:extLst>
            <a:ext uri="{FF2B5EF4-FFF2-40B4-BE49-F238E27FC236}">
              <a16:creationId xmlns:a16="http://schemas.microsoft.com/office/drawing/2014/main" id="{73FE3814-761B-4A06-96AB-0B847441E9BE}"/>
            </a:ext>
          </a:extLst>
        </xdr:cNvPr>
        <xdr:cNvSpPr/>
      </xdr:nvSpPr>
      <xdr:spPr>
        <a:xfrm>
          <a:off x="18605500" y="184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74676</xdr:rowOff>
    </xdr:from>
    <xdr:to>
      <xdr:col>102</xdr:col>
      <xdr:colOff>114300</xdr:colOff>
      <xdr:row>108</xdr:row>
      <xdr:rowOff>18669</xdr:rowOff>
    </xdr:to>
    <xdr:cxnSp macro="">
      <xdr:nvCxnSpPr>
        <xdr:cNvPr id="842" name="直線コネクタ 841">
          <a:extLst>
            <a:ext uri="{FF2B5EF4-FFF2-40B4-BE49-F238E27FC236}">
              <a16:creationId xmlns:a16="http://schemas.microsoft.com/office/drawing/2014/main" id="{20B91F45-6D61-483B-85B2-ACD1399C1DE3}"/>
            </a:ext>
          </a:extLst>
        </xdr:cNvPr>
        <xdr:cNvCxnSpPr/>
      </xdr:nvCxnSpPr>
      <xdr:spPr>
        <a:xfrm flipV="1">
          <a:off x="18656300" y="18248376"/>
          <a:ext cx="8890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843" name="n_1aveValue【庁舎】&#10;一人当たり面積">
          <a:extLst>
            <a:ext uri="{FF2B5EF4-FFF2-40B4-BE49-F238E27FC236}">
              <a16:creationId xmlns:a16="http://schemas.microsoft.com/office/drawing/2014/main" id="{0B8E6826-28DA-47CC-98D2-5932F9D3A6CE}"/>
            </a:ext>
          </a:extLst>
        </xdr:cNvPr>
        <xdr:cNvSpPr txBox="1"/>
      </xdr:nvSpPr>
      <xdr:spPr>
        <a:xfrm>
          <a:off x="210757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44" name="n_2aveValue【庁舎】&#10;一人当たり面積">
          <a:extLst>
            <a:ext uri="{FF2B5EF4-FFF2-40B4-BE49-F238E27FC236}">
              <a16:creationId xmlns:a16="http://schemas.microsoft.com/office/drawing/2014/main" id="{2DD1C9C6-AE3D-40C2-8659-D9E74C26123D}"/>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845" name="n_3aveValue【庁舎】&#10;一人当たり面積">
          <a:extLst>
            <a:ext uri="{FF2B5EF4-FFF2-40B4-BE49-F238E27FC236}">
              <a16:creationId xmlns:a16="http://schemas.microsoft.com/office/drawing/2014/main" id="{2D7FCF69-E52C-4101-A136-C4106B4259DE}"/>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846" name="n_4aveValue【庁舎】&#10;一人当たり面積">
          <a:extLst>
            <a:ext uri="{FF2B5EF4-FFF2-40B4-BE49-F238E27FC236}">
              <a16:creationId xmlns:a16="http://schemas.microsoft.com/office/drawing/2014/main" id="{D86CA675-2D7D-4022-94DF-EEB6EE394A3C}"/>
            </a:ext>
          </a:extLst>
        </xdr:cNvPr>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129049</xdr:rowOff>
    </xdr:from>
    <xdr:ext cx="469744" cy="259045"/>
    <xdr:sp macro="" textlink="">
      <xdr:nvSpPr>
        <xdr:cNvPr id="847" name="n_1mainValue【庁舎】&#10;一人当たり面積">
          <a:extLst>
            <a:ext uri="{FF2B5EF4-FFF2-40B4-BE49-F238E27FC236}">
              <a16:creationId xmlns:a16="http://schemas.microsoft.com/office/drawing/2014/main" id="{D5083894-7731-4522-A816-1838505F5B5A}"/>
            </a:ext>
          </a:extLst>
        </xdr:cNvPr>
        <xdr:cNvSpPr txBox="1"/>
      </xdr:nvSpPr>
      <xdr:spPr>
        <a:xfrm>
          <a:off x="21075727" y="179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140098</xdr:rowOff>
    </xdr:from>
    <xdr:ext cx="469744" cy="259045"/>
    <xdr:sp macro="" textlink="">
      <xdr:nvSpPr>
        <xdr:cNvPr id="848" name="n_2mainValue【庁舎】&#10;一人当たり面積">
          <a:extLst>
            <a:ext uri="{FF2B5EF4-FFF2-40B4-BE49-F238E27FC236}">
              <a16:creationId xmlns:a16="http://schemas.microsoft.com/office/drawing/2014/main" id="{219CB98D-826A-49BD-AD6C-9930242C2FE3}"/>
            </a:ext>
          </a:extLst>
        </xdr:cNvPr>
        <xdr:cNvSpPr txBox="1"/>
      </xdr:nvSpPr>
      <xdr:spPr>
        <a:xfrm>
          <a:off x="20199427" y="179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142003</xdr:rowOff>
    </xdr:from>
    <xdr:ext cx="469744" cy="259045"/>
    <xdr:sp macro="" textlink="">
      <xdr:nvSpPr>
        <xdr:cNvPr id="849" name="n_3mainValue【庁舎】&#10;一人当たり面積">
          <a:extLst>
            <a:ext uri="{FF2B5EF4-FFF2-40B4-BE49-F238E27FC236}">
              <a16:creationId xmlns:a16="http://schemas.microsoft.com/office/drawing/2014/main" id="{4217B000-20CD-4EF3-8C1F-6475265AF704}"/>
            </a:ext>
          </a:extLst>
        </xdr:cNvPr>
        <xdr:cNvSpPr txBox="1"/>
      </xdr:nvSpPr>
      <xdr:spPr>
        <a:xfrm>
          <a:off x="19310427" y="179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60596</xdr:rowOff>
    </xdr:from>
    <xdr:ext cx="469744" cy="259045"/>
    <xdr:sp macro="" textlink="">
      <xdr:nvSpPr>
        <xdr:cNvPr id="850" name="n_4mainValue【庁舎】&#10;一人当たり面積">
          <a:extLst>
            <a:ext uri="{FF2B5EF4-FFF2-40B4-BE49-F238E27FC236}">
              <a16:creationId xmlns:a16="http://schemas.microsoft.com/office/drawing/2014/main" id="{13143969-4EB9-48E3-94A7-564379EF93CE}"/>
            </a:ext>
          </a:extLst>
        </xdr:cNvPr>
        <xdr:cNvSpPr txBox="1"/>
      </xdr:nvSpPr>
      <xdr:spPr>
        <a:xfrm>
          <a:off x="18421427"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A4F7C6BE-33A1-4F78-81E9-3E7CB2A06F0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6A9BDDD5-E066-47BA-97F3-C28DEC4C51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5A490958-452B-43D2-AB9D-6F5DFC53347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有形固定資産減価償却率が類似団体より大きく上回っている体育館・プールについては、村内にプールはなく体育館は１つで、その１つの体育館が老朽化しているが平成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年度に耐震化と改修工事を行っており、適正な時期に更新を行う。</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年度まで大きく上回っていた一般廃棄物処理施設については、令和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年度に竣工し数値が大きく改善した。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庁舎については令和４年度に新庁舎を建設したため次年度以降は数値が改善する見込みである。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C3" sqref="AC3:AL5"/>
    </sheetView>
  </sheetViews>
  <sheetFormatPr defaultColWidth="0" defaultRowHeight="11.25" zeroHeight="1" x14ac:dyDescent="0.15"/>
  <cols>
    <col min="1" max="12" width="2.1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7139893</v>
      </c>
      <c r="BO4" s="407"/>
      <c r="BP4" s="407"/>
      <c r="BQ4" s="407"/>
      <c r="BR4" s="407"/>
      <c r="BS4" s="407"/>
      <c r="BT4" s="407"/>
      <c r="BU4" s="408"/>
      <c r="BV4" s="406">
        <v>5882239</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7.3</v>
      </c>
      <c r="CU4" s="413"/>
      <c r="CV4" s="413"/>
      <c r="CW4" s="413"/>
      <c r="CX4" s="413"/>
      <c r="CY4" s="413"/>
      <c r="CZ4" s="413"/>
      <c r="DA4" s="414"/>
      <c r="DB4" s="412">
        <v>5</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6650793</v>
      </c>
      <c r="BO5" s="444"/>
      <c r="BP5" s="444"/>
      <c r="BQ5" s="444"/>
      <c r="BR5" s="444"/>
      <c r="BS5" s="444"/>
      <c r="BT5" s="444"/>
      <c r="BU5" s="445"/>
      <c r="BV5" s="443">
        <v>5701336</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77.099999999999994</v>
      </c>
      <c r="CU5" s="441"/>
      <c r="CV5" s="441"/>
      <c r="CW5" s="441"/>
      <c r="CX5" s="441"/>
      <c r="CY5" s="441"/>
      <c r="CZ5" s="441"/>
      <c r="DA5" s="442"/>
      <c r="DB5" s="440">
        <v>72.599999999999994</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489100</v>
      </c>
      <c r="BO6" s="444"/>
      <c r="BP6" s="444"/>
      <c r="BQ6" s="444"/>
      <c r="BR6" s="444"/>
      <c r="BS6" s="444"/>
      <c r="BT6" s="444"/>
      <c r="BU6" s="445"/>
      <c r="BV6" s="443">
        <v>180903</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77.8</v>
      </c>
      <c r="CU6" s="481"/>
      <c r="CV6" s="481"/>
      <c r="CW6" s="481"/>
      <c r="CX6" s="481"/>
      <c r="CY6" s="481"/>
      <c r="CZ6" s="481"/>
      <c r="DA6" s="482"/>
      <c r="DB6" s="480">
        <v>75.400000000000006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265385</v>
      </c>
      <c r="BO7" s="444"/>
      <c r="BP7" s="444"/>
      <c r="BQ7" s="444"/>
      <c r="BR7" s="444"/>
      <c r="BS7" s="444"/>
      <c r="BT7" s="444"/>
      <c r="BU7" s="445"/>
      <c r="BV7" s="443">
        <v>24573</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3074349</v>
      </c>
      <c r="CU7" s="444"/>
      <c r="CV7" s="444"/>
      <c r="CW7" s="444"/>
      <c r="CX7" s="444"/>
      <c r="CY7" s="444"/>
      <c r="CZ7" s="444"/>
      <c r="DA7" s="445"/>
      <c r="DB7" s="443">
        <v>3118917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223715</v>
      </c>
      <c r="BO8" s="444"/>
      <c r="BP8" s="444"/>
      <c r="BQ8" s="444"/>
      <c r="BR8" s="444"/>
      <c r="BS8" s="444"/>
      <c r="BT8" s="444"/>
      <c r="BU8" s="445"/>
      <c r="BV8" s="443">
        <v>156330</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0.25</v>
      </c>
      <c r="CU8" s="484"/>
      <c r="CV8" s="484"/>
      <c r="CW8" s="484"/>
      <c r="CX8" s="484"/>
      <c r="CY8" s="484"/>
      <c r="CZ8" s="484"/>
      <c r="DA8" s="485"/>
      <c r="DB8" s="483">
        <v>0.24</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4344</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67385</v>
      </c>
      <c r="BO9" s="444"/>
      <c r="BP9" s="444"/>
      <c r="BQ9" s="444"/>
      <c r="BR9" s="444"/>
      <c r="BS9" s="444"/>
      <c r="BT9" s="444"/>
      <c r="BU9" s="445"/>
      <c r="BV9" s="443">
        <v>20418</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10</v>
      </c>
      <c r="CU9" s="441"/>
      <c r="CV9" s="441"/>
      <c r="CW9" s="441"/>
      <c r="CX9" s="441"/>
      <c r="CY9" s="441"/>
      <c r="CZ9" s="441"/>
      <c r="DA9" s="442"/>
      <c r="DB9" s="440">
        <v>13.3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4607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95</v>
      </c>
      <c r="AV10" s="476"/>
      <c r="AW10" s="476"/>
      <c r="AX10" s="476"/>
      <c r="AY10" s="477" t="s">
        <v>122</v>
      </c>
      <c r="AZ10" s="478"/>
      <c r="BA10" s="478"/>
      <c r="BB10" s="478"/>
      <c r="BC10" s="478"/>
      <c r="BD10" s="478"/>
      <c r="BE10" s="478"/>
      <c r="BF10" s="478"/>
      <c r="BG10" s="478"/>
      <c r="BH10" s="478"/>
      <c r="BI10" s="478"/>
      <c r="BJ10" s="478"/>
      <c r="BK10" s="478"/>
      <c r="BL10" s="478"/>
      <c r="BM10" s="479"/>
      <c r="BN10" s="443">
        <v>365</v>
      </c>
      <c r="BO10" s="444"/>
      <c r="BP10" s="444"/>
      <c r="BQ10" s="444"/>
      <c r="BR10" s="444"/>
      <c r="BS10" s="444"/>
      <c r="BT10" s="444"/>
      <c r="BU10" s="445"/>
      <c r="BV10" s="443">
        <v>477</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10579</v>
      </c>
      <c r="BO11" s="444"/>
      <c r="BP11" s="444"/>
      <c r="BQ11" s="444"/>
      <c r="BR11" s="444"/>
      <c r="BS11" s="444"/>
      <c r="BT11" s="444"/>
      <c r="BU11" s="445"/>
      <c r="BV11" s="443">
        <v>82599</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3806</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142</v>
      </c>
      <c r="N13" s="535"/>
      <c r="O13" s="535"/>
      <c r="P13" s="535"/>
      <c r="Q13" s="536"/>
      <c r="R13" s="527">
        <v>3562</v>
      </c>
      <c r="S13" s="528"/>
      <c r="T13" s="528"/>
      <c r="U13" s="528"/>
      <c r="V13" s="529"/>
      <c r="W13" s="459" t="s">
        <v>143</v>
      </c>
      <c r="X13" s="460"/>
      <c r="Y13" s="460"/>
      <c r="Z13" s="460"/>
      <c r="AA13" s="460"/>
      <c r="AB13" s="450"/>
      <c r="AC13" s="494">
        <v>2360</v>
      </c>
      <c r="AD13" s="495"/>
      <c r="AE13" s="495"/>
      <c r="AF13" s="495"/>
      <c r="AG13" s="537"/>
      <c r="AH13" s="494">
        <v>2492</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78329</v>
      </c>
      <c r="BO13" s="444"/>
      <c r="BP13" s="444"/>
      <c r="BQ13" s="444"/>
      <c r="BR13" s="444"/>
      <c r="BS13" s="444"/>
      <c r="BT13" s="444"/>
      <c r="BU13" s="445"/>
      <c r="BV13" s="443">
        <v>103494</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0.9</v>
      </c>
      <c r="CU13" s="441"/>
      <c r="CV13" s="441"/>
      <c r="CW13" s="441"/>
      <c r="CX13" s="441"/>
      <c r="CY13" s="441"/>
      <c r="CZ13" s="441"/>
      <c r="DA13" s="442"/>
      <c r="DB13" s="440">
        <v>0.2</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148</v>
      </c>
      <c r="M14" s="525"/>
      <c r="N14" s="525"/>
      <c r="O14" s="525"/>
      <c r="P14" s="525"/>
      <c r="Q14" s="526"/>
      <c r="R14" s="527">
        <v>3844</v>
      </c>
      <c r="S14" s="528"/>
      <c r="T14" s="528"/>
      <c r="U14" s="528"/>
      <c r="V14" s="529"/>
      <c r="W14" s="433"/>
      <c r="X14" s="434"/>
      <c r="Y14" s="434"/>
      <c r="Z14" s="434"/>
      <c r="AA14" s="434"/>
      <c r="AB14" s="423"/>
      <c r="AC14" s="530">
        <v>75.900000000000006</v>
      </c>
      <c r="AD14" s="531"/>
      <c r="AE14" s="531"/>
      <c r="AF14" s="531"/>
      <c r="AG14" s="532"/>
      <c r="AH14" s="530">
        <v>76.3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t="s">
        <v>150</v>
      </c>
      <c r="CU14" s="542"/>
      <c r="CV14" s="542"/>
      <c r="CW14" s="542"/>
      <c r="CX14" s="542"/>
      <c r="CY14" s="542"/>
      <c r="CZ14" s="542"/>
      <c r="DA14" s="543"/>
      <c r="DB14" s="541" t="s">
        <v>150</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151</v>
      </c>
      <c r="N15" s="535"/>
      <c r="O15" s="535"/>
      <c r="P15" s="535"/>
      <c r="Q15" s="536"/>
      <c r="R15" s="527">
        <v>3625</v>
      </c>
      <c r="S15" s="528"/>
      <c r="T15" s="528"/>
      <c r="U15" s="528"/>
      <c r="V15" s="529"/>
      <c r="W15" s="459" t="s">
        <v>152</v>
      </c>
      <c r="X15" s="460"/>
      <c r="Y15" s="460"/>
      <c r="Z15" s="460"/>
      <c r="AA15" s="460"/>
      <c r="AB15" s="450"/>
      <c r="AC15" s="494">
        <v>106</v>
      </c>
      <c r="AD15" s="495"/>
      <c r="AE15" s="495"/>
      <c r="AF15" s="495"/>
      <c r="AG15" s="537"/>
      <c r="AH15" s="494">
        <v>129</v>
      </c>
      <c r="AI15" s="495"/>
      <c r="AJ15" s="495"/>
      <c r="AK15" s="495"/>
      <c r="AL15" s="496"/>
      <c r="AM15" s="472"/>
      <c r="AN15" s="473"/>
      <c r="AO15" s="473"/>
      <c r="AP15" s="473"/>
      <c r="AQ15" s="473"/>
      <c r="AR15" s="473"/>
      <c r="AS15" s="473"/>
      <c r="AT15" s="474"/>
      <c r="AU15" s="475"/>
      <c r="AV15" s="476"/>
      <c r="AW15" s="476"/>
      <c r="AX15" s="476"/>
      <c r="AY15" s="403" t="s">
        <v>153</v>
      </c>
      <c r="AZ15" s="404"/>
      <c r="BA15" s="404"/>
      <c r="BB15" s="404"/>
      <c r="BC15" s="404"/>
      <c r="BD15" s="404"/>
      <c r="BE15" s="404"/>
      <c r="BF15" s="404"/>
      <c r="BG15" s="404"/>
      <c r="BH15" s="404"/>
      <c r="BI15" s="404"/>
      <c r="BJ15" s="404"/>
      <c r="BK15" s="404"/>
      <c r="BL15" s="404"/>
      <c r="BM15" s="405"/>
      <c r="BN15" s="406">
        <v>792138</v>
      </c>
      <c r="BO15" s="407"/>
      <c r="BP15" s="407"/>
      <c r="BQ15" s="407"/>
      <c r="BR15" s="407"/>
      <c r="BS15" s="407"/>
      <c r="BT15" s="407"/>
      <c r="BU15" s="408"/>
      <c r="BV15" s="406">
        <v>657673</v>
      </c>
      <c r="BW15" s="407"/>
      <c r="BX15" s="407"/>
      <c r="BY15" s="407"/>
      <c r="BZ15" s="407"/>
      <c r="CA15" s="407"/>
      <c r="CB15" s="407"/>
      <c r="CC15" s="408"/>
      <c r="CD15" s="544" t="s">
        <v>154</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155</v>
      </c>
      <c r="M16" s="547"/>
      <c r="N16" s="547"/>
      <c r="O16" s="547"/>
      <c r="P16" s="547"/>
      <c r="Q16" s="548"/>
      <c r="R16" s="549" t="s">
        <v>156</v>
      </c>
      <c r="S16" s="550"/>
      <c r="T16" s="550"/>
      <c r="U16" s="550"/>
      <c r="V16" s="551"/>
      <c r="W16" s="433"/>
      <c r="X16" s="434"/>
      <c r="Y16" s="434"/>
      <c r="Z16" s="434"/>
      <c r="AA16" s="434"/>
      <c r="AB16" s="423"/>
      <c r="AC16" s="530">
        <v>3.4</v>
      </c>
      <c r="AD16" s="531"/>
      <c r="AE16" s="531"/>
      <c r="AF16" s="531"/>
      <c r="AG16" s="532"/>
      <c r="AH16" s="530">
        <v>3.9</v>
      </c>
      <c r="AI16" s="531"/>
      <c r="AJ16" s="531"/>
      <c r="AK16" s="531"/>
      <c r="AL16" s="533"/>
      <c r="AM16" s="472"/>
      <c r="AN16" s="473"/>
      <c r="AO16" s="473"/>
      <c r="AP16" s="473"/>
      <c r="AQ16" s="473"/>
      <c r="AR16" s="473"/>
      <c r="AS16" s="473"/>
      <c r="AT16" s="474"/>
      <c r="AU16" s="475"/>
      <c r="AV16" s="476"/>
      <c r="AW16" s="476"/>
      <c r="AX16" s="476"/>
      <c r="AY16" s="477" t="s">
        <v>157</v>
      </c>
      <c r="AZ16" s="478"/>
      <c r="BA16" s="478"/>
      <c r="BB16" s="478"/>
      <c r="BC16" s="478"/>
      <c r="BD16" s="478"/>
      <c r="BE16" s="478"/>
      <c r="BF16" s="478"/>
      <c r="BG16" s="478"/>
      <c r="BH16" s="478"/>
      <c r="BI16" s="478"/>
      <c r="BJ16" s="478"/>
      <c r="BK16" s="478"/>
      <c r="BL16" s="478"/>
      <c r="BM16" s="479"/>
      <c r="BN16" s="443">
        <v>2860168</v>
      </c>
      <c r="BO16" s="444"/>
      <c r="BP16" s="444"/>
      <c r="BQ16" s="444"/>
      <c r="BR16" s="444"/>
      <c r="BS16" s="444"/>
      <c r="BT16" s="444"/>
      <c r="BU16" s="445"/>
      <c r="BV16" s="443">
        <v>2877211</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158</v>
      </c>
      <c r="N17" s="555"/>
      <c r="O17" s="555"/>
      <c r="P17" s="555"/>
      <c r="Q17" s="556"/>
      <c r="R17" s="549" t="s">
        <v>159</v>
      </c>
      <c r="S17" s="550"/>
      <c r="T17" s="550"/>
      <c r="U17" s="550"/>
      <c r="V17" s="551"/>
      <c r="W17" s="459" t="s">
        <v>160</v>
      </c>
      <c r="X17" s="460"/>
      <c r="Y17" s="460"/>
      <c r="Z17" s="460"/>
      <c r="AA17" s="460"/>
      <c r="AB17" s="450"/>
      <c r="AC17" s="494">
        <v>645</v>
      </c>
      <c r="AD17" s="495"/>
      <c r="AE17" s="495"/>
      <c r="AF17" s="495"/>
      <c r="AG17" s="537"/>
      <c r="AH17" s="494">
        <v>647</v>
      </c>
      <c r="AI17" s="495"/>
      <c r="AJ17" s="495"/>
      <c r="AK17" s="495"/>
      <c r="AL17" s="496"/>
      <c r="AM17" s="472"/>
      <c r="AN17" s="473"/>
      <c r="AO17" s="473"/>
      <c r="AP17" s="473"/>
      <c r="AQ17" s="473"/>
      <c r="AR17" s="473"/>
      <c r="AS17" s="473"/>
      <c r="AT17" s="474"/>
      <c r="AU17" s="475"/>
      <c r="AV17" s="476"/>
      <c r="AW17" s="476"/>
      <c r="AX17" s="476"/>
      <c r="AY17" s="477" t="s">
        <v>161</v>
      </c>
      <c r="AZ17" s="478"/>
      <c r="BA17" s="478"/>
      <c r="BB17" s="478"/>
      <c r="BC17" s="478"/>
      <c r="BD17" s="478"/>
      <c r="BE17" s="478"/>
      <c r="BF17" s="478"/>
      <c r="BG17" s="478"/>
      <c r="BH17" s="478"/>
      <c r="BI17" s="478"/>
      <c r="BJ17" s="478"/>
      <c r="BK17" s="478"/>
      <c r="BL17" s="478"/>
      <c r="BM17" s="479"/>
      <c r="BN17" s="443">
        <v>981242</v>
      </c>
      <c r="BO17" s="444"/>
      <c r="BP17" s="444"/>
      <c r="BQ17" s="444"/>
      <c r="BR17" s="444"/>
      <c r="BS17" s="444"/>
      <c r="BT17" s="444"/>
      <c r="BU17" s="445"/>
      <c r="BV17" s="443">
        <v>782788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162</v>
      </c>
      <c r="C18" s="486"/>
      <c r="D18" s="486"/>
      <c r="E18" s="566"/>
      <c r="F18" s="566"/>
      <c r="G18" s="566"/>
      <c r="H18" s="566"/>
      <c r="I18" s="566"/>
      <c r="J18" s="566"/>
      <c r="K18" s="566"/>
      <c r="L18" s="567">
        <v>209.61</v>
      </c>
      <c r="M18" s="567"/>
      <c r="N18" s="567"/>
      <c r="O18" s="567"/>
      <c r="P18" s="567"/>
      <c r="Q18" s="567"/>
      <c r="R18" s="568"/>
      <c r="S18" s="568"/>
      <c r="T18" s="568"/>
      <c r="U18" s="568"/>
      <c r="V18" s="569"/>
      <c r="W18" s="461"/>
      <c r="X18" s="462"/>
      <c r="Y18" s="462"/>
      <c r="Z18" s="462"/>
      <c r="AA18" s="462"/>
      <c r="AB18" s="453"/>
      <c r="AC18" s="570">
        <v>20.7</v>
      </c>
      <c r="AD18" s="571"/>
      <c r="AE18" s="571"/>
      <c r="AF18" s="571"/>
      <c r="AG18" s="572"/>
      <c r="AH18" s="570">
        <v>19.8</v>
      </c>
      <c r="AI18" s="571"/>
      <c r="AJ18" s="571"/>
      <c r="AK18" s="571"/>
      <c r="AL18" s="573"/>
      <c r="AM18" s="472"/>
      <c r="AN18" s="473"/>
      <c r="AO18" s="473"/>
      <c r="AP18" s="473"/>
      <c r="AQ18" s="473"/>
      <c r="AR18" s="473"/>
      <c r="AS18" s="473"/>
      <c r="AT18" s="474"/>
      <c r="AU18" s="475"/>
      <c r="AV18" s="476"/>
      <c r="AW18" s="476"/>
      <c r="AX18" s="476"/>
      <c r="AY18" s="477" t="s">
        <v>163</v>
      </c>
      <c r="AZ18" s="478"/>
      <c r="BA18" s="478"/>
      <c r="BB18" s="478"/>
      <c r="BC18" s="478"/>
      <c r="BD18" s="478"/>
      <c r="BE18" s="478"/>
      <c r="BF18" s="478"/>
      <c r="BG18" s="478"/>
      <c r="BH18" s="478"/>
      <c r="BI18" s="478"/>
      <c r="BJ18" s="478"/>
      <c r="BK18" s="478"/>
      <c r="BL18" s="478"/>
      <c r="BM18" s="479"/>
      <c r="BN18" s="443">
        <v>2382855</v>
      </c>
      <c r="BO18" s="444"/>
      <c r="BP18" s="444"/>
      <c r="BQ18" s="444"/>
      <c r="BR18" s="444"/>
      <c r="BS18" s="444"/>
      <c r="BT18" s="444"/>
      <c r="BU18" s="445"/>
      <c r="BV18" s="443">
        <v>2312098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164</v>
      </c>
      <c r="C19" s="486"/>
      <c r="D19" s="486"/>
      <c r="E19" s="566"/>
      <c r="F19" s="566"/>
      <c r="G19" s="566"/>
      <c r="H19" s="566"/>
      <c r="I19" s="566"/>
      <c r="J19" s="566"/>
      <c r="K19" s="566"/>
      <c r="L19" s="574">
        <v>21</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165</v>
      </c>
      <c r="AZ19" s="478"/>
      <c r="BA19" s="478"/>
      <c r="BB19" s="478"/>
      <c r="BC19" s="478"/>
      <c r="BD19" s="478"/>
      <c r="BE19" s="478"/>
      <c r="BF19" s="478"/>
      <c r="BG19" s="478"/>
      <c r="BH19" s="478"/>
      <c r="BI19" s="478"/>
      <c r="BJ19" s="478"/>
      <c r="BK19" s="478"/>
      <c r="BL19" s="478"/>
      <c r="BM19" s="479"/>
      <c r="BN19" s="443">
        <v>3698282</v>
      </c>
      <c r="BO19" s="444"/>
      <c r="BP19" s="444"/>
      <c r="BQ19" s="444"/>
      <c r="BR19" s="444"/>
      <c r="BS19" s="444"/>
      <c r="BT19" s="444"/>
      <c r="BU19" s="445"/>
      <c r="BV19" s="443">
        <v>3477306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166</v>
      </c>
      <c r="C20" s="486"/>
      <c r="D20" s="486"/>
      <c r="E20" s="566"/>
      <c r="F20" s="566"/>
      <c r="G20" s="566"/>
      <c r="H20" s="566"/>
      <c r="I20" s="566"/>
      <c r="J20" s="566"/>
      <c r="K20" s="566"/>
      <c r="L20" s="574">
        <v>1257</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167</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168</v>
      </c>
      <c r="C22" s="587"/>
      <c r="D22" s="588"/>
      <c r="E22" s="455" t="s">
        <v>1</v>
      </c>
      <c r="F22" s="460"/>
      <c r="G22" s="460"/>
      <c r="H22" s="460"/>
      <c r="I22" s="460"/>
      <c r="J22" s="460"/>
      <c r="K22" s="450"/>
      <c r="L22" s="455" t="s">
        <v>169</v>
      </c>
      <c r="M22" s="460"/>
      <c r="N22" s="460"/>
      <c r="O22" s="460"/>
      <c r="P22" s="450"/>
      <c r="Q22" s="618" t="s">
        <v>170</v>
      </c>
      <c r="R22" s="619"/>
      <c r="S22" s="619"/>
      <c r="T22" s="619"/>
      <c r="U22" s="619"/>
      <c r="V22" s="620"/>
      <c r="W22" s="586" t="s">
        <v>171</v>
      </c>
      <c r="X22" s="587"/>
      <c r="Y22" s="588"/>
      <c r="Z22" s="455" t="s">
        <v>1</v>
      </c>
      <c r="AA22" s="460"/>
      <c r="AB22" s="460"/>
      <c r="AC22" s="460"/>
      <c r="AD22" s="460"/>
      <c r="AE22" s="460"/>
      <c r="AF22" s="460"/>
      <c r="AG22" s="450"/>
      <c r="AH22" s="624" t="s">
        <v>172</v>
      </c>
      <c r="AI22" s="460"/>
      <c r="AJ22" s="460"/>
      <c r="AK22" s="460"/>
      <c r="AL22" s="450"/>
      <c r="AM22" s="624" t="s">
        <v>173</v>
      </c>
      <c r="AN22" s="625"/>
      <c r="AO22" s="625"/>
      <c r="AP22" s="625"/>
      <c r="AQ22" s="625"/>
      <c r="AR22" s="626"/>
      <c r="AS22" s="618" t="s">
        <v>170</v>
      </c>
      <c r="AT22" s="619"/>
      <c r="AU22" s="619"/>
      <c r="AV22" s="619"/>
      <c r="AW22" s="619"/>
      <c r="AX22" s="630"/>
      <c r="AY22" s="403" t="s">
        <v>174</v>
      </c>
      <c r="AZ22" s="404"/>
      <c r="BA22" s="404"/>
      <c r="BB22" s="404"/>
      <c r="BC22" s="404"/>
      <c r="BD22" s="404"/>
      <c r="BE22" s="404"/>
      <c r="BF22" s="404"/>
      <c r="BG22" s="404"/>
      <c r="BH22" s="404"/>
      <c r="BI22" s="404"/>
      <c r="BJ22" s="404"/>
      <c r="BK22" s="404"/>
      <c r="BL22" s="404"/>
      <c r="BM22" s="405"/>
      <c r="BN22" s="406">
        <v>5524646</v>
      </c>
      <c r="BO22" s="407"/>
      <c r="BP22" s="407"/>
      <c r="BQ22" s="407"/>
      <c r="BR22" s="407"/>
      <c r="BS22" s="407"/>
      <c r="BT22" s="407"/>
      <c r="BU22" s="408"/>
      <c r="BV22" s="406">
        <v>3866358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175</v>
      </c>
      <c r="AZ23" s="478"/>
      <c r="BA23" s="478"/>
      <c r="BB23" s="478"/>
      <c r="BC23" s="478"/>
      <c r="BD23" s="478"/>
      <c r="BE23" s="478"/>
      <c r="BF23" s="478"/>
      <c r="BG23" s="478"/>
      <c r="BH23" s="478"/>
      <c r="BI23" s="478"/>
      <c r="BJ23" s="478"/>
      <c r="BK23" s="478"/>
      <c r="BL23" s="478"/>
      <c r="BM23" s="479"/>
      <c r="BN23" s="443">
        <v>3212682</v>
      </c>
      <c r="BO23" s="444"/>
      <c r="BP23" s="444"/>
      <c r="BQ23" s="444"/>
      <c r="BR23" s="444"/>
      <c r="BS23" s="444"/>
      <c r="BT23" s="444"/>
      <c r="BU23" s="445"/>
      <c r="BV23" s="443">
        <v>3017558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176</v>
      </c>
      <c r="F24" s="473"/>
      <c r="G24" s="473"/>
      <c r="H24" s="473"/>
      <c r="I24" s="473"/>
      <c r="J24" s="473"/>
      <c r="K24" s="474"/>
      <c r="L24" s="494">
        <v>1</v>
      </c>
      <c r="M24" s="495"/>
      <c r="N24" s="495"/>
      <c r="O24" s="495"/>
      <c r="P24" s="537"/>
      <c r="Q24" s="494">
        <v>7370</v>
      </c>
      <c r="R24" s="495"/>
      <c r="S24" s="495"/>
      <c r="T24" s="495"/>
      <c r="U24" s="495"/>
      <c r="V24" s="537"/>
      <c r="W24" s="589"/>
      <c r="X24" s="590"/>
      <c r="Y24" s="591"/>
      <c r="Z24" s="493" t="s">
        <v>177</v>
      </c>
      <c r="AA24" s="473"/>
      <c r="AB24" s="473"/>
      <c r="AC24" s="473"/>
      <c r="AD24" s="473"/>
      <c r="AE24" s="473"/>
      <c r="AF24" s="473"/>
      <c r="AG24" s="474"/>
      <c r="AH24" s="494">
        <v>62</v>
      </c>
      <c r="AI24" s="495"/>
      <c r="AJ24" s="495"/>
      <c r="AK24" s="495"/>
      <c r="AL24" s="537"/>
      <c r="AM24" s="494">
        <v>193626</v>
      </c>
      <c r="AN24" s="495"/>
      <c r="AO24" s="495"/>
      <c r="AP24" s="495"/>
      <c r="AQ24" s="495"/>
      <c r="AR24" s="537"/>
      <c r="AS24" s="494">
        <v>3123</v>
      </c>
      <c r="AT24" s="495"/>
      <c r="AU24" s="495"/>
      <c r="AV24" s="495"/>
      <c r="AW24" s="495"/>
      <c r="AX24" s="496"/>
      <c r="AY24" s="559" t="s">
        <v>178</v>
      </c>
      <c r="AZ24" s="560"/>
      <c r="BA24" s="560"/>
      <c r="BB24" s="560"/>
      <c r="BC24" s="560"/>
      <c r="BD24" s="560"/>
      <c r="BE24" s="560"/>
      <c r="BF24" s="560"/>
      <c r="BG24" s="560"/>
      <c r="BH24" s="560"/>
      <c r="BI24" s="560"/>
      <c r="BJ24" s="560"/>
      <c r="BK24" s="560"/>
      <c r="BL24" s="560"/>
      <c r="BM24" s="561"/>
      <c r="BN24" s="443">
        <v>4839282</v>
      </c>
      <c r="BO24" s="444"/>
      <c r="BP24" s="444"/>
      <c r="BQ24" s="444"/>
      <c r="BR24" s="444"/>
      <c r="BS24" s="444"/>
      <c r="BT24" s="444"/>
      <c r="BU24" s="445"/>
      <c r="BV24" s="443">
        <v>3175133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179</v>
      </c>
      <c r="F25" s="473"/>
      <c r="G25" s="473"/>
      <c r="H25" s="473"/>
      <c r="I25" s="473"/>
      <c r="J25" s="473"/>
      <c r="K25" s="474"/>
      <c r="L25" s="494">
        <v>1</v>
      </c>
      <c r="M25" s="495"/>
      <c r="N25" s="495"/>
      <c r="O25" s="495"/>
      <c r="P25" s="537"/>
      <c r="Q25" s="494">
        <v>5930</v>
      </c>
      <c r="R25" s="495"/>
      <c r="S25" s="495"/>
      <c r="T25" s="495"/>
      <c r="U25" s="495"/>
      <c r="V25" s="537"/>
      <c r="W25" s="589"/>
      <c r="X25" s="590"/>
      <c r="Y25" s="591"/>
      <c r="Z25" s="493" t="s">
        <v>180</v>
      </c>
      <c r="AA25" s="473"/>
      <c r="AB25" s="473"/>
      <c r="AC25" s="473"/>
      <c r="AD25" s="473"/>
      <c r="AE25" s="473"/>
      <c r="AF25" s="473"/>
      <c r="AG25" s="474"/>
      <c r="AH25" s="494" t="s">
        <v>141</v>
      </c>
      <c r="AI25" s="495"/>
      <c r="AJ25" s="495"/>
      <c r="AK25" s="495"/>
      <c r="AL25" s="537"/>
      <c r="AM25" s="494" t="s">
        <v>141</v>
      </c>
      <c r="AN25" s="495"/>
      <c r="AO25" s="495"/>
      <c r="AP25" s="495"/>
      <c r="AQ25" s="495"/>
      <c r="AR25" s="537"/>
      <c r="AS25" s="494" t="s">
        <v>181</v>
      </c>
      <c r="AT25" s="495"/>
      <c r="AU25" s="495"/>
      <c r="AV25" s="495"/>
      <c r="AW25" s="495"/>
      <c r="AX25" s="496"/>
      <c r="AY25" s="403" t="s">
        <v>182</v>
      </c>
      <c r="AZ25" s="404"/>
      <c r="BA25" s="404"/>
      <c r="BB25" s="404"/>
      <c r="BC25" s="404"/>
      <c r="BD25" s="404"/>
      <c r="BE25" s="404"/>
      <c r="BF25" s="404"/>
      <c r="BG25" s="404"/>
      <c r="BH25" s="404"/>
      <c r="BI25" s="404"/>
      <c r="BJ25" s="404"/>
      <c r="BK25" s="404"/>
      <c r="BL25" s="404"/>
      <c r="BM25" s="405"/>
      <c r="BN25" s="406">
        <v>80000</v>
      </c>
      <c r="BO25" s="407"/>
      <c r="BP25" s="407"/>
      <c r="BQ25" s="407"/>
      <c r="BR25" s="407"/>
      <c r="BS25" s="407"/>
      <c r="BT25" s="407"/>
      <c r="BU25" s="408"/>
      <c r="BV25" s="406">
        <v>1771000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183</v>
      </c>
      <c r="F26" s="473"/>
      <c r="G26" s="473"/>
      <c r="H26" s="473"/>
      <c r="I26" s="473"/>
      <c r="J26" s="473"/>
      <c r="K26" s="474"/>
      <c r="L26" s="494">
        <v>1</v>
      </c>
      <c r="M26" s="495"/>
      <c r="N26" s="495"/>
      <c r="O26" s="495"/>
      <c r="P26" s="537"/>
      <c r="Q26" s="494">
        <v>5430</v>
      </c>
      <c r="R26" s="495"/>
      <c r="S26" s="495"/>
      <c r="T26" s="495"/>
      <c r="U26" s="495"/>
      <c r="V26" s="537"/>
      <c r="W26" s="589"/>
      <c r="X26" s="590"/>
      <c r="Y26" s="591"/>
      <c r="Z26" s="493" t="s">
        <v>184</v>
      </c>
      <c r="AA26" s="595"/>
      <c r="AB26" s="595"/>
      <c r="AC26" s="595"/>
      <c r="AD26" s="595"/>
      <c r="AE26" s="595"/>
      <c r="AF26" s="595"/>
      <c r="AG26" s="596"/>
      <c r="AH26" s="494">
        <v>1</v>
      </c>
      <c r="AI26" s="495"/>
      <c r="AJ26" s="495"/>
      <c r="AK26" s="495"/>
      <c r="AL26" s="537"/>
      <c r="AM26" s="494" t="s">
        <v>185</v>
      </c>
      <c r="AN26" s="495"/>
      <c r="AO26" s="495"/>
      <c r="AP26" s="495"/>
      <c r="AQ26" s="495"/>
      <c r="AR26" s="537"/>
      <c r="AS26" s="494" t="s">
        <v>185</v>
      </c>
      <c r="AT26" s="495"/>
      <c r="AU26" s="495"/>
      <c r="AV26" s="495"/>
      <c r="AW26" s="495"/>
      <c r="AX26" s="496"/>
      <c r="AY26" s="446" t="s">
        <v>186</v>
      </c>
      <c r="AZ26" s="447"/>
      <c r="BA26" s="447"/>
      <c r="BB26" s="447"/>
      <c r="BC26" s="447"/>
      <c r="BD26" s="447"/>
      <c r="BE26" s="447"/>
      <c r="BF26" s="447"/>
      <c r="BG26" s="447"/>
      <c r="BH26" s="447"/>
      <c r="BI26" s="447"/>
      <c r="BJ26" s="447"/>
      <c r="BK26" s="447"/>
      <c r="BL26" s="447"/>
      <c r="BM26" s="448"/>
      <c r="BN26" s="443" t="s">
        <v>141</v>
      </c>
      <c r="BO26" s="444"/>
      <c r="BP26" s="444"/>
      <c r="BQ26" s="444"/>
      <c r="BR26" s="444"/>
      <c r="BS26" s="444"/>
      <c r="BT26" s="444"/>
      <c r="BU26" s="445"/>
      <c r="BV26" s="443" t="s">
        <v>141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187</v>
      </c>
      <c r="F27" s="473"/>
      <c r="G27" s="473"/>
      <c r="H27" s="473"/>
      <c r="I27" s="473"/>
      <c r="J27" s="473"/>
      <c r="K27" s="474"/>
      <c r="L27" s="494">
        <v>1</v>
      </c>
      <c r="M27" s="495"/>
      <c r="N27" s="495"/>
      <c r="O27" s="495"/>
      <c r="P27" s="537"/>
      <c r="Q27" s="494">
        <v>2590</v>
      </c>
      <c r="R27" s="495"/>
      <c r="S27" s="495"/>
      <c r="T27" s="495"/>
      <c r="U27" s="495"/>
      <c r="V27" s="537"/>
      <c r="W27" s="589"/>
      <c r="X27" s="590"/>
      <c r="Y27" s="591"/>
      <c r="Z27" s="493" t="s">
        <v>188</v>
      </c>
      <c r="AA27" s="473"/>
      <c r="AB27" s="473"/>
      <c r="AC27" s="473"/>
      <c r="AD27" s="473"/>
      <c r="AE27" s="473"/>
      <c r="AF27" s="473"/>
      <c r="AG27" s="474"/>
      <c r="AH27" s="494" t="s">
        <v>141</v>
      </c>
      <c r="AI27" s="495"/>
      <c r="AJ27" s="495"/>
      <c r="AK27" s="495"/>
      <c r="AL27" s="537"/>
      <c r="AM27" s="494" t="s">
        <v>141</v>
      </c>
      <c r="AN27" s="495"/>
      <c r="AO27" s="495"/>
      <c r="AP27" s="495"/>
      <c r="AQ27" s="495"/>
      <c r="AR27" s="537"/>
      <c r="AS27" s="494" t="s">
        <v>141</v>
      </c>
      <c r="AT27" s="495"/>
      <c r="AU27" s="495"/>
      <c r="AV27" s="495"/>
      <c r="AW27" s="495"/>
      <c r="AX27" s="496"/>
      <c r="AY27" s="538" t="s">
        <v>189</v>
      </c>
      <c r="AZ27" s="539"/>
      <c r="BA27" s="539"/>
      <c r="BB27" s="539"/>
      <c r="BC27" s="539"/>
      <c r="BD27" s="539"/>
      <c r="BE27" s="539"/>
      <c r="BF27" s="539"/>
      <c r="BG27" s="539"/>
      <c r="BH27" s="539"/>
      <c r="BI27" s="539"/>
      <c r="BJ27" s="539"/>
      <c r="BK27" s="539"/>
      <c r="BL27" s="539"/>
      <c r="BM27" s="540"/>
      <c r="BN27" s="562">
        <v>273671</v>
      </c>
      <c r="BO27" s="563"/>
      <c r="BP27" s="563"/>
      <c r="BQ27" s="563"/>
      <c r="BR27" s="563"/>
      <c r="BS27" s="563"/>
      <c r="BT27" s="563"/>
      <c r="BU27" s="564"/>
      <c r="BV27" s="562">
        <v>273630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190</v>
      </c>
      <c r="F28" s="473"/>
      <c r="G28" s="473"/>
      <c r="H28" s="473"/>
      <c r="I28" s="473"/>
      <c r="J28" s="473"/>
      <c r="K28" s="474"/>
      <c r="L28" s="494">
        <v>1</v>
      </c>
      <c r="M28" s="495"/>
      <c r="N28" s="495"/>
      <c r="O28" s="495"/>
      <c r="P28" s="537"/>
      <c r="Q28" s="494">
        <v>1790</v>
      </c>
      <c r="R28" s="495"/>
      <c r="S28" s="495"/>
      <c r="T28" s="495"/>
      <c r="U28" s="495"/>
      <c r="V28" s="537"/>
      <c r="W28" s="589"/>
      <c r="X28" s="590"/>
      <c r="Y28" s="591"/>
      <c r="Z28" s="493" t="s">
        <v>191</v>
      </c>
      <c r="AA28" s="473"/>
      <c r="AB28" s="473"/>
      <c r="AC28" s="473"/>
      <c r="AD28" s="473"/>
      <c r="AE28" s="473"/>
      <c r="AF28" s="473"/>
      <c r="AG28" s="474"/>
      <c r="AH28" s="494">
        <v>4</v>
      </c>
      <c r="AI28" s="495"/>
      <c r="AJ28" s="495"/>
      <c r="AK28" s="495"/>
      <c r="AL28" s="537"/>
      <c r="AM28" s="494">
        <v>8352</v>
      </c>
      <c r="AN28" s="495"/>
      <c r="AO28" s="495"/>
      <c r="AP28" s="495"/>
      <c r="AQ28" s="495"/>
      <c r="AR28" s="537"/>
      <c r="AS28" s="494">
        <v>2088</v>
      </c>
      <c r="AT28" s="495"/>
      <c r="AU28" s="495"/>
      <c r="AV28" s="495"/>
      <c r="AW28" s="495"/>
      <c r="AX28" s="496"/>
      <c r="AY28" s="597" t="s">
        <v>192</v>
      </c>
      <c r="AZ28" s="598"/>
      <c r="BA28" s="598"/>
      <c r="BB28" s="599"/>
      <c r="BC28" s="403" t="s">
        <v>50</v>
      </c>
      <c r="BD28" s="404"/>
      <c r="BE28" s="404"/>
      <c r="BF28" s="404"/>
      <c r="BG28" s="404"/>
      <c r="BH28" s="404"/>
      <c r="BI28" s="404"/>
      <c r="BJ28" s="404"/>
      <c r="BK28" s="404"/>
      <c r="BL28" s="404"/>
      <c r="BM28" s="405"/>
      <c r="BN28" s="406">
        <v>1682273</v>
      </c>
      <c r="BO28" s="407"/>
      <c r="BP28" s="407"/>
      <c r="BQ28" s="407"/>
      <c r="BR28" s="407"/>
      <c r="BS28" s="407"/>
      <c r="BT28" s="407"/>
      <c r="BU28" s="408"/>
      <c r="BV28" s="406">
        <v>1681908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193</v>
      </c>
      <c r="F29" s="473"/>
      <c r="G29" s="473"/>
      <c r="H29" s="473"/>
      <c r="I29" s="473"/>
      <c r="J29" s="473"/>
      <c r="K29" s="474"/>
      <c r="L29" s="494">
        <v>8</v>
      </c>
      <c r="M29" s="495"/>
      <c r="N29" s="495"/>
      <c r="O29" s="495"/>
      <c r="P29" s="537"/>
      <c r="Q29" s="494">
        <v>1640</v>
      </c>
      <c r="R29" s="495"/>
      <c r="S29" s="495"/>
      <c r="T29" s="495"/>
      <c r="U29" s="495"/>
      <c r="V29" s="537"/>
      <c r="W29" s="592"/>
      <c r="X29" s="593"/>
      <c r="Y29" s="594"/>
      <c r="Z29" s="493" t="s">
        <v>194</v>
      </c>
      <c r="AA29" s="473"/>
      <c r="AB29" s="473"/>
      <c r="AC29" s="473"/>
      <c r="AD29" s="473"/>
      <c r="AE29" s="473"/>
      <c r="AF29" s="473"/>
      <c r="AG29" s="474"/>
      <c r="AH29" s="494">
        <v>66</v>
      </c>
      <c r="AI29" s="495"/>
      <c r="AJ29" s="495"/>
      <c r="AK29" s="495"/>
      <c r="AL29" s="537"/>
      <c r="AM29" s="494">
        <v>201978</v>
      </c>
      <c r="AN29" s="495"/>
      <c r="AO29" s="495"/>
      <c r="AP29" s="495"/>
      <c r="AQ29" s="495"/>
      <c r="AR29" s="537"/>
      <c r="AS29" s="494">
        <v>3060</v>
      </c>
      <c r="AT29" s="495"/>
      <c r="AU29" s="495"/>
      <c r="AV29" s="495"/>
      <c r="AW29" s="495"/>
      <c r="AX29" s="496"/>
      <c r="AY29" s="600"/>
      <c r="AZ29" s="601"/>
      <c r="BA29" s="601"/>
      <c r="BB29" s="602"/>
      <c r="BC29" s="477" t="s">
        <v>195</v>
      </c>
      <c r="BD29" s="478"/>
      <c r="BE29" s="478"/>
      <c r="BF29" s="478"/>
      <c r="BG29" s="478"/>
      <c r="BH29" s="478"/>
      <c r="BI29" s="478"/>
      <c r="BJ29" s="478"/>
      <c r="BK29" s="478"/>
      <c r="BL29" s="478"/>
      <c r="BM29" s="479"/>
      <c r="BN29" s="443">
        <v>338400</v>
      </c>
      <c r="BO29" s="444"/>
      <c r="BP29" s="444"/>
      <c r="BQ29" s="444"/>
      <c r="BR29" s="444"/>
      <c r="BS29" s="444"/>
      <c r="BT29" s="444"/>
      <c r="BU29" s="445"/>
      <c r="BV29" s="443">
        <v>248341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196</v>
      </c>
      <c r="X30" s="611"/>
      <c r="Y30" s="611"/>
      <c r="Z30" s="611"/>
      <c r="AA30" s="611"/>
      <c r="AB30" s="611"/>
      <c r="AC30" s="611"/>
      <c r="AD30" s="611"/>
      <c r="AE30" s="611"/>
      <c r="AF30" s="611"/>
      <c r="AG30" s="612"/>
      <c r="AH30" s="570">
        <v>91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4244814</v>
      </c>
      <c r="BO30" s="563"/>
      <c r="BP30" s="563"/>
      <c r="BQ30" s="563"/>
      <c r="BR30" s="563"/>
      <c r="BS30" s="563"/>
      <c r="BT30" s="563"/>
      <c r="BU30" s="564"/>
      <c r="BV30" s="562">
        <v>4286005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197</v>
      </c>
      <c r="D32" s="606"/>
      <c r="E32" s="606"/>
      <c r="F32" s="606"/>
      <c r="G32" s="606"/>
      <c r="H32" s="606"/>
      <c r="I32" s="606"/>
      <c r="J32" s="606"/>
      <c r="K32" s="606"/>
      <c r="L32" s="606"/>
      <c r="M32" s="606"/>
      <c r="N32" s="606"/>
      <c r="O32" s="606"/>
      <c r="P32" s="606"/>
      <c r="Q32" s="606"/>
      <c r="R32" s="606"/>
      <c r="S32" s="606"/>
      <c r="U32" s="447" t="s">
        <v>198</v>
      </c>
      <c r="V32" s="447"/>
      <c r="W32" s="447"/>
      <c r="X32" s="447"/>
      <c r="Y32" s="447"/>
      <c r="Z32" s="447"/>
      <c r="AA32" s="447"/>
      <c r="AB32" s="447"/>
      <c r="AC32" s="447"/>
      <c r="AD32" s="447"/>
      <c r="AE32" s="447"/>
      <c r="AF32" s="447"/>
      <c r="AG32" s="447"/>
      <c r="AH32" s="447"/>
      <c r="AI32" s="447"/>
      <c r="AJ32" s="447"/>
      <c r="AK32" s="447"/>
      <c r="AM32" s="447" t="s">
        <v>199</v>
      </c>
      <c r="AN32" s="447"/>
      <c r="AO32" s="447"/>
      <c r="AP32" s="447"/>
      <c r="AQ32" s="447"/>
      <c r="AR32" s="447"/>
      <c r="AS32" s="447"/>
      <c r="AT32" s="447"/>
      <c r="AU32" s="447"/>
      <c r="AV32" s="447"/>
      <c r="AW32" s="447"/>
      <c r="AX32" s="447"/>
      <c r="AY32" s="447"/>
      <c r="AZ32" s="447"/>
      <c r="BA32" s="447"/>
      <c r="BB32" s="447"/>
      <c r="BC32" s="447"/>
      <c r="BE32" s="447" t="s">
        <v>200</v>
      </c>
      <c r="BF32" s="447"/>
      <c r="BG32" s="447"/>
      <c r="BH32" s="447"/>
      <c r="BI32" s="447"/>
      <c r="BJ32" s="447"/>
      <c r="BK32" s="447"/>
      <c r="BL32" s="447"/>
      <c r="BM32" s="447"/>
      <c r="BN32" s="447"/>
      <c r="BO32" s="447"/>
      <c r="BP32" s="447"/>
      <c r="BQ32" s="447"/>
      <c r="BR32" s="447"/>
      <c r="BS32" s="447"/>
      <c r="BT32" s="447"/>
      <c r="BU32" s="447"/>
      <c r="BW32" s="447" t="s">
        <v>201</v>
      </c>
      <c r="BX32" s="447"/>
      <c r="BY32" s="447"/>
      <c r="BZ32" s="447"/>
      <c r="CA32" s="447"/>
      <c r="CB32" s="447"/>
      <c r="CC32" s="447"/>
      <c r="CD32" s="447"/>
      <c r="CE32" s="447"/>
      <c r="CF32" s="447"/>
      <c r="CG32" s="447"/>
      <c r="CH32" s="447"/>
      <c r="CI32" s="447"/>
      <c r="CJ32" s="447"/>
      <c r="CK32" s="447"/>
      <c r="CL32" s="447"/>
      <c r="CM32" s="447"/>
      <c r="CO32" s="447" t="s">
        <v>202</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203</v>
      </c>
      <c r="D33" s="467"/>
      <c r="E33" s="432" t="s">
        <v>204</v>
      </c>
      <c r="F33" s="432"/>
      <c r="G33" s="432"/>
      <c r="H33" s="432"/>
      <c r="I33" s="432"/>
      <c r="J33" s="432"/>
      <c r="K33" s="432"/>
      <c r="L33" s="432"/>
      <c r="M33" s="432"/>
      <c r="N33" s="432"/>
      <c r="O33" s="432"/>
      <c r="P33" s="432"/>
      <c r="Q33" s="432"/>
      <c r="R33" s="432"/>
      <c r="S33" s="432"/>
      <c r="T33" s="206"/>
      <c r="U33" s="467" t="s">
        <v>205</v>
      </c>
      <c r="V33" s="467"/>
      <c r="W33" s="432" t="s">
        <v>206</v>
      </c>
      <c r="X33" s="432"/>
      <c r="Y33" s="432"/>
      <c r="Z33" s="432"/>
      <c r="AA33" s="432"/>
      <c r="AB33" s="432"/>
      <c r="AC33" s="432"/>
      <c r="AD33" s="432"/>
      <c r="AE33" s="432"/>
      <c r="AF33" s="432"/>
      <c r="AG33" s="432"/>
      <c r="AH33" s="432"/>
      <c r="AI33" s="432"/>
      <c r="AJ33" s="432"/>
      <c r="AK33" s="432"/>
      <c r="AL33" s="206"/>
      <c r="AM33" s="467" t="s">
        <v>207</v>
      </c>
      <c r="AN33" s="467"/>
      <c r="AO33" s="432" t="s">
        <v>208</v>
      </c>
      <c r="AP33" s="432"/>
      <c r="AQ33" s="432"/>
      <c r="AR33" s="432"/>
      <c r="AS33" s="432"/>
      <c r="AT33" s="432"/>
      <c r="AU33" s="432"/>
      <c r="AV33" s="432"/>
      <c r="AW33" s="432"/>
      <c r="AX33" s="432"/>
      <c r="AY33" s="432"/>
      <c r="AZ33" s="432"/>
      <c r="BA33" s="432"/>
      <c r="BB33" s="432"/>
      <c r="BC33" s="432"/>
      <c r="BD33" s="207"/>
      <c r="BE33" s="432" t="s">
        <v>209</v>
      </c>
      <c r="BF33" s="432"/>
      <c r="BG33" s="432" t="s">
        <v>210</v>
      </c>
      <c r="BH33" s="432"/>
      <c r="BI33" s="432"/>
      <c r="BJ33" s="432"/>
      <c r="BK33" s="432"/>
      <c r="BL33" s="432"/>
      <c r="BM33" s="432"/>
      <c r="BN33" s="432"/>
      <c r="BO33" s="432"/>
      <c r="BP33" s="432"/>
      <c r="BQ33" s="432"/>
      <c r="BR33" s="432"/>
      <c r="BS33" s="432"/>
      <c r="BT33" s="432"/>
      <c r="BU33" s="432"/>
      <c r="BV33" s="207"/>
      <c r="BW33" s="467" t="s">
        <v>209</v>
      </c>
      <c r="BX33" s="467"/>
      <c r="BY33" s="432" t="s">
        <v>211</v>
      </c>
      <c r="BZ33" s="432"/>
      <c r="CA33" s="432"/>
      <c r="CB33" s="432"/>
      <c r="CC33" s="432"/>
      <c r="CD33" s="432"/>
      <c r="CE33" s="432"/>
      <c r="CF33" s="432"/>
      <c r="CG33" s="432"/>
      <c r="CH33" s="432"/>
      <c r="CI33" s="432"/>
      <c r="CJ33" s="432"/>
      <c r="CK33" s="432"/>
      <c r="CL33" s="432"/>
      <c r="CM33" s="432"/>
      <c r="CN33" s="206"/>
      <c r="CO33" s="467" t="s">
        <v>205</v>
      </c>
      <c r="CP33" s="467"/>
      <c r="CQ33" s="432" t="s">
        <v>212</v>
      </c>
      <c r="CR33" s="432"/>
      <c r="CS33" s="432"/>
      <c r="CT33" s="432"/>
      <c r="CU33" s="432"/>
      <c r="CV33" s="432"/>
      <c r="CW33" s="432"/>
      <c r="CX33" s="432"/>
      <c r="CY33" s="432"/>
      <c r="CZ33" s="432"/>
      <c r="DA33" s="432"/>
      <c r="DB33" s="432"/>
      <c r="DC33" s="432"/>
      <c r="DD33" s="432"/>
      <c r="DE33" s="432"/>
      <c r="DF33" s="206"/>
      <c r="DG33" s="632" t="s">
        <v>213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川上村国民健康保険特別会計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IF('各会計、関係団体の財政状況及び健全化判断比率'!B32="","",'各会計、関係団体の財政状況及び健全化判断比率'!B32)</f>
        <v>川上村営水道事業特別会計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佐久広域連合（一般）</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㈶川上村振興公社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川上村営バス事業特別会計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川上村介護保険事業特別会計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9</v>
      </c>
      <c r="BF35" s="633"/>
      <c r="BG35" s="634" t="str">
        <f>IF('各会計、関係団体の財政状況及び健全化判断比率'!B33="","",'各会計、関係団体の財政状況及び健全化判断比率'!B33)</f>
        <v>川上村下水道事業特別会計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佐久広域連合（消防）</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川上村特別住宅特別会計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川上村後期高齢者医療保険事業特別会計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佐久広域連合（特別養護老人ホーム）</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川上村訪問看護事業特別会計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佐久広域連合（救護施設）</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長野県後期高齢者医療広域連合（一般）</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長野県後期高齢者医療広域連合（医療事業）</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長野県市町村総合事務組合（一般）</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長野県市町村総合事務組合（非常勤職員公務災害補償）</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南佐久環境衛生組合（一般）</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南佐久環境衛生組合（公共下水道事業）</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214</v>
      </c>
      <c r="E46" s="636" t="s">
        <v>215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220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221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byvS/KbjttYomNQ41ZLresLMnJo+K5crPKX7hkpjza8cwFop41yhPNvh55x0VSKRlR4lINfVEuNbxrGhgGjBEg==" saltValue="hi0vIH4wXn+uZ5BmkJQp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Q81" sqref="Q81:U81"/>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223</v>
      </c>
      <c r="DI1" s="639"/>
      <c r="DJ1" s="639"/>
      <c r="DK1" s="639"/>
      <c r="DL1" s="639"/>
      <c r="DM1" s="639"/>
      <c r="DN1" s="640"/>
      <c r="DO1" s="214"/>
      <c r="DP1" s="638" t="s">
        <v>224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229</v>
      </c>
      <c r="S4" s="642"/>
      <c r="T4" s="642"/>
      <c r="U4" s="642"/>
      <c r="V4" s="642"/>
      <c r="W4" s="642"/>
      <c r="X4" s="642"/>
      <c r="Y4" s="643"/>
      <c r="Z4" s="641" t="s">
        <v>230</v>
      </c>
      <c r="AA4" s="642"/>
      <c r="AB4" s="642"/>
      <c r="AC4" s="643"/>
      <c r="AD4" s="641" t="s">
        <v>231</v>
      </c>
      <c r="AE4" s="642"/>
      <c r="AF4" s="642"/>
      <c r="AG4" s="642"/>
      <c r="AH4" s="642"/>
      <c r="AI4" s="642"/>
      <c r="AJ4" s="642"/>
      <c r="AK4" s="643"/>
      <c r="AL4" s="641" t="s">
        <v>230</v>
      </c>
      <c r="AM4" s="642"/>
      <c r="AN4" s="642"/>
      <c r="AO4" s="643"/>
      <c r="AP4" s="644" t="s">
        <v>232</v>
      </c>
      <c r="AQ4" s="644"/>
      <c r="AR4" s="644"/>
      <c r="AS4" s="644"/>
      <c r="AT4" s="644"/>
      <c r="AU4" s="644"/>
      <c r="AV4" s="644"/>
      <c r="AW4" s="644"/>
      <c r="AX4" s="644"/>
      <c r="AY4" s="644"/>
      <c r="AZ4" s="644"/>
      <c r="BA4" s="644"/>
      <c r="BB4" s="644"/>
      <c r="BC4" s="644"/>
      <c r="BD4" s="644"/>
      <c r="BE4" s="644"/>
      <c r="BF4" s="644"/>
      <c r="BG4" s="644" t="s">
        <v>233</v>
      </c>
      <c r="BH4" s="644"/>
      <c r="BI4" s="644"/>
      <c r="BJ4" s="644"/>
      <c r="BK4" s="644"/>
      <c r="BL4" s="644"/>
      <c r="BM4" s="644"/>
      <c r="BN4" s="644"/>
      <c r="BO4" s="644" t="s">
        <v>230</v>
      </c>
      <c r="BP4" s="644"/>
      <c r="BQ4" s="644"/>
      <c r="BR4" s="644"/>
      <c r="BS4" s="644" t="s">
        <v>234</v>
      </c>
      <c r="BT4" s="644"/>
      <c r="BU4" s="644"/>
      <c r="BV4" s="644"/>
      <c r="BW4" s="644"/>
      <c r="BX4" s="644"/>
      <c r="BY4" s="644"/>
      <c r="BZ4" s="644"/>
      <c r="CA4" s="644"/>
      <c r="CB4" s="644"/>
      <c r="CD4" s="641" t="s">
        <v>235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236</v>
      </c>
      <c r="C5" s="646"/>
      <c r="D5" s="646"/>
      <c r="E5" s="646"/>
      <c r="F5" s="646"/>
      <c r="G5" s="646"/>
      <c r="H5" s="646"/>
      <c r="I5" s="646"/>
      <c r="J5" s="646"/>
      <c r="K5" s="646"/>
      <c r="L5" s="646"/>
      <c r="M5" s="646"/>
      <c r="N5" s="646"/>
      <c r="O5" s="646"/>
      <c r="P5" s="646"/>
      <c r="Q5" s="647"/>
      <c r="R5" s="648">
        <v>721652</v>
      </c>
      <c r="S5" s="649"/>
      <c r="T5" s="649"/>
      <c r="U5" s="649"/>
      <c r="V5" s="649"/>
      <c r="W5" s="649"/>
      <c r="X5" s="649"/>
      <c r="Y5" s="650"/>
      <c r="Z5" s="651">
        <v>10.1</v>
      </c>
      <c r="AA5" s="651"/>
      <c r="AB5" s="651"/>
      <c r="AC5" s="651"/>
      <c r="AD5" s="652">
        <v>721652</v>
      </c>
      <c r="AE5" s="652"/>
      <c r="AF5" s="652"/>
      <c r="AG5" s="652"/>
      <c r="AH5" s="652"/>
      <c r="AI5" s="652"/>
      <c r="AJ5" s="652"/>
      <c r="AK5" s="652"/>
      <c r="AL5" s="653">
        <v>23.6</v>
      </c>
      <c r="AM5" s="654"/>
      <c r="AN5" s="654"/>
      <c r="AO5" s="655"/>
      <c r="AP5" s="645" t="s">
        <v>237</v>
      </c>
      <c r="AQ5" s="646"/>
      <c r="AR5" s="646"/>
      <c r="AS5" s="646"/>
      <c r="AT5" s="646"/>
      <c r="AU5" s="646"/>
      <c r="AV5" s="646"/>
      <c r="AW5" s="646"/>
      <c r="AX5" s="646"/>
      <c r="AY5" s="646"/>
      <c r="AZ5" s="646"/>
      <c r="BA5" s="646"/>
      <c r="BB5" s="646"/>
      <c r="BC5" s="646"/>
      <c r="BD5" s="646"/>
      <c r="BE5" s="646"/>
      <c r="BF5" s="647"/>
      <c r="BG5" s="659">
        <v>721652</v>
      </c>
      <c r="BH5" s="660"/>
      <c r="BI5" s="660"/>
      <c r="BJ5" s="660"/>
      <c r="BK5" s="660"/>
      <c r="BL5" s="660"/>
      <c r="BM5" s="660"/>
      <c r="BN5" s="661"/>
      <c r="BO5" s="662">
        <v>100</v>
      </c>
      <c r="BP5" s="662"/>
      <c r="BQ5" s="662"/>
      <c r="BR5" s="662"/>
      <c r="BS5" s="663" t="s">
        <v>141</v>
      </c>
      <c r="BT5" s="663"/>
      <c r="BU5" s="663"/>
      <c r="BV5" s="663"/>
      <c r="BW5" s="663"/>
      <c r="BX5" s="663"/>
      <c r="BY5" s="663"/>
      <c r="BZ5" s="663"/>
      <c r="CA5" s="663"/>
      <c r="CB5" s="667"/>
      <c r="CD5" s="641" t="s">
        <v>232</v>
      </c>
      <c r="CE5" s="642"/>
      <c r="CF5" s="642"/>
      <c r="CG5" s="642"/>
      <c r="CH5" s="642"/>
      <c r="CI5" s="642"/>
      <c r="CJ5" s="642"/>
      <c r="CK5" s="642"/>
      <c r="CL5" s="642"/>
      <c r="CM5" s="642"/>
      <c r="CN5" s="642"/>
      <c r="CO5" s="642"/>
      <c r="CP5" s="642"/>
      <c r="CQ5" s="643"/>
      <c r="CR5" s="641" t="s">
        <v>238</v>
      </c>
      <c r="CS5" s="642"/>
      <c r="CT5" s="642"/>
      <c r="CU5" s="642"/>
      <c r="CV5" s="642"/>
      <c r="CW5" s="642"/>
      <c r="CX5" s="642"/>
      <c r="CY5" s="643"/>
      <c r="CZ5" s="641" t="s">
        <v>230</v>
      </c>
      <c r="DA5" s="642"/>
      <c r="DB5" s="642"/>
      <c r="DC5" s="643"/>
      <c r="DD5" s="641" t="s">
        <v>239</v>
      </c>
      <c r="DE5" s="642"/>
      <c r="DF5" s="642"/>
      <c r="DG5" s="642"/>
      <c r="DH5" s="642"/>
      <c r="DI5" s="642"/>
      <c r="DJ5" s="642"/>
      <c r="DK5" s="642"/>
      <c r="DL5" s="642"/>
      <c r="DM5" s="642"/>
      <c r="DN5" s="642"/>
      <c r="DO5" s="642"/>
      <c r="DP5" s="643"/>
      <c r="DQ5" s="641" t="s">
        <v>240</v>
      </c>
      <c r="DR5" s="642"/>
      <c r="DS5" s="642"/>
      <c r="DT5" s="642"/>
      <c r="DU5" s="642"/>
      <c r="DV5" s="642"/>
      <c r="DW5" s="642"/>
      <c r="DX5" s="642"/>
      <c r="DY5" s="642"/>
      <c r="DZ5" s="642"/>
      <c r="EA5" s="642"/>
      <c r="EB5" s="642"/>
      <c r="EC5" s="643"/>
    </row>
    <row r="6" spans="2:143" ht="11.25" customHeight="1" x14ac:dyDescent="0.15">
      <c r="B6" s="656" t="s">
        <v>241</v>
      </c>
      <c r="C6" s="657"/>
      <c r="D6" s="657"/>
      <c r="E6" s="657"/>
      <c r="F6" s="657"/>
      <c r="G6" s="657"/>
      <c r="H6" s="657"/>
      <c r="I6" s="657"/>
      <c r="J6" s="657"/>
      <c r="K6" s="657"/>
      <c r="L6" s="657"/>
      <c r="M6" s="657"/>
      <c r="N6" s="657"/>
      <c r="O6" s="657"/>
      <c r="P6" s="657"/>
      <c r="Q6" s="658"/>
      <c r="R6" s="659">
        <v>143262</v>
      </c>
      <c r="S6" s="660"/>
      <c r="T6" s="660"/>
      <c r="U6" s="660"/>
      <c r="V6" s="660"/>
      <c r="W6" s="660"/>
      <c r="X6" s="660"/>
      <c r="Y6" s="661"/>
      <c r="Z6" s="662">
        <v>2</v>
      </c>
      <c r="AA6" s="662"/>
      <c r="AB6" s="662"/>
      <c r="AC6" s="662"/>
      <c r="AD6" s="663">
        <v>143262</v>
      </c>
      <c r="AE6" s="663"/>
      <c r="AF6" s="663"/>
      <c r="AG6" s="663"/>
      <c r="AH6" s="663"/>
      <c r="AI6" s="663"/>
      <c r="AJ6" s="663"/>
      <c r="AK6" s="663"/>
      <c r="AL6" s="664">
        <v>4.7</v>
      </c>
      <c r="AM6" s="665"/>
      <c r="AN6" s="665"/>
      <c r="AO6" s="666"/>
      <c r="AP6" s="656" t="s">
        <v>242</v>
      </c>
      <c r="AQ6" s="657"/>
      <c r="AR6" s="657"/>
      <c r="AS6" s="657"/>
      <c r="AT6" s="657"/>
      <c r="AU6" s="657"/>
      <c r="AV6" s="657"/>
      <c r="AW6" s="657"/>
      <c r="AX6" s="657"/>
      <c r="AY6" s="657"/>
      <c r="AZ6" s="657"/>
      <c r="BA6" s="657"/>
      <c r="BB6" s="657"/>
      <c r="BC6" s="657"/>
      <c r="BD6" s="657"/>
      <c r="BE6" s="657"/>
      <c r="BF6" s="658"/>
      <c r="BG6" s="659">
        <v>721652</v>
      </c>
      <c r="BH6" s="660"/>
      <c r="BI6" s="660"/>
      <c r="BJ6" s="660"/>
      <c r="BK6" s="660"/>
      <c r="BL6" s="660"/>
      <c r="BM6" s="660"/>
      <c r="BN6" s="661"/>
      <c r="BO6" s="662">
        <v>100</v>
      </c>
      <c r="BP6" s="662"/>
      <c r="BQ6" s="662"/>
      <c r="BR6" s="662"/>
      <c r="BS6" s="663" t="s">
        <v>140</v>
      </c>
      <c r="BT6" s="663"/>
      <c r="BU6" s="663"/>
      <c r="BV6" s="663"/>
      <c r="BW6" s="663"/>
      <c r="BX6" s="663"/>
      <c r="BY6" s="663"/>
      <c r="BZ6" s="663"/>
      <c r="CA6" s="663"/>
      <c r="CB6" s="667"/>
      <c r="CD6" s="645" t="s">
        <v>243</v>
      </c>
      <c r="CE6" s="646"/>
      <c r="CF6" s="646"/>
      <c r="CG6" s="646"/>
      <c r="CH6" s="646"/>
      <c r="CI6" s="646"/>
      <c r="CJ6" s="646"/>
      <c r="CK6" s="646"/>
      <c r="CL6" s="646"/>
      <c r="CM6" s="646"/>
      <c r="CN6" s="646"/>
      <c r="CO6" s="646"/>
      <c r="CP6" s="646"/>
      <c r="CQ6" s="647"/>
      <c r="CR6" s="659">
        <v>39150</v>
      </c>
      <c r="CS6" s="660"/>
      <c r="CT6" s="660"/>
      <c r="CU6" s="660"/>
      <c r="CV6" s="660"/>
      <c r="CW6" s="660"/>
      <c r="CX6" s="660"/>
      <c r="CY6" s="661"/>
      <c r="CZ6" s="653">
        <v>0.6</v>
      </c>
      <c r="DA6" s="654"/>
      <c r="DB6" s="654"/>
      <c r="DC6" s="670"/>
      <c r="DD6" s="668" t="s">
        <v>244</v>
      </c>
      <c r="DE6" s="660"/>
      <c r="DF6" s="660"/>
      <c r="DG6" s="660"/>
      <c r="DH6" s="660"/>
      <c r="DI6" s="660"/>
      <c r="DJ6" s="660"/>
      <c r="DK6" s="660"/>
      <c r="DL6" s="660"/>
      <c r="DM6" s="660"/>
      <c r="DN6" s="660"/>
      <c r="DO6" s="660"/>
      <c r="DP6" s="661"/>
      <c r="DQ6" s="668">
        <v>39150</v>
      </c>
      <c r="DR6" s="660"/>
      <c r="DS6" s="660"/>
      <c r="DT6" s="660"/>
      <c r="DU6" s="660"/>
      <c r="DV6" s="660"/>
      <c r="DW6" s="660"/>
      <c r="DX6" s="660"/>
      <c r="DY6" s="660"/>
      <c r="DZ6" s="660"/>
      <c r="EA6" s="660"/>
      <c r="EB6" s="660"/>
      <c r="EC6" s="669"/>
    </row>
    <row r="7" spans="2:143" ht="11.25" customHeight="1" x14ac:dyDescent="0.15">
      <c r="B7" s="656" t="s">
        <v>245</v>
      </c>
      <c r="C7" s="657"/>
      <c r="D7" s="657"/>
      <c r="E7" s="657"/>
      <c r="F7" s="657"/>
      <c r="G7" s="657"/>
      <c r="H7" s="657"/>
      <c r="I7" s="657"/>
      <c r="J7" s="657"/>
      <c r="K7" s="657"/>
      <c r="L7" s="657"/>
      <c r="M7" s="657"/>
      <c r="N7" s="657"/>
      <c r="O7" s="657"/>
      <c r="P7" s="657"/>
      <c r="Q7" s="658"/>
      <c r="R7" s="659">
        <v>238</v>
      </c>
      <c r="S7" s="660"/>
      <c r="T7" s="660"/>
      <c r="U7" s="660"/>
      <c r="V7" s="660"/>
      <c r="W7" s="660"/>
      <c r="X7" s="660"/>
      <c r="Y7" s="661"/>
      <c r="Z7" s="662">
        <v>0</v>
      </c>
      <c r="AA7" s="662"/>
      <c r="AB7" s="662"/>
      <c r="AC7" s="662"/>
      <c r="AD7" s="663">
        <v>238</v>
      </c>
      <c r="AE7" s="663"/>
      <c r="AF7" s="663"/>
      <c r="AG7" s="663"/>
      <c r="AH7" s="663"/>
      <c r="AI7" s="663"/>
      <c r="AJ7" s="663"/>
      <c r="AK7" s="663"/>
      <c r="AL7" s="664">
        <v>0</v>
      </c>
      <c r="AM7" s="665"/>
      <c r="AN7" s="665"/>
      <c r="AO7" s="666"/>
      <c r="AP7" s="656" t="s">
        <v>246</v>
      </c>
      <c r="AQ7" s="657"/>
      <c r="AR7" s="657"/>
      <c r="AS7" s="657"/>
      <c r="AT7" s="657"/>
      <c r="AU7" s="657"/>
      <c r="AV7" s="657"/>
      <c r="AW7" s="657"/>
      <c r="AX7" s="657"/>
      <c r="AY7" s="657"/>
      <c r="AZ7" s="657"/>
      <c r="BA7" s="657"/>
      <c r="BB7" s="657"/>
      <c r="BC7" s="657"/>
      <c r="BD7" s="657"/>
      <c r="BE7" s="657"/>
      <c r="BF7" s="658"/>
      <c r="BG7" s="659">
        <v>253800</v>
      </c>
      <c r="BH7" s="660"/>
      <c r="BI7" s="660"/>
      <c r="BJ7" s="660"/>
      <c r="BK7" s="660"/>
      <c r="BL7" s="660"/>
      <c r="BM7" s="660"/>
      <c r="BN7" s="661"/>
      <c r="BO7" s="662">
        <v>35.200000000000003</v>
      </c>
      <c r="BP7" s="662"/>
      <c r="BQ7" s="662"/>
      <c r="BR7" s="662"/>
      <c r="BS7" s="663" t="s">
        <v>244</v>
      </c>
      <c r="BT7" s="663"/>
      <c r="BU7" s="663"/>
      <c r="BV7" s="663"/>
      <c r="BW7" s="663"/>
      <c r="BX7" s="663"/>
      <c r="BY7" s="663"/>
      <c r="BZ7" s="663"/>
      <c r="CA7" s="663"/>
      <c r="CB7" s="667"/>
      <c r="CD7" s="656" t="s">
        <v>247</v>
      </c>
      <c r="CE7" s="657"/>
      <c r="CF7" s="657"/>
      <c r="CG7" s="657"/>
      <c r="CH7" s="657"/>
      <c r="CI7" s="657"/>
      <c r="CJ7" s="657"/>
      <c r="CK7" s="657"/>
      <c r="CL7" s="657"/>
      <c r="CM7" s="657"/>
      <c r="CN7" s="657"/>
      <c r="CO7" s="657"/>
      <c r="CP7" s="657"/>
      <c r="CQ7" s="658"/>
      <c r="CR7" s="659">
        <v>2481655</v>
      </c>
      <c r="CS7" s="660"/>
      <c r="CT7" s="660"/>
      <c r="CU7" s="660"/>
      <c r="CV7" s="660"/>
      <c r="CW7" s="660"/>
      <c r="CX7" s="660"/>
      <c r="CY7" s="661"/>
      <c r="CZ7" s="662">
        <v>37.299999999999997</v>
      </c>
      <c r="DA7" s="662"/>
      <c r="DB7" s="662"/>
      <c r="DC7" s="662"/>
      <c r="DD7" s="668">
        <v>1930285</v>
      </c>
      <c r="DE7" s="660"/>
      <c r="DF7" s="660"/>
      <c r="DG7" s="660"/>
      <c r="DH7" s="660"/>
      <c r="DI7" s="660"/>
      <c r="DJ7" s="660"/>
      <c r="DK7" s="660"/>
      <c r="DL7" s="660"/>
      <c r="DM7" s="660"/>
      <c r="DN7" s="660"/>
      <c r="DO7" s="660"/>
      <c r="DP7" s="661"/>
      <c r="DQ7" s="668">
        <v>436001</v>
      </c>
      <c r="DR7" s="660"/>
      <c r="DS7" s="660"/>
      <c r="DT7" s="660"/>
      <c r="DU7" s="660"/>
      <c r="DV7" s="660"/>
      <c r="DW7" s="660"/>
      <c r="DX7" s="660"/>
      <c r="DY7" s="660"/>
      <c r="DZ7" s="660"/>
      <c r="EA7" s="660"/>
      <c r="EB7" s="660"/>
      <c r="EC7" s="669"/>
    </row>
    <row r="8" spans="2:143" ht="11.25" customHeight="1" x14ac:dyDescent="0.15">
      <c r="B8" s="656" t="s">
        <v>248</v>
      </c>
      <c r="C8" s="657"/>
      <c r="D8" s="657"/>
      <c r="E8" s="657"/>
      <c r="F8" s="657"/>
      <c r="G8" s="657"/>
      <c r="H8" s="657"/>
      <c r="I8" s="657"/>
      <c r="J8" s="657"/>
      <c r="K8" s="657"/>
      <c r="L8" s="657"/>
      <c r="M8" s="657"/>
      <c r="N8" s="657"/>
      <c r="O8" s="657"/>
      <c r="P8" s="657"/>
      <c r="Q8" s="658"/>
      <c r="R8" s="659">
        <v>2898</v>
      </c>
      <c r="S8" s="660"/>
      <c r="T8" s="660"/>
      <c r="U8" s="660"/>
      <c r="V8" s="660"/>
      <c r="W8" s="660"/>
      <c r="X8" s="660"/>
      <c r="Y8" s="661"/>
      <c r="Z8" s="662">
        <v>0</v>
      </c>
      <c r="AA8" s="662"/>
      <c r="AB8" s="662"/>
      <c r="AC8" s="662"/>
      <c r="AD8" s="663">
        <v>2898</v>
      </c>
      <c r="AE8" s="663"/>
      <c r="AF8" s="663"/>
      <c r="AG8" s="663"/>
      <c r="AH8" s="663"/>
      <c r="AI8" s="663"/>
      <c r="AJ8" s="663"/>
      <c r="AK8" s="663"/>
      <c r="AL8" s="664">
        <v>0.1</v>
      </c>
      <c r="AM8" s="665"/>
      <c r="AN8" s="665"/>
      <c r="AO8" s="666"/>
      <c r="AP8" s="656" t="s">
        <v>249</v>
      </c>
      <c r="AQ8" s="657"/>
      <c r="AR8" s="657"/>
      <c r="AS8" s="657"/>
      <c r="AT8" s="657"/>
      <c r="AU8" s="657"/>
      <c r="AV8" s="657"/>
      <c r="AW8" s="657"/>
      <c r="AX8" s="657"/>
      <c r="AY8" s="657"/>
      <c r="AZ8" s="657"/>
      <c r="BA8" s="657"/>
      <c r="BB8" s="657"/>
      <c r="BC8" s="657"/>
      <c r="BD8" s="657"/>
      <c r="BE8" s="657"/>
      <c r="BF8" s="658"/>
      <c r="BG8" s="659">
        <v>8694</v>
      </c>
      <c r="BH8" s="660"/>
      <c r="BI8" s="660"/>
      <c r="BJ8" s="660"/>
      <c r="BK8" s="660"/>
      <c r="BL8" s="660"/>
      <c r="BM8" s="660"/>
      <c r="BN8" s="661"/>
      <c r="BO8" s="662">
        <v>1.2</v>
      </c>
      <c r="BP8" s="662"/>
      <c r="BQ8" s="662"/>
      <c r="BR8" s="662"/>
      <c r="BS8" s="663" t="s">
        <v>141</v>
      </c>
      <c r="BT8" s="663"/>
      <c r="BU8" s="663"/>
      <c r="BV8" s="663"/>
      <c r="BW8" s="663"/>
      <c r="BX8" s="663"/>
      <c r="BY8" s="663"/>
      <c r="BZ8" s="663"/>
      <c r="CA8" s="663"/>
      <c r="CB8" s="667"/>
      <c r="CD8" s="656" t="s">
        <v>250</v>
      </c>
      <c r="CE8" s="657"/>
      <c r="CF8" s="657"/>
      <c r="CG8" s="657"/>
      <c r="CH8" s="657"/>
      <c r="CI8" s="657"/>
      <c r="CJ8" s="657"/>
      <c r="CK8" s="657"/>
      <c r="CL8" s="657"/>
      <c r="CM8" s="657"/>
      <c r="CN8" s="657"/>
      <c r="CO8" s="657"/>
      <c r="CP8" s="657"/>
      <c r="CQ8" s="658"/>
      <c r="CR8" s="659">
        <v>662774</v>
      </c>
      <c r="CS8" s="660"/>
      <c r="CT8" s="660"/>
      <c r="CU8" s="660"/>
      <c r="CV8" s="660"/>
      <c r="CW8" s="660"/>
      <c r="CX8" s="660"/>
      <c r="CY8" s="661"/>
      <c r="CZ8" s="662">
        <v>10</v>
      </c>
      <c r="DA8" s="662"/>
      <c r="DB8" s="662"/>
      <c r="DC8" s="662"/>
      <c r="DD8" s="668">
        <v>6104</v>
      </c>
      <c r="DE8" s="660"/>
      <c r="DF8" s="660"/>
      <c r="DG8" s="660"/>
      <c r="DH8" s="660"/>
      <c r="DI8" s="660"/>
      <c r="DJ8" s="660"/>
      <c r="DK8" s="660"/>
      <c r="DL8" s="660"/>
      <c r="DM8" s="660"/>
      <c r="DN8" s="660"/>
      <c r="DO8" s="660"/>
      <c r="DP8" s="661"/>
      <c r="DQ8" s="668">
        <v>458831</v>
      </c>
      <c r="DR8" s="660"/>
      <c r="DS8" s="660"/>
      <c r="DT8" s="660"/>
      <c r="DU8" s="660"/>
      <c r="DV8" s="660"/>
      <c r="DW8" s="660"/>
      <c r="DX8" s="660"/>
      <c r="DY8" s="660"/>
      <c r="DZ8" s="660"/>
      <c r="EA8" s="660"/>
      <c r="EB8" s="660"/>
      <c r="EC8" s="669"/>
    </row>
    <row r="9" spans="2:143" ht="11.25" customHeight="1" x14ac:dyDescent="0.15">
      <c r="B9" s="656" t="s">
        <v>251</v>
      </c>
      <c r="C9" s="657"/>
      <c r="D9" s="657"/>
      <c r="E9" s="657"/>
      <c r="F9" s="657"/>
      <c r="G9" s="657"/>
      <c r="H9" s="657"/>
      <c r="I9" s="657"/>
      <c r="J9" s="657"/>
      <c r="K9" s="657"/>
      <c r="L9" s="657"/>
      <c r="M9" s="657"/>
      <c r="N9" s="657"/>
      <c r="O9" s="657"/>
      <c r="P9" s="657"/>
      <c r="Q9" s="658"/>
      <c r="R9" s="659">
        <v>2092</v>
      </c>
      <c r="S9" s="660"/>
      <c r="T9" s="660"/>
      <c r="U9" s="660"/>
      <c r="V9" s="660"/>
      <c r="W9" s="660"/>
      <c r="X9" s="660"/>
      <c r="Y9" s="661"/>
      <c r="Z9" s="662">
        <v>0</v>
      </c>
      <c r="AA9" s="662"/>
      <c r="AB9" s="662"/>
      <c r="AC9" s="662"/>
      <c r="AD9" s="663">
        <v>2092</v>
      </c>
      <c r="AE9" s="663"/>
      <c r="AF9" s="663"/>
      <c r="AG9" s="663"/>
      <c r="AH9" s="663"/>
      <c r="AI9" s="663"/>
      <c r="AJ9" s="663"/>
      <c r="AK9" s="663"/>
      <c r="AL9" s="664">
        <v>0.1</v>
      </c>
      <c r="AM9" s="665"/>
      <c r="AN9" s="665"/>
      <c r="AO9" s="666"/>
      <c r="AP9" s="656" t="s">
        <v>252</v>
      </c>
      <c r="AQ9" s="657"/>
      <c r="AR9" s="657"/>
      <c r="AS9" s="657"/>
      <c r="AT9" s="657"/>
      <c r="AU9" s="657"/>
      <c r="AV9" s="657"/>
      <c r="AW9" s="657"/>
      <c r="AX9" s="657"/>
      <c r="AY9" s="657"/>
      <c r="AZ9" s="657"/>
      <c r="BA9" s="657"/>
      <c r="BB9" s="657"/>
      <c r="BC9" s="657"/>
      <c r="BD9" s="657"/>
      <c r="BE9" s="657"/>
      <c r="BF9" s="658"/>
      <c r="BG9" s="659">
        <v>226382</v>
      </c>
      <c r="BH9" s="660"/>
      <c r="BI9" s="660"/>
      <c r="BJ9" s="660"/>
      <c r="BK9" s="660"/>
      <c r="BL9" s="660"/>
      <c r="BM9" s="660"/>
      <c r="BN9" s="661"/>
      <c r="BO9" s="662">
        <v>31.4</v>
      </c>
      <c r="BP9" s="662"/>
      <c r="BQ9" s="662"/>
      <c r="BR9" s="662"/>
      <c r="BS9" s="663" t="s">
        <v>244</v>
      </c>
      <c r="BT9" s="663"/>
      <c r="BU9" s="663"/>
      <c r="BV9" s="663"/>
      <c r="BW9" s="663"/>
      <c r="BX9" s="663"/>
      <c r="BY9" s="663"/>
      <c r="BZ9" s="663"/>
      <c r="CA9" s="663"/>
      <c r="CB9" s="667"/>
      <c r="CD9" s="656" t="s">
        <v>253</v>
      </c>
      <c r="CE9" s="657"/>
      <c r="CF9" s="657"/>
      <c r="CG9" s="657"/>
      <c r="CH9" s="657"/>
      <c r="CI9" s="657"/>
      <c r="CJ9" s="657"/>
      <c r="CK9" s="657"/>
      <c r="CL9" s="657"/>
      <c r="CM9" s="657"/>
      <c r="CN9" s="657"/>
      <c r="CO9" s="657"/>
      <c r="CP9" s="657"/>
      <c r="CQ9" s="658"/>
      <c r="CR9" s="659">
        <v>307827</v>
      </c>
      <c r="CS9" s="660"/>
      <c r="CT9" s="660"/>
      <c r="CU9" s="660"/>
      <c r="CV9" s="660"/>
      <c r="CW9" s="660"/>
      <c r="CX9" s="660"/>
      <c r="CY9" s="661"/>
      <c r="CZ9" s="662">
        <v>4.5999999999999996</v>
      </c>
      <c r="DA9" s="662"/>
      <c r="DB9" s="662"/>
      <c r="DC9" s="662"/>
      <c r="DD9" s="668">
        <v>3661</v>
      </c>
      <c r="DE9" s="660"/>
      <c r="DF9" s="660"/>
      <c r="DG9" s="660"/>
      <c r="DH9" s="660"/>
      <c r="DI9" s="660"/>
      <c r="DJ9" s="660"/>
      <c r="DK9" s="660"/>
      <c r="DL9" s="660"/>
      <c r="DM9" s="660"/>
      <c r="DN9" s="660"/>
      <c r="DO9" s="660"/>
      <c r="DP9" s="661"/>
      <c r="DQ9" s="668">
        <v>256416</v>
      </c>
      <c r="DR9" s="660"/>
      <c r="DS9" s="660"/>
      <c r="DT9" s="660"/>
      <c r="DU9" s="660"/>
      <c r="DV9" s="660"/>
      <c r="DW9" s="660"/>
      <c r="DX9" s="660"/>
      <c r="DY9" s="660"/>
      <c r="DZ9" s="660"/>
      <c r="EA9" s="660"/>
      <c r="EB9" s="660"/>
      <c r="EC9" s="669"/>
    </row>
    <row r="10" spans="2:143" ht="11.25" customHeight="1" x14ac:dyDescent="0.15">
      <c r="B10" s="656" t="s">
        <v>254</v>
      </c>
      <c r="C10" s="657"/>
      <c r="D10" s="657"/>
      <c r="E10" s="657"/>
      <c r="F10" s="657"/>
      <c r="G10" s="657"/>
      <c r="H10" s="657"/>
      <c r="I10" s="657"/>
      <c r="J10" s="657"/>
      <c r="K10" s="657"/>
      <c r="L10" s="657"/>
      <c r="M10" s="657"/>
      <c r="N10" s="657"/>
      <c r="O10" s="657"/>
      <c r="P10" s="657"/>
      <c r="Q10" s="658"/>
      <c r="R10" s="659" t="s">
        <v>140</v>
      </c>
      <c r="S10" s="660"/>
      <c r="T10" s="660"/>
      <c r="U10" s="660"/>
      <c r="V10" s="660"/>
      <c r="W10" s="660"/>
      <c r="X10" s="660"/>
      <c r="Y10" s="661"/>
      <c r="Z10" s="662" t="s">
        <v>244</v>
      </c>
      <c r="AA10" s="662"/>
      <c r="AB10" s="662"/>
      <c r="AC10" s="662"/>
      <c r="AD10" s="663" t="s">
        <v>140</v>
      </c>
      <c r="AE10" s="663"/>
      <c r="AF10" s="663"/>
      <c r="AG10" s="663"/>
      <c r="AH10" s="663"/>
      <c r="AI10" s="663"/>
      <c r="AJ10" s="663"/>
      <c r="AK10" s="663"/>
      <c r="AL10" s="664" t="s">
        <v>140</v>
      </c>
      <c r="AM10" s="665"/>
      <c r="AN10" s="665"/>
      <c r="AO10" s="666"/>
      <c r="AP10" s="656" t="s">
        <v>255</v>
      </c>
      <c r="AQ10" s="657"/>
      <c r="AR10" s="657"/>
      <c r="AS10" s="657"/>
      <c r="AT10" s="657"/>
      <c r="AU10" s="657"/>
      <c r="AV10" s="657"/>
      <c r="AW10" s="657"/>
      <c r="AX10" s="657"/>
      <c r="AY10" s="657"/>
      <c r="AZ10" s="657"/>
      <c r="BA10" s="657"/>
      <c r="BB10" s="657"/>
      <c r="BC10" s="657"/>
      <c r="BD10" s="657"/>
      <c r="BE10" s="657"/>
      <c r="BF10" s="658"/>
      <c r="BG10" s="659">
        <v>14961</v>
      </c>
      <c r="BH10" s="660"/>
      <c r="BI10" s="660"/>
      <c r="BJ10" s="660"/>
      <c r="BK10" s="660"/>
      <c r="BL10" s="660"/>
      <c r="BM10" s="660"/>
      <c r="BN10" s="661"/>
      <c r="BO10" s="662">
        <v>2.1</v>
      </c>
      <c r="BP10" s="662"/>
      <c r="BQ10" s="662"/>
      <c r="BR10" s="662"/>
      <c r="BS10" s="663" t="s">
        <v>244</v>
      </c>
      <c r="BT10" s="663"/>
      <c r="BU10" s="663"/>
      <c r="BV10" s="663"/>
      <c r="BW10" s="663"/>
      <c r="BX10" s="663"/>
      <c r="BY10" s="663"/>
      <c r="BZ10" s="663"/>
      <c r="CA10" s="663"/>
      <c r="CB10" s="667"/>
      <c r="CD10" s="656" t="s">
        <v>256</v>
      </c>
      <c r="CE10" s="657"/>
      <c r="CF10" s="657"/>
      <c r="CG10" s="657"/>
      <c r="CH10" s="657"/>
      <c r="CI10" s="657"/>
      <c r="CJ10" s="657"/>
      <c r="CK10" s="657"/>
      <c r="CL10" s="657"/>
      <c r="CM10" s="657"/>
      <c r="CN10" s="657"/>
      <c r="CO10" s="657"/>
      <c r="CP10" s="657"/>
      <c r="CQ10" s="658"/>
      <c r="CR10" s="659">
        <v>173</v>
      </c>
      <c r="CS10" s="660"/>
      <c r="CT10" s="660"/>
      <c r="CU10" s="660"/>
      <c r="CV10" s="660"/>
      <c r="CW10" s="660"/>
      <c r="CX10" s="660"/>
      <c r="CY10" s="661"/>
      <c r="CZ10" s="662">
        <v>0</v>
      </c>
      <c r="DA10" s="662"/>
      <c r="DB10" s="662"/>
      <c r="DC10" s="662"/>
      <c r="DD10" s="668" t="s">
        <v>141</v>
      </c>
      <c r="DE10" s="660"/>
      <c r="DF10" s="660"/>
      <c r="DG10" s="660"/>
      <c r="DH10" s="660"/>
      <c r="DI10" s="660"/>
      <c r="DJ10" s="660"/>
      <c r="DK10" s="660"/>
      <c r="DL10" s="660"/>
      <c r="DM10" s="660"/>
      <c r="DN10" s="660"/>
      <c r="DO10" s="660"/>
      <c r="DP10" s="661"/>
      <c r="DQ10" s="668">
        <v>173</v>
      </c>
      <c r="DR10" s="660"/>
      <c r="DS10" s="660"/>
      <c r="DT10" s="660"/>
      <c r="DU10" s="660"/>
      <c r="DV10" s="660"/>
      <c r="DW10" s="660"/>
      <c r="DX10" s="660"/>
      <c r="DY10" s="660"/>
      <c r="DZ10" s="660"/>
      <c r="EA10" s="660"/>
      <c r="EB10" s="660"/>
      <c r="EC10" s="669"/>
    </row>
    <row r="11" spans="2:143" ht="11.25" customHeight="1" x14ac:dyDescent="0.15">
      <c r="B11" s="656" t="s">
        <v>257</v>
      </c>
      <c r="C11" s="657"/>
      <c r="D11" s="657"/>
      <c r="E11" s="657"/>
      <c r="F11" s="657"/>
      <c r="G11" s="657"/>
      <c r="H11" s="657"/>
      <c r="I11" s="657"/>
      <c r="J11" s="657"/>
      <c r="K11" s="657"/>
      <c r="L11" s="657"/>
      <c r="M11" s="657"/>
      <c r="N11" s="657"/>
      <c r="O11" s="657"/>
      <c r="P11" s="657"/>
      <c r="Q11" s="658"/>
      <c r="R11" s="659">
        <v>101749</v>
      </c>
      <c r="S11" s="660"/>
      <c r="T11" s="660"/>
      <c r="U11" s="660"/>
      <c r="V11" s="660"/>
      <c r="W11" s="660"/>
      <c r="X11" s="660"/>
      <c r="Y11" s="661"/>
      <c r="Z11" s="664">
        <v>1.4</v>
      </c>
      <c r="AA11" s="665"/>
      <c r="AB11" s="665"/>
      <c r="AC11" s="671"/>
      <c r="AD11" s="668">
        <v>101749</v>
      </c>
      <c r="AE11" s="660"/>
      <c r="AF11" s="660"/>
      <c r="AG11" s="660"/>
      <c r="AH11" s="660"/>
      <c r="AI11" s="660"/>
      <c r="AJ11" s="660"/>
      <c r="AK11" s="661"/>
      <c r="AL11" s="664">
        <v>3.3</v>
      </c>
      <c r="AM11" s="665"/>
      <c r="AN11" s="665"/>
      <c r="AO11" s="666"/>
      <c r="AP11" s="656" t="s">
        <v>258</v>
      </c>
      <c r="AQ11" s="657"/>
      <c r="AR11" s="657"/>
      <c r="AS11" s="657"/>
      <c r="AT11" s="657"/>
      <c r="AU11" s="657"/>
      <c r="AV11" s="657"/>
      <c r="AW11" s="657"/>
      <c r="AX11" s="657"/>
      <c r="AY11" s="657"/>
      <c r="AZ11" s="657"/>
      <c r="BA11" s="657"/>
      <c r="BB11" s="657"/>
      <c r="BC11" s="657"/>
      <c r="BD11" s="657"/>
      <c r="BE11" s="657"/>
      <c r="BF11" s="658"/>
      <c r="BG11" s="659">
        <v>3763</v>
      </c>
      <c r="BH11" s="660"/>
      <c r="BI11" s="660"/>
      <c r="BJ11" s="660"/>
      <c r="BK11" s="660"/>
      <c r="BL11" s="660"/>
      <c r="BM11" s="660"/>
      <c r="BN11" s="661"/>
      <c r="BO11" s="662">
        <v>0.5</v>
      </c>
      <c r="BP11" s="662"/>
      <c r="BQ11" s="662"/>
      <c r="BR11" s="662"/>
      <c r="BS11" s="663" t="s">
        <v>140</v>
      </c>
      <c r="BT11" s="663"/>
      <c r="BU11" s="663"/>
      <c r="BV11" s="663"/>
      <c r="BW11" s="663"/>
      <c r="BX11" s="663"/>
      <c r="BY11" s="663"/>
      <c r="BZ11" s="663"/>
      <c r="CA11" s="663"/>
      <c r="CB11" s="667"/>
      <c r="CD11" s="656" t="s">
        <v>259</v>
      </c>
      <c r="CE11" s="657"/>
      <c r="CF11" s="657"/>
      <c r="CG11" s="657"/>
      <c r="CH11" s="657"/>
      <c r="CI11" s="657"/>
      <c r="CJ11" s="657"/>
      <c r="CK11" s="657"/>
      <c r="CL11" s="657"/>
      <c r="CM11" s="657"/>
      <c r="CN11" s="657"/>
      <c r="CO11" s="657"/>
      <c r="CP11" s="657"/>
      <c r="CQ11" s="658"/>
      <c r="CR11" s="659">
        <v>515850</v>
      </c>
      <c r="CS11" s="660"/>
      <c r="CT11" s="660"/>
      <c r="CU11" s="660"/>
      <c r="CV11" s="660"/>
      <c r="CW11" s="660"/>
      <c r="CX11" s="660"/>
      <c r="CY11" s="661"/>
      <c r="CZ11" s="662">
        <v>7.8</v>
      </c>
      <c r="DA11" s="662"/>
      <c r="DB11" s="662"/>
      <c r="DC11" s="662"/>
      <c r="DD11" s="668">
        <v>97546</v>
      </c>
      <c r="DE11" s="660"/>
      <c r="DF11" s="660"/>
      <c r="DG11" s="660"/>
      <c r="DH11" s="660"/>
      <c r="DI11" s="660"/>
      <c r="DJ11" s="660"/>
      <c r="DK11" s="660"/>
      <c r="DL11" s="660"/>
      <c r="DM11" s="660"/>
      <c r="DN11" s="660"/>
      <c r="DO11" s="660"/>
      <c r="DP11" s="661"/>
      <c r="DQ11" s="668">
        <v>365483</v>
      </c>
      <c r="DR11" s="660"/>
      <c r="DS11" s="660"/>
      <c r="DT11" s="660"/>
      <c r="DU11" s="660"/>
      <c r="DV11" s="660"/>
      <c r="DW11" s="660"/>
      <c r="DX11" s="660"/>
      <c r="DY11" s="660"/>
      <c r="DZ11" s="660"/>
      <c r="EA11" s="660"/>
      <c r="EB11" s="660"/>
      <c r="EC11" s="669"/>
    </row>
    <row r="12" spans="2:143" ht="11.25" customHeight="1" x14ac:dyDescent="0.15">
      <c r="B12" s="656" t="s">
        <v>260</v>
      </c>
      <c r="C12" s="657"/>
      <c r="D12" s="657"/>
      <c r="E12" s="657"/>
      <c r="F12" s="657"/>
      <c r="G12" s="657"/>
      <c r="H12" s="657"/>
      <c r="I12" s="657"/>
      <c r="J12" s="657"/>
      <c r="K12" s="657"/>
      <c r="L12" s="657"/>
      <c r="M12" s="657"/>
      <c r="N12" s="657"/>
      <c r="O12" s="657"/>
      <c r="P12" s="657"/>
      <c r="Q12" s="658"/>
      <c r="R12" s="659">
        <v>6618</v>
      </c>
      <c r="S12" s="660"/>
      <c r="T12" s="660"/>
      <c r="U12" s="660"/>
      <c r="V12" s="660"/>
      <c r="W12" s="660"/>
      <c r="X12" s="660"/>
      <c r="Y12" s="661"/>
      <c r="Z12" s="662">
        <v>0.1</v>
      </c>
      <c r="AA12" s="662"/>
      <c r="AB12" s="662"/>
      <c r="AC12" s="662"/>
      <c r="AD12" s="663">
        <v>6618</v>
      </c>
      <c r="AE12" s="663"/>
      <c r="AF12" s="663"/>
      <c r="AG12" s="663"/>
      <c r="AH12" s="663"/>
      <c r="AI12" s="663"/>
      <c r="AJ12" s="663"/>
      <c r="AK12" s="663"/>
      <c r="AL12" s="664">
        <v>0.2</v>
      </c>
      <c r="AM12" s="665"/>
      <c r="AN12" s="665"/>
      <c r="AO12" s="666"/>
      <c r="AP12" s="656" t="s">
        <v>261</v>
      </c>
      <c r="AQ12" s="657"/>
      <c r="AR12" s="657"/>
      <c r="AS12" s="657"/>
      <c r="AT12" s="657"/>
      <c r="AU12" s="657"/>
      <c r="AV12" s="657"/>
      <c r="AW12" s="657"/>
      <c r="AX12" s="657"/>
      <c r="AY12" s="657"/>
      <c r="AZ12" s="657"/>
      <c r="BA12" s="657"/>
      <c r="BB12" s="657"/>
      <c r="BC12" s="657"/>
      <c r="BD12" s="657"/>
      <c r="BE12" s="657"/>
      <c r="BF12" s="658"/>
      <c r="BG12" s="659">
        <v>417433</v>
      </c>
      <c r="BH12" s="660"/>
      <c r="BI12" s="660"/>
      <c r="BJ12" s="660"/>
      <c r="BK12" s="660"/>
      <c r="BL12" s="660"/>
      <c r="BM12" s="660"/>
      <c r="BN12" s="661"/>
      <c r="BO12" s="662">
        <v>57.8</v>
      </c>
      <c r="BP12" s="662"/>
      <c r="BQ12" s="662"/>
      <c r="BR12" s="662"/>
      <c r="BS12" s="663" t="s">
        <v>140</v>
      </c>
      <c r="BT12" s="663"/>
      <c r="BU12" s="663"/>
      <c r="BV12" s="663"/>
      <c r="BW12" s="663"/>
      <c r="BX12" s="663"/>
      <c r="BY12" s="663"/>
      <c r="BZ12" s="663"/>
      <c r="CA12" s="663"/>
      <c r="CB12" s="667"/>
      <c r="CD12" s="656" t="s">
        <v>262</v>
      </c>
      <c r="CE12" s="657"/>
      <c r="CF12" s="657"/>
      <c r="CG12" s="657"/>
      <c r="CH12" s="657"/>
      <c r="CI12" s="657"/>
      <c r="CJ12" s="657"/>
      <c r="CK12" s="657"/>
      <c r="CL12" s="657"/>
      <c r="CM12" s="657"/>
      <c r="CN12" s="657"/>
      <c r="CO12" s="657"/>
      <c r="CP12" s="657"/>
      <c r="CQ12" s="658"/>
      <c r="CR12" s="659">
        <v>271624</v>
      </c>
      <c r="CS12" s="660"/>
      <c r="CT12" s="660"/>
      <c r="CU12" s="660"/>
      <c r="CV12" s="660"/>
      <c r="CW12" s="660"/>
      <c r="CX12" s="660"/>
      <c r="CY12" s="661"/>
      <c r="CZ12" s="662">
        <v>4.0999999999999996</v>
      </c>
      <c r="DA12" s="662"/>
      <c r="DB12" s="662"/>
      <c r="DC12" s="662"/>
      <c r="DD12" s="668">
        <v>3459</v>
      </c>
      <c r="DE12" s="660"/>
      <c r="DF12" s="660"/>
      <c r="DG12" s="660"/>
      <c r="DH12" s="660"/>
      <c r="DI12" s="660"/>
      <c r="DJ12" s="660"/>
      <c r="DK12" s="660"/>
      <c r="DL12" s="660"/>
      <c r="DM12" s="660"/>
      <c r="DN12" s="660"/>
      <c r="DO12" s="660"/>
      <c r="DP12" s="661"/>
      <c r="DQ12" s="668">
        <v>167716</v>
      </c>
      <c r="DR12" s="660"/>
      <c r="DS12" s="660"/>
      <c r="DT12" s="660"/>
      <c r="DU12" s="660"/>
      <c r="DV12" s="660"/>
      <c r="DW12" s="660"/>
      <c r="DX12" s="660"/>
      <c r="DY12" s="660"/>
      <c r="DZ12" s="660"/>
      <c r="EA12" s="660"/>
      <c r="EB12" s="660"/>
      <c r="EC12" s="669"/>
    </row>
    <row r="13" spans="2:143" ht="11.25" customHeight="1" x14ac:dyDescent="0.15">
      <c r="B13" s="656" t="s">
        <v>263</v>
      </c>
      <c r="C13" s="657"/>
      <c r="D13" s="657"/>
      <c r="E13" s="657"/>
      <c r="F13" s="657"/>
      <c r="G13" s="657"/>
      <c r="H13" s="657"/>
      <c r="I13" s="657"/>
      <c r="J13" s="657"/>
      <c r="K13" s="657"/>
      <c r="L13" s="657"/>
      <c r="M13" s="657"/>
      <c r="N13" s="657"/>
      <c r="O13" s="657"/>
      <c r="P13" s="657"/>
      <c r="Q13" s="658"/>
      <c r="R13" s="659" t="s">
        <v>140</v>
      </c>
      <c r="S13" s="660"/>
      <c r="T13" s="660"/>
      <c r="U13" s="660"/>
      <c r="V13" s="660"/>
      <c r="W13" s="660"/>
      <c r="X13" s="660"/>
      <c r="Y13" s="661"/>
      <c r="Z13" s="662" t="s">
        <v>141</v>
      </c>
      <c r="AA13" s="662"/>
      <c r="AB13" s="662"/>
      <c r="AC13" s="662"/>
      <c r="AD13" s="663" t="s">
        <v>141</v>
      </c>
      <c r="AE13" s="663"/>
      <c r="AF13" s="663"/>
      <c r="AG13" s="663"/>
      <c r="AH13" s="663"/>
      <c r="AI13" s="663"/>
      <c r="AJ13" s="663"/>
      <c r="AK13" s="663"/>
      <c r="AL13" s="664" t="s">
        <v>140</v>
      </c>
      <c r="AM13" s="665"/>
      <c r="AN13" s="665"/>
      <c r="AO13" s="666"/>
      <c r="AP13" s="656" t="s">
        <v>264</v>
      </c>
      <c r="AQ13" s="657"/>
      <c r="AR13" s="657"/>
      <c r="AS13" s="657"/>
      <c r="AT13" s="657"/>
      <c r="AU13" s="657"/>
      <c r="AV13" s="657"/>
      <c r="AW13" s="657"/>
      <c r="AX13" s="657"/>
      <c r="AY13" s="657"/>
      <c r="AZ13" s="657"/>
      <c r="BA13" s="657"/>
      <c r="BB13" s="657"/>
      <c r="BC13" s="657"/>
      <c r="BD13" s="657"/>
      <c r="BE13" s="657"/>
      <c r="BF13" s="658"/>
      <c r="BG13" s="659">
        <v>413545</v>
      </c>
      <c r="BH13" s="660"/>
      <c r="BI13" s="660"/>
      <c r="BJ13" s="660"/>
      <c r="BK13" s="660"/>
      <c r="BL13" s="660"/>
      <c r="BM13" s="660"/>
      <c r="BN13" s="661"/>
      <c r="BO13" s="662">
        <v>57.3</v>
      </c>
      <c r="BP13" s="662"/>
      <c r="BQ13" s="662"/>
      <c r="BR13" s="662"/>
      <c r="BS13" s="663" t="s">
        <v>244</v>
      </c>
      <c r="BT13" s="663"/>
      <c r="BU13" s="663"/>
      <c r="BV13" s="663"/>
      <c r="BW13" s="663"/>
      <c r="BX13" s="663"/>
      <c r="BY13" s="663"/>
      <c r="BZ13" s="663"/>
      <c r="CA13" s="663"/>
      <c r="CB13" s="667"/>
      <c r="CD13" s="656" t="s">
        <v>265</v>
      </c>
      <c r="CE13" s="657"/>
      <c r="CF13" s="657"/>
      <c r="CG13" s="657"/>
      <c r="CH13" s="657"/>
      <c r="CI13" s="657"/>
      <c r="CJ13" s="657"/>
      <c r="CK13" s="657"/>
      <c r="CL13" s="657"/>
      <c r="CM13" s="657"/>
      <c r="CN13" s="657"/>
      <c r="CO13" s="657"/>
      <c r="CP13" s="657"/>
      <c r="CQ13" s="658"/>
      <c r="CR13" s="659">
        <v>1049397</v>
      </c>
      <c r="CS13" s="660"/>
      <c r="CT13" s="660"/>
      <c r="CU13" s="660"/>
      <c r="CV13" s="660"/>
      <c r="CW13" s="660"/>
      <c r="CX13" s="660"/>
      <c r="CY13" s="661"/>
      <c r="CZ13" s="662">
        <v>15.8</v>
      </c>
      <c r="DA13" s="662"/>
      <c r="DB13" s="662"/>
      <c r="DC13" s="662"/>
      <c r="DD13" s="668">
        <v>842246</v>
      </c>
      <c r="DE13" s="660"/>
      <c r="DF13" s="660"/>
      <c r="DG13" s="660"/>
      <c r="DH13" s="660"/>
      <c r="DI13" s="660"/>
      <c r="DJ13" s="660"/>
      <c r="DK13" s="660"/>
      <c r="DL13" s="660"/>
      <c r="DM13" s="660"/>
      <c r="DN13" s="660"/>
      <c r="DO13" s="660"/>
      <c r="DP13" s="661"/>
      <c r="DQ13" s="668">
        <v>244731</v>
      </c>
      <c r="DR13" s="660"/>
      <c r="DS13" s="660"/>
      <c r="DT13" s="660"/>
      <c r="DU13" s="660"/>
      <c r="DV13" s="660"/>
      <c r="DW13" s="660"/>
      <c r="DX13" s="660"/>
      <c r="DY13" s="660"/>
      <c r="DZ13" s="660"/>
      <c r="EA13" s="660"/>
      <c r="EB13" s="660"/>
      <c r="EC13" s="669"/>
    </row>
    <row r="14" spans="2:143" ht="11.25" customHeight="1" x14ac:dyDescent="0.15">
      <c r="B14" s="656" t="s">
        <v>266</v>
      </c>
      <c r="C14" s="657"/>
      <c r="D14" s="657"/>
      <c r="E14" s="657"/>
      <c r="F14" s="657"/>
      <c r="G14" s="657"/>
      <c r="H14" s="657"/>
      <c r="I14" s="657"/>
      <c r="J14" s="657"/>
      <c r="K14" s="657"/>
      <c r="L14" s="657"/>
      <c r="M14" s="657"/>
      <c r="N14" s="657"/>
      <c r="O14" s="657"/>
      <c r="P14" s="657"/>
      <c r="Q14" s="658"/>
      <c r="R14" s="659" t="s">
        <v>140</v>
      </c>
      <c r="S14" s="660"/>
      <c r="T14" s="660"/>
      <c r="U14" s="660"/>
      <c r="V14" s="660"/>
      <c r="W14" s="660"/>
      <c r="X14" s="660"/>
      <c r="Y14" s="661"/>
      <c r="Z14" s="662" t="s">
        <v>244</v>
      </c>
      <c r="AA14" s="662"/>
      <c r="AB14" s="662"/>
      <c r="AC14" s="662"/>
      <c r="AD14" s="663" t="s">
        <v>140</v>
      </c>
      <c r="AE14" s="663"/>
      <c r="AF14" s="663"/>
      <c r="AG14" s="663"/>
      <c r="AH14" s="663"/>
      <c r="AI14" s="663"/>
      <c r="AJ14" s="663"/>
      <c r="AK14" s="663"/>
      <c r="AL14" s="664" t="s">
        <v>141</v>
      </c>
      <c r="AM14" s="665"/>
      <c r="AN14" s="665"/>
      <c r="AO14" s="666"/>
      <c r="AP14" s="656" t="s">
        <v>267</v>
      </c>
      <c r="AQ14" s="657"/>
      <c r="AR14" s="657"/>
      <c r="AS14" s="657"/>
      <c r="AT14" s="657"/>
      <c r="AU14" s="657"/>
      <c r="AV14" s="657"/>
      <c r="AW14" s="657"/>
      <c r="AX14" s="657"/>
      <c r="AY14" s="657"/>
      <c r="AZ14" s="657"/>
      <c r="BA14" s="657"/>
      <c r="BB14" s="657"/>
      <c r="BC14" s="657"/>
      <c r="BD14" s="657"/>
      <c r="BE14" s="657"/>
      <c r="BF14" s="658"/>
      <c r="BG14" s="659">
        <v>26133</v>
      </c>
      <c r="BH14" s="660"/>
      <c r="BI14" s="660"/>
      <c r="BJ14" s="660"/>
      <c r="BK14" s="660"/>
      <c r="BL14" s="660"/>
      <c r="BM14" s="660"/>
      <c r="BN14" s="661"/>
      <c r="BO14" s="662">
        <v>3.6</v>
      </c>
      <c r="BP14" s="662"/>
      <c r="BQ14" s="662"/>
      <c r="BR14" s="662"/>
      <c r="BS14" s="663" t="s">
        <v>140</v>
      </c>
      <c r="BT14" s="663"/>
      <c r="BU14" s="663"/>
      <c r="BV14" s="663"/>
      <c r="BW14" s="663"/>
      <c r="BX14" s="663"/>
      <c r="BY14" s="663"/>
      <c r="BZ14" s="663"/>
      <c r="CA14" s="663"/>
      <c r="CB14" s="667"/>
      <c r="CD14" s="656" t="s">
        <v>268</v>
      </c>
      <c r="CE14" s="657"/>
      <c r="CF14" s="657"/>
      <c r="CG14" s="657"/>
      <c r="CH14" s="657"/>
      <c r="CI14" s="657"/>
      <c r="CJ14" s="657"/>
      <c r="CK14" s="657"/>
      <c r="CL14" s="657"/>
      <c r="CM14" s="657"/>
      <c r="CN14" s="657"/>
      <c r="CO14" s="657"/>
      <c r="CP14" s="657"/>
      <c r="CQ14" s="658"/>
      <c r="CR14" s="659">
        <v>157290</v>
      </c>
      <c r="CS14" s="660"/>
      <c r="CT14" s="660"/>
      <c r="CU14" s="660"/>
      <c r="CV14" s="660"/>
      <c r="CW14" s="660"/>
      <c r="CX14" s="660"/>
      <c r="CY14" s="661"/>
      <c r="CZ14" s="662">
        <v>2.4</v>
      </c>
      <c r="DA14" s="662"/>
      <c r="DB14" s="662"/>
      <c r="DC14" s="662"/>
      <c r="DD14" s="668">
        <v>13283</v>
      </c>
      <c r="DE14" s="660"/>
      <c r="DF14" s="660"/>
      <c r="DG14" s="660"/>
      <c r="DH14" s="660"/>
      <c r="DI14" s="660"/>
      <c r="DJ14" s="660"/>
      <c r="DK14" s="660"/>
      <c r="DL14" s="660"/>
      <c r="DM14" s="660"/>
      <c r="DN14" s="660"/>
      <c r="DO14" s="660"/>
      <c r="DP14" s="661"/>
      <c r="DQ14" s="668">
        <v>143232</v>
      </c>
      <c r="DR14" s="660"/>
      <c r="DS14" s="660"/>
      <c r="DT14" s="660"/>
      <c r="DU14" s="660"/>
      <c r="DV14" s="660"/>
      <c r="DW14" s="660"/>
      <c r="DX14" s="660"/>
      <c r="DY14" s="660"/>
      <c r="DZ14" s="660"/>
      <c r="EA14" s="660"/>
      <c r="EB14" s="660"/>
      <c r="EC14" s="669"/>
    </row>
    <row r="15" spans="2:143" ht="11.25" customHeight="1" x14ac:dyDescent="0.15">
      <c r="B15" s="656" t="s">
        <v>269</v>
      </c>
      <c r="C15" s="657"/>
      <c r="D15" s="657"/>
      <c r="E15" s="657"/>
      <c r="F15" s="657"/>
      <c r="G15" s="657"/>
      <c r="H15" s="657"/>
      <c r="I15" s="657"/>
      <c r="J15" s="657"/>
      <c r="K15" s="657"/>
      <c r="L15" s="657"/>
      <c r="M15" s="657"/>
      <c r="N15" s="657"/>
      <c r="O15" s="657"/>
      <c r="P15" s="657"/>
      <c r="Q15" s="658"/>
      <c r="R15" s="659" t="s">
        <v>140</v>
      </c>
      <c r="S15" s="660"/>
      <c r="T15" s="660"/>
      <c r="U15" s="660"/>
      <c r="V15" s="660"/>
      <c r="W15" s="660"/>
      <c r="X15" s="660"/>
      <c r="Y15" s="661"/>
      <c r="Z15" s="662" t="s">
        <v>244</v>
      </c>
      <c r="AA15" s="662"/>
      <c r="AB15" s="662"/>
      <c r="AC15" s="662"/>
      <c r="AD15" s="663" t="s">
        <v>244</v>
      </c>
      <c r="AE15" s="663"/>
      <c r="AF15" s="663"/>
      <c r="AG15" s="663"/>
      <c r="AH15" s="663"/>
      <c r="AI15" s="663"/>
      <c r="AJ15" s="663"/>
      <c r="AK15" s="663"/>
      <c r="AL15" s="664" t="s">
        <v>140</v>
      </c>
      <c r="AM15" s="665"/>
      <c r="AN15" s="665"/>
      <c r="AO15" s="666"/>
      <c r="AP15" s="656" t="s">
        <v>270</v>
      </c>
      <c r="AQ15" s="657"/>
      <c r="AR15" s="657"/>
      <c r="AS15" s="657"/>
      <c r="AT15" s="657"/>
      <c r="AU15" s="657"/>
      <c r="AV15" s="657"/>
      <c r="AW15" s="657"/>
      <c r="AX15" s="657"/>
      <c r="AY15" s="657"/>
      <c r="AZ15" s="657"/>
      <c r="BA15" s="657"/>
      <c r="BB15" s="657"/>
      <c r="BC15" s="657"/>
      <c r="BD15" s="657"/>
      <c r="BE15" s="657"/>
      <c r="BF15" s="658"/>
      <c r="BG15" s="659">
        <v>24286</v>
      </c>
      <c r="BH15" s="660"/>
      <c r="BI15" s="660"/>
      <c r="BJ15" s="660"/>
      <c r="BK15" s="660"/>
      <c r="BL15" s="660"/>
      <c r="BM15" s="660"/>
      <c r="BN15" s="661"/>
      <c r="BO15" s="662">
        <v>3.4</v>
      </c>
      <c r="BP15" s="662"/>
      <c r="BQ15" s="662"/>
      <c r="BR15" s="662"/>
      <c r="BS15" s="663" t="s">
        <v>244</v>
      </c>
      <c r="BT15" s="663"/>
      <c r="BU15" s="663"/>
      <c r="BV15" s="663"/>
      <c r="BW15" s="663"/>
      <c r="BX15" s="663"/>
      <c r="BY15" s="663"/>
      <c r="BZ15" s="663"/>
      <c r="CA15" s="663"/>
      <c r="CB15" s="667"/>
      <c r="CD15" s="656" t="s">
        <v>271</v>
      </c>
      <c r="CE15" s="657"/>
      <c r="CF15" s="657"/>
      <c r="CG15" s="657"/>
      <c r="CH15" s="657"/>
      <c r="CI15" s="657"/>
      <c r="CJ15" s="657"/>
      <c r="CK15" s="657"/>
      <c r="CL15" s="657"/>
      <c r="CM15" s="657"/>
      <c r="CN15" s="657"/>
      <c r="CO15" s="657"/>
      <c r="CP15" s="657"/>
      <c r="CQ15" s="658"/>
      <c r="CR15" s="659">
        <v>741165</v>
      </c>
      <c r="CS15" s="660"/>
      <c r="CT15" s="660"/>
      <c r="CU15" s="660"/>
      <c r="CV15" s="660"/>
      <c r="CW15" s="660"/>
      <c r="CX15" s="660"/>
      <c r="CY15" s="661"/>
      <c r="CZ15" s="662">
        <v>11.1</v>
      </c>
      <c r="DA15" s="662"/>
      <c r="DB15" s="662"/>
      <c r="DC15" s="662"/>
      <c r="DD15" s="668">
        <v>45690</v>
      </c>
      <c r="DE15" s="660"/>
      <c r="DF15" s="660"/>
      <c r="DG15" s="660"/>
      <c r="DH15" s="660"/>
      <c r="DI15" s="660"/>
      <c r="DJ15" s="660"/>
      <c r="DK15" s="660"/>
      <c r="DL15" s="660"/>
      <c r="DM15" s="660"/>
      <c r="DN15" s="660"/>
      <c r="DO15" s="660"/>
      <c r="DP15" s="661"/>
      <c r="DQ15" s="668">
        <v>716703</v>
      </c>
      <c r="DR15" s="660"/>
      <c r="DS15" s="660"/>
      <c r="DT15" s="660"/>
      <c r="DU15" s="660"/>
      <c r="DV15" s="660"/>
      <c r="DW15" s="660"/>
      <c r="DX15" s="660"/>
      <c r="DY15" s="660"/>
      <c r="DZ15" s="660"/>
      <c r="EA15" s="660"/>
      <c r="EB15" s="660"/>
      <c r="EC15" s="669"/>
    </row>
    <row r="16" spans="2:143" ht="11.25" customHeight="1" x14ac:dyDescent="0.15">
      <c r="B16" s="656" t="s">
        <v>272</v>
      </c>
      <c r="C16" s="657"/>
      <c r="D16" s="657"/>
      <c r="E16" s="657"/>
      <c r="F16" s="657"/>
      <c r="G16" s="657"/>
      <c r="H16" s="657"/>
      <c r="I16" s="657"/>
      <c r="J16" s="657"/>
      <c r="K16" s="657"/>
      <c r="L16" s="657"/>
      <c r="M16" s="657"/>
      <c r="N16" s="657"/>
      <c r="O16" s="657"/>
      <c r="P16" s="657"/>
      <c r="Q16" s="658"/>
      <c r="R16" s="659">
        <v>8254</v>
      </c>
      <c r="S16" s="660"/>
      <c r="T16" s="660"/>
      <c r="U16" s="660"/>
      <c r="V16" s="660"/>
      <c r="W16" s="660"/>
      <c r="X16" s="660"/>
      <c r="Y16" s="661"/>
      <c r="Z16" s="662">
        <v>0.1</v>
      </c>
      <c r="AA16" s="662"/>
      <c r="AB16" s="662"/>
      <c r="AC16" s="662"/>
      <c r="AD16" s="663">
        <v>8254</v>
      </c>
      <c r="AE16" s="663"/>
      <c r="AF16" s="663"/>
      <c r="AG16" s="663"/>
      <c r="AH16" s="663"/>
      <c r="AI16" s="663"/>
      <c r="AJ16" s="663"/>
      <c r="AK16" s="663"/>
      <c r="AL16" s="664">
        <v>0.3</v>
      </c>
      <c r="AM16" s="665"/>
      <c r="AN16" s="665"/>
      <c r="AO16" s="666"/>
      <c r="AP16" s="656" t="s">
        <v>273</v>
      </c>
      <c r="AQ16" s="657"/>
      <c r="AR16" s="657"/>
      <c r="AS16" s="657"/>
      <c r="AT16" s="657"/>
      <c r="AU16" s="657"/>
      <c r="AV16" s="657"/>
      <c r="AW16" s="657"/>
      <c r="AX16" s="657"/>
      <c r="AY16" s="657"/>
      <c r="AZ16" s="657"/>
      <c r="BA16" s="657"/>
      <c r="BB16" s="657"/>
      <c r="BC16" s="657"/>
      <c r="BD16" s="657"/>
      <c r="BE16" s="657"/>
      <c r="BF16" s="658"/>
      <c r="BG16" s="659" t="s">
        <v>141</v>
      </c>
      <c r="BH16" s="660"/>
      <c r="BI16" s="660"/>
      <c r="BJ16" s="660"/>
      <c r="BK16" s="660"/>
      <c r="BL16" s="660"/>
      <c r="BM16" s="660"/>
      <c r="BN16" s="661"/>
      <c r="BO16" s="662" t="s">
        <v>244</v>
      </c>
      <c r="BP16" s="662"/>
      <c r="BQ16" s="662"/>
      <c r="BR16" s="662"/>
      <c r="BS16" s="663" t="s">
        <v>141</v>
      </c>
      <c r="BT16" s="663"/>
      <c r="BU16" s="663"/>
      <c r="BV16" s="663"/>
      <c r="BW16" s="663"/>
      <c r="BX16" s="663"/>
      <c r="BY16" s="663"/>
      <c r="BZ16" s="663"/>
      <c r="CA16" s="663"/>
      <c r="CB16" s="667"/>
      <c r="CD16" s="656" t="s">
        <v>274</v>
      </c>
      <c r="CE16" s="657"/>
      <c r="CF16" s="657"/>
      <c r="CG16" s="657"/>
      <c r="CH16" s="657"/>
      <c r="CI16" s="657"/>
      <c r="CJ16" s="657"/>
      <c r="CK16" s="657"/>
      <c r="CL16" s="657"/>
      <c r="CM16" s="657"/>
      <c r="CN16" s="657"/>
      <c r="CO16" s="657"/>
      <c r="CP16" s="657"/>
      <c r="CQ16" s="658"/>
      <c r="CR16" s="659">
        <v>55508</v>
      </c>
      <c r="CS16" s="660"/>
      <c r="CT16" s="660"/>
      <c r="CU16" s="660"/>
      <c r="CV16" s="660"/>
      <c r="CW16" s="660"/>
      <c r="CX16" s="660"/>
      <c r="CY16" s="661"/>
      <c r="CZ16" s="662">
        <v>0.8</v>
      </c>
      <c r="DA16" s="662"/>
      <c r="DB16" s="662"/>
      <c r="DC16" s="662"/>
      <c r="DD16" s="668" t="s">
        <v>244</v>
      </c>
      <c r="DE16" s="660"/>
      <c r="DF16" s="660"/>
      <c r="DG16" s="660"/>
      <c r="DH16" s="660"/>
      <c r="DI16" s="660"/>
      <c r="DJ16" s="660"/>
      <c r="DK16" s="660"/>
      <c r="DL16" s="660"/>
      <c r="DM16" s="660"/>
      <c r="DN16" s="660"/>
      <c r="DO16" s="660"/>
      <c r="DP16" s="661"/>
      <c r="DQ16" s="668">
        <v>12366</v>
      </c>
      <c r="DR16" s="660"/>
      <c r="DS16" s="660"/>
      <c r="DT16" s="660"/>
      <c r="DU16" s="660"/>
      <c r="DV16" s="660"/>
      <c r="DW16" s="660"/>
      <c r="DX16" s="660"/>
      <c r="DY16" s="660"/>
      <c r="DZ16" s="660"/>
      <c r="EA16" s="660"/>
      <c r="EB16" s="660"/>
      <c r="EC16" s="669"/>
    </row>
    <row r="17" spans="2:133" ht="11.25" customHeight="1" x14ac:dyDescent="0.15">
      <c r="B17" s="656" t="s">
        <v>275</v>
      </c>
      <c r="C17" s="657"/>
      <c r="D17" s="657"/>
      <c r="E17" s="657"/>
      <c r="F17" s="657"/>
      <c r="G17" s="657"/>
      <c r="H17" s="657"/>
      <c r="I17" s="657"/>
      <c r="J17" s="657"/>
      <c r="K17" s="657"/>
      <c r="L17" s="657"/>
      <c r="M17" s="657"/>
      <c r="N17" s="657"/>
      <c r="O17" s="657"/>
      <c r="P17" s="657"/>
      <c r="Q17" s="658"/>
      <c r="R17" s="659">
        <v>4252</v>
      </c>
      <c r="S17" s="660"/>
      <c r="T17" s="660"/>
      <c r="U17" s="660"/>
      <c r="V17" s="660"/>
      <c r="W17" s="660"/>
      <c r="X17" s="660"/>
      <c r="Y17" s="661"/>
      <c r="Z17" s="662">
        <v>0.1</v>
      </c>
      <c r="AA17" s="662"/>
      <c r="AB17" s="662"/>
      <c r="AC17" s="662"/>
      <c r="AD17" s="663">
        <v>4252</v>
      </c>
      <c r="AE17" s="663"/>
      <c r="AF17" s="663"/>
      <c r="AG17" s="663"/>
      <c r="AH17" s="663"/>
      <c r="AI17" s="663"/>
      <c r="AJ17" s="663"/>
      <c r="AK17" s="663"/>
      <c r="AL17" s="664">
        <v>0.1</v>
      </c>
      <c r="AM17" s="665"/>
      <c r="AN17" s="665"/>
      <c r="AO17" s="666"/>
      <c r="AP17" s="656" t="s">
        <v>276</v>
      </c>
      <c r="AQ17" s="657"/>
      <c r="AR17" s="657"/>
      <c r="AS17" s="657"/>
      <c r="AT17" s="657"/>
      <c r="AU17" s="657"/>
      <c r="AV17" s="657"/>
      <c r="AW17" s="657"/>
      <c r="AX17" s="657"/>
      <c r="AY17" s="657"/>
      <c r="AZ17" s="657"/>
      <c r="BA17" s="657"/>
      <c r="BB17" s="657"/>
      <c r="BC17" s="657"/>
      <c r="BD17" s="657"/>
      <c r="BE17" s="657"/>
      <c r="BF17" s="658"/>
      <c r="BG17" s="659" t="s">
        <v>244</v>
      </c>
      <c r="BH17" s="660"/>
      <c r="BI17" s="660"/>
      <c r="BJ17" s="660"/>
      <c r="BK17" s="660"/>
      <c r="BL17" s="660"/>
      <c r="BM17" s="660"/>
      <c r="BN17" s="661"/>
      <c r="BO17" s="662" t="s">
        <v>140</v>
      </c>
      <c r="BP17" s="662"/>
      <c r="BQ17" s="662"/>
      <c r="BR17" s="662"/>
      <c r="BS17" s="663" t="s">
        <v>140</v>
      </c>
      <c r="BT17" s="663"/>
      <c r="BU17" s="663"/>
      <c r="BV17" s="663"/>
      <c r="BW17" s="663"/>
      <c r="BX17" s="663"/>
      <c r="BY17" s="663"/>
      <c r="BZ17" s="663"/>
      <c r="CA17" s="663"/>
      <c r="CB17" s="667"/>
      <c r="CD17" s="656" t="s">
        <v>277</v>
      </c>
      <c r="CE17" s="657"/>
      <c r="CF17" s="657"/>
      <c r="CG17" s="657"/>
      <c r="CH17" s="657"/>
      <c r="CI17" s="657"/>
      <c r="CJ17" s="657"/>
      <c r="CK17" s="657"/>
      <c r="CL17" s="657"/>
      <c r="CM17" s="657"/>
      <c r="CN17" s="657"/>
      <c r="CO17" s="657"/>
      <c r="CP17" s="657"/>
      <c r="CQ17" s="658"/>
      <c r="CR17" s="659">
        <v>368380</v>
      </c>
      <c r="CS17" s="660"/>
      <c r="CT17" s="660"/>
      <c r="CU17" s="660"/>
      <c r="CV17" s="660"/>
      <c r="CW17" s="660"/>
      <c r="CX17" s="660"/>
      <c r="CY17" s="661"/>
      <c r="CZ17" s="662">
        <v>5.5</v>
      </c>
      <c r="DA17" s="662"/>
      <c r="DB17" s="662"/>
      <c r="DC17" s="662"/>
      <c r="DD17" s="668" t="s">
        <v>244</v>
      </c>
      <c r="DE17" s="660"/>
      <c r="DF17" s="660"/>
      <c r="DG17" s="660"/>
      <c r="DH17" s="660"/>
      <c r="DI17" s="660"/>
      <c r="DJ17" s="660"/>
      <c r="DK17" s="660"/>
      <c r="DL17" s="660"/>
      <c r="DM17" s="660"/>
      <c r="DN17" s="660"/>
      <c r="DO17" s="660"/>
      <c r="DP17" s="661"/>
      <c r="DQ17" s="668">
        <v>368380</v>
      </c>
      <c r="DR17" s="660"/>
      <c r="DS17" s="660"/>
      <c r="DT17" s="660"/>
      <c r="DU17" s="660"/>
      <c r="DV17" s="660"/>
      <c r="DW17" s="660"/>
      <c r="DX17" s="660"/>
      <c r="DY17" s="660"/>
      <c r="DZ17" s="660"/>
      <c r="EA17" s="660"/>
      <c r="EB17" s="660"/>
      <c r="EC17" s="669"/>
    </row>
    <row r="18" spans="2:133" ht="11.25" customHeight="1" x14ac:dyDescent="0.15">
      <c r="B18" s="656" t="s">
        <v>278</v>
      </c>
      <c r="C18" s="657"/>
      <c r="D18" s="657"/>
      <c r="E18" s="657"/>
      <c r="F18" s="657"/>
      <c r="G18" s="657"/>
      <c r="H18" s="657"/>
      <c r="I18" s="657"/>
      <c r="J18" s="657"/>
      <c r="K18" s="657"/>
      <c r="L18" s="657"/>
      <c r="M18" s="657"/>
      <c r="N18" s="657"/>
      <c r="O18" s="657"/>
      <c r="P18" s="657"/>
      <c r="Q18" s="658"/>
      <c r="R18" s="659">
        <v>2046</v>
      </c>
      <c r="S18" s="660"/>
      <c r="T18" s="660"/>
      <c r="U18" s="660"/>
      <c r="V18" s="660"/>
      <c r="W18" s="660"/>
      <c r="X18" s="660"/>
      <c r="Y18" s="661"/>
      <c r="Z18" s="662">
        <v>0</v>
      </c>
      <c r="AA18" s="662"/>
      <c r="AB18" s="662"/>
      <c r="AC18" s="662"/>
      <c r="AD18" s="663">
        <v>2046</v>
      </c>
      <c r="AE18" s="663"/>
      <c r="AF18" s="663"/>
      <c r="AG18" s="663"/>
      <c r="AH18" s="663"/>
      <c r="AI18" s="663"/>
      <c r="AJ18" s="663"/>
      <c r="AK18" s="663"/>
      <c r="AL18" s="664">
        <v>0.1</v>
      </c>
      <c r="AM18" s="665"/>
      <c r="AN18" s="665"/>
      <c r="AO18" s="666"/>
      <c r="AP18" s="656" t="s">
        <v>279</v>
      </c>
      <c r="AQ18" s="657"/>
      <c r="AR18" s="657"/>
      <c r="AS18" s="657"/>
      <c r="AT18" s="657"/>
      <c r="AU18" s="657"/>
      <c r="AV18" s="657"/>
      <c r="AW18" s="657"/>
      <c r="AX18" s="657"/>
      <c r="AY18" s="657"/>
      <c r="AZ18" s="657"/>
      <c r="BA18" s="657"/>
      <c r="BB18" s="657"/>
      <c r="BC18" s="657"/>
      <c r="BD18" s="657"/>
      <c r="BE18" s="657"/>
      <c r="BF18" s="658"/>
      <c r="BG18" s="659" t="s">
        <v>140</v>
      </c>
      <c r="BH18" s="660"/>
      <c r="BI18" s="660"/>
      <c r="BJ18" s="660"/>
      <c r="BK18" s="660"/>
      <c r="BL18" s="660"/>
      <c r="BM18" s="660"/>
      <c r="BN18" s="661"/>
      <c r="BO18" s="662" t="s">
        <v>244</v>
      </c>
      <c r="BP18" s="662"/>
      <c r="BQ18" s="662"/>
      <c r="BR18" s="662"/>
      <c r="BS18" s="663" t="s">
        <v>244</v>
      </c>
      <c r="BT18" s="663"/>
      <c r="BU18" s="663"/>
      <c r="BV18" s="663"/>
      <c r="BW18" s="663"/>
      <c r="BX18" s="663"/>
      <c r="BY18" s="663"/>
      <c r="BZ18" s="663"/>
      <c r="CA18" s="663"/>
      <c r="CB18" s="667"/>
      <c r="CD18" s="656" t="s">
        <v>280</v>
      </c>
      <c r="CE18" s="657"/>
      <c r="CF18" s="657"/>
      <c r="CG18" s="657"/>
      <c r="CH18" s="657"/>
      <c r="CI18" s="657"/>
      <c r="CJ18" s="657"/>
      <c r="CK18" s="657"/>
      <c r="CL18" s="657"/>
      <c r="CM18" s="657"/>
      <c r="CN18" s="657"/>
      <c r="CO18" s="657"/>
      <c r="CP18" s="657"/>
      <c r="CQ18" s="658"/>
      <c r="CR18" s="659" t="s">
        <v>244</v>
      </c>
      <c r="CS18" s="660"/>
      <c r="CT18" s="660"/>
      <c r="CU18" s="660"/>
      <c r="CV18" s="660"/>
      <c r="CW18" s="660"/>
      <c r="CX18" s="660"/>
      <c r="CY18" s="661"/>
      <c r="CZ18" s="662" t="s">
        <v>141</v>
      </c>
      <c r="DA18" s="662"/>
      <c r="DB18" s="662"/>
      <c r="DC18" s="662"/>
      <c r="DD18" s="668" t="s">
        <v>244</v>
      </c>
      <c r="DE18" s="660"/>
      <c r="DF18" s="660"/>
      <c r="DG18" s="660"/>
      <c r="DH18" s="660"/>
      <c r="DI18" s="660"/>
      <c r="DJ18" s="660"/>
      <c r="DK18" s="660"/>
      <c r="DL18" s="660"/>
      <c r="DM18" s="660"/>
      <c r="DN18" s="660"/>
      <c r="DO18" s="660"/>
      <c r="DP18" s="661"/>
      <c r="DQ18" s="668" t="s">
        <v>244</v>
      </c>
      <c r="DR18" s="660"/>
      <c r="DS18" s="660"/>
      <c r="DT18" s="660"/>
      <c r="DU18" s="660"/>
      <c r="DV18" s="660"/>
      <c r="DW18" s="660"/>
      <c r="DX18" s="660"/>
      <c r="DY18" s="660"/>
      <c r="DZ18" s="660"/>
      <c r="EA18" s="660"/>
      <c r="EB18" s="660"/>
      <c r="EC18" s="669"/>
    </row>
    <row r="19" spans="2:133" ht="11.25" customHeight="1" x14ac:dyDescent="0.15">
      <c r="B19" s="656" t="s">
        <v>281</v>
      </c>
      <c r="C19" s="657"/>
      <c r="D19" s="657"/>
      <c r="E19" s="657"/>
      <c r="F19" s="657"/>
      <c r="G19" s="657"/>
      <c r="H19" s="657"/>
      <c r="I19" s="657"/>
      <c r="J19" s="657"/>
      <c r="K19" s="657"/>
      <c r="L19" s="657"/>
      <c r="M19" s="657"/>
      <c r="N19" s="657"/>
      <c r="O19" s="657"/>
      <c r="P19" s="657"/>
      <c r="Q19" s="658"/>
      <c r="R19" s="659">
        <v>1851</v>
      </c>
      <c r="S19" s="660"/>
      <c r="T19" s="660"/>
      <c r="U19" s="660"/>
      <c r="V19" s="660"/>
      <c r="W19" s="660"/>
      <c r="X19" s="660"/>
      <c r="Y19" s="661"/>
      <c r="Z19" s="662">
        <v>0</v>
      </c>
      <c r="AA19" s="662"/>
      <c r="AB19" s="662"/>
      <c r="AC19" s="662"/>
      <c r="AD19" s="663">
        <v>1851</v>
      </c>
      <c r="AE19" s="663"/>
      <c r="AF19" s="663"/>
      <c r="AG19" s="663"/>
      <c r="AH19" s="663"/>
      <c r="AI19" s="663"/>
      <c r="AJ19" s="663"/>
      <c r="AK19" s="663"/>
      <c r="AL19" s="664">
        <v>0.1</v>
      </c>
      <c r="AM19" s="665"/>
      <c r="AN19" s="665"/>
      <c r="AO19" s="666"/>
      <c r="AP19" s="656" t="s">
        <v>282</v>
      </c>
      <c r="AQ19" s="657"/>
      <c r="AR19" s="657"/>
      <c r="AS19" s="657"/>
      <c r="AT19" s="657"/>
      <c r="AU19" s="657"/>
      <c r="AV19" s="657"/>
      <c r="AW19" s="657"/>
      <c r="AX19" s="657"/>
      <c r="AY19" s="657"/>
      <c r="AZ19" s="657"/>
      <c r="BA19" s="657"/>
      <c r="BB19" s="657"/>
      <c r="BC19" s="657"/>
      <c r="BD19" s="657"/>
      <c r="BE19" s="657"/>
      <c r="BF19" s="658"/>
      <c r="BG19" s="659" t="s">
        <v>140</v>
      </c>
      <c r="BH19" s="660"/>
      <c r="BI19" s="660"/>
      <c r="BJ19" s="660"/>
      <c r="BK19" s="660"/>
      <c r="BL19" s="660"/>
      <c r="BM19" s="660"/>
      <c r="BN19" s="661"/>
      <c r="BO19" s="662" t="s">
        <v>244</v>
      </c>
      <c r="BP19" s="662"/>
      <c r="BQ19" s="662"/>
      <c r="BR19" s="662"/>
      <c r="BS19" s="663" t="s">
        <v>140</v>
      </c>
      <c r="BT19" s="663"/>
      <c r="BU19" s="663"/>
      <c r="BV19" s="663"/>
      <c r="BW19" s="663"/>
      <c r="BX19" s="663"/>
      <c r="BY19" s="663"/>
      <c r="BZ19" s="663"/>
      <c r="CA19" s="663"/>
      <c r="CB19" s="667"/>
      <c r="CD19" s="656" t="s">
        <v>283</v>
      </c>
      <c r="CE19" s="657"/>
      <c r="CF19" s="657"/>
      <c r="CG19" s="657"/>
      <c r="CH19" s="657"/>
      <c r="CI19" s="657"/>
      <c r="CJ19" s="657"/>
      <c r="CK19" s="657"/>
      <c r="CL19" s="657"/>
      <c r="CM19" s="657"/>
      <c r="CN19" s="657"/>
      <c r="CO19" s="657"/>
      <c r="CP19" s="657"/>
      <c r="CQ19" s="658"/>
      <c r="CR19" s="659" t="s">
        <v>140</v>
      </c>
      <c r="CS19" s="660"/>
      <c r="CT19" s="660"/>
      <c r="CU19" s="660"/>
      <c r="CV19" s="660"/>
      <c r="CW19" s="660"/>
      <c r="CX19" s="660"/>
      <c r="CY19" s="661"/>
      <c r="CZ19" s="662" t="s">
        <v>244</v>
      </c>
      <c r="DA19" s="662"/>
      <c r="DB19" s="662"/>
      <c r="DC19" s="662"/>
      <c r="DD19" s="668" t="s">
        <v>140</v>
      </c>
      <c r="DE19" s="660"/>
      <c r="DF19" s="660"/>
      <c r="DG19" s="660"/>
      <c r="DH19" s="660"/>
      <c r="DI19" s="660"/>
      <c r="DJ19" s="660"/>
      <c r="DK19" s="660"/>
      <c r="DL19" s="660"/>
      <c r="DM19" s="660"/>
      <c r="DN19" s="660"/>
      <c r="DO19" s="660"/>
      <c r="DP19" s="661"/>
      <c r="DQ19" s="668" t="s">
        <v>244</v>
      </c>
      <c r="DR19" s="660"/>
      <c r="DS19" s="660"/>
      <c r="DT19" s="660"/>
      <c r="DU19" s="660"/>
      <c r="DV19" s="660"/>
      <c r="DW19" s="660"/>
      <c r="DX19" s="660"/>
      <c r="DY19" s="660"/>
      <c r="DZ19" s="660"/>
      <c r="EA19" s="660"/>
      <c r="EB19" s="660"/>
      <c r="EC19" s="669"/>
    </row>
    <row r="20" spans="2:133" ht="11.25" customHeight="1" x14ac:dyDescent="0.15">
      <c r="B20" s="672" t="s">
        <v>284</v>
      </c>
      <c r="C20" s="673"/>
      <c r="D20" s="673"/>
      <c r="E20" s="673"/>
      <c r="F20" s="673"/>
      <c r="G20" s="673"/>
      <c r="H20" s="673"/>
      <c r="I20" s="673"/>
      <c r="J20" s="673"/>
      <c r="K20" s="673"/>
      <c r="L20" s="673"/>
      <c r="M20" s="673"/>
      <c r="N20" s="673"/>
      <c r="O20" s="673"/>
      <c r="P20" s="673"/>
      <c r="Q20" s="674"/>
      <c r="R20" s="659">
        <v>195</v>
      </c>
      <c r="S20" s="660"/>
      <c r="T20" s="660"/>
      <c r="U20" s="660"/>
      <c r="V20" s="660"/>
      <c r="W20" s="660"/>
      <c r="X20" s="660"/>
      <c r="Y20" s="661"/>
      <c r="Z20" s="662">
        <v>0</v>
      </c>
      <c r="AA20" s="662"/>
      <c r="AB20" s="662"/>
      <c r="AC20" s="662"/>
      <c r="AD20" s="663">
        <v>195</v>
      </c>
      <c r="AE20" s="663"/>
      <c r="AF20" s="663"/>
      <c r="AG20" s="663"/>
      <c r="AH20" s="663"/>
      <c r="AI20" s="663"/>
      <c r="AJ20" s="663"/>
      <c r="AK20" s="663"/>
      <c r="AL20" s="664">
        <v>0</v>
      </c>
      <c r="AM20" s="665"/>
      <c r="AN20" s="665"/>
      <c r="AO20" s="666"/>
      <c r="AP20" s="656" t="s">
        <v>285</v>
      </c>
      <c r="AQ20" s="657"/>
      <c r="AR20" s="657"/>
      <c r="AS20" s="657"/>
      <c r="AT20" s="657"/>
      <c r="AU20" s="657"/>
      <c r="AV20" s="657"/>
      <c r="AW20" s="657"/>
      <c r="AX20" s="657"/>
      <c r="AY20" s="657"/>
      <c r="AZ20" s="657"/>
      <c r="BA20" s="657"/>
      <c r="BB20" s="657"/>
      <c r="BC20" s="657"/>
      <c r="BD20" s="657"/>
      <c r="BE20" s="657"/>
      <c r="BF20" s="658"/>
      <c r="BG20" s="659" t="s">
        <v>244</v>
      </c>
      <c r="BH20" s="660"/>
      <c r="BI20" s="660"/>
      <c r="BJ20" s="660"/>
      <c r="BK20" s="660"/>
      <c r="BL20" s="660"/>
      <c r="BM20" s="660"/>
      <c r="BN20" s="661"/>
      <c r="BO20" s="662" t="s">
        <v>140</v>
      </c>
      <c r="BP20" s="662"/>
      <c r="BQ20" s="662"/>
      <c r="BR20" s="662"/>
      <c r="BS20" s="663" t="s">
        <v>244</v>
      </c>
      <c r="BT20" s="663"/>
      <c r="BU20" s="663"/>
      <c r="BV20" s="663"/>
      <c r="BW20" s="663"/>
      <c r="BX20" s="663"/>
      <c r="BY20" s="663"/>
      <c r="BZ20" s="663"/>
      <c r="CA20" s="663"/>
      <c r="CB20" s="667"/>
      <c r="CD20" s="656" t="s">
        <v>286</v>
      </c>
      <c r="CE20" s="657"/>
      <c r="CF20" s="657"/>
      <c r="CG20" s="657"/>
      <c r="CH20" s="657"/>
      <c r="CI20" s="657"/>
      <c r="CJ20" s="657"/>
      <c r="CK20" s="657"/>
      <c r="CL20" s="657"/>
      <c r="CM20" s="657"/>
      <c r="CN20" s="657"/>
      <c r="CO20" s="657"/>
      <c r="CP20" s="657"/>
      <c r="CQ20" s="658"/>
      <c r="CR20" s="659">
        <v>6650793</v>
      </c>
      <c r="CS20" s="660"/>
      <c r="CT20" s="660"/>
      <c r="CU20" s="660"/>
      <c r="CV20" s="660"/>
      <c r="CW20" s="660"/>
      <c r="CX20" s="660"/>
      <c r="CY20" s="661"/>
      <c r="CZ20" s="662">
        <v>100</v>
      </c>
      <c r="DA20" s="662"/>
      <c r="DB20" s="662"/>
      <c r="DC20" s="662"/>
      <c r="DD20" s="668">
        <v>2942274</v>
      </c>
      <c r="DE20" s="660"/>
      <c r="DF20" s="660"/>
      <c r="DG20" s="660"/>
      <c r="DH20" s="660"/>
      <c r="DI20" s="660"/>
      <c r="DJ20" s="660"/>
      <c r="DK20" s="660"/>
      <c r="DL20" s="660"/>
      <c r="DM20" s="660"/>
      <c r="DN20" s="660"/>
      <c r="DO20" s="660"/>
      <c r="DP20" s="661"/>
      <c r="DQ20" s="668">
        <v>3209182</v>
      </c>
      <c r="DR20" s="660"/>
      <c r="DS20" s="660"/>
      <c r="DT20" s="660"/>
      <c r="DU20" s="660"/>
      <c r="DV20" s="660"/>
      <c r="DW20" s="660"/>
      <c r="DX20" s="660"/>
      <c r="DY20" s="660"/>
      <c r="DZ20" s="660"/>
      <c r="EA20" s="660"/>
      <c r="EB20" s="660"/>
      <c r="EC20" s="669"/>
    </row>
    <row r="21" spans="2:133" ht="11.25" customHeight="1" x14ac:dyDescent="0.15">
      <c r="B21" s="656" t="s">
        <v>287</v>
      </c>
      <c r="C21" s="657"/>
      <c r="D21" s="657"/>
      <c r="E21" s="657"/>
      <c r="F21" s="657"/>
      <c r="G21" s="657"/>
      <c r="H21" s="657"/>
      <c r="I21" s="657"/>
      <c r="J21" s="657"/>
      <c r="K21" s="657"/>
      <c r="L21" s="657"/>
      <c r="M21" s="657"/>
      <c r="N21" s="657"/>
      <c r="O21" s="657"/>
      <c r="P21" s="657"/>
      <c r="Q21" s="658"/>
      <c r="R21" s="659">
        <v>2175852</v>
      </c>
      <c r="S21" s="660"/>
      <c r="T21" s="660"/>
      <c r="U21" s="660"/>
      <c r="V21" s="660"/>
      <c r="W21" s="660"/>
      <c r="X21" s="660"/>
      <c r="Y21" s="661"/>
      <c r="Z21" s="662">
        <v>30.5</v>
      </c>
      <c r="AA21" s="662"/>
      <c r="AB21" s="662"/>
      <c r="AC21" s="662"/>
      <c r="AD21" s="663">
        <v>2063802</v>
      </c>
      <c r="AE21" s="663"/>
      <c r="AF21" s="663"/>
      <c r="AG21" s="663"/>
      <c r="AH21" s="663"/>
      <c r="AI21" s="663"/>
      <c r="AJ21" s="663"/>
      <c r="AK21" s="663"/>
      <c r="AL21" s="664">
        <v>67.400000000000006</v>
      </c>
      <c r="AM21" s="665"/>
      <c r="AN21" s="665"/>
      <c r="AO21" s="666"/>
      <c r="AP21" s="656" t="s">
        <v>288</v>
      </c>
      <c r="AQ21" s="675"/>
      <c r="AR21" s="675"/>
      <c r="AS21" s="675"/>
      <c r="AT21" s="675"/>
      <c r="AU21" s="675"/>
      <c r="AV21" s="675"/>
      <c r="AW21" s="675"/>
      <c r="AX21" s="675"/>
      <c r="AY21" s="675"/>
      <c r="AZ21" s="675"/>
      <c r="BA21" s="675"/>
      <c r="BB21" s="675"/>
      <c r="BC21" s="675"/>
      <c r="BD21" s="675"/>
      <c r="BE21" s="675"/>
      <c r="BF21" s="676"/>
      <c r="BG21" s="659" t="s">
        <v>244</v>
      </c>
      <c r="BH21" s="660"/>
      <c r="BI21" s="660"/>
      <c r="BJ21" s="660"/>
      <c r="BK21" s="660"/>
      <c r="BL21" s="660"/>
      <c r="BM21" s="660"/>
      <c r="BN21" s="661"/>
      <c r="BO21" s="662" t="s">
        <v>140</v>
      </c>
      <c r="BP21" s="662"/>
      <c r="BQ21" s="662"/>
      <c r="BR21" s="662"/>
      <c r="BS21" s="663" t="s">
        <v>140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289</v>
      </c>
      <c r="C22" s="657"/>
      <c r="D22" s="657"/>
      <c r="E22" s="657"/>
      <c r="F22" s="657"/>
      <c r="G22" s="657"/>
      <c r="H22" s="657"/>
      <c r="I22" s="657"/>
      <c r="J22" s="657"/>
      <c r="K22" s="657"/>
      <c r="L22" s="657"/>
      <c r="M22" s="657"/>
      <c r="N22" s="657"/>
      <c r="O22" s="657"/>
      <c r="P22" s="657"/>
      <c r="Q22" s="658"/>
      <c r="R22" s="659">
        <v>2063802</v>
      </c>
      <c r="S22" s="660"/>
      <c r="T22" s="660"/>
      <c r="U22" s="660"/>
      <c r="V22" s="660"/>
      <c r="W22" s="660"/>
      <c r="X22" s="660"/>
      <c r="Y22" s="661"/>
      <c r="Z22" s="662">
        <v>28.9</v>
      </c>
      <c r="AA22" s="662"/>
      <c r="AB22" s="662"/>
      <c r="AC22" s="662"/>
      <c r="AD22" s="663">
        <v>2063802</v>
      </c>
      <c r="AE22" s="663"/>
      <c r="AF22" s="663"/>
      <c r="AG22" s="663"/>
      <c r="AH22" s="663"/>
      <c r="AI22" s="663"/>
      <c r="AJ22" s="663"/>
      <c r="AK22" s="663"/>
      <c r="AL22" s="664">
        <v>67.400000000000006</v>
      </c>
      <c r="AM22" s="665"/>
      <c r="AN22" s="665"/>
      <c r="AO22" s="666"/>
      <c r="AP22" s="656" t="s">
        <v>290</v>
      </c>
      <c r="AQ22" s="675"/>
      <c r="AR22" s="675"/>
      <c r="AS22" s="675"/>
      <c r="AT22" s="675"/>
      <c r="AU22" s="675"/>
      <c r="AV22" s="675"/>
      <c r="AW22" s="675"/>
      <c r="AX22" s="675"/>
      <c r="AY22" s="675"/>
      <c r="AZ22" s="675"/>
      <c r="BA22" s="675"/>
      <c r="BB22" s="675"/>
      <c r="BC22" s="675"/>
      <c r="BD22" s="675"/>
      <c r="BE22" s="675"/>
      <c r="BF22" s="676"/>
      <c r="BG22" s="659" t="s">
        <v>140</v>
      </c>
      <c r="BH22" s="660"/>
      <c r="BI22" s="660"/>
      <c r="BJ22" s="660"/>
      <c r="BK22" s="660"/>
      <c r="BL22" s="660"/>
      <c r="BM22" s="660"/>
      <c r="BN22" s="661"/>
      <c r="BO22" s="662" t="s">
        <v>141</v>
      </c>
      <c r="BP22" s="662"/>
      <c r="BQ22" s="662"/>
      <c r="BR22" s="662"/>
      <c r="BS22" s="663" t="s">
        <v>141</v>
      </c>
      <c r="BT22" s="663"/>
      <c r="BU22" s="663"/>
      <c r="BV22" s="663"/>
      <c r="BW22" s="663"/>
      <c r="BX22" s="663"/>
      <c r="BY22" s="663"/>
      <c r="BZ22" s="663"/>
      <c r="CA22" s="663"/>
      <c r="CB22" s="667"/>
      <c r="CD22" s="641" t="s">
        <v>291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292</v>
      </c>
      <c r="C23" s="657"/>
      <c r="D23" s="657"/>
      <c r="E23" s="657"/>
      <c r="F23" s="657"/>
      <c r="G23" s="657"/>
      <c r="H23" s="657"/>
      <c r="I23" s="657"/>
      <c r="J23" s="657"/>
      <c r="K23" s="657"/>
      <c r="L23" s="657"/>
      <c r="M23" s="657"/>
      <c r="N23" s="657"/>
      <c r="O23" s="657"/>
      <c r="P23" s="657"/>
      <c r="Q23" s="658"/>
      <c r="R23" s="659">
        <v>112049</v>
      </c>
      <c r="S23" s="660"/>
      <c r="T23" s="660"/>
      <c r="U23" s="660"/>
      <c r="V23" s="660"/>
      <c r="W23" s="660"/>
      <c r="X23" s="660"/>
      <c r="Y23" s="661"/>
      <c r="Z23" s="662">
        <v>1.6</v>
      </c>
      <c r="AA23" s="662"/>
      <c r="AB23" s="662"/>
      <c r="AC23" s="662"/>
      <c r="AD23" s="663" t="s">
        <v>244</v>
      </c>
      <c r="AE23" s="663"/>
      <c r="AF23" s="663"/>
      <c r="AG23" s="663"/>
      <c r="AH23" s="663"/>
      <c r="AI23" s="663"/>
      <c r="AJ23" s="663"/>
      <c r="AK23" s="663"/>
      <c r="AL23" s="664" t="s">
        <v>140</v>
      </c>
      <c r="AM23" s="665"/>
      <c r="AN23" s="665"/>
      <c r="AO23" s="666"/>
      <c r="AP23" s="656" t="s">
        <v>293</v>
      </c>
      <c r="AQ23" s="675"/>
      <c r="AR23" s="675"/>
      <c r="AS23" s="675"/>
      <c r="AT23" s="675"/>
      <c r="AU23" s="675"/>
      <c r="AV23" s="675"/>
      <c r="AW23" s="675"/>
      <c r="AX23" s="675"/>
      <c r="AY23" s="675"/>
      <c r="AZ23" s="675"/>
      <c r="BA23" s="675"/>
      <c r="BB23" s="675"/>
      <c r="BC23" s="675"/>
      <c r="BD23" s="675"/>
      <c r="BE23" s="675"/>
      <c r="BF23" s="676"/>
      <c r="BG23" s="659" t="s">
        <v>140</v>
      </c>
      <c r="BH23" s="660"/>
      <c r="BI23" s="660"/>
      <c r="BJ23" s="660"/>
      <c r="BK23" s="660"/>
      <c r="BL23" s="660"/>
      <c r="BM23" s="660"/>
      <c r="BN23" s="661"/>
      <c r="BO23" s="662" t="s">
        <v>140</v>
      </c>
      <c r="BP23" s="662"/>
      <c r="BQ23" s="662"/>
      <c r="BR23" s="662"/>
      <c r="BS23" s="663" t="s">
        <v>141</v>
      </c>
      <c r="BT23" s="663"/>
      <c r="BU23" s="663"/>
      <c r="BV23" s="663"/>
      <c r="BW23" s="663"/>
      <c r="BX23" s="663"/>
      <c r="BY23" s="663"/>
      <c r="BZ23" s="663"/>
      <c r="CA23" s="663"/>
      <c r="CB23" s="667"/>
      <c r="CD23" s="641" t="s">
        <v>232</v>
      </c>
      <c r="CE23" s="642"/>
      <c r="CF23" s="642"/>
      <c r="CG23" s="642"/>
      <c r="CH23" s="642"/>
      <c r="CI23" s="642"/>
      <c r="CJ23" s="642"/>
      <c r="CK23" s="642"/>
      <c r="CL23" s="642"/>
      <c r="CM23" s="642"/>
      <c r="CN23" s="642"/>
      <c r="CO23" s="642"/>
      <c r="CP23" s="642"/>
      <c r="CQ23" s="643"/>
      <c r="CR23" s="641" t="s">
        <v>294</v>
      </c>
      <c r="CS23" s="642"/>
      <c r="CT23" s="642"/>
      <c r="CU23" s="642"/>
      <c r="CV23" s="642"/>
      <c r="CW23" s="642"/>
      <c r="CX23" s="642"/>
      <c r="CY23" s="643"/>
      <c r="CZ23" s="641" t="s">
        <v>295</v>
      </c>
      <c r="DA23" s="642"/>
      <c r="DB23" s="642"/>
      <c r="DC23" s="643"/>
      <c r="DD23" s="641" t="s">
        <v>296</v>
      </c>
      <c r="DE23" s="642"/>
      <c r="DF23" s="642"/>
      <c r="DG23" s="642"/>
      <c r="DH23" s="642"/>
      <c r="DI23" s="642"/>
      <c r="DJ23" s="642"/>
      <c r="DK23" s="643"/>
      <c r="DL23" s="686" t="s">
        <v>297</v>
      </c>
      <c r="DM23" s="687"/>
      <c r="DN23" s="687"/>
      <c r="DO23" s="687"/>
      <c r="DP23" s="687"/>
      <c r="DQ23" s="687"/>
      <c r="DR23" s="687"/>
      <c r="DS23" s="687"/>
      <c r="DT23" s="687"/>
      <c r="DU23" s="687"/>
      <c r="DV23" s="688"/>
      <c r="DW23" s="641" t="s">
        <v>298</v>
      </c>
      <c r="DX23" s="642"/>
      <c r="DY23" s="642"/>
      <c r="DZ23" s="642"/>
      <c r="EA23" s="642"/>
      <c r="EB23" s="642"/>
      <c r="EC23" s="643"/>
    </row>
    <row r="24" spans="2:133" ht="11.25" customHeight="1" x14ac:dyDescent="0.15">
      <c r="B24" s="656" t="s">
        <v>299</v>
      </c>
      <c r="C24" s="657"/>
      <c r="D24" s="657"/>
      <c r="E24" s="657"/>
      <c r="F24" s="657"/>
      <c r="G24" s="657"/>
      <c r="H24" s="657"/>
      <c r="I24" s="657"/>
      <c r="J24" s="657"/>
      <c r="K24" s="657"/>
      <c r="L24" s="657"/>
      <c r="M24" s="657"/>
      <c r="N24" s="657"/>
      <c r="O24" s="657"/>
      <c r="P24" s="657"/>
      <c r="Q24" s="658"/>
      <c r="R24" s="659">
        <v>1</v>
      </c>
      <c r="S24" s="660"/>
      <c r="T24" s="660"/>
      <c r="U24" s="660"/>
      <c r="V24" s="660"/>
      <c r="W24" s="660"/>
      <c r="X24" s="660"/>
      <c r="Y24" s="661"/>
      <c r="Z24" s="662">
        <v>0</v>
      </c>
      <c r="AA24" s="662"/>
      <c r="AB24" s="662"/>
      <c r="AC24" s="662"/>
      <c r="AD24" s="663" t="s">
        <v>244</v>
      </c>
      <c r="AE24" s="663"/>
      <c r="AF24" s="663"/>
      <c r="AG24" s="663"/>
      <c r="AH24" s="663"/>
      <c r="AI24" s="663"/>
      <c r="AJ24" s="663"/>
      <c r="AK24" s="663"/>
      <c r="AL24" s="664" t="s">
        <v>244</v>
      </c>
      <c r="AM24" s="665"/>
      <c r="AN24" s="665"/>
      <c r="AO24" s="666"/>
      <c r="AP24" s="656" t="s">
        <v>300</v>
      </c>
      <c r="AQ24" s="675"/>
      <c r="AR24" s="675"/>
      <c r="AS24" s="675"/>
      <c r="AT24" s="675"/>
      <c r="AU24" s="675"/>
      <c r="AV24" s="675"/>
      <c r="AW24" s="675"/>
      <c r="AX24" s="675"/>
      <c r="AY24" s="675"/>
      <c r="AZ24" s="675"/>
      <c r="BA24" s="675"/>
      <c r="BB24" s="675"/>
      <c r="BC24" s="675"/>
      <c r="BD24" s="675"/>
      <c r="BE24" s="675"/>
      <c r="BF24" s="676"/>
      <c r="BG24" s="659" t="s">
        <v>141</v>
      </c>
      <c r="BH24" s="660"/>
      <c r="BI24" s="660"/>
      <c r="BJ24" s="660"/>
      <c r="BK24" s="660"/>
      <c r="BL24" s="660"/>
      <c r="BM24" s="660"/>
      <c r="BN24" s="661"/>
      <c r="BO24" s="662" t="s">
        <v>141</v>
      </c>
      <c r="BP24" s="662"/>
      <c r="BQ24" s="662"/>
      <c r="BR24" s="662"/>
      <c r="BS24" s="663" t="s">
        <v>244</v>
      </c>
      <c r="BT24" s="663"/>
      <c r="BU24" s="663"/>
      <c r="BV24" s="663"/>
      <c r="BW24" s="663"/>
      <c r="BX24" s="663"/>
      <c r="BY24" s="663"/>
      <c r="BZ24" s="663"/>
      <c r="CA24" s="663"/>
      <c r="CB24" s="667"/>
      <c r="CD24" s="645" t="s">
        <v>301</v>
      </c>
      <c r="CE24" s="646"/>
      <c r="CF24" s="646"/>
      <c r="CG24" s="646"/>
      <c r="CH24" s="646"/>
      <c r="CI24" s="646"/>
      <c r="CJ24" s="646"/>
      <c r="CK24" s="646"/>
      <c r="CL24" s="646"/>
      <c r="CM24" s="646"/>
      <c r="CN24" s="646"/>
      <c r="CO24" s="646"/>
      <c r="CP24" s="646"/>
      <c r="CQ24" s="647"/>
      <c r="CR24" s="648">
        <v>1241305</v>
      </c>
      <c r="CS24" s="649"/>
      <c r="CT24" s="649"/>
      <c r="CU24" s="649"/>
      <c r="CV24" s="649"/>
      <c r="CW24" s="649"/>
      <c r="CX24" s="649"/>
      <c r="CY24" s="650"/>
      <c r="CZ24" s="653">
        <v>18.7</v>
      </c>
      <c r="DA24" s="654"/>
      <c r="DB24" s="654"/>
      <c r="DC24" s="670"/>
      <c r="DD24" s="691">
        <v>1065090</v>
      </c>
      <c r="DE24" s="649"/>
      <c r="DF24" s="649"/>
      <c r="DG24" s="649"/>
      <c r="DH24" s="649"/>
      <c r="DI24" s="649"/>
      <c r="DJ24" s="649"/>
      <c r="DK24" s="650"/>
      <c r="DL24" s="691">
        <v>1050467</v>
      </c>
      <c r="DM24" s="649"/>
      <c r="DN24" s="649"/>
      <c r="DO24" s="649"/>
      <c r="DP24" s="649"/>
      <c r="DQ24" s="649"/>
      <c r="DR24" s="649"/>
      <c r="DS24" s="649"/>
      <c r="DT24" s="649"/>
      <c r="DU24" s="649"/>
      <c r="DV24" s="650"/>
      <c r="DW24" s="653">
        <v>34</v>
      </c>
      <c r="DX24" s="654"/>
      <c r="DY24" s="654"/>
      <c r="DZ24" s="654"/>
      <c r="EA24" s="654"/>
      <c r="EB24" s="654"/>
      <c r="EC24" s="655"/>
    </row>
    <row r="25" spans="2:133" ht="11.25" customHeight="1" x14ac:dyDescent="0.15">
      <c r="B25" s="656" t="s">
        <v>302</v>
      </c>
      <c r="C25" s="657"/>
      <c r="D25" s="657"/>
      <c r="E25" s="657"/>
      <c r="F25" s="657"/>
      <c r="G25" s="657"/>
      <c r="H25" s="657"/>
      <c r="I25" s="657"/>
      <c r="J25" s="657"/>
      <c r="K25" s="657"/>
      <c r="L25" s="657"/>
      <c r="M25" s="657"/>
      <c r="N25" s="657"/>
      <c r="O25" s="657"/>
      <c r="P25" s="657"/>
      <c r="Q25" s="658"/>
      <c r="R25" s="659">
        <v>3168913</v>
      </c>
      <c r="S25" s="660"/>
      <c r="T25" s="660"/>
      <c r="U25" s="660"/>
      <c r="V25" s="660"/>
      <c r="W25" s="660"/>
      <c r="X25" s="660"/>
      <c r="Y25" s="661"/>
      <c r="Z25" s="662">
        <v>44.4</v>
      </c>
      <c r="AA25" s="662"/>
      <c r="AB25" s="662"/>
      <c r="AC25" s="662"/>
      <c r="AD25" s="663">
        <v>3056863</v>
      </c>
      <c r="AE25" s="663"/>
      <c r="AF25" s="663"/>
      <c r="AG25" s="663"/>
      <c r="AH25" s="663"/>
      <c r="AI25" s="663"/>
      <c r="AJ25" s="663"/>
      <c r="AK25" s="663"/>
      <c r="AL25" s="664">
        <v>99.9</v>
      </c>
      <c r="AM25" s="665"/>
      <c r="AN25" s="665"/>
      <c r="AO25" s="666"/>
      <c r="AP25" s="656" t="s">
        <v>303</v>
      </c>
      <c r="AQ25" s="675"/>
      <c r="AR25" s="675"/>
      <c r="AS25" s="675"/>
      <c r="AT25" s="675"/>
      <c r="AU25" s="675"/>
      <c r="AV25" s="675"/>
      <c r="AW25" s="675"/>
      <c r="AX25" s="675"/>
      <c r="AY25" s="675"/>
      <c r="AZ25" s="675"/>
      <c r="BA25" s="675"/>
      <c r="BB25" s="675"/>
      <c r="BC25" s="675"/>
      <c r="BD25" s="675"/>
      <c r="BE25" s="675"/>
      <c r="BF25" s="676"/>
      <c r="BG25" s="659" t="s">
        <v>141</v>
      </c>
      <c r="BH25" s="660"/>
      <c r="BI25" s="660"/>
      <c r="BJ25" s="660"/>
      <c r="BK25" s="660"/>
      <c r="BL25" s="660"/>
      <c r="BM25" s="660"/>
      <c r="BN25" s="661"/>
      <c r="BO25" s="662" t="s">
        <v>244</v>
      </c>
      <c r="BP25" s="662"/>
      <c r="BQ25" s="662"/>
      <c r="BR25" s="662"/>
      <c r="BS25" s="663" t="s">
        <v>140</v>
      </c>
      <c r="BT25" s="663"/>
      <c r="BU25" s="663"/>
      <c r="BV25" s="663"/>
      <c r="BW25" s="663"/>
      <c r="BX25" s="663"/>
      <c r="BY25" s="663"/>
      <c r="BZ25" s="663"/>
      <c r="CA25" s="663"/>
      <c r="CB25" s="667"/>
      <c r="CD25" s="656" t="s">
        <v>304</v>
      </c>
      <c r="CE25" s="657"/>
      <c r="CF25" s="657"/>
      <c r="CG25" s="657"/>
      <c r="CH25" s="657"/>
      <c r="CI25" s="657"/>
      <c r="CJ25" s="657"/>
      <c r="CK25" s="657"/>
      <c r="CL25" s="657"/>
      <c r="CM25" s="657"/>
      <c r="CN25" s="657"/>
      <c r="CO25" s="657"/>
      <c r="CP25" s="657"/>
      <c r="CQ25" s="658"/>
      <c r="CR25" s="659">
        <v>672346</v>
      </c>
      <c r="CS25" s="692"/>
      <c r="CT25" s="692"/>
      <c r="CU25" s="692"/>
      <c r="CV25" s="692"/>
      <c r="CW25" s="692"/>
      <c r="CX25" s="692"/>
      <c r="CY25" s="693"/>
      <c r="CZ25" s="664">
        <v>10.1</v>
      </c>
      <c r="DA25" s="689"/>
      <c r="DB25" s="689"/>
      <c r="DC25" s="694"/>
      <c r="DD25" s="668">
        <v>637283</v>
      </c>
      <c r="DE25" s="692"/>
      <c r="DF25" s="692"/>
      <c r="DG25" s="692"/>
      <c r="DH25" s="692"/>
      <c r="DI25" s="692"/>
      <c r="DJ25" s="692"/>
      <c r="DK25" s="693"/>
      <c r="DL25" s="668">
        <v>636880</v>
      </c>
      <c r="DM25" s="692"/>
      <c r="DN25" s="692"/>
      <c r="DO25" s="692"/>
      <c r="DP25" s="692"/>
      <c r="DQ25" s="692"/>
      <c r="DR25" s="692"/>
      <c r="DS25" s="692"/>
      <c r="DT25" s="692"/>
      <c r="DU25" s="692"/>
      <c r="DV25" s="693"/>
      <c r="DW25" s="664">
        <v>20.6</v>
      </c>
      <c r="DX25" s="689"/>
      <c r="DY25" s="689"/>
      <c r="DZ25" s="689"/>
      <c r="EA25" s="689"/>
      <c r="EB25" s="689"/>
      <c r="EC25" s="690"/>
    </row>
    <row r="26" spans="2:133" ht="11.25" customHeight="1" x14ac:dyDescent="0.15">
      <c r="B26" s="656" t="s">
        <v>305</v>
      </c>
      <c r="C26" s="657"/>
      <c r="D26" s="657"/>
      <c r="E26" s="657"/>
      <c r="F26" s="657"/>
      <c r="G26" s="657"/>
      <c r="H26" s="657"/>
      <c r="I26" s="657"/>
      <c r="J26" s="657"/>
      <c r="K26" s="657"/>
      <c r="L26" s="657"/>
      <c r="M26" s="657"/>
      <c r="N26" s="657"/>
      <c r="O26" s="657"/>
      <c r="P26" s="657"/>
      <c r="Q26" s="658"/>
      <c r="R26" s="659">
        <v>567</v>
      </c>
      <c r="S26" s="660"/>
      <c r="T26" s="660"/>
      <c r="U26" s="660"/>
      <c r="V26" s="660"/>
      <c r="W26" s="660"/>
      <c r="X26" s="660"/>
      <c r="Y26" s="661"/>
      <c r="Z26" s="662">
        <v>0</v>
      </c>
      <c r="AA26" s="662"/>
      <c r="AB26" s="662"/>
      <c r="AC26" s="662"/>
      <c r="AD26" s="663">
        <v>567</v>
      </c>
      <c r="AE26" s="663"/>
      <c r="AF26" s="663"/>
      <c r="AG26" s="663"/>
      <c r="AH26" s="663"/>
      <c r="AI26" s="663"/>
      <c r="AJ26" s="663"/>
      <c r="AK26" s="663"/>
      <c r="AL26" s="664">
        <v>0</v>
      </c>
      <c r="AM26" s="665"/>
      <c r="AN26" s="665"/>
      <c r="AO26" s="666"/>
      <c r="AP26" s="656" t="s">
        <v>306</v>
      </c>
      <c r="AQ26" s="675"/>
      <c r="AR26" s="675"/>
      <c r="AS26" s="675"/>
      <c r="AT26" s="675"/>
      <c r="AU26" s="675"/>
      <c r="AV26" s="675"/>
      <c r="AW26" s="675"/>
      <c r="AX26" s="675"/>
      <c r="AY26" s="675"/>
      <c r="AZ26" s="675"/>
      <c r="BA26" s="675"/>
      <c r="BB26" s="675"/>
      <c r="BC26" s="675"/>
      <c r="BD26" s="675"/>
      <c r="BE26" s="675"/>
      <c r="BF26" s="676"/>
      <c r="BG26" s="659" t="s">
        <v>244</v>
      </c>
      <c r="BH26" s="660"/>
      <c r="BI26" s="660"/>
      <c r="BJ26" s="660"/>
      <c r="BK26" s="660"/>
      <c r="BL26" s="660"/>
      <c r="BM26" s="660"/>
      <c r="BN26" s="661"/>
      <c r="BO26" s="662" t="s">
        <v>244</v>
      </c>
      <c r="BP26" s="662"/>
      <c r="BQ26" s="662"/>
      <c r="BR26" s="662"/>
      <c r="BS26" s="663" t="s">
        <v>244</v>
      </c>
      <c r="BT26" s="663"/>
      <c r="BU26" s="663"/>
      <c r="BV26" s="663"/>
      <c r="BW26" s="663"/>
      <c r="BX26" s="663"/>
      <c r="BY26" s="663"/>
      <c r="BZ26" s="663"/>
      <c r="CA26" s="663"/>
      <c r="CB26" s="667"/>
      <c r="CD26" s="656" t="s">
        <v>307</v>
      </c>
      <c r="CE26" s="657"/>
      <c r="CF26" s="657"/>
      <c r="CG26" s="657"/>
      <c r="CH26" s="657"/>
      <c r="CI26" s="657"/>
      <c r="CJ26" s="657"/>
      <c r="CK26" s="657"/>
      <c r="CL26" s="657"/>
      <c r="CM26" s="657"/>
      <c r="CN26" s="657"/>
      <c r="CO26" s="657"/>
      <c r="CP26" s="657"/>
      <c r="CQ26" s="658"/>
      <c r="CR26" s="659">
        <v>416384</v>
      </c>
      <c r="CS26" s="660"/>
      <c r="CT26" s="660"/>
      <c r="CU26" s="660"/>
      <c r="CV26" s="660"/>
      <c r="CW26" s="660"/>
      <c r="CX26" s="660"/>
      <c r="CY26" s="661"/>
      <c r="CZ26" s="664">
        <v>6.3</v>
      </c>
      <c r="DA26" s="689"/>
      <c r="DB26" s="689"/>
      <c r="DC26" s="694"/>
      <c r="DD26" s="668">
        <v>388671</v>
      </c>
      <c r="DE26" s="660"/>
      <c r="DF26" s="660"/>
      <c r="DG26" s="660"/>
      <c r="DH26" s="660"/>
      <c r="DI26" s="660"/>
      <c r="DJ26" s="660"/>
      <c r="DK26" s="661"/>
      <c r="DL26" s="668" t="s">
        <v>244</v>
      </c>
      <c r="DM26" s="660"/>
      <c r="DN26" s="660"/>
      <c r="DO26" s="660"/>
      <c r="DP26" s="660"/>
      <c r="DQ26" s="660"/>
      <c r="DR26" s="660"/>
      <c r="DS26" s="660"/>
      <c r="DT26" s="660"/>
      <c r="DU26" s="660"/>
      <c r="DV26" s="661"/>
      <c r="DW26" s="664" t="s">
        <v>244</v>
      </c>
      <c r="DX26" s="689"/>
      <c r="DY26" s="689"/>
      <c r="DZ26" s="689"/>
      <c r="EA26" s="689"/>
      <c r="EB26" s="689"/>
      <c r="EC26" s="690"/>
    </row>
    <row r="27" spans="2:133" ht="11.25" customHeight="1" x14ac:dyDescent="0.15">
      <c r="B27" s="656" t="s">
        <v>308</v>
      </c>
      <c r="C27" s="657"/>
      <c r="D27" s="657"/>
      <c r="E27" s="657"/>
      <c r="F27" s="657"/>
      <c r="G27" s="657"/>
      <c r="H27" s="657"/>
      <c r="I27" s="657"/>
      <c r="J27" s="657"/>
      <c r="K27" s="657"/>
      <c r="L27" s="657"/>
      <c r="M27" s="657"/>
      <c r="N27" s="657"/>
      <c r="O27" s="657"/>
      <c r="P27" s="657"/>
      <c r="Q27" s="658"/>
      <c r="R27" s="659">
        <v>25439</v>
      </c>
      <c r="S27" s="660"/>
      <c r="T27" s="660"/>
      <c r="U27" s="660"/>
      <c r="V27" s="660"/>
      <c r="W27" s="660"/>
      <c r="X27" s="660"/>
      <c r="Y27" s="661"/>
      <c r="Z27" s="662">
        <v>0.4</v>
      </c>
      <c r="AA27" s="662"/>
      <c r="AB27" s="662"/>
      <c r="AC27" s="662"/>
      <c r="AD27" s="663" t="s">
        <v>244</v>
      </c>
      <c r="AE27" s="663"/>
      <c r="AF27" s="663"/>
      <c r="AG27" s="663"/>
      <c r="AH27" s="663"/>
      <c r="AI27" s="663"/>
      <c r="AJ27" s="663"/>
      <c r="AK27" s="663"/>
      <c r="AL27" s="664" t="s">
        <v>140</v>
      </c>
      <c r="AM27" s="665"/>
      <c r="AN27" s="665"/>
      <c r="AO27" s="666"/>
      <c r="AP27" s="656" t="s">
        <v>309</v>
      </c>
      <c r="AQ27" s="657"/>
      <c r="AR27" s="657"/>
      <c r="AS27" s="657"/>
      <c r="AT27" s="657"/>
      <c r="AU27" s="657"/>
      <c r="AV27" s="657"/>
      <c r="AW27" s="657"/>
      <c r="AX27" s="657"/>
      <c r="AY27" s="657"/>
      <c r="AZ27" s="657"/>
      <c r="BA27" s="657"/>
      <c r="BB27" s="657"/>
      <c r="BC27" s="657"/>
      <c r="BD27" s="657"/>
      <c r="BE27" s="657"/>
      <c r="BF27" s="658"/>
      <c r="BG27" s="659">
        <v>721652</v>
      </c>
      <c r="BH27" s="660"/>
      <c r="BI27" s="660"/>
      <c r="BJ27" s="660"/>
      <c r="BK27" s="660"/>
      <c r="BL27" s="660"/>
      <c r="BM27" s="660"/>
      <c r="BN27" s="661"/>
      <c r="BO27" s="662">
        <v>100</v>
      </c>
      <c r="BP27" s="662"/>
      <c r="BQ27" s="662"/>
      <c r="BR27" s="662"/>
      <c r="BS27" s="663" t="s">
        <v>141</v>
      </c>
      <c r="BT27" s="663"/>
      <c r="BU27" s="663"/>
      <c r="BV27" s="663"/>
      <c r="BW27" s="663"/>
      <c r="BX27" s="663"/>
      <c r="BY27" s="663"/>
      <c r="BZ27" s="663"/>
      <c r="CA27" s="663"/>
      <c r="CB27" s="667"/>
      <c r="CD27" s="656" t="s">
        <v>310</v>
      </c>
      <c r="CE27" s="657"/>
      <c r="CF27" s="657"/>
      <c r="CG27" s="657"/>
      <c r="CH27" s="657"/>
      <c r="CI27" s="657"/>
      <c r="CJ27" s="657"/>
      <c r="CK27" s="657"/>
      <c r="CL27" s="657"/>
      <c r="CM27" s="657"/>
      <c r="CN27" s="657"/>
      <c r="CO27" s="657"/>
      <c r="CP27" s="657"/>
      <c r="CQ27" s="658"/>
      <c r="CR27" s="659">
        <v>200579</v>
      </c>
      <c r="CS27" s="692"/>
      <c r="CT27" s="692"/>
      <c r="CU27" s="692"/>
      <c r="CV27" s="692"/>
      <c r="CW27" s="692"/>
      <c r="CX27" s="692"/>
      <c r="CY27" s="693"/>
      <c r="CZ27" s="664">
        <v>3</v>
      </c>
      <c r="DA27" s="689"/>
      <c r="DB27" s="689"/>
      <c r="DC27" s="694"/>
      <c r="DD27" s="668">
        <v>59427</v>
      </c>
      <c r="DE27" s="692"/>
      <c r="DF27" s="692"/>
      <c r="DG27" s="692"/>
      <c r="DH27" s="692"/>
      <c r="DI27" s="692"/>
      <c r="DJ27" s="692"/>
      <c r="DK27" s="693"/>
      <c r="DL27" s="668">
        <v>55786</v>
      </c>
      <c r="DM27" s="692"/>
      <c r="DN27" s="692"/>
      <c r="DO27" s="692"/>
      <c r="DP27" s="692"/>
      <c r="DQ27" s="692"/>
      <c r="DR27" s="692"/>
      <c r="DS27" s="692"/>
      <c r="DT27" s="692"/>
      <c r="DU27" s="692"/>
      <c r="DV27" s="693"/>
      <c r="DW27" s="664">
        <v>1.8</v>
      </c>
      <c r="DX27" s="689"/>
      <c r="DY27" s="689"/>
      <c r="DZ27" s="689"/>
      <c r="EA27" s="689"/>
      <c r="EB27" s="689"/>
      <c r="EC27" s="690"/>
    </row>
    <row r="28" spans="2:133" ht="11.25" customHeight="1" x14ac:dyDescent="0.15">
      <c r="B28" s="656" t="s">
        <v>311</v>
      </c>
      <c r="C28" s="657"/>
      <c r="D28" s="657"/>
      <c r="E28" s="657"/>
      <c r="F28" s="657"/>
      <c r="G28" s="657"/>
      <c r="H28" s="657"/>
      <c r="I28" s="657"/>
      <c r="J28" s="657"/>
      <c r="K28" s="657"/>
      <c r="L28" s="657"/>
      <c r="M28" s="657"/>
      <c r="N28" s="657"/>
      <c r="O28" s="657"/>
      <c r="P28" s="657"/>
      <c r="Q28" s="658"/>
      <c r="R28" s="659">
        <v>53594</v>
      </c>
      <c r="S28" s="660"/>
      <c r="T28" s="660"/>
      <c r="U28" s="660"/>
      <c r="V28" s="660"/>
      <c r="W28" s="660"/>
      <c r="X28" s="660"/>
      <c r="Y28" s="661"/>
      <c r="Z28" s="662">
        <v>0.8</v>
      </c>
      <c r="AA28" s="662"/>
      <c r="AB28" s="662"/>
      <c r="AC28" s="662"/>
      <c r="AD28" s="663" t="s">
        <v>140</v>
      </c>
      <c r="AE28" s="663"/>
      <c r="AF28" s="663"/>
      <c r="AG28" s="663"/>
      <c r="AH28" s="663"/>
      <c r="AI28" s="663"/>
      <c r="AJ28" s="663"/>
      <c r="AK28" s="663"/>
      <c r="AL28" s="664" t="s">
        <v>244</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312</v>
      </c>
      <c r="CE28" s="657"/>
      <c r="CF28" s="657"/>
      <c r="CG28" s="657"/>
      <c r="CH28" s="657"/>
      <c r="CI28" s="657"/>
      <c r="CJ28" s="657"/>
      <c r="CK28" s="657"/>
      <c r="CL28" s="657"/>
      <c r="CM28" s="657"/>
      <c r="CN28" s="657"/>
      <c r="CO28" s="657"/>
      <c r="CP28" s="657"/>
      <c r="CQ28" s="658"/>
      <c r="CR28" s="659">
        <v>368380</v>
      </c>
      <c r="CS28" s="660"/>
      <c r="CT28" s="660"/>
      <c r="CU28" s="660"/>
      <c r="CV28" s="660"/>
      <c r="CW28" s="660"/>
      <c r="CX28" s="660"/>
      <c r="CY28" s="661"/>
      <c r="CZ28" s="664">
        <v>5.5</v>
      </c>
      <c r="DA28" s="689"/>
      <c r="DB28" s="689"/>
      <c r="DC28" s="694"/>
      <c r="DD28" s="668">
        <v>368380</v>
      </c>
      <c r="DE28" s="660"/>
      <c r="DF28" s="660"/>
      <c r="DG28" s="660"/>
      <c r="DH28" s="660"/>
      <c r="DI28" s="660"/>
      <c r="DJ28" s="660"/>
      <c r="DK28" s="661"/>
      <c r="DL28" s="668">
        <v>357801</v>
      </c>
      <c r="DM28" s="660"/>
      <c r="DN28" s="660"/>
      <c r="DO28" s="660"/>
      <c r="DP28" s="660"/>
      <c r="DQ28" s="660"/>
      <c r="DR28" s="660"/>
      <c r="DS28" s="660"/>
      <c r="DT28" s="660"/>
      <c r="DU28" s="660"/>
      <c r="DV28" s="661"/>
      <c r="DW28" s="664">
        <v>11.6</v>
      </c>
      <c r="DX28" s="689"/>
      <c r="DY28" s="689"/>
      <c r="DZ28" s="689"/>
      <c r="EA28" s="689"/>
      <c r="EB28" s="689"/>
      <c r="EC28" s="690"/>
    </row>
    <row r="29" spans="2:133" ht="11.25" customHeight="1" x14ac:dyDescent="0.15">
      <c r="B29" s="656" t="s">
        <v>313</v>
      </c>
      <c r="C29" s="657"/>
      <c r="D29" s="657"/>
      <c r="E29" s="657"/>
      <c r="F29" s="657"/>
      <c r="G29" s="657"/>
      <c r="H29" s="657"/>
      <c r="I29" s="657"/>
      <c r="J29" s="657"/>
      <c r="K29" s="657"/>
      <c r="L29" s="657"/>
      <c r="M29" s="657"/>
      <c r="N29" s="657"/>
      <c r="O29" s="657"/>
      <c r="P29" s="657"/>
      <c r="Q29" s="658"/>
      <c r="R29" s="659">
        <v>3112</v>
      </c>
      <c r="S29" s="660"/>
      <c r="T29" s="660"/>
      <c r="U29" s="660"/>
      <c r="V29" s="660"/>
      <c r="W29" s="660"/>
      <c r="X29" s="660"/>
      <c r="Y29" s="661"/>
      <c r="Z29" s="662">
        <v>0</v>
      </c>
      <c r="AA29" s="662"/>
      <c r="AB29" s="662"/>
      <c r="AC29" s="662"/>
      <c r="AD29" s="663">
        <v>87</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314</v>
      </c>
      <c r="CE29" s="698"/>
      <c r="CF29" s="656" t="s">
        <v>71</v>
      </c>
      <c r="CG29" s="657"/>
      <c r="CH29" s="657"/>
      <c r="CI29" s="657"/>
      <c r="CJ29" s="657"/>
      <c r="CK29" s="657"/>
      <c r="CL29" s="657"/>
      <c r="CM29" s="657"/>
      <c r="CN29" s="657"/>
      <c r="CO29" s="657"/>
      <c r="CP29" s="657"/>
      <c r="CQ29" s="658"/>
      <c r="CR29" s="659">
        <v>368380</v>
      </c>
      <c r="CS29" s="692"/>
      <c r="CT29" s="692"/>
      <c r="CU29" s="692"/>
      <c r="CV29" s="692"/>
      <c r="CW29" s="692"/>
      <c r="CX29" s="692"/>
      <c r="CY29" s="693"/>
      <c r="CZ29" s="664">
        <v>5.5</v>
      </c>
      <c r="DA29" s="689"/>
      <c r="DB29" s="689"/>
      <c r="DC29" s="694"/>
      <c r="DD29" s="668">
        <v>368380</v>
      </c>
      <c r="DE29" s="692"/>
      <c r="DF29" s="692"/>
      <c r="DG29" s="692"/>
      <c r="DH29" s="692"/>
      <c r="DI29" s="692"/>
      <c r="DJ29" s="692"/>
      <c r="DK29" s="693"/>
      <c r="DL29" s="668">
        <v>357801</v>
      </c>
      <c r="DM29" s="692"/>
      <c r="DN29" s="692"/>
      <c r="DO29" s="692"/>
      <c r="DP29" s="692"/>
      <c r="DQ29" s="692"/>
      <c r="DR29" s="692"/>
      <c r="DS29" s="692"/>
      <c r="DT29" s="692"/>
      <c r="DU29" s="692"/>
      <c r="DV29" s="693"/>
      <c r="DW29" s="664">
        <v>11.6</v>
      </c>
      <c r="DX29" s="689"/>
      <c r="DY29" s="689"/>
      <c r="DZ29" s="689"/>
      <c r="EA29" s="689"/>
      <c r="EB29" s="689"/>
      <c r="EC29" s="690"/>
    </row>
    <row r="30" spans="2:133" ht="11.25" customHeight="1" x14ac:dyDescent="0.15">
      <c r="B30" s="656" t="s">
        <v>315</v>
      </c>
      <c r="C30" s="657"/>
      <c r="D30" s="657"/>
      <c r="E30" s="657"/>
      <c r="F30" s="657"/>
      <c r="G30" s="657"/>
      <c r="H30" s="657"/>
      <c r="I30" s="657"/>
      <c r="J30" s="657"/>
      <c r="K30" s="657"/>
      <c r="L30" s="657"/>
      <c r="M30" s="657"/>
      <c r="N30" s="657"/>
      <c r="O30" s="657"/>
      <c r="P30" s="657"/>
      <c r="Q30" s="658"/>
      <c r="R30" s="659">
        <v>908330</v>
      </c>
      <c r="S30" s="660"/>
      <c r="T30" s="660"/>
      <c r="U30" s="660"/>
      <c r="V30" s="660"/>
      <c r="W30" s="660"/>
      <c r="X30" s="660"/>
      <c r="Y30" s="661"/>
      <c r="Z30" s="662">
        <v>12.7</v>
      </c>
      <c r="AA30" s="662"/>
      <c r="AB30" s="662"/>
      <c r="AC30" s="662"/>
      <c r="AD30" s="663" t="s">
        <v>141</v>
      </c>
      <c r="AE30" s="663"/>
      <c r="AF30" s="663"/>
      <c r="AG30" s="663"/>
      <c r="AH30" s="663"/>
      <c r="AI30" s="663"/>
      <c r="AJ30" s="663"/>
      <c r="AK30" s="663"/>
      <c r="AL30" s="664" t="s">
        <v>140</v>
      </c>
      <c r="AM30" s="665"/>
      <c r="AN30" s="665"/>
      <c r="AO30" s="666"/>
      <c r="AP30" s="641" t="s">
        <v>232</v>
      </c>
      <c r="AQ30" s="642"/>
      <c r="AR30" s="642"/>
      <c r="AS30" s="642"/>
      <c r="AT30" s="642"/>
      <c r="AU30" s="642"/>
      <c r="AV30" s="642"/>
      <c r="AW30" s="642"/>
      <c r="AX30" s="642"/>
      <c r="AY30" s="642"/>
      <c r="AZ30" s="642"/>
      <c r="BA30" s="642"/>
      <c r="BB30" s="642"/>
      <c r="BC30" s="642"/>
      <c r="BD30" s="642"/>
      <c r="BE30" s="642"/>
      <c r="BF30" s="643"/>
      <c r="BG30" s="641" t="s">
        <v>316</v>
      </c>
      <c r="BH30" s="695"/>
      <c r="BI30" s="695"/>
      <c r="BJ30" s="695"/>
      <c r="BK30" s="695"/>
      <c r="BL30" s="695"/>
      <c r="BM30" s="695"/>
      <c r="BN30" s="695"/>
      <c r="BO30" s="695"/>
      <c r="BP30" s="695"/>
      <c r="BQ30" s="696"/>
      <c r="BR30" s="641" t="s">
        <v>317</v>
      </c>
      <c r="BS30" s="695"/>
      <c r="BT30" s="695"/>
      <c r="BU30" s="695"/>
      <c r="BV30" s="695"/>
      <c r="BW30" s="695"/>
      <c r="BX30" s="695"/>
      <c r="BY30" s="695"/>
      <c r="BZ30" s="695"/>
      <c r="CA30" s="695"/>
      <c r="CB30" s="696"/>
      <c r="CD30" s="699"/>
      <c r="CE30" s="700"/>
      <c r="CF30" s="656" t="s">
        <v>318</v>
      </c>
      <c r="CG30" s="657"/>
      <c r="CH30" s="657"/>
      <c r="CI30" s="657"/>
      <c r="CJ30" s="657"/>
      <c r="CK30" s="657"/>
      <c r="CL30" s="657"/>
      <c r="CM30" s="657"/>
      <c r="CN30" s="657"/>
      <c r="CO30" s="657"/>
      <c r="CP30" s="657"/>
      <c r="CQ30" s="658"/>
      <c r="CR30" s="659">
        <v>360312</v>
      </c>
      <c r="CS30" s="660"/>
      <c r="CT30" s="660"/>
      <c r="CU30" s="660"/>
      <c r="CV30" s="660"/>
      <c r="CW30" s="660"/>
      <c r="CX30" s="660"/>
      <c r="CY30" s="661"/>
      <c r="CZ30" s="664">
        <v>5.4</v>
      </c>
      <c r="DA30" s="689"/>
      <c r="DB30" s="689"/>
      <c r="DC30" s="694"/>
      <c r="DD30" s="668">
        <v>360312</v>
      </c>
      <c r="DE30" s="660"/>
      <c r="DF30" s="660"/>
      <c r="DG30" s="660"/>
      <c r="DH30" s="660"/>
      <c r="DI30" s="660"/>
      <c r="DJ30" s="660"/>
      <c r="DK30" s="661"/>
      <c r="DL30" s="668">
        <v>349733</v>
      </c>
      <c r="DM30" s="660"/>
      <c r="DN30" s="660"/>
      <c r="DO30" s="660"/>
      <c r="DP30" s="660"/>
      <c r="DQ30" s="660"/>
      <c r="DR30" s="660"/>
      <c r="DS30" s="660"/>
      <c r="DT30" s="660"/>
      <c r="DU30" s="660"/>
      <c r="DV30" s="661"/>
      <c r="DW30" s="664">
        <v>11.3</v>
      </c>
      <c r="DX30" s="689"/>
      <c r="DY30" s="689"/>
      <c r="DZ30" s="689"/>
      <c r="EA30" s="689"/>
      <c r="EB30" s="689"/>
      <c r="EC30" s="690"/>
    </row>
    <row r="31" spans="2:133" ht="11.25" customHeight="1" x14ac:dyDescent="0.15">
      <c r="B31" s="672" t="s">
        <v>319</v>
      </c>
      <c r="C31" s="673"/>
      <c r="D31" s="673"/>
      <c r="E31" s="673"/>
      <c r="F31" s="673"/>
      <c r="G31" s="673"/>
      <c r="H31" s="673"/>
      <c r="I31" s="673"/>
      <c r="J31" s="673"/>
      <c r="K31" s="673"/>
      <c r="L31" s="673"/>
      <c r="M31" s="673"/>
      <c r="N31" s="673"/>
      <c r="O31" s="673"/>
      <c r="P31" s="673"/>
      <c r="Q31" s="674"/>
      <c r="R31" s="659" t="s">
        <v>140</v>
      </c>
      <c r="S31" s="660"/>
      <c r="T31" s="660"/>
      <c r="U31" s="660"/>
      <c r="V31" s="660"/>
      <c r="W31" s="660"/>
      <c r="X31" s="660"/>
      <c r="Y31" s="661"/>
      <c r="Z31" s="662" t="s">
        <v>244</v>
      </c>
      <c r="AA31" s="662"/>
      <c r="AB31" s="662"/>
      <c r="AC31" s="662"/>
      <c r="AD31" s="663" t="s">
        <v>140</v>
      </c>
      <c r="AE31" s="663"/>
      <c r="AF31" s="663"/>
      <c r="AG31" s="663"/>
      <c r="AH31" s="663"/>
      <c r="AI31" s="663"/>
      <c r="AJ31" s="663"/>
      <c r="AK31" s="663"/>
      <c r="AL31" s="664" t="s">
        <v>141</v>
      </c>
      <c r="AM31" s="665"/>
      <c r="AN31" s="665"/>
      <c r="AO31" s="666"/>
      <c r="AP31" s="707" t="s">
        <v>320</v>
      </c>
      <c r="AQ31" s="708"/>
      <c r="AR31" s="708"/>
      <c r="AS31" s="708"/>
      <c r="AT31" s="713" t="s">
        <v>321</v>
      </c>
      <c r="AU31" s="218"/>
      <c r="AV31" s="218"/>
      <c r="AW31" s="218"/>
      <c r="AX31" s="645" t="s">
        <v>194</v>
      </c>
      <c r="AY31" s="646"/>
      <c r="AZ31" s="646"/>
      <c r="BA31" s="646"/>
      <c r="BB31" s="646"/>
      <c r="BC31" s="646"/>
      <c r="BD31" s="646"/>
      <c r="BE31" s="646"/>
      <c r="BF31" s="647"/>
      <c r="BG31" s="706">
        <v>98.4</v>
      </c>
      <c r="BH31" s="703"/>
      <c r="BI31" s="703"/>
      <c r="BJ31" s="703"/>
      <c r="BK31" s="703"/>
      <c r="BL31" s="703"/>
      <c r="BM31" s="654">
        <v>94.6</v>
      </c>
      <c r="BN31" s="703"/>
      <c r="BO31" s="703"/>
      <c r="BP31" s="703"/>
      <c r="BQ31" s="704"/>
      <c r="BR31" s="706">
        <v>98.5</v>
      </c>
      <c r="BS31" s="703"/>
      <c r="BT31" s="703"/>
      <c r="BU31" s="703"/>
      <c r="BV31" s="703"/>
      <c r="BW31" s="703"/>
      <c r="BX31" s="654">
        <v>93.3</v>
      </c>
      <c r="BY31" s="703"/>
      <c r="BZ31" s="703"/>
      <c r="CA31" s="703"/>
      <c r="CB31" s="704"/>
      <c r="CD31" s="699"/>
      <c r="CE31" s="700"/>
      <c r="CF31" s="656" t="s">
        <v>322</v>
      </c>
      <c r="CG31" s="657"/>
      <c r="CH31" s="657"/>
      <c r="CI31" s="657"/>
      <c r="CJ31" s="657"/>
      <c r="CK31" s="657"/>
      <c r="CL31" s="657"/>
      <c r="CM31" s="657"/>
      <c r="CN31" s="657"/>
      <c r="CO31" s="657"/>
      <c r="CP31" s="657"/>
      <c r="CQ31" s="658"/>
      <c r="CR31" s="659">
        <v>8068</v>
      </c>
      <c r="CS31" s="692"/>
      <c r="CT31" s="692"/>
      <c r="CU31" s="692"/>
      <c r="CV31" s="692"/>
      <c r="CW31" s="692"/>
      <c r="CX31" s="692"/>
      <c r="CY31" s="693"/>
      <c r="CZ31" s="664">
        <v>0.1</v>
      </c>
      <c r="DA31" s="689"/>
      <c r="DB31" s="689"/>
      <c r="DC31" s="694"/>
      <c r="DD31" s="668">
        <v>8068</v>
      </c>
      <c r="DE31" s="692"/>
      <c r="DF31" s="692"/>
      <c r="DG31" s="692"/>
      <c r="DH31" s="692"/>
      <c r="DI31" s="692"/>
      <c r="DJ31" s="692"/>
      <c r="DK31" s="693"/>
      <c r="DL31" s="668">
        <v>8068</v>
      </c>
      <c r="DM31" s="692"/>
      <c r="DN31" s="692"/>
      <c r="DO31" s="692"/>
      <c r="DP31" s="692"/>
      <c r="DQ31" s="692"/>
      <c r="DR31" s="692"/>
      <c r="DS31" s="692"/>
      <c r="DT31" s="692"/>
      <c r="DU31" s="692"/>
      <c r="DV31" s="693"/>
      <c r="DW31" s="664">
        <v>0.3</v>
      </c>
      <c r="DX31" s="689"/>
      <c r="DY31" s="689"/>
      <c r="DZ31" s="689"/>
      <c r="EA31" s="689"/>
      <c r="EB31" s="689"/>
      <c r="EC31" s="690"/>
    </row>
    <row r="32" spans="2:133" ht="11.25" customHeight="1" x14ac:dyDescent="0.15">
      <c r="B32" s="656" t="s">
        <v>323</v>
      </c>
      <c r="C32" s="657"/>
      <c r="D32" s="657"/>
      <c r="E32" s="657"/>
      <c r="F32" s="657"/>
      <c r="G32" s="657"/>
      <c r="H32" s="657"/>
      <c r="I32" s="657"/>
      <c r="J32" s="657"/>
      <c r="K32" s="657"/>
      <c r="L32" s="657"/>
      <c r="M32" s="657"/>
      <c r="N32" s="657"/>
      <c r="O32" s="657"/>
      <c r="P32" s="657"/>
      <c r="Q32" s="658"/>
      <c r="R32" s="659">
        <v>162584</v>
      </c>
      <c r="S32" s="660"/>
      <c r="T32" s="660"/>
      <c r="U32" s="660"/>
      <c r="V32" s="660"/>
      <c r="W32" s="660"/>
      <c r="X32" s="660"/>
      <c r="Y32" s="661"/>
      <c r="Z32" s="662">
        <v>2.2999999999999998</v>
      </c>
      <c r="AA32" s="662"/>
      <c r="AB32" s="662"/>
      <c r="AC32" s="662"/>
      <c r="AD32" s="663" t="s">
        <v>140</v>
      </c>
      <c r="AE32" s="663"/>
      <c r="AF32" s="663"/>
      <c r="AG32" s="663"/>
      <c r="AH32" s="663"/>
      <c r="AI32" s="663"/>
      <c r="AJ32" s="663"/>
      <c r="AK32" s="663"/>
      <c r="AL32" s="664" t="s">
        <v>141</v>
      </c>
      <c r="AM32" s="665"/>
      <c r="AN32" s="665"/>
      <c r="AO32" s="666"/>
      <c r="AP32" s="709"/>
      <c r="AQ32" s="710"/>
      <c r="AR32" s="710"/>
      <c r="AS32" s="710"/>
      <c r="AT32" s="714"/>
      <c r="AU32" s="214" t="s">
        <v>324</v>
      </c>
      <c r="AX32" s="656" t="s">
        <v>325</v>
      </c>
      <c r="AY32" s="657"/>
      <c r="AZ32" s="657"/>
      <c r="BA32" s="657"/>
      <c r="BB32" s="657"/>
      <c r="BC32" s="657"/>
      <c r="BD32" s="657"/>
      <c r="BE32" s="657"/>
      <c r="BF32" s="658"/>
      <c r="BG32" s="716">
        <v>97.6</v>
      </c>
      <c r="BH32" s="692"/>
      <c r="BI32" s="692"/>
      <c r="BJ32" s="692"/>
      <c r="BK32" s="692"/>
      <c r="BL32" s="692"/>
      <c r="BM32" s="665">
        <v>93.1</v>
      </c>
      <c r="BN32" s="692"/>
      <c r="BO32" s="692"/>
      <c r="BP32" s="692"/>
      <c r="BQ32" s="705"/>
      <c r="BR32" s="716">
        <v>98.5</v>
      </c>
      <c r="BS32" s="692"/>
      <c r="BT32" s="692"/>
      <c r="BU32" s="692"/>
      <c r="BV32" s="692"/>
      <c r="BW32" s="692"/>
      <c r="BX32" s="665">
        <v>93.9</v>
      </c>
      <c r="BY32" s="692"/>
      <c r="BZ32" s="692"/>
      <c r="CA32" s="692"/>
      <c r="CB32" s="705"/>
      <c r="CD32" s="701"/>
      <c r="CE32" s="702"/>
      <c r="CF32" s="656" t="s">
        <v>326</v>
      </c>
      <c r="CG32" s="657"/>
      <c r="CH32" s="657"/>
      <c r="CI32" s="657"/>
      <c r="CJ32" s="657"/>
      <c r="CK32" s="657"/>
      <c r="CL32" s="657"/>
      <c r="CM32" s="657"/>
      <c r="CN32" s="657"/>
      <c r="CO32" s="657"/>
      <c r="CP32" s="657"/>
      <c r="CQ32" s="658"/>
      <c r="CR32" s="659" t="s">
        <v>244</v>
      </c>
      <c r="CS32" s="660"/>
      <c r="CT32" s="660"/>
      <c r="CU32" s="660"/>
      <c r="CV32" s="660"/>
      <c r="CW32" s="660"/>
      <c r="CX32" s="660"/>
      <c r="CY32" s="661"/>
      <c r="CZ32" s="664" t="s">
        <v>244</v>
      </c>
      <c r="DA32" s="689"/>
      <c r="DB32" s="689"/>
      <c r="DC32" s="694"/>
      <c r="DD32" s="668" t="s">
        <v>244</v>
      </c>
      <c r="DE32" s="660"/>
      <c r="DF32" s="660"/>
      <c r="DG32" s="660"/>
      <c r="DH32" s="660"/>
      <c r="DI32" s="660"/>
      <c r="DJ32" s="660"/>
      <c r="DK32" s="661"/>
      <c r="DL32" s="668" t="s">
        <v>141</v>
      </c>
      <c r="DM32" s="660"/>
      <c r="DN32" s="660"/>
      <c r="DO32" s="660"/>
      <c r="DP32" s="660"/>
      <c r="DQ32" s="660"/>
      <c r="DR32" s="660"/>
      <c r="DS32" s="660"/>
      <c r="DT32" s="660"/>
      <c r="DU32" s="660"/>
      <c r="DV32" s="661"/>
      <c r="DW32" s="664" t="s">
        <v>244</v>
      </c>
      <c r="DX32" s="689"/>
      <c r="DY32" s="689"/>
      <c r="DZ32" s="689"/>
      <c r="EA32" s="689"/>
      <c r="EB32" s="689"/>
      <c r="EC32" s="690"/>
    </row>
    <row r="33" spans="2:133" ht="11.25" customHeight="1" x14ac:dyDescent="0.15">
      <c r="B33" s="656" t="s">
        <v>327</v>
      </c>
      <c r="C33" s="657"/>
      <c r="D33" s="657"/>
      <c r="E33" s="657"/>
      <c r="F33" s="657"/>
      <c r="G33" s="657"/>
      <c r="H33" s="657"/>
      <c r="I33" s="657"/>
      <c r="J33" s="657"/>
      <c r="K33" s="657"/>
      <c r="L33" s="657"/>
      <c r="M33" s="657"/>
      <c r="N33" s="657"/>
      <c r="O33" s="657"/>
      <c r="P33" s="657"/>
      <c r="Q33" s="658"/>
      <c r="R33" s="659">
        <v>33673</v>
      </c>
      <c r="S33" s="660"/>
      <c r="T33" s="660"/>
      <c r="U33" s="660"/>
      <c r="V33" s="660"/>
      <c r="W33" s="660"/>
      <c r="X33" s="660"/>
      <c r="Y33" s="661"/>
      <c r="Z33" s="662">
        <v>0.5</v>
      </c>
      <c r="AA33" s="662"/>
      <c r="AB33" s="662"/>
      <c r="AC33" s="662"/>
      <c r="AD33" s="663">
        <v>2670</v>
      </c>
      <c r="AE33" s="663"/>
      <c r="AF33" s="663"/>
      <c r="AG33" s="663"/>
      <c r="AH33" s="663"/>
      <c r="AI33" s="663"/>
      <c r="AJ33" s="663"/>
      <c r="AK33" s="663"/>
      <c r="AL33" s="664">
        <v>0.1</v>
      </c>
      <c r="AM33" s="665"/>
      <c r="AN33" s="665"/>
      <c r="AO33" s="666"/>
      <c r="AP33" s="711"/>
      <c r="AQ33" s="712"/>
      <c r="AR33" s="712"/>
      <c r="AS33" s="712"/>
      <c r="AT33" s="715"/>
      <c r="AU33" s="219"/>
      <c r="AV33" s="219"/>
      <c r="AW33" s="219"/>
      <c r="AX33" s="680" t="s">
        <v>328</v>
      </c>
      <c r="AY33" s="681"/>
      <c r="AZ33" s="681"/>
      <c r="BA33" s="681"/>
      <c r="BB33" s="681"/>
      <c r="BC33" s="681"/>
      <c r="BD33" s="681"/>
      <c r="BE33" s="681"/>
      <c r="BF33" s="682"/>
      <c r="BG33" s="717">
        <v>98.9</v>
      </c>
      <c r="BH33" s="718"/>
      <c r="BI33" s="718"/>
      <c r="BJ33" s="718"/>
      <c r="BK33" s="718"/>
      <c r="BL33" s="718"/>
      <c r="BM33" s="719">
        <v>95.4</v>
      </c>
      <c r="BN33" s="718"/>
      <c r="BO33" s="718"/>
      <c r="BP33" s="718"/>
      <c r="BQ33" s="720"/>
      <c r="BR33" s="717">
        <v>98.4</v>
      </c>
      <c r="BS33" s="718"/>
      <c r="BT33" s="718"/>
      <c r="BU33" s="718"/>
      <c r="BV33" s="718"/>
      <c r="BW33" s="718"/>
      <c r="BX33" s="719">
        <v>92.3</v>
      </c>
      <c r="BY33" s="718"/>
      <c r="BZ33" s="718"/>
      <c r="CA33" s="718"/>
      <c r="CB33" s="720"/>
      <c r="CD33" s="656" t="s">
        <v>329</v>
      </c>
      <c r="CE33" s="657"/>
      <c r="CF33" s="657"/>
      <c r="CG33" s="657"/>
      <c r="CH33" s="657"/>
      <c r="CI33" s="657"/>
      <c r="CJ33" s="657"/>
      <c r="CK33" s="657"/>
      <c r="CL33" s="657"/>
      <c r="CM33" s="657"/>
      <c r="CN33" s="657"/>
      <c r="CO33" s="657"/>
      <c r="CP33" s="657"/>
      <c r="CQ33" s="658"/>
      <c r="CR33" s="659">
        <v>2411706</v>
      </c>
      <c r="CS33" s="692"/>
      <c r="CT33" s="692"/>
      <c r="CU33" s="692"/>
      <c r="CV33" s="692"/>
      <c r="CW33" s="692"/>
      <c r="CX33" s="692"/>
      <c r="CY33" s="693"/>
      <c r="CZ33" s="664">
        <v>36.299999999999997</v>
      </c>
      <c r="DA33" s="689"/>
      <c r="DB33" s="689"/>
      <c r="DC33" s="694"/>
      <c r="DD33" s="668">
        <v>1947913</v>
      </c>
      <c r="DE33" s="692"/>
      <c r="DF33" s="692"/>
      <c r="DG33" s="692"/>
      <c r="DH33" s="692"/>
      <c r="DI33" s="692"/>
      <c r="DJ33" s="692"/>
      <c r="DK33" s="693"/>
      <c r="DL33" s="668">
        <v>1332388</v>
      </c>
      <c r="DM33" s="692"/>
      <c r="DN33" s="692"/>
      <c r="DO33" s="692"/>
      <c r="DP33" s="692"/>
      <c r="DQ33" s="692"/>
      <c r="DR33" s="692"/>
      <c r="DS33" s="692"/>
      <c r="DT33" s="692"/>
      <c r="DU33" s="692"/>
      <c r="DV33" s="693"/>
      <c r="DW33" s="664">
        <v>43.1</v>
      </c>
      <c r="DX33" s="689"/>
      <c r="DY33" s="689"/>
      <c r="DZ33" s="689"/>
      <c r="EA33" s="689"/>
      <c r="EB33" s="689"/>
      <c r="EC33" s="690"/>
    </row>
    <row r="34" spans="2:133" ht="11.25" customHeight="1" x14ac:dyDescent="0.15">
      <c r="B34" s="656" t="s">
        <v>330</v>
      </c>
      <c r="C34" s="657"/>
      <c r="D34" s="657"/>
      <c r="E34" s="657"/>
      <c r="F34" s="657"/>
      <c r="G34" s="657"/>
      <c r="H34" s="657"/>
      <c r="I34" s="657"/>
      <c r="J34" s="657"/>
      <c r="K34" s="657"/>
      <c r="L34" s="657"/>
      <c r="M34" s="657"/>
      <c r="N34" s="657"/>
      <c r="O34" s="657"/>
      <c r="P34" s="657"/>
      <c r="Q34" s="658"/>
      <c r="R34" s="659">
        <v>31292</v>
      </c>
      <c r="S34" s="660"/>
      <c r="T34" s="660"/>
      <c r="U34" s="660"/>
      <c r="V34" s="660"/>
      <c r="W34" s="660"/>
      <c r="X34" s="660"/>
      <c r="Y34" s="661"/>
      <c r="Z34" s="662">
        <v>0.4</v>
      </c>
      <c r="AA34" s="662"/>
      <c r="AB34" s="662"/>
      <c r="AC34" s="662"/>
      <c r="AD34" s="663" t="s">
        <v>244</v>
      </c>
      <c r="AE34" s="663"/>
      <c r="AF34" s="663"/>
      <c r="AG34" s="663"/>
      <c r="AH34" s="663"/>
      <c r="AI34" s="663"/>
      <c r="AJ34" s="663"/>
      <c r="AK34" s="663"/>
      <c r="AL34" s="664" t="s">
        <v>140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331</v>
      </c>
      <c r="CE34" s="657"/>
      <c r="CF34" s="657"/>
      <c r="CG34" s="657"/>
      <c r="CH34" s="657"/>
      <c r="CI34" s="657"/>
      <c r="CJ34" s="657"/>
      <c r="CK34" s="657"/>
      <c r="CL34" s="657"/>
      <c r="CM34" s="657"/>
      <c r="CN34" s="657"/>
      <c r="CO34" s="657"/>
      <c r="CP34" s="657"/>
      <c r="CQ34" s="658"/>
      <c r="CR34" s="659">
        <v>761255</v>
      </c>
      <c r="CS34" s="660"/>
      <c r="CT34" s="660"/>
      <c r="CU34" s="660"/>
      <c r="CV34" s="660"/>
      <c r="CW34" s="660"/>
      <c r="CX34" s="660"/>
      <c r="CY34" s="661"/>
      <c r="CZ34" s="664">
        <v>11.4</v>
      </c>
      <c r="DA34" s="689"/>
      <c r="DB34" s="689"/>
      <c r="DC34" s="694"/>
      <c r="DD34" s="668">
        <v>550072</v>
      </c>
      <c r="DE34" s="660"/>
      <c r="DF34" s="660"/>
      <c r="DG34" s="660"/>
      <c r="DH34" s="660"/>
      <c r="DI34" s="660"/>
      <c r="DJ34" s="660"/>
      <c r="DK34" s="661"/>
      <c r="DL34" s="668">
        <v>491009</v>
      </c>
      <c r="DM34" s="660"/>
      <c r="DN34" s="660"/>
      <c r="DO34" s="660"/>
      <c r="DP34" s="660"/>
      <c r="DQ34" s="660"/>
      <c r="DR34" s="660"/>
      <c r="DS34" s="660"/>
      <c r="DT34" s="660"/>
      <c r="DU34" s="660"/>
      <c r="DV34" s="661"/>
      <c r="DW34" s="664">
        <v>15.9</v>
      </c>
      <c r="DX34" s="689"/>
      <c r="DY34" s="689"/>
      <c r="DZ34" s="689"/>
      <c r="EA34" s="689"/>
      <c r="EB34" s="689"/>
      <c r="EC34" s="690"/>
    </row>
    <row r="35" spans="2:133" ht="11.25" customHeight="1" x14ac:dyDescent="0.15">
      <c r="B35" s="656" t="s">
        <v>332</v>
      </c>
      <c r="C35" s="657"/>
      <c r="D35" s="657"/>
      <c r="E35" s="657"/>
      <c r="F35" s="657"/>
      <c r="G35" s="657"/>
      <c r="H35" s="657"/>
      <c r="I35" s="657"/>
      <c r="J35" s="657"/>
      <c r="K35" s="657"/>
      <c r="L35" s="657"/>
      <c r="M35" s="657"/>
      <c r="N35" s="657"/>
      <c r="O35" s="657"/>
      <c r="P35" s="657"/>
      <c r="Q35" s="658"/>
      <c r="R35" s="659">
        <v>470659</v>
      </c>
      <c r="S35" s="660"/>
      <c r="T35" s="660"/>
      <c r="U35" s="660"/>
      <c r="V35" s="660"/>
      <c r="W35" s="660"/>
      <c r="X35" s="660"/>
      <c r="Y35" s="661"/>
      <c r="Z35" s="662">
        <v>6.6</v>
      </c>
      <c r="AA35" s="662"/>
      <c r="AB35" s="662"/>
      <c r="AC35" s="662"/>
      <c r="AD35" s="663" t="s">
        <v>141</v>
      </c>
      <c r="AE35" s="663"/>
      <c r="AF35" s="663"/>
      <c r="AG35" s="663"/>
      <c r="AH35" s="663"/>
      <c r="AI35" s="663"/>
      <c r="AJ35" s="663"/>
      <c r="AK35" s="663"/>
      <c r="AL35" s="664" t="s">
        <v>244</v>
      </c>
      <c r="AM35" s="665"/>
      <c r="AN35" s="665"/>
      <c r="AO35" s="666"/>
      <c r="AP35" s="222"/>
      <c r="AQ35" s="641" t="s">
        <v>333</v>
      </c>
      <c r="AR35" s="642"/>
      <c r="AS35" s="642"/>
      <c r="AT35" s="642"/>
      <c r="AU35" s="642"/>
      <c r="AV35" s="642"/>
      <c r="AW35" s="642"/>
      <c r="AX35" s="642"/>
      <c r="AY35" s="642"/>
      <c r="AZ35" s="642"/>
      <c r="BA35" s="642"/>
      <c r="BB35" s="642"/>
      <c r="BC35" s="642"/>
      <c r="BD35" s="642"/>
      <c r="BE35" s="642"/>
      <c r="BF35" s="643"/>
      <c r="BG35" s="641" t="s">
        <v>334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335</v>
      </c>
      <c r="CE35" s="657"/>
      <c r="CF35" s="657"/>
      <c r="CG35" s="657"/>
      <c r="CH35" s="657"/>
      <c r="CI35" s="657"/>
      <c r="CJ35" s="657"/>
      <c r="CK35" s="657"/>
      <c r="CL35" s="657"/>
      <c r="CM35" s="657"/>
      <c r="CN35" s="657"/>
      <c r="CO35" s="657"/>
      <c r="CP35" s="657"/>
      <c r="CQ35" s="658"/>
      <c r="CR35" s="659">
        <v>41667</v>
      </c>
      <c r="CS35" s="692"/>
      <c r="CT35" s="692"/>
      <c r="CU35" s="692"/>
      <c r="CV35" s="692"/>
      <c r="CW35" s="692"/>
      <c r="CX35" s="692"/>
      <c r="CY35" s="693"/>
      <c r="CZ35" s="664">
        <v>0.6</v>
      </c>
      <c r="DA35" s="689"/>
      <c r="DB35" s="689"/>
      <c r="DC35" s="694"/>
      <c r="DD35" s="668">
        <v>37756</v>
      </c>
      <c r="DE35" s="692"/>
      <c r="DF35" s="692"/>
      <c r="DG35" s="692"/>
      <c r="DH35" s="692"/>
      <c r="DI35" s="692"/>
      <c r="DJ35" s="692"/>
      <c r="DK35" s="693"/>
      <c r="DL35" s="668">
        <v>37483</v>
      </c>
      <c r="DM35" s="692"/>
      <c r="DN35" s="692"/>
      <c r="DO35" s="692"/>
      <c r="DP35" s="692"/>
      <c r="DQ35" s="692"/>
      <c r="DR35" s="692"/>
      <c r="DS35" s="692"/>
      <c r="DT35" s="692"/>
      <c r="DU35" s="692"/>
      <c r="DV35" s="693"/>
      <c r="DW35" s="664">
        <v>1.2</v>
      </c>
      <c r="DX35" s="689"/>
      <c r="DY35" s="689"/>
      <c r="DZ35" s="689"/>
      <c r="EA35" s="689"/>
      <c r="EB35" s="689"/>
      <c r="EC35" s="690"/>
    </row>
    <row r="36" spans="2:133" ht="11.25" customHeight="1" x14ac:dyDescent="0.15">
      <c r="B36" s="656" t="s">
        <v>336</v>
      </c>
      <c r="C36" s="657"/>
      <c r="D36" s="657"/>
      <c r="E36" s="657"/>
      <c r="F36" s="657"/>
      <c r="G36" s="657"/>
      <c r="H36" s="657"/>
      <c r="I36" s="657"/>
      <c r="J36" s="657"/>
      <c r="K36" s="657"/>
      <c r="L36" s="657"/>
      <c r="M36" s="657"/>
      <c r="N36" s="657"/>
      <c r="O36" s="657"/>
      <c r="P36" s="657"/>
      <c r="Q36" s="658"/>
      <c r="R36" s="659">
        <v>90903</v>
      </c>
      <c r="S36" s="660"/>
      <c r="T36" s="660"/>
      <c r="U36" s="660"/>
      <c r="V36" s="660"/>
      <c r="W36" s="660"/>
      <c r="X36" s="660"/>
      <c r="Y36" s="661"/>
      <c r="Z36" s="662">
        <v>1.3</v>
      </c>
      <c r="AA36" s="662"/>
      <c r="AB36" s="662"/>
      <c r="AC36" s="662"/>
      <c r="AD36" s="663" t="s">
        <v>140</v>
      </c>
      <c r="AE36" s="663"/>
      <c r="AF36" s="663"/>
      <c r="AG36" s="663"/>
      <c r="AH36" s="663"/>
      <c r="AI36" s="663"/>
      <c r="AJ36" s="663"/>
      <c r="AK36" s="663"/>
      <c r="AL36" s="664" t="s">
        <v>140</v>
      </c>
      <c r="AM36" s="665"/>
      <c r="AN36" s="665"/>
      <c r="AO36" s="666"/>
      <c r="AP36" s="222"/>
      <c r="AQ36" s="725" t="s">
        <v>337</v>
      </c>
      <c r="AR36" s="726"/>
      <c r="AS36" s="726"/>
      <c r="AT36" s="726"/>
      <c r="AU36" s="726"/>
      <c r="AV36" s="726"/>
      <c r="AW36" s="726"/>
      <c r="AX36" s="726"/>
      <c r="AY36" s="727"/>
      <c r="AZ36" s="648">
        <v>530243</v>
      </c>
      <c r="BA36" s="649"/>
      <c r="BB36" s="649"/>
      <c r="BC36" s="649"/>
      <c r="BD36" s="649"/>
      <c r="BE36" s="649"/>
      <c r="BF36" s="721"/>
      <c r="BG36" s="645" t="s">
        <v>338</v>
      </c>
      <c r="BH36" s="646"/>
      <c r="BI36" s="646"/>
      <c r="BJ36" s="646"/>
      <c r="BK36" s="646"/>
      <c r="BL36" s="646"/>
      <c r="BM36" s="646"/>
      <c r="BN36" s="646"/>
      <c r="BO36" s="646"/>
      <c r="BP36" s="646"/>
      <c r="BQ36" s="646"/>
      <c r="BR36" s="646"/>
      <c r="BS36" s="646"/>
      <c r="BT36" s="646"/>
      <c r="BU36" s="647"/>
      <c r="BV36" s="648">
        <v>11198</v>
      </c>
      <c r="BW36" s="649"/>
      <c r="BX36" s="649"/>
      <c r="BY36" s="649"/>
      <c r="BZ36" s="649"/>
      <c r="CA36" s="649"/>
      <c r="CB36" s="721"/>
      <c r="CD36" s="656" t="s">
        <v>339</v>
      </c>
      <c r="CE36" s="657"/>
      <c r="CF36" s="657"/>
      <c r="CG36" s="657"/>
      <c r="CH36" s="657"/>
      <c r="CI36" s="657"/>
      <c r="CJ36" s="657"/>
      <c r="CK36" s="657"/>
      <c r="CL36" s="657"/>
      <c r="CM36" s="657"/>
      <c r="CN36" s="657"/>
      <c r="CO36" s="657"/>
      <c r="CP36" s="657"/>
      <c r="CQ36" s="658"/>
      <c r="CR36" s="659">
        <v>644929</v>
      </c>
      <c r="CS36" s="660"/>
      <c r="CT36" s="660"/>
      <c r="CU36" s="660"/>
      <c r="CV36" s="660"/>
      <c r="CW36" s="660"/>
      <c r="CX36" s="660"/>
      <c r="CY36" s="661"/>
      <c r="CZ36" s="664">
        <v>9.6999999999999993</v>
      </c>
      <c r="DA36" s="689"/>
      <c r="DB36" s="689"/>
      <c r="DC36" s="694"/>
      <c r="DD36" s="668">
        <v>471831</v>
      </c>
      <c r="DE36" s="660"/>
      <c r="DF36" s="660"/>
      <c r="DG36" s="660"/>
      <c r="DH36" s="660"/>
      <c r="DI36" s="660"/>
      <c r="DJ36" s="660"/>
      <c r="DK36" s="661"/>
      <c r="DL36" s="668">
        <v>313247</v>
      </c>
      <c r="DM36" s="660"/>
      <c r="DN36" s="660"/>
      <c r="DO36" s="660"/>
      <c r="DP36" s="660"/>
      <c r="DQ36" s="660"/>
      <c r="DR36" s="660"/>
      <c r="DS36" s="660"/>
      <c r="DT36" s="660"/>
      <c r="DU36" s="660"/>
      <c r="DV36" s="661"/>
      <c r="DW36" s="664">
        <v>10.1</v>
      </c>
      <c r="DX36" s="689"/>
      <c r="DY36" s="689"/>
      <c r="DZ36" s="689"/>
      <c r="EA36" s="689"/>
      <c r="EB36" s="689"/>
      <c r="EC36" s="690"/>
    </row>
    <row r="37" spans="2:133" ht="11.25" customHeight="1" x14ac:dyDescent="0.15">
      <c r="B37" s="656" t="s">
        <v>340</v>
      </c>
      <c r="C37" s="657"/>
      <c r="D37" s="657"/>
      <c r="E37" s="657"/>
      <c r="F37" s="657"/>
      <c r="G37" s="657"/>
      <c r="H37" s="657"/>
      <c r="I37" s="657"/>
      <c r="J37" s="657"/>
      <c r="K37" s="657"/>
      <c r="L37" s="657"/>
      <c r="M37" s="657"/>
      <c r="N37" s="657"/>
      <c r="O37" s="657"/>
      <c r="P37" s="657"/>
      <c r="Q37" s="658"/>
      <c r="R37" s="659">
        <v>172227</v>
      </c>
      <c r="S37" s="660"/>
      <c r="T37" s="660"/>
      <c r="U37" s="660"/>
      <c r="V37" s="660"/>
      <c r="W37" s="660"/>
      <c r="X37" s="660"/>
      <c r="Y37" s="661"/>
      <c r="Z37" s="662">
        <v>2.4</v>
      </c>
      <c r="AA37" s="662"/>
      <c r="AB37" s="662"/>
      <c r="AC37" s="662"/>
      <c r="AD37" s="663">
        <v>711</v>
      </c>
      <c r="AE37" s="663"/>
      <c r="AF37" s="663"/>
      <c r="AG37" s="663"/>
      <c r="AH37" s="663"/>
      <c r="AI37" s="663"/>
      <c r="AJ37" s="663"/>
      <c r="AK37" s="663"/>
      <c r="AL37" s="664">
        <v>0</v>
      </c>
      <c r="AM37" s="665"/>
      <c r="AN37" s="665"/>
      <c r="AO37" s="666"/>
      <c r="AQ37" s="722" t="s">
        <v>341</v>
      </c>
      <c r="AR37" s="723"/>
      <c r="AS37" s="723"/>
      <c r="AT37" s="723"/>
      <c r="AU37" s="723"/>
      <c r="AV37" s="723"/>
      <c r="AW37" s="723"/>
      <c r="AX37" s="723"/>
      <c r="AY37" s="724"/>
      <c r="AZ37" s="659">
        <v>275128</v>
      </c>
      <c r="BA37" s="660"/>
      <c r="BB37" s="660"/>
      <c r="BC37" s="660"/>
      <c r="BD37" s="692"/>
      <c r="BE37" s="692"/>
      <c r="BF37" s="705"/>
      <c r="BG37" s="656" t="s">
        <v>342</v>
      </c>
      <c r="BH37" s="657"/>
      <c r="BI37" s="657"/>
      <c r="BJ37" s="657"/>
      <c r="BK37" s="657"/>
      <c r="BL37" s="657"/>
      <c r="BM37" s="657"/>
      <c r="BN37" s="657"/>
      <c r="BO37" s="657"/>
      <c r="BP37" s="657"/>
      <c r="BQ37" s="657"/>
      <c r="BR37" s="657"/>
      <c r="BS37" s="657"/>
      <c r="BT37" s="657"/>
      <c r="BU37" s="658"/>
      <c r="BV37" s="659">
        <v>11198</v>
      </c>
      <c r="BW37" s="660"/>
      <c r="BX37" s="660"/>
      <c r="BY37" s="660"/>
      <c r="BZ37" s="660"/>
      <c r="CA37" s="660"/>
      <c r="CB37" s="669"/>
      <c r="CD37" s="656" t="s">
        <v>343</v>
      </c>
      <c r="CE37" s="657"/>
      <c r="CF37" s="657"/>
      <c r="CG37" s="657"/>
      <c r="CH37" s="657"/>
      <c r="CI37" s="657"/>
      <c r="CJ37" s="657"/>
      <c r="CK37" s="657"/>
      <c r="CL37" s="657"/>
      <c r="CM37" s="657"/>
      <c r="CN37" s="657"/>
      <c r="CO37" s="657"/>
      <c r="CP37" s="657"/>
      <c r="CQ37" s="658"/>
      <c r="CR37" s="659">
        <v>137377</v>
      </c>
      <c r="CS37" s="692"/>
      <c r="CT37" s="692"/>
      <c r="CU37" s="692"/>
      <c r="CV37" s="692"/>
      <c r="CW37" s="692"/>
      <c r="CX37" s="692"/>
      <c r="CY37" s="693"/>
      <c r="CZ37" s="664">
        <v>2.1</v>
      </c>
      <c r="DA37" s="689"/>
      <c r="DB37" s="689"/>
      <c r="DC37" s="694"/>
      <c r="DD37" s="668">
        <v>137377</v>
      </c>
      <c r="DE37" s="692"/>
      <c r="DF37" s="692"/>
      <c r="DG37" s="692"/>
      <c r="DH37" s="692"/>
      <c r="DI37" s="692"/>
      <c r="DJ37" s="692"/>
      <c r="DK37" s="693"/>
      <c r="DL37" s="668">
        <v>133163</v>
      </c>
      <c r="DM37" s="692"/>
      <c r="DN37" s="692"/>
      <c r="DO37" s="692"/>
      <c r="DP37" s="692"/>
      <c r="DQ37" s="692"/>
      <c r="DR37" s="692"/>
      <c r="DS37" s="692"/>
      <c r="DT37" s="692"/>
      <c r="DU37" s="692"/>
      <c r="DV37" s="693"/>
      <c r="DW37" s="664">
        <v>4.3</v>
      </c>
      <c r="DX37" s="689"/>
      <c r="DY37" s="689"/>
      <c r="DZ37" s="689"/>
      <c r="EA37" s="689"/>
      <c r="EB37" s="689"/>
      <c r="EC37" s="690"/>
    </row>
    <row r="38" spans="2:133" ht="11.25" customHeight="1" x14ac:dyDescent="0.15">
      <c r="B38" s="656" t="s">
        <v>344</v>
      </c>
      <c r="C38" s="657"/>
      <c r="D38" s="657"/>
      <c r="E38" s="657"/>
      <c r="F38" s="657"/>
      <c r="G38" s="657"/>
      <c r="H38" s="657"/>
      <c r="I38" s="657"/>
      <c r="J38" s="657"/>
      <c r="K38" s="657"/>
      <c r="L38" s="657"/>
      <c r="M38" s="657"/>
      <c r="N38" s="657"/>
      <c r="O38" s="657"/>
      <c r="P38" s="657"/>
      <c r="Q38" s="658"/>
      <c r="R38" s="659">
        <v>2018600</v>
      </c>
      <c r="S38" s="660"/>
      <c r="T38" s="660"/>
      <c r="U38" s="660"/>
      <c r="V38" s="660"/>
      <c r="W38" s="660"/>
      <c r="X38" s="660"/>
      <c r="Y38" s="661"/>
      <c r="Z38" s="662">
        <v>28.3</v>
      </c>
      <c r="AA38" s="662"/>
      <c r="AB38" s="662"/>
      <c r="AC38" s="662"/>
      <c r="AD38" s="663" t="s">
        <v>244</v>
      </c>
      <c r="AE38" s="663"/>
      <c r="AF38" s="663"/>
      <c r="AG38" s="663"/>
      <c r="AH38" s="663"/>
      <c r="AI38" s="663"/>
      <c r="AJ38" s="663"/>
      <c r="AK38" s="663"/>
      <c r="AL38" s="664" t="s">
        <v>140</v>
      </c>
      <c r="AM38" s="665"/>
      <c r="AN38" s="665"/>
      <c r="AO38" s="666"/>
      <c r="AQ38" s="722" t="s">
        <v>345</v>
      </c>
      <c r="AR38" s="723"/>
      <c r="AS38" s="723"/>
      <c r="AT38" s="723"/>
      <c r="AU38" s="723"/>
      <c r="AV38" s="723"/>
      <c r="AW38" s="723"/>
      <c r="AX38" s="723"/>
      <c r="AY38" s="724"/>
      <c r="AZ38" s="659">
        <v>67334</v>
      </c>
      <c r="BA38" s="660"/>
      <c r="BB38" s="660"/>
      <c r="BC38" s="660"/>
      <c r="BD38" s="692"/>
      <c r="BE38" s="692"/>
      <c r="BF38" s="705"/>
      <c r="BG38" s="656" t="s">
        <v>346</v>
      </c>
      <c r="BH38" s="657"/>
      <c r="BI38" s="657"/>
      <c r="BJ38" s="657"/>
      <c r="BK38" s="657"/>
      <c r="BL38" s="657"/>
      <c r="BM38" s="657"/>
      <c r="BN38" s="657"/>
      <c r="BO38" s="657"/>
      <c r="BP38" s="657"/>
      <c r="BQ38" s="657"/>
      <c r="BR38" s="657"/>
      <c r="BS38" s="657"/>
      <c r="BT38" s="657"/>
      <c r="BU38" s="658"/>
      <c r="BV38" s="659">
        <v>1087</v>
      </c>
      <c r="BW38" s="660"/>
      <c r="BX38" s="660"/>
      <c r="BY38" s="660"/>
      <c r="BZ38" s="660"/>
      <c r="CA38" s="660"/>
      <c r="CB38" s="669"/>
      <c r="CD38" s="656" t="s">
        <v>347</v>
      </c>
      <c r="CE38" s="657"/>
      <c r="CF38" s="657"/>
      <c r="CG38" s="657"/>
      <c r="CH38" s="657"/>
      <c r="CI38" s="657"/>
      <c r="CJ38" s="657"/>
      <c r="CK38" s="657"/>
      <c r="CL38" s="657"/>
      <c r="CM38" s="657"/>
      <c r="CN38" s="657"/>
      <c r="CO38" s="657"/>
      <c r="CP38" s="657"/>
      <c r="CQ38" s="658"/>
      <c r="CR38" s="659">
        <v>530243</v>
      </c>
      <c r="CS38" s="660"/>
      <c r="CT38" s="660"/>
      <c r="CU38" s="660"/>
      <c r="CV38" s="660"/>
      <c r="CW38" s="660"/>
      <c r="CX38" s="660"/>
      <c r="CY38" s="661"/>
      <c r="CZ38" s="664">
        <v>8</v>
      </c>
      <c r="DA38" s="689"/>
      <c r="DB38" s="689"/>
      <c r="DC38" s="694"/>
      <c r="DD38" s="668">
        <v>492006</v>
      </c>
      <c r="DE38" s="660"/>
      <c r="DF38" s="660"/>
      <c r="DG38" s="660"/>
      <c r="DH38" s="660"/>
      <c r="DI38" s="660"/>
      <c r="DJ38" s="660"/>
      <c r="DK38" s="661"/>
      <c r="DL38" s="668">
        <v>490649</v>
      </c>
      <c r="DM38" s="660"/>
      <c r="DN38" s="660"/>
      <c r="DO38" s="660"/>
      <c r="DP38" s="660"/>
      <c r="DQ38" s="660"/>
      <c r="DR38" s="660"/>
      <c r="DS38" s="660"/>
      <c r="DT38" s="660"/>
      <c r="DU38" s="660"/>
      <c r="DV38" s="661"/>
      <c r="DW38" s="664">
        <v>15.9</v>
      </c>
      <c r="DX38" s="689"/>
      <c r="DY38" s="689"/>
      <c r="DZ38" s="689"/>
      <c r="EA38" s="689"/>
      <c r="EB38" s="689"/>
      <c r="EC38" s="690"/>
    </row>
    <row r="39" spans="2:133" ht="11.25" customHeight="1" x14ac:dyDescent="0.15">
      <c r="B39" s="656" t="s">
        <v>348</v>
      </c>
      <c r="C39" s="657"/>
      <c r="D39" s="657"/>
      <c r="E39" s="657"/>
      <c r="F39" s="657"/>
      <c r="G39" s="657"/>
      <c r="H39" s="657"/>
      <c r="I39" s="657"/>
      <c r="J39" s="657"/>
      <c r="K39" s="657"/>
      <c r="L39" s="657"/>
      <c r="M39" s="657"/>
      <c r="N39" s="657"/>
      <c r="O39" s="657"/>
      <c r="P39" s="657"/>
      <c r="Q39" s="658"/>
      <c r="R39" s="659" t="s">
        <v>141</v>
      </c>
      <c r="S39" s="660"/>
      <c r="T39" s="660"/>
      <c r="U39" s="660"/>
      <c r="V39" s="660"/>
      <c r="W39" s="660"/>
      <c r="X39" s="660"/>
      <c r="Y39" s="661"/>
      <c r="Z39" s="662" t="s">
        <v>244</v>
      </c>
      <c r="AA39" s="662"/>
      <c r="AB39" s="662"/>
      <c r="AC39" s="662"/>
      <c r="AD39" s="663" t="s">
        <v>141</v>
      </c>
      <c r="AE39" s="663"/>
      <c r="AF39" s="663"/>
      <c r="AG39" s="663"/>
      <c r="AH39" s="663"/>
      <c r="AI39" s="663"/>
      <c r="AJ39" s="663"/>
      <c r="AK39" s="663"/>
      <c r="AL39" s="664" t="s">
        <v>140</v>
      </c>
      <c r="AM39" s="665"/>
      <c r="AN39" s="665"/>
      <c r="AO39" s="666"/>
      <c r="AQ39" s="722" t="s">
        <v>349</v>
      </c>
      <c r="AR39" s="723"/>
      <c r="AS39" s="723"/>
      <c r="AT39" s="723"/>
      <c r="AU39" s="723"/>
      <c r="AV39" s="723"/>
      <c r="AW39" s="723"/>
      <c r="AX39" s="723"/>
      <c r="AY39" s="724"/>
      <c r="AZ39" s="659">
        <v>154</v>
      </c>
      <c r="BA39" s="660"/>
      <c r="BB39" s="660"/>
      <c r="BC39" s="660"/>
      <c r="BD39" s="692"/>
      <c r="BE39" s="692"/>
      <c r="BF39" s="705"/>
      <c r="BG39" s="656" t="s">
        <v>350</v>
      </c>
      <c r="BH39" s="657"/>
      <c r="BI39" s="657"/>
      <c r="BJ39" s="657"/>
      <c r="BK39" s="657"/>
      <c r="BL39" s="657"/>
      <c r="BM39" s="657"/>
      <c r="BN39" s="657"/>
      <c r="BO39" s="657"/>
      <c r="BP39" s="657"/>
      <c r="BQ39" s="657"/>
      <c r="BR39" s="657"/>
      <c r="BS39" s="657"/>
      <c r="BT39" s="657"/>
      <c r="BU39" s="658"/>
      <c r="BV39" s="659">
        <v>2316</v>
      </c>
      <c r="BW39" s="660"/>
      <c r="BX39" s="660"/>
      <c r="BY39" s="660"/>
      <c r="BZ39" s="660"/>
      <c r="CA39" s="660"/>
      <c r="CB39" s="669"/>
      <c r="CD39" s="656" t="s">
        <v>351</v>
      </c>
      <c r="CE39" s="657"/>
      <c r="CF39" s="657"/>
      <c r="CG39" s="657"/>
      <c r="CH39" s="657"/>
      <c r="CI39" s="657"/>
      <c r="CJ39" s="657"/>
      <c r="CK39" s="657"/>
      <c r="CL39" s="657"/>
      <c r="CM39" s="657"/>
      <c r="CN39" s="657"/>
      <c r="CO39" s="657"/>
      <c r="CP39" s="657"/>
      <c r="CQ39" s="658"/>
      <c r="CR39" s="659">
        <v>429892</v>
      </c>
      <c r="CS39" s="692"/>
      <c r="CT39" s="692"/>
      <c r="CU39" s="692"/>
      <c r="CV39" s="692"/>
      <c r="CW39" s="692"/>
      <c r="CX39" s="692"/>
      <c r="CY39" s="693"/>
      <c r="CZ39" s="664">
        <v>6.5</v>
      </c>
      <c r="DA39" s="689"/>
      <c r="DB39" s="689"/>
      <c r="DC39" s="694"/>
      <c r="DD39" s="668">
        <v>396248</v>
      </c>
      <c r="DE39" s="692"/>
      <c r="DF39" s="692"/>
      <c r="DG39" s="692"/>
      <c r="DH39" s="692"/>
      <c r="DI39" s="692"/>
      <c r="DJ39" s="692"/>
      <c r="DK39" s="693"/>
      <c r="DL39" s="668" t="s">
        <v>244</v>
      </c>
      <c r="DM39" s="692"/>
      <c r="DN39" s="692"/>
      <c r="DO39" s="692"/>
      <c r="DP39" s="692"/>
      <c r="DQ39" s="692"/>
      <c r="DR39" s="692"/>
      <c r="DS39" s="692"/>
      <c r="DT39" s="692"/>
      <c r="DU39" s="692"/>
      <c r="DV39" s="693"/>
      <c r="DW39" s="664" t="s">
        <v>141</v>
      </c>
      <c r="DX39" s="689"/>
      <c r="DY39" s="689"/>
      <c r="DZ39" s="689"/>
      <c r="EA39" s="689"/>
      <c r="EB39" s="689"/>
      <c r="EC39" s="690"/>
    </row>
    <row r="40" spans="2:133" ht="11.25" customHeight="1" x14ac:dyDescent="0.15">
      <c r="B40" s="656" t="s">
        <v>352</v>
      </c>
      <c r="C40" s="657"/>
      <c r="D40" s="657"/>
      <c r="E40" s="657"/>
      <c r="F40" s="657"/>
      <c r="G40" s="657"/>
      <c r="H40" s="657"/>
      <c r="I40" s="657"/>
      <c r="J40" s="657"/>
      <c r="K40" s="657"/>
      <c r="L40" s="657"/>
      <c r="M40" s="657"/>
      <c r="N40" s="657"/>
      <c r="O40" s="657"/>
      <c r="P40" s="657"/>
      <c r="Q40" s="658"/>
      <c r="R40" s="659">
        <v>29000</v>
      </c>
      <c r="S40" s="660"/>
      <c r="T40" s="660"/>
      <c r="U40" s="660"/>
      <c r="V40" s="660"/>
      <c r="W40" s="660"/>
      <c r="X40" s="660"/>
      <c r="Y40" s="661"/>
      <c r="Z40" s="662">
        <v>0.4</v>
      </c>
      <c r="AA40" s="662"/>
      <c r="AB40" s="662"/>
      <c r="AC40" s="662"/>
      <c r="AD40" s="663" t="s">
        <v>244</v>
      </c>
      <c r="AE40" s="663"/>
      <c r="AF40" s="663"/>
      <c r="AG40" s="663"/>
      <c r="AH40" s="663"/>
      <c r="AI40" s="663"/>
      <c r="AJ40" s="663"/>
      <c r="AK40" s="663"/>
      <c r="AL40" s="664" t="s">
        <v>244</v>
      </c>
      <c r="AM40" s="665"/>
      <c r="AN40" s="665"/>
      <c r="AO40" s="666"/>
      <c r="AQ40" s="722" t="s">
        <v>353</v>
      </c>
      <c r="AR40" s="723"/>
      <c r="AS40" s="723"/>
      <c r="AT40" s="723"/>
      <c r="AU40" s="723"/>
      <c r="AV40" s="723"/>
      <c r="AW40" s="723"/>
      <c r="AX40" s="723"/>
      <c r="AY40" s="724"/>
      <c r="AZ40" s="659">
        <v>59</v>
      </c>
      <c r="BA40" s="660"/>
      <c r="BB40" s="660"/>
      <c r="BC40" s="660"/>
      <c r="BD40" s="692"/>
      <c r="BE40" s="692"/>
      <c r="BF40" s="705"/>
      <c r="BG40" s="709" t="s">
        <v>354</v>
      </c>
      <c r="BH40" s="710"/>
      <c r="BI40" s="710"/>
      <c r="BJ40" s="710"/>
      <c r="BK40" s="710"/>
      <c r="BL40" s="223"/>
      <c r="BM40" s="657" t="s">
        <v>355</v>
      </c>
      <c r="BN40" s="657"/>
      <c r="BO40" s="657"/>
      <c r="BP40" s="657"/>
      <c r="BQ40" s="657"/>
      <c r="BR40" s="657"/>
      <c r="BS40" s="657"/>
      <c r="BT40" s="657"/>
      <c r="BU40" s="658"/>
      <c r="BV40" s="659">
        <v>146</v>
      </c>
      <c r="BW40" s="660"/>
      <c r="BX40" s="660"/>
      <c r="BY40" s="660"/>
      <c r="BZ40" s="660"/>
      <c r="CA40" s="660"/>
      <c r="CB40" s="669"/>
      <c r="CD40" s="656" t="s">
        <v>356</v>
      </c>
      <c r="CE40" s="657"/>
      <c r="CF40" s="657"/>
      <c r="CG40" s="657"/>
      <c r="CH40" s="657"/>
      <c r="CI40" s="657"/>
      <c r="CJ40" s="657"/>
      <c r="CK40" s="657"/>
      <c r="CL40" s="657"/>
      <c r="CM40" s="657"/>
      <c r="CN40" s="657"/>
      <c r="CO40" s="657"/>
      <c r="CP40" s="657"/>
      <c r="CQ40" s="658"/>
      <c r="CR40" s="659">
        <v>3720</v>
      </c>
      <c r="CS40" s="660"/>
      <c r="CT40" s="660"/>
      <c r="CU40" s="660"/>
      <c r="CV40" s="660"/>
      <c r="CW40" s="660"/>
      <c r="CX40" s="660"/>
      <c r="CY40" s="661"/>
      <c r="CZ40" s="664">
        <v>0.1</v>
      </c>
      <c r="DA40" s="689"/>
      <c r="DB40" s="689"/>
      <c r="DC40" s="694"/>
      <c r="DD40" s="668" t="s">
        <v>140</v>
      </c>
      <c r="DE40" s="660"/>
      <c r="DF40" s="660"/>
      <c r="DG40" s="660"/>
      <c r="DH40" s="660"/>
      <c r="DI40" s="660"/>
      <c r="DJ40" s="660"/>
      <c r="DK40" s="661"/>
      <c r="DL40" s="668" t="s">
        <v>140</v>
      </c>
      <c r="DM40" s="660"/>
      <c r="DN40" s="660"/>
      <c r="DO40" s="660"/>
      <c r="DP40" s="660"/>
      <c r="DQ40" s="660"/>
      <c r="DR40" s="660"/>
      <c r="DS40" s="660"/>
      <c r="DT40" s="660"/>
      <c r="DU40" s="660"/>
      <c r="DV40" s="661"/>
      <c r="DW40" s="664" t="s">
        <v>140</v>
      </c>
      <c r="DX40" s="689"/>
      <c r="DY40" s="689"/>
      <c r="DZ40" s="689"/>
      <c r="EA40" s="689"/>
      <c r="EB40" s="689"/>
      <c r="EC40" s="690"/>
    </row>
    <row r="41" spans="2:133" ht="11.25" customHeight="1" x14ac:dyDescent="0.15">
      <c r="B41" s="680" t="s">
        <v>357</v>
      </c>
      <c r="C41" s="681"/>
      <c r="D41" s="681"/>
      <c r="E41" s="681"/>
      <c r="F41" s="681"/>
      <c r="G41" s="681"/>
      <c r="H41" s="681"/>
      <c r="I41" s="681"/>
      <c r="J41" s="681"/>
      <c r="K41" s="681"/>
      <c r="L41" s="681"/>
      <c r="M41" s="681"/>
      <c r="N41" s="681"/>
      <c r="O41" s="681"/>
      <c r="P41" s="681"/>
      <c r="Q41" s="682"/>
      <c r="R41" s="731">
        <v>7139893</v>
      </c>
      <c r="S41" s="732"/>
      <c r="T41" s="732"/>
      <c r="U41" s="732"/>
      <c r="V41" s="732"/>
      <c r="W41" s="732"/>
      <c r="X41" s="732"/>
      <c r="Y41" s="736"/>
      <c r="Z41" s="737">
        <v>100</v>
      </c>
      <c r="AA41" s="737"/>
      <c r="AB41" s="737"/>
      <c r="AC41" s="737"/>
      <c r="AD41" s="738">
        <v>3060898</v>
      </c>
      <c r="AE41" s="738"/>
      <c r="AF41" s="738"/>
      <c r="AG41" s="738"/>
      <c r="AH41" s="738"/>
      <c r="AI41" s="738"/>
      <c r="AJ41" s="738"/>
      <c r="AK41" s="738"/>
      <c r="AL41" s="739">
        <v>100</v>
      </c>
      <c r="AM41" s="719"/>
      <c r="AN41" s="719"/>
      <c r="AO41" s="740"/>
      <c r="AQ41" s="722" t="s">
        <v>358</v>
      </c>
      <c r="AR41" s="723"/>
      <c r="AS41" s="723"/>
      <c r="AT41" s="723"/>
      <c r="AU41" s="723"/>
      <c r="AV41" s="723"/>
      <c r="AW41" s="723"/>
      <c r="AX41" s="723"/>
      <c r="AY41" s="724"/>
      <c r="AZ41" s="659">
        <v>59353</v>
      </c>
      <c r="BA41" s="660"/>
      <c r="BB41" s="660"/>
      <c r="BC41" s="660"/>
      <c r="BD41" s="692"/>
      <c r="BE41" s="692"/>
      <c r="BF41" s="705"/>
      <c r="BG41" s="709"/>
      <c r="BH41" s="710"/>
      <c r="BI41" s="710"/>
      <c r="BJ41" s="710"/>
      <c r="BK41" s="710"/>
      <c r="BL41" s="223"/>
      <c r="BM41" s="657" t="s">
        <v>359</v>
      </c>
      <c r="BN41" s="657"/>
      <c r="BO41" s="657"/>
      <c r="BP41" s="657"/>
      <c r="BQ41" s="657"/>
      <c r="BR41" s="657"/>
      <c r="BS41" s="657"/>
      <c r="BT41" s="657"/>
      <c r="BU41" s="658"/>
      <c r="BV41" s="659" t="s">
        <v>140</v>
      </c>
      <c r="BW41" s="660"/>
      <c r="BX41" s="660"/>
      <c r="BY41" s="660"/>
      <c r="BZ41" s="660"/>
      <c r="CA41" s="660"/>
      <c r="CB41" s="669"/>
      <c r="CD41" s="656" t="s">
        <v>360</v>
      </c>
      <c r="CE41" s="657"/>
      <c r="CF41" s="657"/>
      <c r="CG41" s="657"/>
      <c r="CH41" s="657"/>
      <c r="CI41" s="657"/>
      <c r="CJ41" s="657"/>
      <c r="CK41" s="657"/>
      <c r="CL41" s="657"/>
      <c r="CM41" s="657"/>
      <c r="CN41" s="657"/>
      <c r="CO41" s="657"/>
      <c r="CP41" s="657"/>
      <c r="CQ41" s="658"/>
      <c r="CR41" s="659" t="s">
        <v>244</v>
      </c>
      <c r="CS41" s="692"/>
      <c r="CT41" s="692"/>
      <c r="CU41" s="692"/>
      <c r="CV41" s="692"/>
      <c r="CW41" s="692"/>
      <c r="CX41" s="692"/>
      <c r="CY41" s="693"/>
      <c r="CZ41" s="664" t="s">
        <v>140</v>
      </c>
      <c r="DA41" s="689"/>
      <c r="DB41" s="689"/>
      <c r="DC41" s="694"/>
      <c r="DD41" s="668" t="s">
        <v>140</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349</v>
      </c>
      <c r="AR42" s="729"/>
      <c r="AS42" s="729"/>
      <c r="AT42" s="729"/>
      <c r="AU42" s="729"/>
      <c r="AV42" s="729"/>
      <c r="AW42" s="729"/>
      <c r="AX42" s="729"/>
      <c r="AY42" s="730"/>
      <c r="AZ42" s="731">
        <v>128215</v>
      </c>
      <c r="BA42" s="732"/>
      <c r="BB42" s="732"/>
      <c r="BC42" s="732"/>
      <c r="BD42" s="718"/>
      <c r="BE42" s="718"/>
      <c r="BF42" s="720"/>
      <c r="BG42" s="711"/>
      <c r="BH42" s="712"/>
      <c r="BI42" s="712"/>
      <c r="BJ42" s="712"/>
      <c r="BK42" s="712"/>
      <c r="BL42" s="224"/>
      <c r="BM42" s="681" t="s">
        <v>361</v>
      </c>
      <c r="BN42" s="681"/>
      <c r="BO42" s="681"/>
      <c r="BP42" s="681"/>
      <c r="BQ42" s="681"/>
      <c r="BR42" s="681"/>
      <c r="BS42" s="681"/>
      <c r="BT42" s="681"/>
      <c r="BU42" s="682"/>
      <c r="BV42" s="731">
        <v>217</v>
      </c>
      <c r="BW42" s="732"/>
      <c r="BX42" s="732"/>
      <c r="BY42" s="732"/>
      <c r="BZ42" s="732"/>
      <c r="CA42" s="732"/>
      <c r="CB42" s="741"/>
      <c r="CD42" s="656" t="s">
        <v>362</v>
      </c>
      <c r="CE42" s="657"/>
      <c r="CF42" s="657"/>
      <c r="CG42" s="657"/>
      <c r="CH42" s="657"/>
      <c r="CI42" s="657"/>
      <c r="CJ42" s="657"/>
      <c r="CK42" s="657"/>
      <c r="CL42" s="657"/>
      <c r="CM42" s="657"/>
      <c r="CN42" s="657"/>
      <c r="CO42" s="657"/>
      <c r="CP42" s="657"/>
      <c r="CQ42" s="658"/>
      <c r="CR42" s="659">
        <v>2997782</v>
      </c>
      <c r="CS42" s="692"/>
      <c r="CT42" s="692"/>
      <c r="CU42" s="692"/>
      <c r="CV42" s="692"/>
      <c r="CW42" s="692"/>
      <c r="CX42" s="692"/>
      <c r="CY42" s="693"/>
      <c r="CZ42" s="664">
        <v>45.1</v>
      </c>
      <c r="DA42" s="689"/>
      <c r="DB42" s="689"/>
      <c r="DC42" s="694"/>
      <c r="DD42" s="668">
        <v>196179</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363</v>
      </c>
      <c r="CD43" s="656" t="s">
        <v>364</v>
      </c>
      <c r="CE43" s="657"/>
      <c r="CF43" s="657"/>
      <c r="CG43" s="657"/>
      <c r="CH43" s="657"/>
      <c r="CI43" s="657"/>
      <c r="CJ43" s="657"/>
      <c r="CK43" s="657"/>
      <c r="CL43" s="657"/>
      <c r="CM43" s="657"/>
      <c r="CN43" s="657"/>
      <c r="CO43" s="657"/>
      <c r="CP43" s="657"/>
      <c r="CQ43" s="658"/>
      <c r="CR43" s="659">
        <v>14926</v>
      </c>
      <c r="CS43" s="692"/>
      <c r="CT43" s="692"/>
      <c r="CU43" s="692"/>
      <c r="CV43" s="692"/>
      <c r="CW43" s="692"/>
      <c r="CX43" s="692"/>
      <c r="CY43" s="693"/>
      <c r="CZ43" s="664">
        <v>0.2</v>
      </c>
      <c r="DA43" s="689"/>
      <c r="DB43" s="689"/>
      <c r="DC43" s="694"/>
      <c r="DD43" s="668">
        <v>14926</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314</v>
      </c>
      <c r="CE44" s="698"/>
      <c r="CF44" s="656" t="s">
        <v>366</v>
      </c>
      <c r="CG44" s="657"/>
      <c r="CH44" s="657"/>
      <c r="CI44" s="657"/>
      <c r="CJ44" s="657"/>
      <c r="CK44" s="657"/>
      <c r="CL44" s="657"/>
      <c r="CM44" s="657"/>
      <c r="CN44" s="657"/>
      <c r="CO44" s="657"/>
      <c r="CP44" s="657"/>
      <c r="CQ44" s="658"/>
      <c r="CR44" s="659">
        <v>2942274</v>
      </c>
      <c r="CS44" s="660"/>
      <c r="CT44" s="660"/>
      <c r="CU44" s="660"/>
      <c r="CV44" s="660"/>
      <c r="CW44" s="660"/>
      <c r="CX44" s="660"/>
      <c r="CY44" s="661"/>
      <c r="CZ44" s="664">
        <v>44.2</v>
      </c>
      <c r="DA44" s="665"/>
      <c r="DB44" s="665"/>
      <c r="DC44" s="671"/>
      <c r="DD44" s="668">
        <v>183813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368</v>
      </c>
      <c r="CG45" s="657"/>
      <c r="CH45" s="657"/>
      <c r="CI45" s="657"/>
      <c r="CJ45" s="657"/>
      <c r="CK45" s="657"/>
      <c r="CL45" s="657"/>
      <c r="CM45" s="657"/>
      <c r="CN45" s="657"/>
      <c r="CO45" s="657"/>
      <c r="CP45" s="657"/>
      <c r="CQ45" s="658"/>
      <c r="CR45" s="659">
        <v>1325902</v>
      </c>
      <c r="CS45" s="692"/>
      <c r="CT45" s="692"/>
      <c r="CU45" s="692"/>
      <c r="CV45" s="692"/>
      <c r="CW45" s="692"/>
      <c r="CX45" s="692"/>
      <c r="CY45" s="693"/>
      <c r="CZ45" s="664">
        <v>19.899999999999999</v>
      </c>
      <c r="DA45" s="689"/>
      <c r="DB45" s="689"/>
      <c r="DC45" s="694"/>
      <c r="DD45" s="668">
        <v>34449</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369</v>
      </c>
      <c r="CG46" s="657"/>
      <c r="CH46" s="657"/>
      <c r="CI46" s="657"/>
      <c r="CJ46" s="657"/>
      <c r="CK46" s="657"/>
      <c r="CL46" s="657"/>
      <c r="CM46" s="657"/>
      <c r="CN46" s="657"/>
      <c r="CO46" s="657"/>
      <c r="CP46" s="657"/>
      <c r="CQ46" s="658"/>
      <c r="CR46" s="659">
        <v>1608930</v>
      </c>
      <c r="CS46" s="660"/>
      <c r="CT46" s="660"/>
      <c r="CU46" s="660"/>
      <c r="CV46" s="660"/>
      <c r="CW46" s="660"/>
      <c r="CX46" s="660"/>
      <c r="CY46" s="661"/>
      <c r="CZ46" s="664">
        <v>24.2</v>
      </c>
      <c r="DA46" s="665"/>
      <c r="DB46" s="665"/>
      <c r="DC46" s="671"/>
      <c r="DD46" s="668">
        <v>148522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370</v>
      </c>
      <c r="CG47" s="657"/>
      <c r="CH47" s="657"/>
      <c r="CI47" s="657"/>
      <c r="CJ47" s="657"/>
      <c r="CK47" s="657"/>
      <c r="CL47" s="657"/>
      <c r="CM47" s="657"/>
      <c r="CN47" s="657"/>
      <c r="CO47" s="657"/>
      <c r="CP47" s="657"/>
      <c r="CQ47" s="658"/>
      <c r="CR47" s="659">
        <v>55508</v>
      </c>
      <c r="CS47" s="692"/>
      <c r="CT47" s="692"/>
      <c r="CU47" s="692"/>
      <c r="CV47" s="692"/>
      <c r="CW47" s="692"/>
      <c r="CX47" s="692"/>
      <c r="CY47" s="693"/>
      <c r="CZ47" s="664">
        <v>0.8</v>
      </c>
      <c r="DA47" s="689"/>
      <c r="DB47" s="689"/>
      <c r="DC47" s="694"/>
      <c r="DD47" s="668">
        <v>12366</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371</v>
      </c>
      <c r="CG48" s="657"/>
      <c r="CH48" s="657"/>
      <c r="CI48" s="657"/>
      <c r="CJ48" s="657"/>
      <c r="CK48" s="657"/>
      <c r="CL48" s="657"/>
      <c r="CM48" s="657"/>
      <c r="CN48" s="657"/>
      <c r="CO48" s="657"/>
      <c r="CP48" s="657"/>
      <c r="CQ48" s="658"/>
      <c r="CR48" s="659" t="s">
        <v>244</v>
      </c>
      <c r="CS48" s="660"/>
      <c r="CT48" s="660"/>
      <c r="CU48" s="660"/>
      <c r="CV48" s="660"/>
      <c r="CW48" s="660"/>
      <c r="CX48" s="660"/>
      <c r="CY48" s="661"/>
      <c r="CZ48" s="664" t="s">
        <v>140</v>
      </c>
      <c r="DA48" s="665"/>
      <c r="DB48" s="665"/>
      <c r="DC48" s="671"/>
      <c r="DD48" s="668" t="s">
        <v>140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372</v>
      </c>
      <c r="CE49" s="681"/>
      <c r="CF49" s="681"/>
      <c r="CG49" s="681"/>
      <c r="CH49" s="681"/>
      <c r="CI49" s="681"/>
      <c r="CJ49" s="681"/>
      <c r="CK49" s="681"/>
      <c r="CL49" s="681"/>
      <c r="CM49" s="681"/>
      <c r="CN49" s="681"/>
      <c r="CO49" s="681"/>
      <c r="CP49" s="681"/>
      <c r="CQ49" s="682"/>
      <c r="CR49" s="731">
        <v>6650793</v>
      </c>
      <c r="CS49" s="718"/>
      <c r="CT49" s="718"/>
      <c r="CU49" s="718"/>
      <c r="CV49" s="718"/>
      <c r="CW49" s="718"/>
      <c r="CX49" s="718"/>
      <c r="CY49" s="747"/>
      <c r="CZ49" s="739">
        <v>100</v>
      </c>
      <c r="DA49" s="748"/>
      <c r="DB49" s="748"/>
      <c r="DC49" s="749"/>
      <c r="DD49" s="750">
        <v>3209182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ZmCkXQP+XiT9Uf29V6z56EGhIj2n1Ql+bAU5j6WsPMm3MS4AiODleWUeogLNv8h/n/QXZN79n2t3ZAq6dUDFw==" saltValue="1qMNYdU+krvxfFpIdOfu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3" zoomScale="70" zoomScaleNormal="25" zoomScaleSheetLayoutView="70" workbookViewId="0">
      <selection activeCell="Q81" sqref="Q81:U81"/>
    </sheetView>
  </sheetViews>
  <sheetFormatPr defaultColWidth="0" defaultRowHeight="13.5" zeroHeight="1" x14ac:dyDescent="0.15"/>
  <cols>
    <col min="1" max="130" width="2.8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395</v>
      </c>
      <c r="C7" s="786"/>
      <c r="D7" s="786"/>
      <c r="E7" s="786"/>
      <c r="F7" s="786"/>
      <c r="G7" s="786"/>
      <c r="H7" s="786"/>
      <c r="I7" s="786"/>
      <c r="J7" s="786"/>
      <c r="K7" s="786"/>
      <c r="L7" s="786"/>
      <c r="M7" s="786"/>
      <c r="N7" s="786"/>
      <c r="O7" s="786"/>
      <c r="P7" s="787"/>
      <c r="Q7" s="788">
        <v>7098</v>
      </c>
      <c r="R7" s="789"/>
      <c r="S7" s="789"/>
      <c r="T7" s="789"/>
      <c r="U7" s="789"/>
      <c r="V7" s="789">
        <v>6610</v>
      </c>
      <c r="W7" s="789"/>
      <c r="X7" s="789"/>
      <c r="Y7" s="789"/>
      <c r="Z7" s="789"/>
      <c r="AA7" s="789">
        <v>488</v>
      </c>
      <c r="AB7" s="789"/>
      <c r="AC7" s="789"/>
      <c r="AD7" s="789"/>
      <c r="AE7" s="790"/>
      <c r="AF7" s="791">
        <v>222</v>
      </c>
      <c r="AG7" s="792"/>
      <c r="AH7" s="792"/>
      <c r="AI7" s="792"/>
      <c r="AJ7" s="793"/>
      <c r="AK7" s="794" t="s">
        <v>602</v>
      </c>
      <c r="AL7" s="795"/>
      <c r="AM7" s="795"/>
      <c r="AN7" s="795"/>
      <c r="AO7" s="795"/>
      <c r="AP7" s="795">
        <v>5524</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601</v>
      </c>
      <c r="BT7" s="783"/>
      <c r="BU7" s="783"/>
      <c r="BV7" s="783"/>
      <c r="BW7" s="783"/>
      <c r="BX7" s="783"/>
      <c r="BY7" s="783"/>
      <c r="BZ7" s="783"/>
      <c r="CA7" s="783"/>
      <c r="CB7" s="783"/>
      <c r="CC7" s="783"/>
      <c r="CD7" s="783"/>
      <c r="CE7" s="783"/>
      <c r="CF7" s="783"/>
      <c r="CG7" s="798"/>
      <c r="CH7" s="779">
        <v>-21</v>
      </c>
      <c r="CI7" s="780"/>
      <c r="CJ7" s="780"/>
      <c r="CK7" s="780"/>
      <c r="CL7" s="781"/>
      <c r="CM7" s="779">
        <v>97</v>
      </c>
      <c r="CN7" s="780"/>
      <c r="CO7" s="780"/>
      <c r="CP7" s="780"/>
      <c r="CQ7" s="781"/>
      <c r="CR7" s="779">
        <v>30</v>
      </c>
      <c r="CS7" s="780"/>
      <c r="CT7" s="780"/>
      <c r="CU7" s="780"/>
      <c r="CV7" s="781"/>
      <c r="CW7" s="779">
        <v>5</v>
      </c>
      <c r="CX7" s="780"/>
      <c r="CY7" s="780"/>
      <c r="CZ7" s="780"/>
      <c r="DA7" s="781"/>
      <c r="DB7" s="779" t="s">
        <v>602</v>
      </c>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396</v>
      </c>
      <c r="C8" s="817"/>
      <c r="D8" s="817"/>
      <c r="E8" s="817"/>
      <c r="F8" s="817"/>
      <c r="G8" s="817"/>
      <c r="H8" s="817"/>
      <c r="I8" s="817"/>
      <c r="J8" s="817"/>
      <c r="K8" s="817"/>
      <c r="L8" s="817"/>
      <c r="M8" s="817"/>
      <c r="N8" s="817"/>
      <c r="O8" s="817"/>
      <c r="P8" s="818"/>
      <c r="Q8" s="819">
        <v>11</v>
      </c>
      <c r="R8" s="820"/>
      <c r="S8" s="820"/>
      <c r="T8" s="820"/>
      <c r="U8" s="820"/>
      <c r="V8" s="820">
        <v>10</v>
      </c>
      <c r="W8" s="820"/>
      <c r="X8" s="820"/>
      <c r="Y8" s="820"/>
      <c r="Z8" s="820"/>
      <c r="AA8" s="820">
        <v>1</v>
      </c>
      <c r="AB8" s="820"/>
      <c r="AC8" s="820"/>
      <c r="AD8" s="820"/>
      <c r="AE8" s="821"/>
      <c r="AF8" s="822">
        <v>1</v>
      </c>
      <c r="AG8" s="823"/>
      <c r="AH8" s="823"/>
      <c r="AI8" s="823"/>
      <c r="AJ8" s="824"/>
      <c r="AK8" s="805" t="s">
        <v>602</v>
      </c>
      <c r="AL8" s="806"/>
      <c r="AM8" s="806"/>
      <c r="AN8" s="806"/>
      <c r="AO8" s="806"/>
      <c r="AP8" s="806">
        <v>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397</v>
      </c>
      <c r="C9" s="817"/>
      <c r="D9" s="817"/>
      <c r="E9" s="817"/>
      <c r="F9" s="817"/>
      <c r="G9" s="817"/>
      <c r="H9" s="817"/>
      <c r="I9" s="817"/>
      <c r="J9" s="817"/>
      <c r="K9" s="817"/>
      <c r="L9" s="817"/>
      <c r="M9" s="817"/>
      <c r="N9" s="817"/>
      <c r="O9" s="817"/>
      <c r="P9" s="818"/>
      <c r="Q9" s="819">
        <v>30</v>
      </c>
      <c r="R9" s="820"/>
      <c r="S9" s="820"/>
      <c r="T9" s="820"/>
      <c r="U9" s="820"/>
      <c r="V9" s="820">
        <v>29</v>
      </c>
      <c r="W9" s="820"/>
      <c r="X9" s="820"/>
      <c r="Y9" s="820"/>
      <c r="Z9" s="820"/>
      <c r="AA9" s="820">
        <v>1</v>
      </c>
      <c r="AB9" s="820"/>
      <c r="AC9" s="820"/>
      <c r="AD9" s="820"/>
      <c r="AE9" s="821"/>
      <c r="AF9" s="822">
        <v>1</v>
      </c>
      <c r="AG9" s="823"/>
      <c r="AH9" s="823"/>
      <c r="AI9" s="823"/>
      <c r="AJ9" s="824"/>
      <c r="AK9" s="805" t="s">
        <v>602</v>
      </c>
      <c r="AL9" s="806"/>
      <c r="AM9" s="806"/>
      <c r="AN9" s="806"/>
      <c r="AO9" s="806"/>
      <c r="AP9" s="806" t="s">
        <v>602</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398</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399</v>
      </c>
      <c r="B23" s="825" t="s">
        <v>400</v>
      </c>
      <c r="C23" s="826"/>
      <c r="D23" s="826"/>
      <c r="E23" s="826"/>
      <c r="F23" s="826"/>
      <c r="G23" s="826"/>
      <c r="H23" s="826"/>
      <c r="I23" s="826"/>
      <c r="J23" s="826"/>
      <c r="K23" s="826"/>
      <c r="L23" s="826"/>
      <c r="M23" s="826"/>
      <c r="N23" s="826"/>
      <c r="O23" s="826"/>
      <c r="P23" s="827"/>
      <c r="Q23" s="828">
        <v>7139</v>
      </c>
      <c r="R23" s="829"/>
      <c r="S23" s="829"/>
      <c r="T23" s="829"/>
      <c r="U23" s="829"/>
      <c r="V23" s="829">
        <v>6649</v>
      </c>
      <c r="W23" s="829"/>
      <c r="X23" s="829"/>
      <c r="Y23" s="829"/>
      <c r="Z23" s="829"/>
      <c r="AA23" s="829">
        <v>490</v>
      </c>
      <c r="AB23" s="829"/>
      <c r="AC23" s="829"/>
      <c r="AD23" s="829"/>
      <c r="AE23" s="830"/>
      <c r="AF23" s="831">
        <v>224</v>
      </c>
      <c r="AG23" s="829"/>
      <c r="AH23" s="829"/>
      <c r="AI23" s="829"/>
      <c r="AJ23" s="832"/>
      <c r="AK23" s="833"/>
      <c r="AL23" s="834"/>
      <c r="AM23" s="834"/>
      <c r="AN23" s="834"/>
      <c r="AO23" s="834"/>
      <c r="AP23" s="829">
        <v>5525</v>
      </c>
      <c r="AQ23" s="829"/>
      <c r="AR23" s="829"/>
      <c r="AS23" s="829"/>
      <c r="AT23" s="829"/>
      <c r="AU23" s="845"/>
      <c r="AV23" s="845"/>
      <c r="AW23" s="845"/>
      <c r="AX23" s="845"/>
      <c r="AY23" s="846"/>
      <c r="AZ23" s="847" t="s">
        <v>401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378</v>
      </c>
      <c r="B26" s="764"/>
      <c r="C26" s="764"/>
      <c r="D26" s="764"/>
      <c r="E26" s="764"/>
      <c r="F26" s="764"/>
      <c r="G26" s="764"/>
      <c r="H26" s="764"/>
      <c r="I26" s="764"/>
      <c r="J26" s="764"/>
      <c r="K26" s="764"/>
      <c r="L26" s="764"/>
      <c r="M26" s="764"/>
      <c r="N26" s="764"/>
      <c r="O26" s="764"/>
      <c r="P26" s="765"/>
      <c r="Q26" s="769" t="s">
        <v>404</v>
      </c>
      <c r="R26" s="770"/>
      <c r="S26" s="770"/>
      <c r="T26" s="770"/>
      <c r="U26" s="771"/>
      <c r="V26" s="769" t="s">
        <v>405</v>
      </c>
      <c r="W26" s="770"/>
      <c r="X26" s="770"/>
      <c r="Y26" s="770"/>
      <c r="Z26" s="771"/>
      <c r="AA26" s="769" t="s">
        <v>406</v>
      </c>
      <c r="AB26" s="770"/>
      <c r="AC26" s="770"/>
      <c r="AD26" s="770"/>
      <c r="AE26" s="770"/>
      <c r="AF26" s="850" t="s">
        <v>407</v>
      </c>
      <c r="AG26" s="851"/>
      <c r="AH26" s="851"/>
      <c r="AI26" s="851"/>
      <c r="AJ26" s="852"/>
      <c r="AK26" s="770" t="s">
        <v>408</v>
      </c>
      <c r="AL26" s="770"/>
      <c r="AM26" s="770"/>
      <c r="AN26" s="770"/>
      <c r="AO26" s="771"/>
      <c r="AP26" s="769" t="s">
        <v>409</v>
      </c>
      <c r="AQ26" s="770"/>
      <c r="AR26" s="770"/>
      <c r="AS26" s="770"/>
      <c r="AT26" s="771"/>
      <c r="AU26" s="769" t="s">
        <v>410</v>
      </c>
      <c r="AV26" s="770"/>
      <c r="AW26" s="770"/>
      <c r="AX26" s="770"/>
      <c r="AY26" s="771"/>
      <c r="AZ26" s="769" t="s">
        <v>411</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412</v>
      </c>
      <c r="C28" s="786"/>
      <c r="D28" s="786"/>
      <c r="E28" s="786"/>
      <c r="F28" s="786"/>
      <c r="G28" s="786"/>
      <c r="H28" s="786"/>
      <c r="I28" s="786"/>
      <c r="J28" s="786"/>
      <c r="K28" s="786"/>
      <c r="L28" s="786"/>
      <c r="M28" s="786"/>
      <c r="N28" s="786"/>
      <c r="O28" s="786"/>
      <c r="P28" s="787"/>
      <c r="Q28" s="858">
        <v>1031</v>
      </c>
      <c r="R28" s="859"/>
      <c r="S28" s="859"/>
      <c r="T28" s="859"/>
      <c r="U28" s="859"/>
      <c r="V28" s="859">
        <v>1017</v>
      </c>
      <c r="W28" s="859"/>
      <c r="X28" s="859"/>
      <c r="Y28" s="859"/>
      <c r="Z28" s="859"/>
      <c r="AA28" s="859">
        <v>14</v>
      </c>
      <c r="AB28" s="859"/>
      <c r="AC28" s="859"/>
      <c r="AD28" s="859"/>
      <c r="AE28" s="860"/>
      <c r="AF28" s="861">
        <v>14</v>
      </c>
      <c r="AG28" s="859"/>
      <c r="AH28" s="859"/>
      <c r="AI28" s="859"/>
      <c r="AJ28" s="862"/>
      <c r="AK28" s="863">
        <v>59</v>
      </c>
      <c r="AL28" s="864"/>
      <c r="AM28" s="864"/>
      <c r="AN28" s="864"/>
      <c r="AO28" s="864"/>
      <c r="AP28" s="864" t="s">
        <v>602</v>
      </c>
      <c r="AQ28" s="864"/>
      <c r="AR28" s="864"/>
      <c r="AS28" s="864"/>
      <c r="AT28" s="864"/>
      <c r="AU28" s="864" t="s">
        <v>602</v>
      </c>
      <c r="AV28" s="864"/>
      <c r="AW28" s="864"/>
      <c r="AX28" s="864"/>
      <c r="AY28" s="864"/>
      <c r="AZ28" s="865" t="s">
        <v>602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413</v>
      </c>
      <c r="C29" s="817"/>
      <c r="D29" s="817"/>
      <c r="E29" s="817"/>
      <c r="F29" s="817"/>
      <c r="G29" s="817"/>
      <c r="H29" s="817"/>
      <c r="I29" s="817"/>
      <c r="J29" s="817"/>
      <c r="K29" s="817"/>
      <c r="L29" s="817"/>
      <c r="M29" s="817"/>
      <c r="N29" s="817"/>
      <c r="O29" s="817"/>
      <c r="P29" s="818"/>
      <c r="Q29" s="819">
        <v>528</v>
      </c>
      <c r="R29" s="820"/>
      <c r="S29" s="820"/>
      <c r="T29" s="820"/>
      <c r="U29" s="820"/>
      <c r="V29" s="820">
        <v>526</v>
      </c>
      <c r="W29" s="820"/>
      <c r="X29" s="820"/>
      <c r="Y29" s="820"/>
      <c r="Z29" s="820"/>
      <c r="AA29" s="820">
        <v>2</v>
      </c>
      <c r="AB29" s="820"/>
      <c r="AC29" s="820"/>
      <c r="AD29" s="820"/>
      <c r="AE29" s="821"/>
      <c r="AF29" s="822">
        <v>2</v>
      </c>
      <c r="AG29" s="823"/>
      <c r="AH29" s="823"/>
      <c r="AI29" s="823"/>
      <c r="AJ29" s="824"/>
      <c r="AK29" s="870">
        <v>71</v>
      </c>
      <c r="AL29" s="866"/>
      <c r="AM29" s="866"/>
      <c r="AN29" s="866"/>
      <c r="AO29" s="866"/>
      <c r="AP29" s="866" t="s">
        <v>602</v>
      </c>
      <c r="AQ29" s="866"/>
      <c r="AR29" s="866"/>
      <c r="AS29" s="866"/>
      <c r="AT29" s="866"/>
      <c r="AU29" s="866" t="s">
        <v>602</v>
      </c>
      <c r="AV29" s="866"/>
      <c r="AW29" s="866"/>
      <c r="AX29" s="866"/>
      <c r="AY29" s="866"/>
      <c r="AZ29" s="867" t="s">
        <v>602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414</v>
      </c>
      <c r="C30" s="817"/>
      <c r="D30" s="817"/>
      <c r="E30" s="817"/>
      <c r="F30" s="817"/>
      <c r="G30" s="817"/>
      <c r="H30" s="817"/>
      <c r="I30" s="817"/>
      <c r="J30" s="817"/>
      <c r="K30" s="817"/>
      <c r="L30" s="817"/>
      <c r="M30" s="817"/>
      <c r="N30" s="817"/>
      <c r="O30" s="817"/>
      <c r="P30" s="818"/>
      <c r="Q30" s="819">
        <v>67</v>
      </c>
      <c r="R30" s="820"/>
      <c r="S30" s="820"/>
      <c r="T30" s="820"/>
      <c r="U30" s="820"/>
      <c r="V30" s="820">
        <v>66</v>
      </c>
      <c r="W30" s="820"/>
      <c r="X30" s="820"/>
      <c r="Y30" s="820"/>
      <c r="Z30" s="820"/>
      <c r="AA30" s="820">
        <v>1</v>
      </c>
      <c r="AB30" s="820"/>
      <c r="AC30" s="820"/>
      <c r="AD30" s="820"/>
      <c r="AE30" s="821"/>
      <c r="AF30" s="822">
        <v>1</v>
      </c>
      <c r="AG30" s="823"/>
      <c r="AH30" s="823"/>
      <c r="AI30" s="823"/>
      <c r="AJ30" s="824"/>
      <c r="AK30" s="870">
        <v>57</v>
      </c>
      <c r="AL30" s="866"/>
      <c r="AM30" s="866"/>
      <c r="AN30" s="866"/>
      <c r="AO30" s="866"/>
      <c r="AP30" s="866" t="s">
        <v>602</v>
      </c>
      <c r="AQ30" s="866"/>
      <c r="AR30" s="866"/>
      <c r="AS30" s="866"/>
      <c r="AT30" s="866"/>
      <c r="AU30" s="866" t="s">
        <v>602</v>
      </c>
      <c r="AV30" s="866"/>
      <c r="AW30" s="866"/>
      <c r="AX30" s="866"/>
      <c r="AY30" s="866"/>
      <c r="AZ30" s="867" t="s">
        <v>602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415</v>
      </c>
      <c r="C31" s="817"/>
      <c r="D31" s="817"/>
      <c r="E31" s="817"/>
      <c r="F31" s="817"/>
      <c r="G31" s="817"/>
      <c r="H31" s="817"/>
      <c r="I31" s="817"/>
      <c r="J31" s="817"/>
      <c r="K31" s="817"/>
      <c r="L31" s="817"/>
      <c r="M31" s="817"/>
      <c r="N31" s="817"/>
      <c r="O31" s="817"/>
      <c r="P31" s="818"/>
      <c r="Q31" s="819">
        <v>25</v>
      </c>
      <c r="R31" s="820"/>
      <c r="S31" s="820"/>
      <c r="T31" s="820"/>
      <c r="U31" s="820"/>
      <c r="V31" s="820">
        <v>23</v>
      </c>
      <c r="W31" s="820"/>
      <c r="X31" s="820"/>
      <c r="Y31" s="820"/>
      <c r="Z31" s="820"/>
      <c r="AA31" s="820">
        <v>2</v>
      </c>
      <c r="AB31" s="820"/>
      <c r="AC31" s="820"/>
      <c r="AD31" s="820"/>
      <c r="AE31" s="821"/>
      <c r="AF31" s="822">
        <v>2</v>
      </c>
      <c r="AG31" s="823"/>
      <c r="AH31" s="823"/>
      <c r="AI31" s="823"/>
      <c r="AJ31" s="824"/>
      <c r="AK31" s="870" t="s">
        <v>602</v>
      </c>
      <c r="AL31" s="866"/>
      <c r="AM31" s="866"/>
      <c r="AN31" s="866"/>
      <c r="AO31" s="866"/>
      <c r="AP31" s="866" t="s">
        <v>602</v>
      </c>
      <c r="AQ31" s="866"/>
      <c r="AR31" s="866"/>
      <c r="AS31" s="866"/>
      <c r="AT31" s="866"/>
      <c r="AU31" s="866" t="s">
        <v>602</v>
      </c>
      <c r="AV31" s="866"/>
      <c r="AW31" s="866"/>
      <c r="AX31" s="866"/>
      <c r="AY31" s="866"/>
      <c r="AZ31" s="867" t="s">
        <v>602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416</v>
      </c>
      <c r="C32" s="817"/>
      <c r="D32" s="817"/>
      <c r="E32" s="817"/>
      <c r="F32" s="817"/>
      <c r="G32" s="817"/>
      <c r="H32" s="817"/>
      <c r="I32" s="817"/>
      <c r="J32" s="817"/>
      <c r="K32" s="817"/>
      <c r="L32" s="817"/>
      <c r="M32" s="817"/>
      <c r="N32" s="817"/>
      <c r="O32" s="817"/>
      <c r="P32" s="818"/>
      <c r="Q32" s="819">
        <v>157</v>
      </c>
      <c r="R32" s="820"/>
      <c r="S32" s="820"/>
      <c r="T32" s="820"/>
      <c r="U32" s="820"/>
      <c r="V32" s="820">
        <v>139</v>
      </c>
      <c r="W32" s="820"/>
      <c r="X32" s="820"/>
      <c r="Y32" s="820"/>
      <c r="Z32" s="820"/>
      <c r="AA32" s="820">
        <v>18</v>
      </c>
      <c r="AB32" s="820"/>
      <c r="AC32" s="820"/>
      <c r="AD32" s="820"/>
      <c r="AE32" s="821"/>
      <c r="AF32" s="822">
        <v>18</v>
      </c>
      <c r="AG32" s="823"/>
      <c r="AH32" s="823"/>
      <c r="AI32" s="823"/>
      <c r="AJ32" s="824"/>
      <c r="AK32" s="870">
        <v>67</v>
      </c>
      <c r="AL32" s="866"/>
      <c r="AM32" s="866"/>
      <c r="AN32" s="866"/>
      <c r="AO32" s="866"/>
      <c r="AP32" s="866">
        <v>331</v>
      </c>
      <c r="AQ32" s="866"/>
      <c r="AR32" s="866"/>
      <c r="AS32" s="866"/>
      <c r="AT32" s="866"/>
      <c r="AU32" s="866" t="s">
        <v>602</v>
      </c>
      <c r="AV32" s="866"/>
      <c r="AW32" s="866"/>
      <c r="AX32" s="866"/>
      <c r="AY32" s="866"/>
      <c r="AZ32" s="867" t="s">
        <v>602</v>
      </c>
      <c r="BA32" s="867"/>
      <c r="BB32" s="867"/>
      <c r="BC32" s="867"/>
      <c r="BD32" s="867"/>
      <c r="BE32" s="868" t="s">
        <v>417</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418</v>
      </c>
      <c r="C33" s="817"/>
      <c r="D33" s="817"/>
      <c r="E33" s="817"/>
      <c r="F33" s="817"/>
      <c r="G33" s="817"/>
      <c r="H33" s="817"/>
      <c r="I33" s="817"/>
      <c r="J33" s="817"/>
      <c r="K33" s="817"/>
      <c r="L33" s="817"/>
      <c r="M33" s="817"/>
      <c r="N33" s="817"/>
      <c r="O33" s="817"/>
      <c r="P33" s="818"/>
      <c r="Q33" s="819">
        <v>337</v>
      </c>
      <c r="R33" s="820"/>
      <c r="S33" s="820"/>
      <c r="T33" s="820"/>
      <c r="U33" s="820"/>
      <c r="V33" s="820">
        <v>332</v>
      </c>
      <c r="W33" s="820"/>
      <c r="X33" s="820"/>
      <c r="Y33" s="820"/>
      <c r="Z33" s="820"/>
      <c r="AA33" s="820">
        <v>5</v>
      </c>
      <c r="AB33" s="820"/>
      <c r="AC33" s="820"/>
      <c r="AD33" s="820"/>
      <c r="AE33" s="821"/>
      <c r="AF33" s="822">
        <v>24</v>
      </c>
      <c r="AG33" s="823"/>
      <c r="AH33" s="823"/>
      <c r="AI33" s="823"/>
      <c r="AJ33" s="824"/>
      <c r="AK33" s="870">
        <v>275</v>
      </c>
      <c r="AL33" s="866"/>
      <c r="AM33" s="866"/>
      <c r="AN33" s="866"/>
      <c r="AO33" s="866"/>
      <c r="AP33" s="866">
        <v>1255</v>
      </c>
      <c r="AQ33" s="866"/>
      <c r="AR33" s="866"/>
      <c r="AS33" s="866"/>
      <c r="AT33" s="866"/>
      <c r="AU33" s="866" t="s">
        <v>602</v>
      </c>
      <c r="AV33" s="866"/>
      <c r="AW33" s="866"/>
      <c r="AX33" s="866"/>
      <c r="AY33" s="866"/>
      <c r="AZ33" s="867" t="s">
        <v>602</v>
      </c>
      <c r="BA33" s="867"/>
      <c r="BB33" s="867"/>
      <c r="BC33" s="867"/>
      <c r="BD33" s="867"/>
      <c r="BE33" s="868" t="s">
        <v>419</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399</v>
      </c>
      <c r="B63" s="825" t="s">
        <v>421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62</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424</v>
      </c>
      <c r="B66" s="764"/>
      <c r="C66" s="764"/>
      <c r="D66" s="764"/>
      <c r="E66" s="764"/>
      <c r="F66" s="764"/>
      <c r="G66" s="764"/>
      <c r="H66" s="764"/>
      <c r="I66" s="764"/>
      <c r="J66" s="764"/>
      <c r="K66" s="764"/>
      <c r="L66" s="764"/>
      <c r="M66" s="764"/>
      <c r="N66" s="764"/>
      <c r="O66" s="764"/>
      <c r="P66" s="765"/>
      <c r="Q66" s="769" t="s">
        <v>425</v>
      </c>
      <c r="R66" s="770"/>
      <c r="S66" s="770"/>
      <c r="T66" s="770"/>
      <c r="U66" s="771"/>
      <c r="V66" s="769" t="s">
        <v>426</v>
      </c>
      <c r="W66" s="770"/>
      <c r="X66" s="770"/>
      <c r="Y66" s="770"/>
      <c r="Z66" s="771"/>
      <c r="AA66" s="769" t="s">
        <v>427</v>
      </c>
      <c r="AB66" s="770"/>
      <c r="AC66" s="770"/>
      <c r="AD66" s="770"/>
      <c r="AE66" s="771"/>
      <c r="AF66" s="890" t="s">
        <v>428</v>
      </c>
      <c r="AG66" s="851"/>
      <c r="AH66" s="851"/>
      <c r="AI66" s="851"/>
      <c r="AJ66" s="891"/>
      <c r="AK66" s="769" t="s">
        <v>408</v>
      </c>
      <c r="AL66" s="764"/>
      <c r="AM66" s="764"/>
      <c r="AN66" s="764"/>
      <c r="AO66" s="765"/>
      <c r="AP66" s="769" t="s">
        <v>429</v>
      </c>
      <c r="AQ66" s="770"/>
      <c r="AR66" s="770"/>
      <c r="AS66" s="770"/>
      <c r="AT66" s="771"/>
      <c r="AU66" s="769" t="s">
        <v>430</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588</v>
      </c>
      <c r="C68" s="906"/>
      <c r="D68" s="906"/>
      <c r="E68" s="906"/>
      <c r="F68" s="906"/>
      <c r="G68" s="906"/>
      <c r="H68" s="906"/>
      <c r="I68" s="906"/>
      <c r="J68" s="906"/>
      <c r="K68" s="906"/>
      <c r="L68" s="906"/>
      <c r="M68" s="906"/>
      <c r="N68" s="906"/>
      <c r="O68" s="906"/>
      <c r="P68" s="907"/>
      <c r="Q68" s="908">
        <v>944</v>
      </c>
      <c r="R68" s="902"/>
      <c r="S68" s="902"/>
      <c r="T68" s="902"/>
      <c r="U68" s="902"/>
      <c r="V68" s="902">
        <v>943</v>
      </c>
      <c r="W68" s="902"/>
      <c r="X68" s="902"/>
      <c r="Y68" s="902"/>
      <c r="Z68" s="902"/>
      <c r="AA68" s="902">
        <v>1</v>
      </c>
      <c r="AB68" s="902"/>
      <c r="AC68" s="902"/>
      <c r="AD68" s="902"/>
      <c r="AE68" s="902"/>
      <c r="AF68" s="902">
        <v>1</v>
      </c>
      <c r="AG68" s="902"/>
      <c r="AH68" s="902"/>
      <c r="AI68" s="902"/>
      <c r="AJ68" s="902"/>
      <c r="AK68" s="902">
        <v>37</v>
      </c>
      <c r="AL68" s="902"/>
      <c r="AM68" s="902"/>
      <c r="AN68" s="902"/>
      <c r="AO68" s="902"/>
      <c r="AP68" s="902"/>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589</v>
      </c>
      <c r="C69" s="910"/>
      <c r="D69" s="910"/>
      <c r="E69" s="910"/>
      <c r="F69" s="910"/>
      <c r="G69" s="910"/>
      <c r="H69" s="910"/>
      <c r="I69" s="910"/>
      <c r="J69" s="910"/>
      <c r="K69" s="910"/>
      <c r="L69" s="910"/>
      <c r="M69" s="910"/>
      <c r="N69" s="910"/>
      <c r="O69" s="910"/>
      <c r="P69" s="911"/>
      <c r="Q69" s="912">
        <v>2219</v>
      </c>
      <c r="R69" s="866"/>
      <c r="S69" s="866"/>
      <c r="T69" s="866"/>
      <c r="U69" s="866"/>
      <c r="V69" s="866">
        <v>2216</v>
      </c>
      <c r="W69" s="866"/>
      <c r="X69" s="866"/>
      <c r="Y69" s="866"/>
      <c r="Z69" s="866"/>
      <c r="AA69" s="866">
        <v>3</v>
      </c>
      <c r="AB69" s="866"/>
      <c r="AC69" s="866"/>
      <c r="AD69" s="866"/>
      <c r="AE69" s="866"/>
      <c r="AF69" s="866">
        <v>3</v>
      </c>
      <c r="AG69" s="866"/>
      <c r="AH69" s="866"/>
      <c r="AI69" s="866"/>
      <c r="AJ69" s="866"/>
      <c r="AK69" s="866">
        <v>59</v>
      </c>
      <c r="AL69" s="866"/>
      <c r="AM69" s="866"/>
      <c r="AN69" s="866"/>
      <c r="AO69" s="866"/>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590</v>
      </c>
      <c r="C70" s="910"/>
      <c r="D70" s="910"/>
      <c r="E70" s="910"/>
      <c r="F70" s="910"/>
      <c r="G70" s="910"/>
      <c r="H70" s="910"/>
      <c r="I70" s="910"/>
      <c r="J70" s="910"/>
      <c r="K70" s="910"/>
      <c r="L70" s="910"/>
      <c r="M70" s="910"/>
      <c r="N70" s="910"/>
      <c r="O70" s="910"/>
      <c r="P70" s="911"/>
      <c r="Q70" s="912">
        <v>549</v>
      </c>
      <c r="R70" s="866"/>
      <c r="S70" s="866"/>
      <c r="T70" s="866"/>
      <c r="U70" s="866"/>
      <c r="V70" s="866">
        <v>547</v>
      </c>
      <c r="W70" s="866"/>
      <c r="X70" s="866"/>
      <c r="Y70" s="866"/>
      <c r="Z70" s="866"/>
      <c r="AA70" s="866">
        <v>2</v>
      </c>
      <c r="AB70" s="866"/>
      <c r="AC70" s="866"/>
      <c r="AD70" s="866"/>
      <c r="AE70" s="866"/>
      <c r="AF70" s="866">
        <v>2</v>
      </c>
      <c r="AG70" s="866"/>
      <c r="AH70" s="866"/>
      <c r="AI70" s="866"/>
      <c r="AJ70" s="866"/>
      <c r="AK70" s="866">
        <v>132</v>
      </c>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591</v>
      </c>
      <c r="C71" s="910"/>
      <c r="D71" s="910"/>
      <c r="E71" s="910"/>
      <c r="F71" s="910"/>
      <c r="G71" s="910"/>
      <c r="H71" s="910"/>
      <c r="I71" s="910"/>
      <c r="J71" s="910"/>
      <c r="K71" s="910"/>
      <c r="L71" s="910"/>
      <c r="M71" s="910"/>
      <c r="N71" s="910"/>
      <c r="O71" s="910"/>
      <c r="P71" s="911"/>
      <c r="Q71" s="912">
        <v>221</v>
      </c>
      <c r="R71" s="866"/>
      <c r="S71" s="866"/>
      <c r="T71" s="866"/>
      <c r="U71" s="866"/>
      <c r="V71" s="866">
        <v>220</v>
      </c>
      <c r="W71" s="866"/>
      <c r="X71" s="866"/>
      <c r="Y71" s="866"/>
      <c r="Z71" s="866"/>
      <c r="AA71" s="866">
        <v>1</v>
      </c>
      <c r="AB71" s="866"/>
      <c r="AC71" s="866"/>
      <c r="AD71" s="866"/>
      <c r="AE71" s="866"/>
      <c r="AF71" s="866">
        <v>1</v>
      </c>
      <c r="AG71" s="866"/>
      <c r="AH71" s="866"/>
      <c r="AI71" s="866"/>
      <c r="AJ71" s="866"/>
      <c r="AK71" s="866">
        <v>0</v>
      </c>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592</v>
      </c>
      <c r="C72" s="910"/>
      <c r="D72" s="910"/>
      <c r="E72" s="910"/>
      <c r="F72" s="910"/>
      <c r="G72" s="910"/>
      <c r="H72" s="910"/>
      <c r="I72" s="910"/>
      <c r="J72" s="910"/>
      <c r="K72" s="910"/>
      <c r="L72" s="910"/>
      <c r="M72" s="910"/>
      <c r="N72" s="910"/>
      <c r="O72" s="910"/>
      <c r="P72" s="911"/>
      <c r="Q72" s="912">
        <v>239</v>
      </c>
      <c r="R72" s="866"/>
      <c r="S72" s="866"/>
      <c r="T72" s="866"/>
      <c r="U72" s="866"/>
      <c r="V72" s="866">
        <v>188</v>
      </c>
      <c r="W72" s="866"/>
      <c r="X72" s="866"/>
      <c r="Y72" s="866"/>
      <c r="Z72" s="866"/>
      <c r="AA72" s="866">
        <v>50</v>
      </c>
      <c r="AB72" s="866"/>
      <c r="AC72" s="866"/>
      <c r="AD72" s="866"/>
      <c r="AE72" s="866"/>
      <c r="AF72" s="866">
        <v>50</v>
      </c>
      <c r="AG72" s="866"/>
      <c r="AH72" s="866"/>
      <c r="AI72" s="866"/>
      <c r="AJ72" s="866"/>
      <c r="AK72" s="866">
        <v>19</v>
      </c>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593</v>
      </c>
      <c r="C73" s="910"/>
      <c r="D73" s="910"/>
      <c r="E73" s="910"/>
      <c r="F73" s="910"/>
      <c r="G73" s="910"/>
      <c r="H73" s="910"/>
      <c r="I73" s="910"/>
      <c r="J73" s="910"/>
      <c r="K73" s="910"/>
      <c r="L73" s="910"/>
      <c r="M73" s="910"/>
      <c r="N73" s="910"/>
      <c r="O73" s="910"/>
      <c r="P73" s="911"/>
      <c r="Q73" s="912">
        <v>307348</v>
      </c>
      <c r="R73" s="866"/>
      <c r="S73" s="866"/>
      <c r="T73" s="866"/>
      <c r="U73" s="866"/>
      <c r="V73" s="866">
        <v>292047</v>
      </c>
      <c r="W73" s="866"/>
      <c r="X73" s="866"/>
      <c r="Y73" s="866"/>
      <c r="Z73" s="866"/>
      <c r="AA73" s="866">
        <v>15301</v>
      </c>
      <c r="AB73" s="866"/>
      <c r="AC73" s="866"/>
      <c r="AD73" s="866"/>
      <c r="AE73" s="866"/>
      <c r="AF73" s="866">
        <v>15300</v>
      </c>
      <c r="AG73" s="866"/>
      <c r="AH73" s="866"/>
      <c r="AI73" s="866"/>
      <c r="AJ73" s="866"/>
      <c r="AK73" s="866">
        <v>0</v>
      </c>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594</v>
      </c>
      <c r="C74" s="910"/>
      <c r="D74" s="910"/>
      <c r="E74" s="910"/>
      <c r="F74" s="910"/>
      <c r="G74" s="910"/>
      <c r="H74" s="910"/>
      <c r="I74" s="910"/>
      <c r="J74" s="910"/>
      <c r="K74" s="910"/>
      <c r="L74" s="910"/>
      <c r="M74" s="910"/>
      <c r="N74" s="910"/>
      <c r="O74" s="910"/>
      <c r="P74" s="911"/>
      <c r="Q74" s="912">
        <v>6552</v>
      </c>
      <c r="R74" s="866"/>
      <c r="S74" s="866"/>
      <c r="T74" s="866"/>
      <c r="U74" s="866"/>
      <c r="V74" s="866">
        <v>6149</v>
      </c>
      <c r="W74" s="866"/>
      <c r="X74" s="866"/>
      <c r="Y74" s="866"/>
      <c r="Z74" s="866"/>
      <c r="AA74" s="866">
        <v>403</v>
      </c>
      <c r="AB74" s="866"/>
      <c r="AC74" s="866"/>
      <c r="AD74" s="866"/>
      <c r="AE74" s="866"/>
      <c r="AF74" s="866">
        <v>403</v>
      </c>
      <c r="AG74" s="866"/>
      <c r="AH74" s="866"/>
      <c r="AI74" s="866"/>
      <c r="AJ74" s="866"/>
      <c r="AK74" s="866">
        <v>7</v>
      </c>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595</v>
      </c>
      <c r="C75" s="910"/>
      <c r="D75" s="910"/>
      <c r="E75" s="910"/>
      <c r="F75" s="910"/>
      <c r="G75" s="910"/>
      <c r="H75" s="910"/>
      <c r="I75" s="910"/>
      <c r="J75" s="910"/>
      <c r="K75" s="910"/>
      <c r="L75" s="910"/>
      <c r="M75" s="910"/>
      <c r="N75" s="910"/>
      <c r="O75" s="910"/>
      <c r="P75" s="911"/>
      <c r="Q75" s="913">
        <v>13</v>
      </c>
      <c r="R75" s="914"/>
      <c r="S75" s="914"/>
      <c r="T75" s="914"/>
      <c r="U75" s="870"/>
      <c r="V75" s="915">
        <v>13</v>
      </c>
      <c r="W75" s="914"/>
      <c r="X75" s="914"/>
      <c r="Y75" s="914"/>
      <c r="Z75" s="870"/>
      <c r="AA75" s="915">
        <v>0</v>
      </c>
      <c r="AB75" s="914"/>
      <c r="AC75" s="914"/>
      <c r="AD75" s="914"/>
      <c r="AE75" s="870"/>
      <c r="AF75" s="915">
        <v>1</v>
      </c>
      <c r="AG75" s="914"/>
      <c r="AH75" s="914"/>
      <c r="AI75" s="914"/>
      <c r="AJ75" s="870"/>
      <c r="AK75" s="915">
        <v>0</v>
      </c>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596</v>
      </c>
      <c r="C76" s="910"/>
      <c r="D76" s="910"/>
      <c r="E76" s="910"/>
      <c r="F76" s="910"/>
      <c r="G76" s="910"/>
      <c r="H76" s="910"/>
      <c r="I76" s="910"/>
      <c r="J76" s="910"/>
      <c r="K76" s="910"/>
      <c r="L76" s="910"/>
      <c r="M76" s="910"/>
      <c r="N76" s="910"/>
      <c r="O76" s="910"/>
      <c r="P76" s="911"/>
      <c r="Q76" s="913">
        <v>119</v>
      </c>
      <c r="R76" s="914"/>
      <c r="S76" s="914"/>
      <c r="T76" s="914"/>
      <c r="U76" s="870"/>
      <c r="V76" s="915">
        <v>109</v>
      </c>
      <c r="W76" s="914"/>
      <c r="X76" s="914"/>
      <c r="Y76" s="914"/>
      <c r="Z76" s="870"/>
      <c r="AA76" s="915">
        <v>10</v>
      </c>
      <c r="AB76" s="914"/>
      <c r="AC76" s="914"/>
      <c r="AD76" s="914"/>
      <c r="AE76" s="870"/>
      <c r="AF76" s="915">
        <v>10</v>
      </c>
      <c r="AG76" s="914"/>
      <c r="AH76" s="914"/>
      <c r="AI76" s="914"/>
      <c r="AJ76" s="870"/>
      <c r="AK76" s="915">
        <v>13</v>
      </c>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597</v>
      </c>
      <c r="C77" s="910"/>
      <c r="D77" s="910"/>
      <c r="E77" s="910"/>
      <c r="F77" s="910"/>
      <c r="G77" s="910"/>
      <c r="H77" s="910"/>
      <c r="I77" s="910"/>
      <c r="J77" s="910"/>
      <c r="K77" s="910"/>
      <c r="L77" s="910"/>
      <c r="M77" s="910"/>
      <c r="N77" s="910"/>
      <c r="O77" s="910"/>
      <c r="P77" s="911"/>
      <c r="Q77" s="913">
        <v>842</v>
      </c>
      <c r="R77" s="914"/>
      <c r="S77" s="914"/>
      <c r="T77" s="914"/>
      <c r="U77" s="870"/>
      <c r="V77" s="915">
        <v>825</v>
      </c>
      <c r="W77" s="914"/>
      <c r="X77" s="914"/>
      <c r="Y77" s="914"/>
      <c r="Z77" s="870"/>
      <c r="AA77" s="915">
        <v>17</v>
      </c>
      <c r="AB77" s="914"/>
      <c r="AC77" s="914"/>
      <c r="AD77" s="914"/>
      <c r="AE77" s="870"/>
      <c r="AF77" s="915">
        <v>118</v>
      </c>
      <c r="AG77" s="914"/>
      <c r="AH77" s="914"/>
      <c r="AI77" s="914"/>
      <c r="AJ77" s="870"/>
      <c r="AK77" s="915">
        <v>11</v>
      </c>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598</v>
      </c>
      <c r="C78" s="910"/>
      <c r="D78" s="910"/>
      <c r="E78" s="910"/>
      <c r="F78" s="910"/>
      <c r="G78" s="910"/>
      <c r="H78" s="910"/>
      <c r="I78" s="910"/>
      <c r="J78" s="910"/>
      <c r="K78" s="910"/>
      <c r="L78" s="910"/>
      <c r="M78" s="910"/>
      <c r="N78" s="910"/>
      <c r="O78" s="910"/>
      <c r="P78" s="911"/>
      <c r="Q78" s="912">
        <v>1833</v>
      </c>
      <c r="R78" s="866"/>
      <c r="S78" s="866"/>
      <c r="T78" s="866"/>
      <c r="U78" s="866"/>
      <c r="V78" s="866">
        <v>1780</v>
      </c>
      <c r="W78" s="866"/>
      <c r="X78" s="866"/>
      <c r="Y78" s="866"/>
      <c r="Z78" s="866"/>
      <c r="AA78" s="866">
        <v>53</v>
      </c>
      <c r="AB78" s="866"/>
      <c r="AC78" s="866"/>
      <c r="AD78" s="866"/>
      <c r="AE78" s="866"/>
      <c r="AF78" s="866">
        <v>53</v>
      </c>
      <c r="AG78" s="866"/>
      <c r="AH78" s="866"/>
      <c r="AI78" s="866"/>
      <c r="AJ78" s="866"/>
      <c r="AK78" s="866">
        <v>4</v>
      </c>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599</v>
      </c>
      <c r="C79" s="910"/>
      <c r="D79" s="910"/>
      <c r="E79" s="910"/>
      <c r="F79" s="910"/>
      <c r="G79" s="910"/>
      <c r="H79" s="910"/>
      <c r="I79" s="910"/>
      <c r="J79" s="910"/>
      <c r="K79" s="910"/>
      <c r="L79" s="910"/>
      <c r="M79" s="910"/>
      <c r="N79" s="910"/>
      <c r="O79" s="910"/>
      <c r="P79" s="911"/>
      <c r="Q79" s="912">
        <v>77</v>
      </c>
      <c r="R79" s="866"/>
      <c r="S79" s="866"/>
      <c r="T79" s="866"/>
      <c r="U79" s="866"/>
      <c r="V79" s="866">
        <v>53</v>
      </c>
      <c r="W79" s="866"/>
      <c r="X79" s="866"/>
      <c r="Y79" s="866"/>
      <c r="Z79" s="866"/>
      <c r="AA79" s="866">
        <v>24</v>
      </c>
      <c r="AB79" s="866"/>
      <c r="AC79" s="866"/>
      <c r="AD79" s="866"/>
      <c r="AE79" s="866"/>
      <c r="AF79" s="866">
        <v>21</v>
      </c>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600</v>
      </c>
      <c r="C80" s="910"/>
      <c r="D80" s="910"/>
      <c r="E80" s="910"/>
      <c r="F80" s="910"/>
      <c r="G80" s="910"/>
      <c r="H80" s="910"/>
      <c r="I80" s="910"/>
      <c r="J80" s="910"/>
      <c r="K80" s="910"/>
      <c r="L80" s="910"/>
      <c r="M80" s="910"/>
      <c r="N80" s="910"/>
      <c r="O80" s="910"/>
      <c r="P80" s="911"/>
      <c r="Q80" s="912">
        <v>210</v>
      </c>
      <c r="R80" s="866"/>
      <c r="S80" s="866"/>
      <c r="T80" s="866"/>
      <c r="U80" s="866"/>
      <c r="V80" s="866">
        <v>206</v>
      </c>
      <c r="W80" s="866"/>
      <c r="X80" s="866"/>
      <c r="Y80" s="866"/>
      <c r="Z80" s="866"/>
      <c r="AA80" s="866">
        <v>4</v>
      </c>
      <c r="AB80" s="866"/>
      <c r="AC80" s="866"/>
      <c r="AD80" s="866"/>
      <c r="AE80" s="866"/>
      <c r="AF80" s="866">
        <v>4</v>
      </c>
      <c r="AG80" s="866"/>
      <c r="AH80" s="866"/>
      <c r="AI80" s="866"/>
      <c r="AJ80" s="866"/>
      <c r="AK80" s="866">
        <v>6</v>
      </c>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399</v>
      </c>
      <c r="B88" s="825" t="s">
        <v>431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825" t="s">
        <v>432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440</v>
      </c>
      <c r="AB109" s="929"/>
      <c r="AC109" s="929"/>
      <c r="AD109" s="929"/>
      <c r="AE109" s="930"/>
      <c r="AF109" s="928" t="s">
        <v>441</v>
      </c>
      <c r="AG109" s="929"/>
      <c r="AH109" s="929"/>
      <c r="AI109" s="929"/>
      <c r="AJ109" s="930"/>
      <c r="AK109" s="928" t="s">
        <v>316</v>
      </c>
      <c r="AL109" s="929"/>
      <c r="AM109" s="929"/>
      <c r="AN109" s="929"/>
      <c r="AO109" s="930"/>
      <c r="AP109" s="928" t="s">
        <v>442</v>
      </c>
      <c r="AQ109" s="929"/>
      <c r="AR109" s="929"/>
      <c r="AS109" s="929"/>
      <c r="AT109" s="931"/>
      <c r="AU109" s="948" t="s">
        <v>439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440</v>
      </c>
      <c r="BR109" s="929"/>
      <c r="BS109" s="929"/>
      <c r="BT109" s="929"/>
      <c r="BU109" s="930"/>
      <c r="BV109" s="928" t="s">
        <v>441</v>
      </c>
      <c r="BW109" s="929"/>
      <c r="BX109" s="929"/>
      <c r="BY109" s="929"/>
      <c r="BZ109" s="930"/>
      <c r="CA109" s="928" t="s">
        <v>316</v>
      </c>
      <c r="CB109" s="929"/>
      <c r="CC109" s="929"/>
      <c r="CD109" s="929"/>
      <c r="CE109" s="930"/>
      <c r="CF109" s="949" t="s">
        <v>442</v>
      </c>
      <c r="CG109" s="949"/>
      <c r="CH109" s="949"/>
      <c r="CI109" s="949"/>
      <c r="CJ109" s="949"/>
      <c r="CK109" s="928" t="s">
        <v>443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440</v>
      </c>
      <c r="DH109" s="929"/>
      <c r="DI109" s="929"/>
      <c r="DJ109" s="929"/>
      <c r="DK109" s="930"/>
      <c r="DL109" s="928" t="s">
        <v>441</v>
      </c>
      <c r="DM109" s="929"/>
      <c r="DN109" s="929"/>
      <c r="DO109" s="929"/>
      <c r="DP109" s="930"/>
      <c r="DQ109" s="928" t="s">
        <v>316</v>
      </c>
      <c r="DR109" s="929"/>
      <c r="DS109" s="929"/>
      <c r="DT109" s="929"/>
      <c r="DU109" s="930"/>
      <c r="DV109" s="928" t="s">
        <v>442</v>
      </c>
      <c r="DW109" s="929"/>
      <c r="DX109" s="929"/>
      <c r="DY109" s="929"/>
      <c r="DZ109" s="931"/>
    </row>
    <row r="110" spans="1:131" s="230" customFormat="1" ht="26.25" customHeight="1" x14ac:dyDescent="0.15">
      <c r="A110" s="932" t="s">
        <v>444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439089</v>
      </c>
      <c r="AB110" s="936"/>
      <c r="AC110" s="936"/>
      <c r="AD110" s="936"/>
      <c r="AE110" s="937"/>
      <c r="AF110" s="938">
        <v>379028</v>
      </c>
      <c r="AG110" s="936"/>
      <c r="AH110" s="936"/>
      <c r="AI110" s="936"/>
      <c r="AJ110" s="937"/>
      <c r="AK110" s="938">
        <v>357801</v>
      </c>
      <c r="AL110" s="936"/>
      <c r="AM110" s="936"/>
      <c r="AN110" s="936"/>
      <c r="AO110" s="937"/>
      <c r="AP110" s="939">
        <v>14.4</v>
      </c>
      <c r="AQ110" s="940"/>
      <c r="AR110" s="940"/>
      <c r="AS110" s="940"/>
      <c r="AT110" s="941"/>
      <c r="AU110" s="942" t="s">
        <v>74</v>
      </c>
      <c r="AV110" s="943"/>
      <c r="AW110" s="943"/>
      <c r="AX110" s="943"/>
      <c r="AY110" s="943"/>
      <c r="AZ110" s="965" t="s">
        <v>445</v>
      </c>
      <c r="BA110" s="933"/>
      <c r="BB110" s="933"/>
      <c r="BC110" s="933"/>
      <c r="BD110" s="933"/>
      <c r="BE110" s="933"/>
      <c r="BF110" s="933"/>
      <c r="BG110" s="933"/>
      <c r="BH110" s="933"/>
      <c r="BI110" s="933"/>
      <c r="BJ110" s="933"/>
      <c r="BK110" s="933"/>
      <c r="BL110" s="933"/>
      <c r="BM110" s="933"/>
      <c r="BN110" s="933"/>
      <c r="BO110" s="933"/>
      <c r="BP110" s="934"/>
      <c r="BQ110" s="966">
        <v>3419436</v>
      </c>
      <c r="BR110" s="967"/>
      <c r="BS110" s="967"/>
      <c r="BT110" s="967"/>
      <c r="BU110" s="967"/>
      <c r="BV110" s="967">
        <v>3866358</v>
      </c>
      <c r="BW110" s="967"/>
      <c r="BX110" s="967"/>
      <c r="BY110" s="967"/>
      <c r="BZ110" s="967"/>
      <c r="CA110" s="967">
        <v>5524646</v>
      </c>
      <c r="CB110" s="967"/>
      <c r="CC110" s="967"/>
      <c r="CD110" s="967"/>
      <c r="CE110" s="967"/>
      <c r="CF110" s="980">
        <v>222.6</v>
      </c>
      <c r="CG110" s="981"/>
      <c r="CH110" s="981"/>
      <c r="CI110" s="981"/>
      <c r="CJ110" s="981"/>
      <c r="CK110" s="982" t="s">
        <v>446</v>
      </c>
      <c r="CL110" s="983"/>
      <c r="CM110" s="965" t="s">
        <v>447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448</v>
      </c>
      <c r="DH110" s="967"/>
      <c r="DI110" s="967"/>
      <c r="DJ110" s="967"/>
      <c r="DK110" s="967"/>
      <c r="DL110" s="967" t="s">
        <v>448</v>
      </c>
      <c r="DM110" s="967"/>
      <c r="DN110" s="967"/>
      <c r="DO110" s="967"/>
      <c r="DP110" s="967"/>
      <c r="DQ110" s="967" t="s">
        <v>448</v>
      </c>
      <c r="DR110" s="967"/>
      <c r="DS110" s="967"/>
      <c r="DT110" s="967"/>
      <c r="DU110" s="967"/>
      <c r="DV110" s="968" t="s">
        <v>401</v>
      </c>
      <c r="DW110" s="968"/>
      <c r="DX110" s="968"/>
      <c r="DY110" s="968"/>
      <c r="DZ110" s="969"/>
    </row>
    <row r="111" spans="1:131" s="230" customFormat="1" ht="26.25" customHeight="1" x14ac:dyDescent="0.15">
      <c r="A111" s="970" t="s">
        <v>449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401</v>
      </c>
      <c r="AB111" s="974"/>
      <c r="AC111" s="974"/>
      <c r="AD111" s="974"/>
      <c r="AE111" s="975"/>
      <c r="AF111" s="976" t="s">
        <v>448</v>
      </c>
      <c r="AG111" s="974"/>
      <c r="AH111" s="974"/>
      <c r="AI111" s="974"/>
      <c r="AJ111" s="975"/>
      <c r="AK111" s="976" t="s">
        <v>448</v>
      </c>
      <c r="AL111" s="974"/>
      <c r="AM111" s="974"/>
      <c r="AN111" s="974"/>
      <c r="AO111" s="975"/>
      <c r="AP111" s="977" t="s">
        <v>401</v>
      </c>
      <c r="AQ111" s="978"/>
      <c r="AR111" s="978"/>
      <c r="AS111" s="978"/>
      <c r="AT111" s="979"/>
      <c r="AU111" s="944"/>
      <c r="AV111" s="945"/>
      <c r="AW111" s="945"/>
      <c r="AX111" s="945"/>
      <c r="AY111" s="945"/>
      <c r="AZ111" s="958" t="s">
        <v>450</v>
      </c>
      <c r="BA111" s="959"/>
      <c r="BB111" s="959"/>
      <c r="BC111" s="959"/>
      <c r="BD111" s="959"/>
      <c r="BE111" s="959"/>
      <c r="BF111" s="959"/>
      <c r="BG111" s="959"/>
      <c r="BH111" s="959"/>
      <c r="BI111" s="959"/>
      <c r="BJ111" s="959"/>
      <c r="BK111" s="959"/>
      <c r="BL111" s="959"/>
      <c r="BM111" s="959"/>
      <c r="BN111" s="959"/>
      <c r="BO111" s="959"/>
      <c r="BP111" s="960"/>
      <c r="BQ111" s="961" t="s">
        <v>448</v>
      </c>
      <c r="BR111" s="962"/>
      <c r="BS111" s="962"/>
      <c r="BT111" s="962"/>
      <c r="BU111" s="962"/>
      <c r="BV111" s="962" t="s">
        <v>451</v>
      </c>
      <c r="BW111" s="962"/>
      <c r="BX111" s="962"/>
      <c r="BY111" s="962"/>
      <c r="BZ111" s="962"/>
      <c r="CA111" s="962" t="s">
        <v>401</v>
      </c>
      <c r="CB111" s="962"/>
      <c r="CC111" s="962"/>
      <c r="CD111" s="962"/>
      <c r="CE111" s="962"/>
      <c r="CF111" s="956" t="s">
        <v>448</v>
      </c>
      <c r="CG111" s="957"/>
      <c r="CH111" s="957"/>
      <c r="CI111" s="957"/>
      <c r="CJ111" s="957"/>
      <c r="CK111" s="984"/>
      <c r="CL111" s="985"/>
      <c r="CM111" s="958" t="s">
        <v>452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401</v>
      </c>
      <c r="DH111" s="962"/>
      <c r="DI111" s="962"/>
      <c r="DJ111" s="962"/>
      <c r="DK111" s="962"/>
      <c r="DL111" s="962" t="s">
        <v>401</v>
      </c>
      <c r="DM111" s="962"/>
      <c r="DN111" s="962"/>
      <c r="DO111" s="962"/>
      <c r="DP111" s="962"/>
      <c r="DQ111" s="962" t="s">
        <v>401</v>
      </c>
      <c r="DR111" s="962"/>
      <c r="DS111" s="962"/>
      <c r="DT111" s="962"/>
      <c r="DU111" s="962"/>
      <c r="DV111" s="963" t="s">
        <v>448</v>
      </c>
      <c r="DW111" s="963"/>
      <c r="DX111" s="963"/>
      <c r="DY111" s="963"/>
      <c r="DZ111" s="964"/>
    </row>
    <row r="112" spans="1:131" s="230" customFormat="1" ht="26.25" customHeight="1" x14ac:dyDescent="0.15">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401</v>
      </c>
      <c r="AB112" s="995"/>
      <c r="AC112" s="995"/>
      <c r="AD112" s="995"/>
      <c r="AE112" s="996"/>
      <c r="AF112" s="997" t="s">
        <v>448</v>
      </c>
      <c r="AG112" s="995"/>
      <c r="AH112" s="995"/>
      <c r="AI112" s="995"/>
      <c r="AJ112" s="996"/>
      <c r="AK112" s="997" t="s">
        <v>401</v>
      </c>
      <c r="AL112" s="995"/>
      <c r="AM112" s="995"/>
      <c r="AN112" s="995"/>
      <c r="AO112" s="996"/>
      <c r="AP112" s="998" t="s">
        <v>451</v>
      </c>
      <c r="AQ112" s="999"/>
      <c r="AR112" s="999"/>
      <c r="AS112" s="999"/>
      <c r="AT112" s="1000"/>
      <c r="AU112" s="944"/>
      <c r="AV112" s="945"/>
      <c r="AW112" s="945"/>
      <c r="AX112" s="945"/>
      <c r="AY112" s="945"/>
      <c r="AZ112" s="958" t="s">
        <v>455</v>
      </c>
      <c r="BA112" s="959"/>
      <c r="BB112" s="959"/>
      <c r="BC112" s="959"/>
      <c r="BD112" s="959"/>
      <c r="BE112" s="959"/>
      <c r="BF112" s="959"/>
      <c r="BG112" s="959"/>
      <c r="BH112" s="959"/>
      <c r="BI112" s="959"/>
      <c r="BJ112" s="959"/>
      <c r="BK112" s="959"/>
      <c r="BL112" s="959"/>
      <c r="BM112" s="959"/>
      <c r="BN112" s="959"/>
      <c r="BO112" s="959"/>
      <c r="BP112" s="960"/>
      <c r="BQ112" s="961">
        <v>1794641</v>
      </c>
      <c r="BR112" s="962"/>
      <c r="BS112" s="962"/>
      <c r="BT112" s="962"/>
      <c r="BU112" s="962"/>
      <c r="BV112" s="962">
        <v>1594465</v>
      </c>
      <c r="BW112" s="962"/>
      <c r="BX112" s="962"/>
      <c r="BY112" s="962"/>
      <c r="BZ112" s="962"/>
      <c r="CA112" s="962">
        <v>1427730</v>
      </c>
      <c r="CB112" s="962"/>
      <c r="CC112" s="962"/>
      <c r="CD112" s="962"/>
      <c r="CE112" s="962"/>
      <c r="CF112" s="956">
        <v>57.5</v>
      </c>
      <c r="CG112" s="957"/>
      <c r="CH112" s="957"/>
      <c r="CI112" s="957"/>
      <c r="CJ112" s="957"/>
      <c r="CK112" s="984"/>
      <c r="CL112" s="985"/>
      <c r="CM112" s="958" t="s">
        <v>456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401</v>
      </c>
      <c r="DH112" s="962"/>
      <c r="DI112" s="962"/>
      <c r="DJ112" s="962"/>
      <c r="DK112" s="962"/>
      <c r="DL112" s="962" t="s">
        <v>451</v>
      </c>
      <c r="DM112" s="962"/>
      <c r="DN112" s="962"/>
      <c r="DO112" s="962"/>
      <c r="DP112" s="962"/>
      <c r="DQ112" s="962" t="s">
        <v>401</v>
      </c>
      <c r="DR112" s="962"/>
      <c r="DS112" s="962"/>
      <c r="DT112" s="962"/>
      <c r="DU112" s="962"/>
      <c r="DV112" s="963" t="s">
        <v>448</v>
      </c>
      <c r="DW112" s="963"/>
      <c r="DX112" s="963"/>
      <c r="DY112" s="963"/>
      <c r="DZ112" s="964"/>
    </row>
    <row r="113" spans="1:130" s="230" customFormat="1" ht="26.25" customHeight="1" x14ac:dyDescent="0.15">
      <c r="A113" s="990"/>
      <c r="B113" s="991"/>
      <c r="C113" s="959" t="s">
        <v>457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278487</v>
      </c>
      <c r="AB113" s="974"/>
      <c r="AC113" s="974"/>
      <c r="AD113" s="974"/>
      <c r="AE113" s="975"/>
      <c r="AF113" s="976">
        <v>275931</v>
      </c>
      <c r="AG113" s="974"/>
      <c r="AH113" s="974"/>
      <c r="AI113" s="974"/>
      <c r="AJ113" s="975"/>
      <c r="AK113" s="976">
        <v>273157</v>
      </c>
      <c r="AL113" s="974"/>
      <c r="AM113" s="974"/>
      <c r="AN113" s="974"/>
      <c r="AO113" s="975"/>
      <c r="AP113" s="977">
        <v>11</v>
      </c>
      <c r="AQ113" s="978"/>
      <c r="AR113" s="978"/>
      <c r="AS113" s="978"/>
      <c r="AT113" s="979"/>
      <c r="AU113" s="944"/>
      <c r="AV113" s="945"/>
      <c r="AW113" s="945"/>
      <c r="AX113" s="945"/>
      <c r="AY113" s="945"/>
      <c r="AZ113" s="958" t="s">
        <v>458</v>
      </c>
      <c r="BA113" s="959"/>
      <c r="BB113" s="959"/>
      <c r="BC113" s="959"/>
      <c r="BD113" s="959"/>
      <c r="BE113" s="959"/>
      <c r="BF113" s="959"/>
      <c r="BG113" s="959"/>
      <c r="BH113" s="959"/>
      <c r="BI113" s="959"/>
      <c r="BJ113" s="959"/>
      <c r="BK113" s="959"/>
      <c r="BL113" s="959"/>
      <c r="BM113" s="959"/>
      <c r="BN113" s="959"/>
      <c r="BO113" s="959"/>
      <c r="BP113" s="960"/>
      <c r="BQ113" s="961">
        <v>152</v>
      </c>
      <c r="BR113" s="962"/>
      <c r="BS113" s="962"/>
      <c r="BT113" s="962"/>
      <c r="BU113" s="962"/>
      <c r="BV113" s="962">
        <v>53</v>
      </c>
      <c r="BW113" s="962"/>
      <c r="BX113" s="962"/>
      <c r="BY113" s="962"/>
      <c r="BZ113" s="962"/>
      <c r="CA113" s="962" t="s">
        <v>401</v>
      </c>
      <c r="CB113" s="962"/>
      <c r="CC113" s="962"/>
      <c r="CD113" s="962"/>
      <c r="CE113" s="962"/>
      <c r="CF113" s="956" t="s">
        <v>401</v>
      </c>
      <c r="CG113" s="957"/>
      <c r="CH113" s="957"/>
      <c r="CI113" s="957"/>
      <c r="CJ113" s="957"/>
      <c r="CK113" s="984"/>
      <c r="CL113" s="985"/>
      <c r="CM113" s="958" t="s">
        <v>459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448</v>
      </c>
      <c r="DH113" s="995"/>
      <c r="DI113" s="995"/>
      <c r="DJ113" s="995"/>
      <c r="DK113" s="996"/>
      <c r="DL113" s="997" t="s">
        <v>460</v>
      </c>
      <c r="DM113" s="995"/>
      <c r="DN113" s="995"/>
      <c r="DO113" s="995"/>
      <c r="DP113" s="996"/>
      <c r="DQ113" s="997" t="s">
        <v>401</v>
      </c>
      <c r="DR113" s="995"/>
      <c r="DS113" s="995"/>
      <c r="DT113" s="995"/>
      <c r="DU113" s="996"/>
      <c r="DV113" s="998" t="s">
        <v>448</v>
      </c>
      <c r="DW113" s="999"/>
      <c r="DX113" s="999"/>
      <c r="DY113" s="999"/>
      <c r="DZ113" s="1000"/>
    </row>
    <row r="114" spans="1:130" s="230" customFormat="1" ht="26.25" customHeight="1" x14ac:dyDescent="0.15">
      <c r="A114" s="990"/>
      <c r="B114" s="991"/>
      <c r="C114" s="959" t="s">
        <v>461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135</v>
      </c>
      <c r="AB114" s="995"/>
      <c r="AC114" s="995"/>
      <c r="AD114" s="995"/>
      <c r="AE114" s="996"/>
      <c r="AF114" s="997">
        <v>97</v>
      </c>
      <c r="AG114" s="995"/>
      <c r="AH114" s="995"/>
      <c r="AI114" s="995"/>
      <c r="AJ114" s="996"/>
      <c r="AK114" s="997">
        <v>68</v>
      </c>
      <c r="AL114" s="995"/>
      <c r="AM114" s="995"/>
      <c r="AN114" s="995"/>
      <c r="AO114" s="996"/>
      <c r="AP114" s="998">
        <v>0</v>
      </c>
      <c r="AQ114" s="999"/>
      <c r="AR114" s="999"/>
      <c r="AS114" s="999"/>
      <c r="AT114" s="1000"/>
      <c r="AU114" s="944"/>
      <c r="AV114" s="945"/>
      <c r="AW114" s="945"/>
      <c r="AX114" s="945"/>
      <c r="AY114" s="945"/>
      <c r="AZ114" s="958" t="s">
        <v>462</v>
      </c>
      <c r="BA114" s="959"/>
      <c r="BB114" s="959"/>
      <c r="BC114" s="959"/>
      <c r="BD114" s="959"/>
      <c r="BE114" s="959"/>
      <c r="BF114" s="959"/>
      <c r="BG114" s="959"/>
      <c r="BH114" s="959"/>
      <c r="BI114" s="959"/>
      <c r="BJ114" s="959"/>
      <c r="BK114" s="959"/>
      <c r="BL114" s="959"/>
      <c r="BM114" s="959"/>
      <c r="BN114" s="959"/>
      <c r="BO114" s="959"/>
      <c r="BP114" s="960"/>
      <c r="BQ114" s="961">
        <v>525362</v>
      </c>
      <c r="BR114" s="962"/>
      <c r="BS114" s="962"/>
      <c r="BT114" s="962"/>
      <c r="BU114" s="962"/>
      <c r="BV114" s="962">
        <v>545384</v>
      </c>
      <c r="BW114" s="962"/>
      <c r="BX114" s="962"/>
      <c r="BY114" s="962"/>
      <c r="BZ114" s="962"/>
      <c r="CA114" s="962">
        <v>592229</v>
      </c>
      <c r="CB114" s="962"/>
      <c r="CC114" s="962"/>
      <c r="CD114" s="962"/>
      <c r="CE114" s="962"/>
      <c r="CF114" s="956">
        <v>23.9</v>
      </c>
      <c r="CG114" s="957"/>
      <c r="CH114" s="957"/>
      <c r="CI114" s="957"/>
      <c r="CJ114" s="957"/>
      <c r="CK114" s="984"/>
      <c r="CL114" s="985"/>
      <c r="CM114" s="958" t="s">
        <v>463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401</v>
      </c>
      <c r="DH114" s="995"/>
      <c r="DI114" s="995"/>
      <c r="DJ114" s="995"/>
      <c r="DK114" s="996"/>
      <c r="DL114" s="997" t="s">
        <v>401</v>
      </c>
      <c r="DM114" s="995"/>
      <c r="DN114" s="995"/>
      <c r="DO114" s="995"/>
      <c r="DP114" s="996"/>
      <c r="DQ114" s="997" t="s">
        <v>448</v>
      </c>
      <c r="DR114" s="995"/>
      <c r="DS114" s="995"/>
      <c r="DT114" s="995"/>
      <c r="DU114" s="996"/>
      <c r="DV114" s="998" t="s">
        <v>448</v>
      </c>
      <c r="DW114" s="999"/>
      <c r="DX114" s="999"/>
      <c r="DY114" s="999"/>
      <c r="DZ114" s="1000"/>
    </row>
    <row r="115" spans="1:130" s="230"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401</v>
      </c>
      <c r="AB115" s="974"/>
      <c r="AC115" s="974"/>
      <c r="AD115" s="974"/>
      <c r="AE115" s="975"/>
      <c r="AF115" s="976" t="s">
        <v>401</v>
      </c>
      <c r="AG115" s="974"/>
      <c r="AH115" s="974"/>
      <c r="AI115" s="974"/>
      <c r="AJ115" s="975"/>
      <c r="AK115" s="976" t="s">
        <v>448</v>
      </c>
      <c r="AL115" s="974"/>
      <c r="AM115" s="974"/>
      <c r="AN115" s="974"/>
      <c r="AO115" s="975"/>
      <c r="AP115" s="977" t="s">
        <v>448</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t="s">
        <v>401</v>
      </c>
      <c r="BR115" s="962"/>
      <c r="BS115" s="962"/>
      <c r="BT115" s="962"/>
      <c r="BU115" s="962"/>
      <c r="BV115" s="962" t="s">
        <v>448</v>
      </c>
      <c r="BW115" s="962"/>
      <c r="BX115" s="962"/>
      <c r="BY115" s="962"/>
      <c r="BZ115" s="962"/>
      <c r="CA115" s="962" t="s">
        <v>460</v>
      </c>
      <c r="CB115" s="962"/>
      <c r="CC115" s="962"/>
      <c r="CD115" s="962"/>
      <c r="CE115" s="962"/>
      <c r="CF115" s="956" t="s">
        <v>451</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401</v>
      </c>
      <c r="DH115" s="995"/>
      <c r="DI115" s="995"/>
      <c r="DJ115" s="995"/>
      <c r="DK115" s="996"/>
      <c r="DL115" s="997" t="s">
        <v>448</v>
      </c>
      <c r="DM115" s="995"/>
      <c r="DN115" s="995"/>
      <c r="DO115" s="995"/>
      <c r="DP115" s="996"/>
      <c r="DQ115" s="997" t="s">
        <v>401</v>
      </c>
      <c r="DR115" s="995"/>
      <c r="DS115" s="995"/>
      <c r="DT115" s="995"/>
      <c r="DU115" s="996"/>
      <c r="DV115" s="998" t="s">
        <v>401</v>
      </c>
      <c r="DW115" s="999"/>
      <c r="DX115" s="999"/>
      <c r="DY115" s="999"/>
      <c r="DZ115" s="1000"/>
    </row>
    <row r="116" spans="1:130" s="230" customFormat="1" ht="26.25" customHeight="1" x14ac:dyDescent="0.15">
      <c r="A116" s="992"/>
      <c r="B116" s="993"/>
      <c r="C116" s="1001" t="s">
        <v>467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401</v>
      </c>
      <c r="AB116" s="995"/>
      <c r="AC116" s="995"/>
      <c r="AD116" s="995"/>
      <c r="AE116" s="996"/>
      <c r="AF116" s="997" t="s">
        <v>401</v>
      </c>
      <c r="AG116" s="995"/>
      <c r="AH116" s="995"/>
      <c r="AI116" s="995"/>
      <c r="AJ116" s="996"/>
      <c r="AK116" s="997" t="s">
        <v>448</v>
      </c>
      <c r="AL116" s="995"/>
      <c r="AM116" s="995"/>
      <c r="AN116" s="995"/>
      <c r="AO116" s="996"/>
      <c r="AP116" s="998" t="s">
        <v>451</v>
      </c>
      <c r="AQ116" s="999"/>
      <c r="AR116" s="999"/>
      <c r="AS116" s="999"/>
      <c r="AT116" s="1000"/>
      <c r="AU116" s="944"/>
      <c r="AV116" s="945"/>
      <c r="AW116" s="945"/>
      <c r="AX116" s="945"/>
      <c r="AY116" s="945"/>
      <c r="AZ116" s="1003" t="s">
        <v>468</v>
      </c>
      <c r="BA116" s="1004"/>
      <c r="BB116" s="1004"/>
      <c r="BC116" s="1004"/>
      <c r="BD116" s="1004"/>
      <c r="BE116" s="1004"/>
      <c r="BF116" s="1004"/>
      <c r="BG116" s="1004"/>
      <c r="BH116" s="1004"/>
      <c r="BI116" s="1004"/>
      <c r="BJ116" s="1004"/>
      <c r="BK116" s="1004"/>
      <c r="BL116" s="1004"/>
      <c r="BM116" s="1004"/>
      <c r="BN116" s="1004"/>
      <c r="BO116" s="1004"/>
      <c r="BP116" s="1005"/>
      <c r="BQ116" s="961" t="s">
        <v>401</v>
      </c>
      <c r="BR116" s="962"/>
      <c r="BS116" s="962"/>
      <c r="BT116" s="962"/>
      <c r="BU116" s="962"/>
      <c r="BV116" s="962" t="s">
        <v>451</v>
      </c>
      <c r="BW116" s="962"/>
      <c r="BX116" s="962"/>
      <c r="BY116" s="962"/>
      <c r="BZ116" s="962"/>
      <c r="CA116" s="962" t="s">
        <v>401</v>
      </c>
      <c r="CB116" s="962"/>
      <c r="CC116" s="962"/>
      <c r="CD116" s="962"/>
      <c r="CE116" s="962"/>
      <c r="CF116" s="956" t="s">
        <v>401</v>
      </c>
      <c r="CG116" s="957"/>
      <c r="CH116" s="957"/>
      <c r="CI116" s="957"/>
      <c r="CJ116" s="957"/>
      <c r="CK116" s="984"/>
      <c r="CL116" s="985"/>
      <c r="CM116" s="958" t="s">
        <v>469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401</v>
      </c>
      <c r="DH116" s="995"/>
      <c r="DI116" s="995"/>
      <c r="DJ116" s="995"/>
      <c r="DK116" s="996"/>
      <c r="DL116" s="997" t="s">
        <v>448</v>
      </c>
      <c r="DM116" s="995"/>
      <c r="DN116" s="995"/>
      <c r="DO116" s="995"/>
      <c r="DP116" s="996"/>
      <c r="DQ116" s="997" t="s">
        <v>448</v>
      </c>
      <c r="DR116" s="995"/>
      <c r="DS116" s="995"/>
      <c r="DT116" s="995"/>
      <c r="DU116" s="996"/>
      <c r="DV116" s="998" t="s">
        <v>401</v>
      </c>
      <c r="DW116" s="999"/>
      <c r="DX116" s="999"/>
      <c r="DY116" s="999"/>
      <c r="DZ116" s="1000"/>
    </row>
    <row r="117" spans="1:130" s="230" customFormat="1" ht="26.25" customHeight="1" x14ac:dyDescent="0.15">
      <c r="A117" s="948" t="s">
        <v>194</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470</v>
      </c>
      <c r="Z117" s="930"/>
      <c r="AA117" s="1014">
        <v>717711</v>
      </c>
      <c r="AB117" s="1015"/>
      <c r="AC117" s="1015"/>
      <c r="AD117" s="1015"/>
      <c r="AE117" s="1016"/>
      <c r="AF117" s="1017">
        <v>655056</v>
      </c>
      <c r="AG117" s="1015"/>
      <c r="AH117" s="1015"/>
      <c r="AI117" s="1015"/>
      <c r="AJ117" s="1016"/>
      <c r="AK117" s="1017">
        <v>631026</v>
      </c>
      <c r="AL117" s="1015"/>
      <c r="AM117" s="1015"/>
      <c r="AN117" s="1015"/>
      <c r="AO117" s="1016"/>
      <c r="AP117" s="1018"/>
      <c r="AQ117" s="1019"/>
      <c r="AR117" s="1019"/>
      <c r="AS117" s="1019"/>
      <c r="AT117" s="1020"/>
      <c r="AU117" s="944"/>
      <c r="AV117" s="945"/>
      <c r="AW117" s="945"/>
      <c r="AX117" s="945"/>
      <c r="AY117" s="945"/>
      <c r="AZ117" s="1010" t="s">
        <v>471</v>
      </c>
      <c r="BA117" s="1011"/>
      <c r="BB117" s="1011"/>
      <c r="BC117" s="1011"/>
      <c r="BD117" s="1011"/>
      <c r="BE117" s="1011"/>
      <c r="BF117" s="1011"/>
      <c r="BG117" s="1011"/>
      <c r="BH117" s="1011"/>
      <c r="BI117" s="1011"/>
      <c r="BJ117" s="1011"/>
      <c r="BK117" s="1011"/>
      <c r="BL117" s="1011"/>
      <c r="BM117" s="1011"/>
      <c r="BN117" s="1011"/>
      <c r="BO117" s="1011"/>
      <c r="BP117" s="1012"/>
      <c r="BQ117" s="961" t="s">
        <v>448</v>
      </c>
      <c r="BR117" s="962"/>
      <c r="BS117" s="962"/>
      <c r="BT117" s="962"/>
      <c r="BU117" s="962"/>
      <c r="BV117" s="962" t="s">
        <v>401</v>
      </c>
      <c r="BW117" s="962"/>
      <c r="BX117" s="962"/>
      <c r="BY117" s="962"/>
      <c r="BZ117" s="962"/>
      <c r="CA117" s="962" t="s">
        <v>401</v>
      </c>
      <c r="CB117" s="962"/>
      <c r="CC117" s="962"/>
      <c r="CD117" s="962"/>
      <c r="CE117" s="962"/>
      <c r="CF117" s="956" t="s">
        <v>401</v>
      </c>
      <c r="CG117" s="957"/>
      <c r="CH117" s="957"/>
      <c r="CI117" s="957"/>
      <c r="CJ117" s="957"/>
      <c r="CK117" s="984"/>
      <c r="CL117" s="985"/>
      <c r="CM117" s="958" t="s">
        <v>472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401</v>
      </c>
      <c r="DH117" s="995"/>
      <c r="DI117" s="995"/>
      <c r="DJ117" s="995"/>
      <c r="DK117" s="996"/>
      <c r="DL117" s="997" t="s">
        <v>401</v>
      </c>
      <c r="DM117" s="995"/>
      <c r="DN117" s="995"/>
      <c r="DO117" s="995"/>
      <c r="DP117" s="996"/>
      <c r="DQ117" s="997" t="s">
        <v>448</v>
      </c>
      <c r="DR117" s="995"/>
      <c r="DS117" s="995"/>
      <c r="DT117" s="995"/>
      <c r="DU117" s="996"/>
      <c r="DV117" s="998" t="s">
        <v>448</v>
      </c>
      <c r="DW117" s="999"/>
      <c r="DX117" s="999"/>
      <c r="DY117" s="999"/>
      <c r="DZ117" s="1000"/>
    </row>
    <row r="118" spans="1:130" s="230" customFormat="1" ht="26.25" customHeight="1" x14ac:dyDescent="0.15">
      <c r="A118" s="948" t="s">
        <v>443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440</v>
      </c>
      <c r="AB118" s="929"/>
      <c r="AC118" s="929"/>
      <c r="AD118" s="929"/>
      <c r="AE118" s="930"/>
      <c r="AF118" s="928" t="s">
        <v>441</v>
      </c>
      <c r="AG118" s="929"/>
      <c r="AH118" s="929"/>
      <c r="AI118" s="929"/>
      <c r="AJ118" s="930"/>
      <c r="AK118" s="928" t="s">
        <v>316</v>
      </c>
      <c r="AL118" s="929"/>
      <c r="AM118" s="929"/>
      <c r="AN118" s="929"/>
      <c r="AO118" s="930"/>
      <c r="AP118" s="1006" t="s">
        <v>442</v>
      </c>
      <c r="AQ118" s="1007"/>
      <c r="AR118" s="1007"/>
      <c r="AS118" s="1007"/>
      <c r="AT118" s="1008"/>
      <c r="AU118" s="944"/>
      <c r="AV118" s="945"/>
      <c r="AW118" s="945"/>
      <c r="AX118" s="945"/>
      <c r="AY118" s="945"/>
      <c r="AZ118" s="1009" t="s">
        <v>473</v>
      </c>
      <c r="BA118" s="1001"/>
      <c r="BB118" s="1001"/>
      <c r="BC118" s="1001"/>
      <c r="BD118" s="1001"/>
      <c r="BE118" s="1001"/>
      <c r="BF118" s="1001"/>
      <c r="BG118" s="1001"/>
      <c r="BH118" s="1001"/>
      <c r="BI118" s="1001"/>
      <c r="BJ118" s="1001"/>
      <c r="BK118" s="1001"/>
      <c r="BL118" s="1001"/>
      <c r="BM118" s="1001"/>
      <c r="BN118" s="1001"/>
      <c r="BO118" s="1001"/>
      <c r="BP118" s="1002"/>
      <c r="BQ118" s="1035" t="s">
        <v>448</v>
      </c>
      <c r="BR118" s="1036"/>
      <c r="BS118" s="1036"/>
      <c r="BT118" s="1036"/>
      <c r="BU118" s="1036"/>
      <c r="BV118" s="1036" t="s">
        <v>448</v>
      </c>
      <c r="BW118" s="1036"/>
      <c r="BX118" s="1036"/>
      <c r="BY118" s="1036"/>
      <c r="BZ118" s="1036"/>
      <c r="CA118" s="1036" t="s">
        <v>401</v>
      </c>
      <c r="CB118" s="1036"/>
      <c r="CC118" s="1036"/>
      <c r="CD118" s="1036"/>
      <c r="CE118" s="1036"/>
      <c r="CF118" s="956" t="s">
        <v>401</v>
      </c>
      <c r="CG118" s="957"/>
      <c r="CH118" s="957"/>
      <c r="CI118" s="957"/>
      <c r="CJ118" s="957"/>
      <c r="CK118" s="984"/>
      <c r="CL118" s="985"/>
      <c r="CM118" s="958" t="s">
        <v>474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448</v>
      </c>
      <c r="DH118" s="995"/>
      <c r="DI118" s="995"/>
      <c r="DJ118" s="995"/>
      <c r="DK118" s="996"/>
      <c r="DL118" s="997" t="s">
        <v>401</v>
      </c>
      <c r="DM118" s="995"/>
      <c r="DN118" s="995"/>
      <c r="DO118" s="995"/>
      <c r="DP118" s="996"/>
      <c r="DQ118" s="997" t="s">
        <v>401</v>
      </c>
      <c r="DR118" s="995"/>
      <c r="DS118" s="995"/>
      <c r="DT118" s="995"/>
      <c r="DU118" s="996"/>
      <c r="DV118" s="998" t="s">
        <v>448</v>
      </c>
      <c r="DW118" s="999"/>
      <c r="DX118" s="999"/>
      <c r="DY118" s="999"/>
      <c r="DZ118" s="1000"/>
    </row>
    <row r="119" spans="1:130" s="230" customFormat="1" ht="26.25" customHeight="1" x14ac:dyDescent="0.15">
      <c r="A119" s="1092" t="s">
        <v>446</v>
      </c>
      <c r="B119" s="983"/>
      <c r="C119" s="965" t="s">
        <v>447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448</v>
      </c>
      <c r="AB119" s="936"/>
      <c r="AC119" s="936"/>
      <c r="AD119" s="936"/>
      <c r="AE119" s="937"/>
      <c r="AF119" s="938" t="s">
        <v>401</v>
      </c>
      <c r="AG119" s="936"/>
      <c r="AH119" s="936"/>
      <c r="AI119" s="936"/>
      <c r="AJ119" s="937"/>
      <c r="AK119" s="938" t="s">
        <v>401</v>
      </c>
      <c r="AL119" s="936"/>
      <c r="AM119" s="936"/>
      <c r="AN119" s="936"/>
      <c r="AO119" s="937"/>
      <c r="AP119" s="939" t="s">
        <v>448</v>
      </c>
      <c r="AQ119" s="940"/>
      <c r="AR119" s="940"/>
      <c r="AS119" s="940"/>
      <c r="AT119" s="941"/>
      <c r="AU119" s="946"/>
      <c r="AV119" s="947"/>
      <c r="AW119" s="947"/>
      <c r="AX119" s="947"/>
      <c r="AY119" s="947"/>
      <c r="AZ119" s="251" t="s">
        <v>194</v>
      </c>
      <c r="BA119" s="251"/>
      <c r="BB119" s="251"/>
      <c r="BC119" s="251"/>
      <c r="BD119" s="251"/>
      <c r="BE119" s="251"/>
      <c r="BF119" s="251"/>
      <c r="BG119" s="251"/>
      <c r="BH119" s="251"/>
      <c r="BI119" s="251"/>
      <c r="BJ119" s="251"/>
      <c r="BK119" s="251"/>
      <c r="BL119" s="251"/>
      <c r="BM119" s="251"/>
      <c r="BN119" s="251"/>
      <c r="BO119" s="1013" t="s">
        <v>475</v>
      </c>
      <c r="BP119" s="1041"/>
      <c r="BQ119" s="1035">
        <v>5739591</v>
      </c>
      <c r="BR119" s="1036"/>
      <c r="BS119" s="1036"/>
      <c r="BT119" s="1036"/>
      <c r="BU119" s="1036"/>
      <c r="BV119" s="1036">
        <v>6006260</v>
      </c>
      <c r="BW119" s="1036"/>
      <c r="BX119" s="1036"/>
      <c r="BY119" s="1036"/>
      <c r="BZ119" s="1036"/>
      <c r="CA119" s="1036">
        <v>7544605</v>
      </c>
      <c r="CB119" s="1036"/>
      <c r="CC119" s="1036"/>
      <c r="CD119" s="1036"/>
      <c r="CE119" s="1036"/>
      <c r="CF119" s="1037"/>
      <c r="CG119" s="1038"/>
      <c r="CH119" s="1038"/>
      <c r="CI119" s="1038"/>
      <c r="CJ119" s="1039"/>
      <c r="CK119" s="986"/>
      <c r="CL119" s="987"/>
      <c r="CM119" s="1009" t="s">
        <v>476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401</v>
      </c>
      <c r="DH119" s="1022"/>
      <c r="DI119" s="1022"/>
      <c r="DJ119" s="1022"/>
      <c r="DK119" s="1023"/>
      <c r="DL119" s="1021" t="s">
        <v>448</v>
      </c>
      <c r="DM119" s="1022"/>
      <c r="DN119" s="1022"/>
      <c r="DO119" s="1022"/>
      <c r="DP119" s="1023"/>
      <c r="DQ119" s="1021" t="s">
        <v>448</v>
      </c>
      <c r="DR119" s="1022"/>
      <c r="DS119" s="1022"/>
      <c r="DT119" s="1022"/>
      <c r="DU119" s="1023"/>
      <c r="DV119" s="1024" t="s">
        <v>401</v>
      </c>
      <c r="DW119" s="1025"/>
      <c r="DX119" s="1025"/>
      <c r="DY119" s="1025"/>
      <c r="DZ119" s="1026"/>
    </row>
    <row r="120" spans="1:130" s="230" customFormat="1" ht="26.25" customHeight="1" x14ac:dyDescent="0.15">
      <c r="A120" s="1093"/>
      <c r="B120" s="985"/>
      <c r="C120" s="958" t="s">
        <v>452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401</v>
      </c>
      <c r="AB120" s="995"/>
      <c r="AC120" s="995"/>
      <c r="AD120" s="995"/>
      <c r="AE120" s="996"/>
      <c r="AF120" s="997" t="s">
        <v>401</v>
      </c>
      <c r="AG120" s="995"/>
      <c r="AH120" s="995"/>
      <c r="AI120" s="995"/>
      <c r="AJ120" s="996"/>
      <c r="AK120" s="997" t="s">
        <v>401</v>
      </c>
      <c r="AL120" s="995"/>
      <c r="AM120" s="995"/>
      <c r="AN120" s="995"/>
      <c r="AO120" s="996"/>
      <c r="AP120" s="998" t="s">
        <v>448</v>
      </c>
      <c r="AQ120" s="999"/>
      <c r="AR120" s="999"/>
      <c r="AS120" s="999"/>
      <c r="AT120" s="1000"/>
      <c r="AU120" s="1027" t="s">
        <v>477</v>
      </c>
      <c r="AV120" s="1028"/>
      <c r="AW120" s="1028"/>
      <c r="AX120" s="1028"/>
      <c r="AY120" s="1029"/>
      <c r="AZ120" s="965" t="s">
        <v>478</v>
      </c>
      <c r="BA120" s="933"/>
      <c r="BB120" s="933"/>
      <c r="BC120" s="933"/>
      <c r="BD120" s="933"/>
      <c r="BE120" s="933"/>
      <c r="BF120" s="933"/>
      <c r="BG120" s="933"/>
      <c r="BH120" s="933"/>
      <c r="BI120" s="933"/>
      <c r="BJ120" s="933"/>
      <c r="BK120" s="933"/>
      <c r="BL120" s="933"/>
      <c r="BM120" s="933"/>
      <c r="BN120" s="933"/>
      <c r="BO120" s="933"/>
      <c r="BP120" s="934"/>
      <c r="BQ120" s="966">
        <v>6282885</v>
      </c>
      <c r="BR120" s="967"/>
      <c r="BS120" s="967"/>
      <c r="BT120" s="967"/>
      <c r="BU120" s="967"/>
      <c r="BV120" s="967">
        <v>6689513</v>
      </c>
      <c r="BW120" s="967"/>
      <c r="BX120" s="967"/>
      <c r="BY120" s="967"/>
      <c r="BZ120" s="967"/>
      <c r="CA120" s="967">
        <v>6771811</v>
      </c>
      <c r="CB120" s="967"/>
      <c r="CC120" s="967"/>
      <c r="CD120" s="967"/>
      <c r="CE120" s="967"/>
      <c r="CF120" s="980">
        <v>272.8</v>
      </c>
      <c r="CG120" s="981"/>
      <c r="CH120" s="981"/>
      <c r="CI120" s="981"/>
      <c r="CJ120" s="981"/>
      <c r="CK120" s="1042" t="s">
        <v>479</v>
      </c>
      <c r="CL120" s="1043"/>
      <c r="CM120" s="1043"/>
      <c r="CN120" s="1043"/>
      <c r="CO120" s="1044"/>
      <c r="CP120" s="1050" t="s">
        <v>480</v>
      </c>
      <c r="CQ120" s="1051"/>
      <c r="CR120" s="1051"/>
      <c r="CS120" s="1051"/>
      <c r="CT120" s="1051"/>
      <c r="CU120" s="1051"/>
      <c r="CV120" s="1051"/>
      <c r="CW120" s="1051"/>
      <c r="CX120" s="1051"/>
      <c r="CY120" s="1051"/>
      <c r="CZ120" s="1051"/>
      <c r="DA120" s="1051"/>
      <c r="DB120" s="1051"/>
      <c r="DC120" s="1051"/>
      <c r="DD120" s="1051"/>
      <c r="DE120" s="1051"/>
      <c r="DF120" s="1052"/>
      <c r="DG120" s="966">
        <v>1532460</v>
      </c>
      <c r="DH120" s="967"/>
      <c r="DI120" s="967"/>
      <c r="DJ120" s="967"/>
      <c r="DK120" s="967"/>
      <c r="DL120" s="967">
        <v>1365162</v>
      </c>
      <c r="DM120" s="967"/>
      <c r="DN120" s="967"/>
      <c r="DO120" s="967"/>
      <c r="DP120" s="967"/>
      <c r="DQ120" s="967">
        <v>1213611</v>
      </c>
      <c r="DR120" s="967"/>
      <c r="DS120" s="967"/>
      <c r="DT120" s="967"/>
      <c r="DU120" s="967"/>
      <c r="DV120" s="968">
        <v>48.9</v>
      </c>
      <c r="DW120" s="968"/>
      <c r="DX120" s="968"/>
      <c r="DY120" s="968"/>
      <c r="DZ120" s="969"/>
    </row>
    <row r="121" spans="1:130" s="230" customFormat="1" ht="26.25" customHeight="1" x14ac:dyDescent="0.15">
      <c r="A121" s="1093"/>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448</v>
      </c>
      <c r="AB121" s="995"/>
      <c r="AC121" s="995"/>
      <c r="AD121" s="995"/>
      <c r="AE121" s="996"/>
      <c r="AF121" s="997" t="s">
        <v>401</v>
      </c>
      <c r="AG121" s="995"/>
      <c r="AH121" s="995"/>
      <c r="AI121" s="995"/>
      <c r="AJ121" s="996"/>
      <c r="AK121" s="997" t="s">
        <v>401</v>
      </c>
      <c r="AL121" s="995"/>
      <c r="AM121" s="995"/>
      <c r="AN121" s="995"/>
      <c r="AO121" s="996"/>
      <c r="AP121" s="998" t="s">
        <v>401</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t="s">
        <v>401</v>
      </c>
      <c r="BR121" s="962"/>
      <c r="BS121" s="962"/>
      <c r="BT121" s="962"/>
      <c r="BU121" s="962"/>
      <c r="BV121" s="962" t="s">
        <v>448</v>
      </c>
      <c r="BW121" s="962"/>
      <c r="BX121" s="962"/>
      <c r="BY121" s="962"/>
      <c r="BZ121" s="962"/>
      <c r="CA121" s="962" t="s">
        <v>483</v>
      </c>
      <c r="CB121" s="962"/>
      <c r="CC121" s="962"/>
      <c r="CD121" s="962"/>
      <c r="CE121" s="962"/>
      <c r="CF121" s="956" t="s">
        <v>401</v>
      </c>
      <c r="CG121" s="957"/>
      <c r="CH121" s="957"/>
      <c r="CI121" s="957"/>
      <c r="CJ121" s="957"/>
      <c r="CK121" s="1045"/>
      <c r="CL121" s="1046"/>
      <c r="CM121" s="1046"/>
      <c r="CN121" s="1046"/>
      <c r="CO121" s="1047"/>
      <c r="CP121" s="1055" t="s">
        <v>416</v>
      </c>
      <c r="CQ121" s="1056"/>
      <c r="CR121" s="1056"/>
      <c r="CS121" s="1056"/>
      <c r="CT121" s="1056"/>
      <c r="CU121" s="1056"/>
      <c r="CV121" s="1056"/>
      <c r="CW121" s="1056"/>
      <c r="CX121" s="1056"/>
      <c r="CY121" s="1056"/>
      <c r="CZ121" s="1056"/>
      <c r="DA121" s="1056"/>
      <c r="DB121" s="1056"/>
      <c r="DC121" s="1056"/>
      <c r="DD121" s="1056"/>
      <c r="DE121" s="1056"/>
      <c r="DF121" s="1057"/>
      <c r="DG121" s="961">
        <v>262181</v>
      </c>
      <c r="DH121" s="962"/>
      <c r="DI121" s="962"/>
      <c r="DJ121" s="962"/>
      <c r="DK121" s="962"/>
      <c r="DL121" s="962">
        <v>229303</v>
      </c>
      <c r="DM121" s="962"/>
      <c r="DN121" s="962"/>
      <c r="DO121" s="962"/>
      <c r="DP121" s="962"/>
      <c r="DQ121" s="962">
        <v>214119</v>
      </c>
      <c r="DR121" s="962"/>
      <c r="DS121" s="962"/>
      <c r="DT121" s="962"/>
      <c r="DU121" s="962"/>
      <c r="DV121" s="963">
        <v>8.6</v>
      </c>
      <c r="DW121" s="963"/>
      <c r="DX121" s="963"/>
      <c r="DY121" s="963"/>
      <c r="DZ121" s="964"/>
    </row>
    <row r="122" spans="1:130" s="230" customFormat="1" ht="26.25" customHeight="1" x14ac:dyDescent="0.15">
      <c r="A122" s="1093"/>
      <c r="B122" s="985"/>
      <c r="C122" s="958" t="s">
        <v>463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448</v>
      </c>
      <c r="AB122" s="995"/>
      <c r="AC122" s="995"/>
      <c r="AD122" s="995"/>
      <c r="AE122" s="996"/>
      <c r="AF122" s="997" t="s">
        <v>401</v>
      </c>
      <c r="AG122" s="995"/>
      <c r="AH122" s="995"/>
      <c r="AI122" s="995"/>
      <c r="AJ122" s="996"/>
      <c r="AK122" s="997" t="s">
        <v>401</v>
      </c>
      <c r="AL122" s="995"/>
      <c r="AM122" s="995"/>
      <c r="AN122" s="995"/>
      <c r="AO122" s="996"/>
      <c r="AP122" s="998" t="s">
        <v>448</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4308687</v>
      </c>
      <c r="BR122" s="1036"/>
      <c r="BS122" s="1036"/>
      <c r="BT122" s="1036"/>
      <c r="BU122" s="1036"/>
      <c r="BV122" s="1036">
        <v>4509156</v>
      </c>
      <c r="BW122" s="1036"/>
      <c r="BX122" s="1036"/>
      <c r="BY122" s="1036"/>
      <c r="BZ122" s="1036"/>
      <c r="CA122" s="1036">
        <v>5225009</v>
      </c>
      <c r="CB122" s="1036"/>
      <c r="CC122" s="1036"/>
      <c r="CD122" s="1036"/>
      <c r="CE122" s="1036"/>
      <c r="CF122" s="1053">
        <v>210.5</v>
      </c>
      <c r="CG122" s="1054"/>
      <c r="CH122" s="1054"/>
      <c r="CI122" s="1054"/>
      <c r="CJ122" s="1054"/>
      <c r="CK122" s="1045"/>
      <c r="CL122" s="1046"/>
      <c r="CM122" s="1046"/>
      <c r="CN122" s="1046"/>
      <c r="CO122" s="1047"/>
      <c r="CP122" s="1055" t="s">
        <v>485</v>
      </c>
      <c r="CQ122" s="1056"/>
      <c r="CR122" s="1056"/>
      <c r="CS122" s="1056"/>
      <c r="CT122" s="1056"/>
      <c r="CU122" s="1056"/>
      <c r="CV122" s="1056"/>
      <c r="CW122" s="1056"/>
      <c r="CX122" s="1056"/>
      <c r="CY122" s="1056"/>
      <c r="CZ122" s="1056"/>
      <c r="DA122" s="1056"/>
      <c r="DB122" s="1056"/>
      <c r="DC122" s="1056"/>
      <c r="DD122" s="1056"/>
      <c r="DE122" s="1056"/>
      <c r="DF122" s="1057"/>
      <c r="DG122" s="961" t="s">
        <v>448</v>
      </c>
      <c r="DH122" s="962"/>
      <c r="DI122" s="962"/>
      <c r="DJ122" s="962"/>
      <c r="DK122" s="962"/>
      <c r="DL122" s="962" t="s">
        <v>448</v>
      </c>
      <c r="DM122" s="962"/>
      <c r="DN122" s="962"/>
      <c r="DO122" s="962"/>
      <c r="DP122" s="962"/>
      <c r="DQ122" s="962" t="s">
        <v>460</v>
      </c>
      <c r="DR122" s="962"/>
      <c r="DS122" s="962"/>
      <c r="DT122" s="962"/>
      <c r="DU122" s="962"/>
      <c r="DV122" s="963" t="s">
        <v>448</v>
      </c>
      <c r="DW122" s="963"/>
      <c r="DX122" s="963"/>
      <c r="DY122" s="963"/>
      <c r="DZ122" s="964"/>
    </row>
    <row r="123" spans="1:130" s="230" customFormat="1" ht="26.25" customHeight="1" x14ac:dyDescent="0.15">
      <c r="A123" s="1093"/>
      <c r="B123" s="985"/>
      <c r="C123" s="958" t="s">
        <v>469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401</v>
      </c>
      <c r="AB123" s="995"/>
      <c r="AC123" s="995"/>
      <c r="AD123" s="995"/>
      <c r="AE123" s="996"/>
      <c r="AF123" s="997" t="s">
        <v>401</v>
      </c>
      <c r="AG123" s="995"/>
      <c r="AH123" s="995"/>
      <c r="AI123" s="995"/>
      <c r="AJ123" s="996"/>
      <c r="AK123" s="997" t="s">
        <v>401</v>
      </c>
      <c r="AL123" s="995"/>
      <c r="AM123" s="995"/>
      <c r="AN123" s="995"/>
      <c r="AO123" s="996"/>
      <c r="AP123" s="998" t="s">
        <v>483</v>
      </c>
      <c r="AQ123" s="999"/>
      <c r="AR123" s="999"/>
      <c r="AS123" s="999"/>
      <c r="AT123" s="1000"/>
      <c r="AU123" s="1033"/>
      <c r="AV123" s="1034"/>
      <c r="AW123" s="1034"/>
      <c r="AX123" s="1034"/>
      <c r="AY123" s="1034"/>
      <c r="AZ123" s="251" t="s">
        <v>194</v>
      </c>
      <c r="BA123" s="251"/>
      <c r="BB123" s="251"/>
      <c r="BC123" s="251"/>
      <c r="BD123" s="251"/>
      <c r="BE123" s="251"/>
      <c r="BF123" s="251"/>
      <c r="BG123" s="251"/>
      <c r="BH123" s="251"/>
      <c r="BI123" s="251"/>
      <c r="BJ123" s="251"/>
      <c r="BK123" s="251"/>
      <c r="BL123" s="251"/>
      <c r="BM123" s="251"/>
      <c r="BN123" s="251"/>
      <c r="BO123" s="1013" t="s">
        <v>486</v>
      </c>
      <c r="BP123" s="1041"/>
      <c r="BQ123" s="1099">
        <v>10591572</v>
      </c>
      <c r="BR123" s="1100"/>
      <c r="BS123" s="1100"/>
      <c r="BT123" s="1100"/>
      <c r="BU123" s="1100"/>
      <c r="BV123" s="1100">
        <v>11198669</v>
      </c>
      <c r="BW123" s="1100"/>
      <c r="BX123" s="1100"/>
      <c r="BY123" s="1100"/>
      <c r="BZ123" s="1100"/>
      <c r="CA123" s="1100">
        <v>11996820</v>
      </c>
      <c r="CB123" s="1100"/>
      <c r="CC123" s="1100"/>
      <c r="CD123" s="1100"/>
      <c r="CE123" s="1100"/>
      <c r="CF123" s="1037"/>
      <c r="CG123" s="1038"/>
      <c r="CH123" s="1038"/>
      <c r="CI123" s="1038"/>
      <c r="CJ123" s="1039"/>
      <c r="CK123" s="1045"/>
      <c r="CL123" s="1046"/>
      <c r="CM123" s="1046"/>
      <c r="CN123" s="1046"/>
      <c r="CO123" s="1047"/>
      <c r="CP123" s="1055" t="s">
        <v>487</v>
      </c>
      <c r="CQ123" s="1056"/>
      <c r="CR123" s="1056"/>
      <c r="CS123" s="1056"/>
      <c r="CT123" s="1056"/>
      <c r="CU123" s="1056"/>
      <c r="CV123" s="1056"/>
      <c r="CW123" s="1056"/>
      <c r="CX123" s="1056"/>
      <c r="CY123" s="1056"/>
      <c r="CZ123" s="1056"/>
      <c r="DA123" s="1056"/>
      <c r="DB123" s="1056"/>
      <c r="DC123" s="1056"/>
      <c r="DD123" s="1056"/>
      <c r="DE123" s="1056"/>
      <c r="DF123" s="1057"/>
      <c r="DG123" s="994" t="s">
        <v>460</v>
      </c>
      <c r="DH123" s="995"/>
      <c r="DI123" s="995"/>
      <c r="DJ123" s="995"/>
      <c r="DK123" s="996"/>
      <c r="DL123" s="997" t="s">
        <v>448</v>
      </c>
      <c r="DM123" s="995"/>
      <c r="DN123" s="995"/>
      <c r="DO123" s="995"/>
      <c r="DP123" s="996"/>
      <c r="DQ123" s="997" t="s">
        <v>448</v>
      </c>
      <c r="DR123" s="995"/>
      <c r="DS123" s="995"/>
      <c r="DT123" s="995"/>
      <c r="DU123" s="996"/>
      <c r="DV123" s="998" t="s">
        <v>448</v>
      </c>
      <c r="DW123" s="999"/>
      <c r="DX123" s="999"/>
      <c r="DY123" s="999"/>
      <c r="DZ123" s="1000"/>
    </row>
    <row r="124" spans="1:130" s="230" customFormat="1" ht="26.25" customHeight="1" thickBot="1" x14ac:dyDescent="0.2">
      <c r="A124" s="1093"/>
      <c r="B124" s="985"/>
      <c r="C124" s="958" t="s">
        <v>472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401</v>
      </c>
      <c r="AB124" s="995"/>
      <c r="AC124" s="995"/>
      <c r="AD124" s="995"/>
      <c r="AE124" s="996"/>
      <c r="AF124" s="997" t="s">
        <v>401</v>
      </c>
      <c r="AG124" s="995"/>
      <c r="AH124" s="995"/>
      <c r="AI124" s="995"/>
      <c r="AJ124" s="996"/>
      <c r="AK124" s="997" t="s">
        <v>448</v>
      </c>
      <c r="AL124" s="995"/>
      <c r="AM124" s="995"/>
      <c r="AN124" s="995"/>
      <c r="AO124" s="996"/>
      <c r="AP124" s="998" t="s">
        <v>448</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401</v>
      </c>
      <c r="BR124" s="1063"/>
      <c r="BS124" s="1063"/>
      <c r="BT124" s="1063"/>
      <c r="BU124" s="1063"/>
      <c r="BV124" s="1063" t="s">
        <v>460</v>
      </c>
      <c r="BW124" s="1063"/>
      <c r="BX124" s="1063"/>
      <c r="BY124" s="1063"/>
      <c r="BZ124" s="1063"/>
      <c r="CA124" s="1063" t="s">
        <v>448</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t="s">
        <v>448</v>
      </c>
      <c r="DH124" s="1022"/>
      <c r="DI124" s="1022"/>
      <c r="DJ124" s="1022"/>
      <c r="DK124" s="1023"/>
      <c r="DL124" s="1021" t="s">
        <v>401</v>
      </c>
      <c r="DM124" s="1022"/>
      <c r="DN124" s="1022"/>
      <c r="DO124" s="1022"/>
      <c r="DP124" s="1023"/>
      <c r="DQ124" s="1021" t="s">
        <v>448</v>
      </c>
      <c r="DR124" s="1022"/>
      <c r="DS124" s="1022"/>
      <c r="DT124" s="1022"/>
      <c r="DU124" s="1023"/>
      <c r="DV124" s="1024" t="s">
        <v>448</v>
      </c>
      <c r="DW124" s="1025"/>
      <c r="DX124" s="1025"/>
      <c r="DY124" s="1025"/>
      <c r="DZ124" s="1026"/>
    </row>
    <row r="125" spans="1:130" s="230" customFormat="1" ht="26.25" customHeight="1" x14ac:dyDescent="0.15">
      <c r="A125" s="1093"/>
      <c r="B125" s="985"/>
      <c r="C125" s="958" t="s">
        <v>474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460</v>
      </c>
      <c r="AB125" s="995"/>
      <c r="AC125" s="995"/>
      <c r="AD125" s="995"/>
      <c r="AE125" s="996"/>
      <c r="AF125" s="997" t="s">
        <v>401</v>
      </c>
      <c r="AG125" s="995"/>
      <c r="AH125" s="995"/>
      <c r="AI125" s="995"/>
      <c r="AJ125" s="996"/>
      <c r="AK125" s="997" t="s">
        <v>448</v>
      </c>
      <c r="AL125" s="995"/>
      <c r="AM125" s="995"/>
      <c r="AN125" s="995"/>
      <c r="AO125" s="996"/>
      <c r="AP125" s="998" t="s">
        <v>401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401</v>
      </c>
      <c r="DH125" s="967"/>
      <c r="DI125" s="967"/>
      <c r="DJ125" s="967"/>
      <c r="DK125" s="967"/>
      <c r="DL125" s="967" t="s">
        <v>460</v>
      </c>
      <c r="DM125" s="967"/>
      <c r="DN125" s="967"/>
      <c r="DO125" s="967"/>
      <c r="DP125" s="967"/>
      <c r="DQ125" s="967" t="s">
        <v>460</v>
      </c>
      <c r="DR125" s="967"/>
      <c r="DS125" s="967"/>
      <c r="DT125" s="967"/>
      <c r="DU125" s="967"/>
      <c r="DV125" s="968" t="s">
        <v>448</v>
      </c>
      <c r="DW125" s="968"/>
      <c r="DX125" s="968"/>
      <c r="DY125" s="968"/>
      <c r="DZ125" s="969"/>
    </row>
    <row r="126" spans="1:130" s="230" customFormat="1" ht="26.25" customHeight="1" thickBot="1" x14ac:dyDescent="0.2">
      <c r="A126" s="1093"/>
      <c r="B126" s="985"/>
      <c r="C126" s="958" t="s">
        <v>476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448</v>
      </c>
      <c r="AB126" s="995"/>
      <c r="AC126" s="995"/>
      <c r="AD126" s="995"/>
      <c r="AE126" s="996"/>
      <c r="AF126" s="997" t="s">
        <v>448</v>
      </c>
      <c r="AG126" s="995"/>
      <c r="AH126" s="995"/>
      <c r="AI126" s="995"/>
      <c r="AJ126" s="996"/>
      <c r="AK126" s="997" t="s">
        <v>401</v>
      </c>
      <c r="AL126" s="995"/>
      <c r="AM126" s="995"/>
      <c r="AN126" s="995"/>
      <c r="AO126" s="996"/>
      <c r="AP126" s="998" t="s">
        <v>401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401</v>
      </c>
      <c r="DH126" s="962"/>
      <c r="DI126" s="962"/>
      <c r="DJ126" s="962"/>
      <c r="DK126" s="962"/>
      <c r="DL126" s="962" t="s">
        <v>448</v>
      </c>
      <c r="DM126" s="962"/>
      <c r="DN126" s="962"/>
      <c r="DO126" s="962"/>
      <c r="DP126" s="962"/>
      <c r="DQ126" s="962" t="s">
        <v>483</v>
      </c>
      <c r="DR126" s="962"/>
      <c r="DS126" s="962"/>
      <c r="DT126" s="962"/>
      <c r="DU126" s="962"/>
      <c r="DV126" s="963" t="s">
        <v>401</v>
      </c>
      <c r="DW126" s="963"/>
      <c r="DX126" s="963"/>
      <c r="DY126" s="963"/>
      <c r="DZ126" s="964"/>
    </row>
    <row r="127" spans="1:130" s="230" customFormat="1" ht="26.25" customHeight="1" x14ac:dyDescent="0.15">
      <c r="A127" s="1094"/>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448</v>
      </c>
      <c r="AB127" s="995"/>
      <c r="AC127" s="995"/>
      <c r="AD127" s="995"/>
      <c r="AE127" s="996"/>
      <c r="AF127" s="997" t="s">
        <v>448</v>
      </c>
      <c r="AG127" s="995"/>
      <c r="AH127" s="995"/>
      <c r="AI127" s="995"/>
      <c r="AJ127" s="996"/>
      <c r="AK127" s="997" t="s">
        <v>460</v>
      </c>
      <c r="AL127" s="995"/>
      <c r="AM127" s="995"/>
      <c r="AN127" s="995"/>
      <c r="AO127" s="996"/>
      <c r="AP127" s="998" t="s">
        <v>483</v>
      </c>
      <c r="AQ127" s="999"/>
      <c r="AR127" s="999"/>
      <c r="AS127" s="999"/>
      <c r="AT127" s="1000"/>
      <c r="AU127" s="232"/>
      <c r="AV127" s="232"/>
      <c r="AW127" s="232"/>
      <c r="AX127" s="1067" t="s">
        <v>494</v>
      </c>
      <c r="AY127" s="1068"/>
      <c r="AZ127" s="1068"/>
      <c r="BA127" s="1068"/>
      <c r="BB127" s="1068"/>
      <c r="BC127" s="1068"/>
      <c r="BD127" s="1068"/>
      <c r="BE127" s="1069"/>
      <c r="BF127" s="1070" t="s">
        <v>495</v>
      </c>
      <c r="BG127" s="1068"/>
      <c r="BH127" s="1068"/>
      <c r="BI127" s="1068"/>
      <c r="BJ127" s="1068"/>
      <c r="BK127" s="1068"/>
      <c r="BL127" s="1069"/>
      <c r="BM127" s="1070" t="s">
        <v>496</v>
      </c>
      <c r="BN127" s="1068"/>
      <c r="BO127" s="1068"/>
      <c r="BP127" s="1068"/>
      <c r="BQ127" s="1068"/>
      <c r="BR127" s="1068"/>
      <c r="BS127" s="1069"/>
      <c r="BT127" s="1070" t="s">
        <v>497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460</v>
      </c>
      <c r="DH127" s="962"/>
      <c r="DI127" s="962"/>
      <c r="DJ127" s="962"/>
      <c r="DK127" s="962"/>
      <c r="DL127" s="962" t="s">
        <v>448</v>
      </c>
      <c r="DM127" s="962"/>
      <c r="DN127" s="962"/>
      <c r="DO127" s="962"/>
      <c r="DP127" s="962"/>
      <c r="DQ127" s="962" t="s">
        <v>448</v>
      </c>
      <c r="DR127" s="962"/>
      <c r="DS127" s="962"/>
      <c r="DT127" s="962"/>
      <c r="DU127" s="962"/>
      <c r="DV127" s="963" t="s">
        <v>460</v>
      </c>
      <c r="DW127" s="963"/>
      <c r="DX127" s="963"/>
      <c r="DY127" s="963"/>
      <c r="DZ127" s="964"/>
    </row>
    <row r="128" spans="1:130" s="230" customFormat="1" ht="26.25" customHeight="1" thickBot="1" x14ac:dyDescent="0.2">
      <c r="A128" s="1077" t="s">
        <v>499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500</v>
      </c>
      <c r="X128" s="1079"/>
      <c r="Y128" s="1079"/>
      <c r="Z128" s="1080"/>
      <c r="AA128" s="1081" t="s">
        <v>483</v>
      </c>
      <c r="AB128" s="1082"/>
      <c r="AC128" s="1082"/>
      <c r="AD128" s="1082"/>
      <c r="AE128" s="1083"/>
      <c r="AF128" s="1084" t="s">
        <v>448</v>
      </c>
      <c r="AG128" s="1082"/>
      <c r="AH128" s="1082"/>
      <c r="AI128" s="1082"/>
      <c r="AJ128" s="1083"/>
      <c r="AK128" s="1084" t="s">
        <v>401</v>
      </c>
      <c r="AL128" s="1082"/>
      <c r="AM128" s="1082"/>
      <c r="AN128" s="1082"/>
      <c r="AO128" s="1083"/>
      <c r="AP128" s="1085"/>
      <c r="AQ128" s="1086"/>
      <c r="AR128" s="1086"/>
      <c r="AS128" s="1086"/>
      <c r="AT128" s="1087"/>
      <c r="AU128" s="232"/>
      <c r="AV128" s="232"/>
      <c r="AW128" s="232"/>
      <c r="AX128" s="932" t="s">
        <v>501</v>
      </c>
      <c r="AY128" s="933"/>
      <c r="AZ128" s="933"/>
      <c r="BA128" s="933"/>
      <c r="BB128" s="933"/>
      <c r="BC128" s="933"/>
      <c r="BD128" s="933"/>
      <c r="BE128" s="934"/>
      <c r="BF128" s="1088" t="s">
        <v>460</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502</v>
      </c>
      <c r="CQ128" s="762"/>
      <c r="CR128" s="762"/>
      <c r="CS128" s="762"/>
      <c r="CT128" s="762"/>
      <c r="CU128" s="762"/>
      <c r="CV128" s="762"/>
      <c r="CW128" s="762"/>
      <c r="CX128" s="762"/>
      <c r="CY128" s="762"/>
      <c r="CZ128" s="762"/>
      <c r="DA128" s="762"/>
      <c r="DB128" s="762"/>
      <c r="DC128" s="762"/>
      <c r="DD128" s="762"/>
      <c r="DE128" s="762"/>
      <c r="DF128" s="1072"/>
      <c r="DG128" s="1073" t="s">
        <v>448</v>
      </c>
      <c r="DH128" s="1074"/>
      <c r="DI128" s="1074"/>
      <c r="DJ128" s="1074"/>
      <c r="DK128" s="1074"/>
      <c r="DL128" s="1074" t="s">
        <v>401</v>
      </c>
      <c r="DM128" s="1074"/>
      <c r="DN128" s="1074"/>
      <c r="DO128" s="1074"/>
      <c r="DP128" s="1074"/>
      <c r="DQ128" s="1074" t="s">
        <v>448</v>
      </c>
      <c r="DR128" s="1074"/>
      <c r="DS128" s="1074"/>
      <c r="DT128" s="1074"/>
      <c r="DU128" s="1074"/>
      <c r="DV128" s="1075" t="s">
        <v>448</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3020564</v>
      </c>
      <c r="AB129" s="995"/>
      <c r="AC129" s="995"/>
      <c r="AD129" s="995"/>
      <c r="AE129" s="996"/>
      <c r="AF129" s="997">
        <v>3118917</v>
      </c>
      <c r="AG129" s="995"/>
      <c r="AH129" s="995"/>
      <c r="AI129" s="995"/>
      <c r="AJ129" s="996"/>
      <c r="AK129" s="997">
        <v>3074349</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448</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705710</v>
      </c>
      <c r="AB130" s="995"/>
      <c r="AC130" s="995"/>
      <c r="AD130" s="995"/>
      <c r="AE130" s="996"/>
      <c r="AF130" s="997">
        <v>639182</v>
      </c>
      <c r="AG130" s="995"/>
      <c r="AH130" s="995"/>
      <c r="AI130" s="995"/>
      <c r="AJ130" s="996"/>
      <c r="AK130" s="997">
        <v>592337</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0.9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2314854</v>
      </c>
      <c r="AB131" s="1022"/>
      <c r="AC131" s="1022"/>
      <c r="AD131" s="1022"/>
      <c r="AE131" s="1023"/>
      <c r="AF131" s="1021">
        <v>2479735</v>
      </c>
      <c r="AG131" s="1022"/>
      <c r="AH131" s="1022"/>
      <c r="AI131" s="1022"/>
      <c r="AJ131" s="1023"/>
      <c r="AK131" s="1021">
        <v>2482012</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2"/>
      <c r="BF131" s="1120" t="s">
        <v>401</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0.51843442399999995</v>
      </c>
      <c r="AB132" s="1133"/>
      <c r="AC132" s="1133"/>
      <c r="AD132" s="1133"/>
      <c r="AE132" s="1134"/>
      <c r="AF132" s="1135">
        <v>0.64014904800000005</v>
      </c>
      <c r="AG132" s="1133"/>
      <c r="AH132" s="1133"/>
      <c r="AI132" s="1133"/>
      <c r="AJ132" s="1134"/>
      <c r="AK132" s="1135">
        <v>1.558775703</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0</v>
      </c>
      <c r="AB133" s="1116"/>
      <c r="AC133" s="1116"/>
      <c r="AD133" s="1116"/>
      <c r="AE133" s="1117"/>
      <c r="AF133" s="1115">
        <v>0.2</v>
      </c>
      <c r="AG133" s="1116"/>
      <c r="AH133" s="1116"/>
      <c r="AI133" s="1116"/>
      <c r="AJ133" s="1117"/>
      <c r="AK133" s="1115">
        <v>0.9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zb/MHnQd1NS9HNvFx9dctEeKQjAAWRQbydCpoV4v9hoN87F9GATjnLyYj3KMy4gg9kPxIXVlL9KZm3D19FY7g==" saltValue="O4UfHuoZBs3isAFMtX1D3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C073D-A1AA-4551-B88B-3EDBE66D9BAC}">
  <sheetPr>
    <pageSetUpPr fitToPage="1"/>
  </sheetPr>
  <dimension ref="A1:DQ105"/>
  <sheetViews>
    <sheetView showGridLines="0" view="pageBreakPreview" topLeftCell="O47" zoomScale="85" zoomScaleNormal="85" zoomScaleSheetLayoutView="85" workbookViewId="0">
      <selection activeCell="Q81" sqref="Q81:U81"/>
    </sheetView>
  </sheetViews>
  <sheetFormatPr defaultColWidth="0" defaultRowHeight="13.5" customHeight="1" zeroHeight="1" x14ac:dyDescent="0.15"/>
  <cols>
    <col min="1" max="120" width="2.8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V513UXpy3fr6/sq7Qpknz/ZxuZ3db2qbogyvUt+0pv0nDwwjwI7e9Y0Hx5In3JxKWUuASX5VEzmemqr4j3ucQ==" saltValue="a6bSUqaZ0AOLPGZYYJobww=="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43" zoomScaleNormal="100" zoomScaleSheetLayoutView="55" workbookViewId="0">
      <selection activeCell="Q81" sqref="Q81:U81"/>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zpswfJYnFvi4N/Mx3NYlvEH2tYAeXgUgzLyqwmLTcp0PxHeqA+iEoSs+96EayDYH0sgyL6xVAl4kFXK63JgZg==" saltValue="VIqJubXDFfolXVt1fYwpO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Q81" sqref="Q81:U8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672346</v>
      </c>
      <c r="AP9" s="281">
        <v>176654</v>
      </c>
      <c r="AQ9" s="282">
        <v>239803</v>
      </c>
      <c r="AR9" s="283">
        <v>-26.3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87065</v>
      </c>
      <c r="AP10" s="284">
        <v>22876</v>
      </c>
      <c r="AQ10" s="285">
        <v>35073</v>
      </c>
      <c r="AR10" s="286">
        <v>-34.799999999999997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t="s">
        <v>524</v>
      </c>
      <c r="AP11" s="284" t="s">
        <v>524</v>
      </c>
      <c r="AQ11" s="285">
        <v>3640</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525</v>
      </c>
      <c r="AL12" s="1153"/>
      <c r="AM12" s="1153"/>
      <c r="AN12" s="1154"/>
      <c r="AO12" s="284" t="s">
        <v>524</v>
      </c>
      <c r="AP12" s="284" t="s">
        <v>524</v>
      </c>
      <c r="AQ12" s="285" t="s">
        <v>524</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12366</v>
      </c>
      <c r="AP13" s="284">
        <v>3249</v>
      </c>
      <c r="AQ13" s="285">
        <v>11407</v>
      </c>
      <c r="AR13" s="286">
        <v>-71.5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14926</v>
      </c>
      <c r="AP14" s="284">
        <v>3922</v>
      </c>
      <c r="AQ14" s="285">
        <v>4585</v>
      </c>
      <c r="AR14" s="286">
        <v>-14.5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-51210</v>
      </c>
      <c r="AP15" s="284">
        <v>-13455</v>
      </c>
      <c r="AQ15" s="285">
        <v>-18839</v>
      </c>
      <c r="AR15" s="286">
        <v>-28.6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194</v>
      </c>
      <c r="AL16" s="1156"/>
      <c r="AM16" s="1156"/>
      <c r="AN16" s="1157"/>
      <c r="AO16" s="284">
        <v>735493</v>
      </c>
      <c r="AP16" s="284">
        <v>193246</v>
      </c>
      <c r="AQ16" s="285">
        <v>275669</v>
      </c>
      <c r="AR16" s="286">
        <v>-29.9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17.34</v>
      </c>
      <c r="AP21" s="298">
        <v>23.86</v>
      </c>
      <c r="AQ21" s="299">
        <v>-6.52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91</v>
      </c>
      <c r="AP22" s="303">
        <v>95.5</v>
      </c>
      <c r="AQ22" s="304">
        <v>-4.5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357801</v>
      </c>
      <c r="AP32" s="312">
        <v>94010</v>
      </c>
      <c r="AQ32" s="313">
        <v>162926</v>
      </c>
      <c r="AR32" s="314">
        <v>-42.3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524</v>
      </c>
      <c r="AP34" s="312" t="s">
        <v>524</v>
      </c>
      <c r="AQ34" s="313">
        <v>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273157</v>
      </c>
      <c r="AP35" s="312">
        <v>71770</v>
      </c>
      <c r="AQ35" s="313">
        <v>33512</v>
      </c>
      <c r="AR35" s="314">
        <v>114.2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68</v>
      </c>
      <c r="AP36" s="312">
        <v>18</v>
      </c>
      <c r="AQ36" s="313">
        <v>2866</v>
      </c>
      <c r="AR36" s="314">
        <v>-99.4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t="s">
        <v>524</v>
      </c>
      <c r="AP37" s="312" t="s">
        <v>524</v>
      </c>
      <c r="AQ37" s="313">
        <v>1429</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524</v>
      </c>
      <c r="AP38" s="315" t="s">
        <v>524</v>
      </c>
      <c r="AQ38" s="316">
        <v>30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t="s">
        <v>524</v>
      </c>
      <c r="AP39" s="312" t="s">
        <v>524</v>
      </c>
      <c r="AQ39" s="313">
        <v>-7390</v>
      </c>
      <c r="AR39" s="314" t="s">
        <v>524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-592337</v>
      </c>
      <c r="AP40" s="312">
        <v>-155632</v>
      </c>
      <c r="AQ40" s="313">
        <v>-136323</v>
      </c>
      <c r="AR40" s="314">
        <v>14.2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309</v>
      </c>
      <c r="AL41" s="1173"/>
      <c r="AM41" s="1173"/>
      <c r="AN41" s="1174"/>
      <c r="AO41" s="312">
        <v>38689</v>
      </c>
      <c r="AP41" s="312">
        <v>10165</v>
      </c>
      <c r="AQ41" s="313">
        <v>57054</v>
      </c>
      <c r="AR41" s="314">
        <v>-82.2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966734</v>
      </c>
      <c r="AN51" s="334">
        <v>244619</v>
      </c>
      <c r="AO51" s="335">
        <v>64.099999999999994</v>
      </c>
      <c r="AP51" s="336">
        <v>271581</v>
      </c>
      <c r="AQ51" s="337">
        <v>-6.7</v>
      </c>
      <c r="AR51" s="338">
        <v>70.8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344056</v>
      </c>
      <c r="AN52" s="342">
        <v>87059</v>
      </c>
      <c r="AO52" s="343">
        <v>27.3</v>
      </c>
      <c r="AP52" s="344">
        <v>117844</v>
      </c>
      <c r="AQ52" s="345">
        <v>-1</v>
      </c>
      <c r="AR52" s="346">
        <v>28.3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669166</v>
      </c>
      <c r="AN53" s="334">
        <v>168853</v>
      </c>
      <c r="AO53" s="335">
        <v>-31</v>
      </c>
      <c r="AP53" s="336">
        <v>268375</v>
      </c>
      <c r="AQ53" s="337">
        <v>-1.2</v>
      </c>
      <c r="AR53" s="338">
        <v>-29.8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197710</v>
      </c>
      <c r="AN54" s="342">
        <v>49889</v>
      </c>
      <c r="AO54" s="343">
        <v>-42.7</v>
      </c>
      <c r="AP54" s="344">
        <v>119602</v>
      </c>
      <c r="AQ54" s="345">
        <v>1.5</v>
      </c>
      <c r="AR54" s="346">
        <v>-44.2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1829121</v>
      </c>
      <c r="AN55" s="334">
        <v>463421</v>
      </c>
      <c r="AO55" s="335">
        <v>174.5</v>
      </c>
      <c r="AP55" s="336">
        <v>301035</v>
      </c>
      <c r="AQ55" s="337">
        <v>12.2</v>
      </c>
      <c r="AR55" s="338">
        <v>162.30000000000001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709299</v>
      </c>
      <c r="AN56" s="342">
        <v>179706</v>
      </c>
      <c r="AO56" s="343">
        <v>260.2</v>
      </c>
      <c r="AP56" s="344">
        <v>154376</v>
      </c>
      <c r="AQ56" s="345">
        <v>29.1</v>
      </c>
      <c r="AR56" s="346">
        <v>231.1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1536536</v>
      </c>
      <c r="AN57" s="334">
        <v>399723</v>
      </c>
      <c r="AO57" s="335">
        <v>-13.7</v>
      </c>
      <c r="AP57" s="336">
        <v>277467</v>
      </c>
      <c r="AQ57" s="337">
        <v>-7.8</v>
      </c>
      <c r="AR57" s="338">
        <v>-5.9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747907</v>
      </c>
      <c r="AN58" s="342">
        <v>194565</v>
      </c>
      <c r="AO58" s="343">
        <v>8.3000000000000007</v>
      </c>
      <c r="AP58" s="344">
        <v>128378</v>
      </c>
      <c r="AQ58" s="345">
        <v>-16.8</v>
      </c>
      <c r="AR58" s="346">
        <v>25.1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2942274</v>
      </c>
      <c r="AN59" s="334">
        <v>773062</v>
      </c>
      <c r="AO59" s="335">
        <v>93.4</v>
      </c>
      <c r="AP59" s="336">
        <v>282256</v>
      </c>
      <c r="AQ59" s="337">
        <v>1.7</v>
      </c>
      <c r="AR59" s="338">
        <v>91.7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1608930</v>
      </c>
      <c r="AN60" s="342">
        <v>422735</v>
      </c>
      <c r="AO60" s="343">
        <v>117.3</v>
      </c>
      <c r="AP60" s="344">
        <v>145453</v>
      </c>
      <c r="AQ60" s="345">
        <v>13.3</v>
      </c>
      <c r="AR60" s="346">
        <v>104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1588766</v>
      </c>
      <c r="AN61" s="349">
        <v>409936</v>
      </c>
      <c r="AO61" s="350">
        <v>57.5</v>
      </c>
      <c r="AP61" s="351">
        <v>280143</v>
      </c>
      <c r="AQ61" s="352">
        <v>-0.4</v>
      </c>
      <c r="AR61" s="338">
        <v>57.9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721580</v>
      </c>
      <c r="AN62" s="342">
        <v>186791</v>
      </c>
      <c r="AO62" s="343">
        <v>74.099999999999994</v>
      </c>
      <c r="AP62" s="344">
        <v>133131</v>
      </c>
      <c r="AQ62" s="345">
        <v>5.2</v>
      </c>
      <c r="AR62" s="346">
        <v>68.900000000000006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blx2QlcKboNzcEUYg4eKYEtgWwgjBW+W1Ipz8jr5SjzBXdlyh3EAYsIPYHfeLKPfgNywrt/va760mkvH4t1Fw==" saltValue="kgHw1paD/rIzyDIUgSxC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0" zoomScale="85" zoomScaleNormal="85" zoomScaleSheetLayoutView="55" workbookViewId="0">
      <selection activeCell="Q81" sqref="Q81:U8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1" spans="125:125" ht="13.5" hidden="1" customHeight="1" x14ac:dyDescent="0.15">
      <c r="DU121" s="259"/>
    </row>
  </sheetData>
  <sheetProtection algorithmName="SHA-512" hashValue="dqmgOkOaPdK97plSsigAxYgeqInS+vIjwwPJBUgURReWm8WY8Sz2HNh6LTq4s37g1XgQX73onxile2MN2xxa7Q==" saltValue="jdj3eRxfQSJt34v3uwTj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election activeCell="Q81" sqref="Q81:U8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8Fm1dhEzl5enHyR9NGtTqxOYpW/FCps+ToHJxfY2N1HKiCwmXyagyslLmiYVwguVQKRSUeu2GHQOKPml6O0OGw==" saltValue="5ol9vNZA7c46s16hU5L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Q81" sqref="Q81:U81"/>
    </sheetView>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57.84</v>
      </c>
      <c r="G47" s="12">
        <v>58.99</v>
      </c>
      <c r="H47" s="12">
        <v>55.67</v>
      </c>
      <c r="I47" s="12">
        <v>53.93</v>
      </c>
      <c r="J47" s="13">
        <v>54.72</v>
      </c>
    </row>
    <row r="48" spans="2:10" ht="57.75" customHeight="1" x14ac:dyDescent="0.15">
      <c r="B48" s="14"/>
      <c r="C48" s="1177" t="s">
        <v>4</v>
      </c>
      <c r="D48" s="1177"/>
      <c r="E48" s="1178"/>
      <c r="F48" s="15">
        <v>5.27</v>
      </c>
      <c r="G48" s="16">
        <v>3.53</v>
      </c>
      <c r="H48" s="16">
        <v>4.5</v>
      </c>
      <c r="I48" s="16">
        <v>5.01</v>
      </c>
      <c r="J48" s="17">
        <v>7.28</v>
      </c>
    </row>
    <row r="49" spans="2:10" ht="57.75" customHeight="1" thickBot="1" x14ac:dyDescent="0.2">
      <c r="B49" s="18"/>
      <c r="C49" s="1179" t="s">
        <v>5</v>
      </c>
      <c r="D49" s="1179"/>
      <c r="E49" s="1180"/>
      <c r="F49" s="19">
        <v>1.68</v>
      </c>
      <c r="G49" s="20" t="s">
        <v>571</v>
      </c>
      <c r="H49" s="20">
        <v>1.84</v>
      </c>
      <c r="I49" s="20">
        <v>3.32</v>
      </c>
      <c r="J49" s="21">
        <v>2.5499999999999998</v>
      </c>
    </row>
    <row r="50" spans="2:10" x14ac:dyDescent="0.15"/>
  </sheetData>
  <sheetProtection algorithmName="SHA-512" hashValue="CYPOiyDDLhqr1ENzG+X0FAZ5tCSqUD7RqZE8sTGmDE6yck2SbeqezZ1dN5Ge5HozwZLew2T/nhWuSy9m/7Ahlg==" saltValue="V6YTKqb1J7C+9W8Bvs0l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6" zoomScaleSheetLayoutView="100" workbookViewId="0">
      <selection activeCell="Q81" sqref="Q81"/>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572</v>
      </c>
      <c r="D34" s="1187"/>
      <c r="E34" s="1188"/>
      <c r="F34" s="32">
        <v>5.22</v>
      </c>
      <c r="G34" s="33">
        <v>3.48</v>
      </c>
      <c r="H34" s="33">
        <v>4.46</v>
      </c>
      <c r="I34" s="33">
        <v>4.96</v>
      </c>
      <c r="J34" s="34">
        <v>7.23</v>
      </c>
      <c r="K34" s="22"/>
      <c r="L34" s="22"/>
      <c r="M34" s="22"/>
      <c r="N34" s="22"/>
      <c r="O34" s="22"/>
      <c r="P34" s="22"/>
    </row>
    <row r="35" spans="1:16" ht="39" customHeight="1" x14ac:dyDescent="0.15">
      <c r="A35" s="22"/>
      <c r="B35" s="35"/>
      <c r="C35" s="1181" t="s">
        <v>573</v>
      </c>
      <c r="D35" s="1182"/>
      <c r="E35" s="1183"/>
      <c r="F35" s="36">
        <v>0.26</v>
      </c>
      <c r="G35" s="37">
        <v>0.1</v>
      </c>
      <c r="H35" s="37">
        <v>0.31</v>
      </c>
      <c r="I35" s="37">
        <v>0.16</v>
      </c>
      <c r="J35" s="38">
        <v>0.79</v>
      </c>
      <c r="K35" s="22"/>
      <c r="L35" s="22"/>
      <c r="M35" s="22"/>
      <c r="N35" s="22"/>
      <c r="O35" s="22"/>
      <c r="P35" s="22"/>
    </row>
    <row r="36" spans="1:16" ht="39" customHeight="1" x14ac:dyDescent="0.15">
      <c r="A36" s="22"/>
      <c r="B36" s="35"/>
      <c r="C36" s="1181" t="s">
        <v>574</v>
      </c>
      <c r="D36" s="1182"/>
      <c r="E36" s="1183"/>
      <c r="F36" s="36">
        <v>0.09</v>
      </c>
      <c r="G36" s="37">
        <v>0.05</v>
      </c>
      <c r="H36" s="37">
        <v>0.1</v>
      </c>
      <c r="I36" s="37">
        <v>0.19</v>
      </c>
      <c r="J36" s="38">
        <v>0.57999999999999996</v>
      </c>
      <c r="K36" s="22"/>
      <c r="L36" s="22"/>
      <c r="M36" s="22"/>
      <c r="N36" s="22"/>
      <c r="O36" s="22"/>
      <c r="P36" s="22"/>
    </row>
    <row r="37" spans="1:16" ht="39" customHeight="1" x14ac:dyDescent="0.15">
      <c r="A37" s="22"/>
      <c r="B37" s="35"/>
      <c r="C37" s="1181" t="s">
        <v>575</v>
      </c>
      <c r="D37" s="1182"/>
      <c r="E37" s="1183"/>
      <c r="F37" s="36">
        <v>0.74</v>
      </c>
      <c r="G37" s="37">
        <v>0.7</v>
      </c>
      <c r="H37" s="37">
        <v>0.52</v>
      </c>
      <c r="I37" s="37">
        <v>0.52</v>
      </c>
      <c r="J37" s="38">
        <v>0.47</v>
      </c>
      <c r="K37" s="22"/>
      <c r="L37" s="22"/>
      <c r="M37" s="22"/>
      <c r="N37" s="22"/>
      <c r="O37" s="22"/>
      <c r="P37" s="22"/>
    </row>
    <row r="38" spans="1:16" ht="39" customHeight="1" x14ac:dyDescent="0.15">
      <c r="A38" s="22"/>
      <c r="B38" s="35"/>
      <c r="C38" s="1181" t="s">
        <v>576</v>
      </c>
      <c r="D38" s="1182"/>
      <c r="E38" s="1183"/>
      <c r="F38" s="36">
        <v>0.09</v>
      </c>
      <c r="G38" s="37">
        <v>0.12</v>
      </c>
      <c r="H38" s="37">
        <v>0.08</v>
      </c>
      <c r="I38" s="37">
        <v>0.08</v>
      </c>
      <c r="J38" s="38">
        <v>7.0000000000000007E-2</v>
      </c>
      <c r="K38" s="22"/>
      <c r="L38" s="22"/>
      <c r="M38" s="22"/>
      <c r="N38" s="22"/>
      <c r="O38" s="22"/>
      <c r="P38" s="22"/>
    </row>
    <row r="39" spans="1:16" ht="39" customHeight="1" x14ac:dyDescent="0.15">
      <c r="A39" s="22"/>
      <c r="B39" s="35"/>
      <c r="C39" s="1181" t="s">
        <v>577</v>
      </c>
      <c r="D39" s="1182"/>
      <c r="E39" s="1183"/>
      <c r="F39" s="36">
        <v>0.06</v>
      </c>
      <c r="G39" s="37">
        <v>0.17</v>
      </c>
      <c r="H39" s="37">
        <v>7.0000000000000007E-2</v>
      </c>
      <c r="I39" s="37">
        <v>0.1</v>
      </c>
      <c r="J39" s="38">
        <v>0.06</v>
      </c>
      <c r="K39" s="22"/>
      <c r="L39" s="22"/>
      <c r="M39" s="22"/>
      <c r="N39" s="22"/>
      <c r="O39" s="22"/>
      <c r="P39" s="22"/>
    </row>
    <row r="40" spans="1:16" ht="39" customHeight="1" x14ac:dyDescent="0.15">
      <c r="A40" s="22"/>
      <c r="B40" s="35"/>
      <c r="C40" s="1181" t="s">
        <v>578</v>
      </c>
      <c r="D40" s="1182"/>
      <c r="E40" s="1183"/>
      <c r="F40" s="36">
        <v>0.01</v>
      </c>
      <c r="G40" s="37">
        <v>0.01</v>
      </c>
      <c r="H40" s="37">
        <v>0.02</v>
      </c>
      <c r="I40" s="37">
        <v>0.02</v>
      </c>
      <c r="J40" s="38">
        <v>0.02</v>
      </c>
      <c r="K40" s="22"/>
      <c r="L40" s="22"/>
      <c r="M40" s="22"/>
      <c r="N40" s="22"/>
      <c r="O40" s="22"/>
      <c r="P40" s="22"/>
    </row>
    <row r="41" spans="1:16" ht="39" customHeight="1" x14ac:dyDescent="0.15">
      <c r="A41" s="22"/>
      <c r="B41" s="35"/>
      <c r="C41" s="1181" t="s">
        <v>579</v>
      </c>
      <c r="D41" s="1182"/>
      <c r="E41" s="1183"/>
      <c r="F41" s="36">
        <v>0.01</v>
      </c>
      <c r="G41" s="37">
        <v>0.02</v>
      </c>
      <c r="H41" s="37">
        <v>0.01</v>
      </c>
      <c r="I41" s="37">
        <v>0.01</v>
      </c>
      <c r="J41" s="38">
        <v>0.02</v>
      </c>
      <c r="K41" s="22"/>
      <c r="L41" s="22"/>
      <c r="M41" s="22"/>
      <c r="N41" s="22"/>
      <c r="O41" s="22"/>
      <c r="P41" s="22"/>
    </row>
    <row r="42" spans="1:16" ht="39" customHeight="1" x14ac:dyDescent="0.15">
      <c r="A42" s="22"/>
      <c r="B42" s="39"/>
      <c r="C42" s="1181" t="s">
        <v>580</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581</v>
      </c>
      <c r="D43" s="1185"/>
      <c r="E43" s="1186"/>
      <c r="F43" s="41">
        <v>0.02</v>
      </c>
      <c r="G43" s="42">
        <v>0.02</v>
      </c>
      <c r="H43" s="42">
        <v>0.02</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YFNaj5cnrngLYkkyN+GHWICFFaGmTTDRWCQUjfEtiwkee+lmG3UKSiWkx/n1KGdV3mqF3JVhsy7qJ4DKicb+A==" saltValue="sRmoFvFplRG4I39urRdI9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SheetLayoutView="55" workbookViewId="0">
      <selection activeCell="Q81" sqref="Q81:U8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463</v>
      </c>
      <c r="L45" s="60">
        <v>410</v>
      </c>
      <c r="M45" s="60">
        <v>439</v>
      </c>
      <c r="N45" s="60">
        <v>379</v>
      </c>
      <c r="O45" s="61">
        <v>358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524</v>
      </c>
      <c r="L46" s="64" t="s">
        <v>524</v>
      </c>
      <c r="M46" s="64" t="s">
        <v>524</v>
      </c>
      <c r="N46" s="64" t="s">
        <v>524</v>
      </c>
      <c r="O46" s="65" t="s">
        <v>524</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524</v>
      </c>
      <c r="L47" s="64" t="s">
        <v>524</v>
      </c>
      <c r="M47" s="64" t="s">
        <v>524</v>
      </c>
      <c r="N47" s="64" t="s">
        <v>524</v>
      </c>
      <c r="O47" s="65" t="s">
        <v>524</v>
      </c>
      <c r="P47" s="48"/>
      <c r="Q47" s="48"/>
      <c r="R47" s="48"/>
      <c r="S47" s="48"/>
      <c r="T47" s="48"/>
      <c r="U47" s="48"/>
    </row>
    <row r="48" spans="1:21" ht="30.75" customHeight="1" x14ac:dyDescent="0.15">
      <c r="A48" s="48"/>
      <c r="B48" s="1191"/>
      <c r="C48" s="1192"/>
      <c r="D48" s="62"/>
      <c r="E48" s="1197" t="s">
        <v>15</v>
      </c>
      <c r="F48" s="1197"/>
      <c r="G48" s="1197"/>
      <c r="H48" s="1197"/>
      <c r="I48" s="1197"/>
      <c r="J48" s="1198"/>
      <c r="K48" s="63">
        <v>262</v>
      </c>
      <c r="L48" s="64">
        <v>286</v>
      </c>
      <c r="M48" s="64">
        <v>278</v>
      </c>
      <c r="N48" s="64">
        <v>276</v>
      </c>
      <c r="O48" s="65">
        <v>273</v>
      </c>
      <c r="P48" s="48"/>
      <c r="Q48" s="48"/>
      <c r="R48" s="48"/>
      <c r="S48" s="48"/>
      <c r="T48" s="48"/>
      <c r="U48" s="48"/>
    </row>
    <row r="49" spans="1:21" ht="30.75" customHeight="1" x14ac:dyDescent="0.15">
      <c r="A49" s="48"/>
      <c r="B49" s="1191"/>
      <c r="C49" s="1192"/>
      <c r="D49" s="62"/>
      <c r="E49" s="1197" t="s">
        <v>16</v>
      </c>
      <c r="F49" s="1197"/>
      <c r="G49" s="1197"/>
      <c r="H49" s="1197"/>
      <c r="I49" s="1197"/>
      <c r="J49" s="1198"/>
      <c r="K49" s="63">
        <v>0</v>
      </c>
      <c r="L49" s="64">
        <v>0</v>
      </c>
      <c r="M49" s="64">
        <v>0</v>
      </c>
      <c r="N49" s="64">
        <v>0</v>
      </c>
      <c r="O49" s="65">
        <v>0</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524</v>
      </c>
      <c r="L50" s="64" t="s">
        <v>524</v>
      </c>
      <c r="M50" s="64" t="s">
        <v>524</v>
      </c>
      <c r="N50" s="64" t="s">
        <v>524</v>
      </c>
      <c r="O50" s="65" t="s">
        <v>524</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524</v>
      </c>
      <c r="L51" s="64" t="s">
        <v>524</v>
      </c>
      <c r="M51" s="64" t="s">
        <v>524</v>
      </c>
      <c r="N51" s="64" t="s">
        <v>524</v>
      </c>
      <c r="O51" s="65" t="s">
        <v>524</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734</v>
      </c>
      <c r="L52" s="64">
        <v>703</v>
      </c>
      <c r="M52" s="64">
        <v>706</v>
      </c>
      <c r="N52" s="64">
        <v>640</v>
      </c>
      <c r="O52" s="65">
        <v>592</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-9</v>
      </c>
      <c r="L53" s="69">
        <v>-7</v>
      </c>
      <c r="M53" s="69">
        <v>11</v>
      </c>
      <c r="N53" s="69">
        <v>15</v>
      </c>
      <c r="O53" s="70">
        <v>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kDJAfRn1TXJVWD1YhX+ZLZcKf714ZQAhwYQO6ke/Ugg/8VczBUPBgqLGSAjSLlUaTNJKoHkHEnAe9G8UB5bQ==" saltValue="ItxJlSF62V3zaQXD+bP0O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Q81" sqref="Q81:U8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20" t="s">
        <v>32</v>
      </c>
      <c r="C41" s="1221"/>
      <c r="D41" s="105"/>
      <c r="E41" s="1226" t="s">
        <v>33</v>
      </c>
      <c r="F41" s="1226"/>
      <c r="G41" s="1226"/>
      <c r="H41" s="1227"/>
      <c r="I41" s="355">
        <v>3025</v>
      </c>
      <c r="J41" s="356">
        <v>2987</v>
      </c>
      <c r="K41" s="356">
        <v>3419</v>
      </c>
      <c r="L41" s="356">
        <v>3866</v>
      </c>
      <c r="M41" s="357">
        <v>5525</v>
      </c>
    </row>
    <row r="42" spans="2:13" ht="27.75" customHeight="1" x14ac:dyDescent="0.15">
      <c r="B42" s="1222"/>
      <c r="C42" s="1223"/>
      <c r="D42" s="106"/>
      <c r="E42" s="1228" t="s">
        <v>34</v>
      </c>
      <c r="F42" s="1228"/>
      <c r="G42" s="1228"/>
      <c r="H42" s="1229"/>
      <c r="I42" s="358" t="s">
        <v>524</v>
      </c>
      <c r="J42" s="359" t="s">
        <v>524</v>
      </c>
      <c r="K42" s="359" t="s">
        <v>524</v>
      </c>
      <c r="L42" s="359" t="s">
        <v>524</v>
      </c>
      <c r="M42" s="360" t="s">
        <v>524</v>
      </c>
    </row>
    <row r="43" spans="2:13" ht="27.75" customHeight="1" x14ac:dyDescent="0.15">
      <c r="B43" s="1222"/>
      <c r="C43" s="1223"/>
      <c r="D43" s="106"/>
      <c r="E43" s="1228" t="s">
        <v>35</v>
      </c>
      <c r="F43" s="1228"/>
      <c r="G43" s="1228"/>
      <c r="H43" s="1229"/>
      <c r="I43" s="358">
        <v>2269</v>
      </c>
      <c r="J43" s="359">
        <v>2021</v>
      </c>
      <c r="K43" s="359">
        <v>1795</v>
      </c>
      <c r="L43" s="359">
        <v>1594</v>
      </c>
      <c r="M43" s="360">
        <v>1428</v>
      </c>
    </row>
    <row r="44" spans="2:13" ht="27.75" customHeight="1" x14ac:dyDescent="0.15">
      <c r="B44" s="1222"/>
      <c r="C44" s="1223"/>
      <c r="D44" s="106"/>
      <c r="E44" s="1228" t="s">
        <v>36</v>
      </c>
      <c r="F44" s="1228"/>
      <c r="G44" s="1228"/>
      <c r="H44" s="1229"/>
      <c r="I44" s="358">
        <v>1</v>
      </c>
      <c r="J44" s="359">
        <v>0</v>
      </c>
      <c r="K44" s="359">
        <v>0</v>
      </c>
      <c r="L44" s="359">
        <v>0</v>
      </c>
      <c r="M44" s="360" t="s">
        <v>524</v>
      </c>
    </row>
    <row r="45" spans="2:13" ht="27.75" customHeight="1" x14ac:dyDescent="0.15">
      <c r="B45" s="1222"/>
      <c r="C45" s="1223"/>
      <c r="D45" s="106"/>
      <c r="E45" s="1228" t="s">
        <v>37</v>
      </c>
      <c r="F45" s="1228"/>
      <c r="G45" s="1228"/>
      <c r="H45" s="1229"/>
      <c r="I45" s="358">
        <v>485</v>
      </c>
      <c r="J45" s="359">
        <v>541</v>
      </c>
      <c r="K45" s="359">
        <v>525</v>
      </c>
      <c r="L45" s="359">
        <v>545</v>
      </c>
      <c r="M45" s="360">
        <v>592</v>
      </c>
    </row>
    <row r="46" spans="2:13" ht="27.75" customHeight="1" x14ac:dyDescent="0.15">
      <c r="B46" s="1222"/>
      <c r="C46" s="1223"/>
      <c r="D46" s="107"/>
      <c r="E46" s="1228" t="s">
        <v>38</v>
      </c>
      <c r="F46" s="1228"/>
      <c r="G46" s="1228"/>
      <c r="H46" s="1229"/>
      <c r="I46" s="358" t="s">
        <v>524</v>
      </c>
      <c r="J46" s="359" t="s">
        <v>524</v>
      </c>
      <c r="K46" s="359" t="s">
        <v>524</v>
      </c>
      <c r="L46" s="359" t="s">
        <v>524</v>
      </c>
      <c r="M46" s="360" t="s">
        <v>524</v>
      </c>
    </row>
    <row r="47" spans="2:13" ht="27.75" customHeight="1" x14ac:dyDescent="0.15">
      <c r="B47" s="1222"/>
      <c r="C47" s="1223"/>
      <c r="D47" s="108"/>
      <c r="E47" s="1230" t="s">
        <v>39</v>
      </c>
      <c r="F47" s="1231"/>
      <c r="G47" s="1231"/>
      <c r="H47" s="1232"/>
      <c r="I47" s="358" t="s">
        <v>524</v>
      </c>
      <c r="J47" s="359" t="s">
        <v>524</v>
      </c>
      <c r="K47" s="359" t="s">
        <v>524</v>
      </c>
      <c r="L47" s="359" t="s">
        <v>524</v>
      </c>
      <c r="M47" s="360" t="s">
        <v>524</v>
      </c>
    </row>
    <row r="48" spans="2:13" ht="27.75" customHeight="1" x14ac:dyDescent="0.15">
      <c r="B48" s="1222"/>
      <c r="C48" s="1223"/>
      <c r="D48" s="106"/>
      <c r="E48" s="1228" t="s">
        <v>40</v>
      </c>
      <c r="F48" s="1228"/>
      <c r="G48" s="1228"/>
      <c r="H48" s="1229"/>
      <c r="I48" s="358" t="s">
        <v>524</v>
      </c>
      <c r="J48" s="359" t="s">
        <v>524</v>
      </c>
      <c r="K48" s="359" t="s">
        <v>524</v>
      </c>
      <c r="L48" s="359" t="s">
        <v>524</v>
      </c>
      <c r="M48" s="360" t="s">
        <v>524</v>
      </c>
    </row>
    <row r="49" spans="2:13" ht="27.75" customHeight="1" x14ac:dyDescent="0.15">
      <c r="B49" s="1224"/>
      <c r="C49" s="1225"/>
      <c r="D49" s="106"/>
      <c r="E49" s="1228" t="s">
        <v>41</v>
      </c>
      <c r="F49" s="1228"/>
      <c r="G49" s="1228"/>
      <c r="H49" s="1229"/>
      <c r="I49" s="358" t="s">
        <v>524</v>
      </c>
      <c r="J49" s="359" t="s">
        <v>524</v>
      </c>
      <c r="K49" s="359" t="s">
        <v>524</v>
      </c>
      <c r="L49" s="359" t="s">
        <v>524</v>
      </c>
      <c r="M49" s="360" t="s">
        <v>524</v>
      </c>
    </row>
    <row r="50" spans="2:13" ht="27.75" customHeight="1" x14ac:dyDescent="0.15">
      <c r="B50" s="1233" t="s">
        <v>42</v>
      </c>
      <c r="C50" s="1234"/>
      <c r="D50" s="109"/>
      <c r="E50" s="1228" t="s">
        <v>43</v>
      </c>
      <c r="F50" s="1228"/>
      <c r="G50" s="1228"/>
      <c r="H50" s="1229"/>
      <c r="I50" s="358">
        <v>5851</v>
      </c>
      <c r="J50" s="359">
        <v>6125</v>
      </c>
      <c r="K50" s="359">
        <v>6283</v>
      </c>
      <c r="L50" s="359">
        <v>6690</v>
      </c>
      <c r="M50" s="360">
        <v>6772</v>
      </c>
    </row>
    <row r="51" spans="2:13" ht="27.75" customHeight="1" x14ac:dyDescent="0.15">
      <c r="B51" s="1222"/>
      <c r="C51" s="1223"/>
      <c r="D51" s="106"/>
      <c r="E51" s="1228" t="s">
        <v>44</v>
      </c>
      <c r="F51" s="1228"/>
      <c r="G51" s="1228"/>
      <c r="H51" s="1229"/>
      <c r="I51" s="358" t="s">
        <v>524</v>
      </c>
      <c r="J51" s="359" t="s">
        <v>524</v>
      </c>
      <c r="K51" s="359" t="s">
        <v>524</v>
      </c>
      <c r="L51" s="359" t="s">
        <v>524</v>
      </c>
      <c r="M51" s="360" t="s">
        <v>524</v>
      </c>
    </row>
    <row r="52" spans="2:13" ht="27.75" customHeight="1" x14ac:dyDescent="0.15">
      <c r="B52" s="1224"/>
      <c r="C52" s="1225"/>
      <c r="D52" s="106"/>
      <c r="E52" s="1228" t="s">
        <v>45</v>
      </c>
      <c r="F52" s="1228"/>
      <c r="G52" s="1228"/>
      <c r="H52" s="1229"/>
      <c r="I52" s="358">
        <v>5213</v>
      </c>
      <c r="J52" s="359">
        <v>4192</v>
      </c>
      <c r="K52" s="359">
        <v>4309</v>
      </c>
      <c r="L52" s="359">
        <v>4509</v>
      </c>
      <c r="M52" s="360">
        <v>5225</v>
      </c>
    </row>
    <row r="53" spans="2:13" ht="27.75" customHeight="1" thickBot="1" x14ac:dyDescent="0.2">
      <c r="B53" s="1235" t="s">
        <v>46</v>
      </c>
      <c r="C53" s="1236"/>
      <c r="D53" s="110"/>
      <c r="E53" s="1237" t="s">
        <v>47</v>
      </c>
      <c r="F53" s="1237"/>
      <c r="G53" s="1237"/>
      <c r="H53" s="1238"/>
      <c r="I53" s="361">
        <v>-5285</v>
      </c>
      <c r="J53" s="362">
        <v>-4769</v>
      </c>
      <c r="K53" s="362">
        <v>-4852</v>
      </c>
      <c r="L53" s="362">
        <v>-5192</v>
      </c>
      <c r="M53" s="363">
        <v>-4452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qKbEp0c3z+A9nl0BESaNwUdrUxaFdXw45Qsi+oW8920i0lXCU48nN+egpzIBwZJvZGdo6CwTCzPEapw8iUUJQ==" saltValue="BM6EdgOiv/5Ijz6fW4aC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Q81" sqref="Q81:U81"/>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1681</v>
      </c>
      <c r="G55" s="122">
        <v>1682</v>
      </c>
      <c r="H55" s="123">
        <v>1682</v>
      </c>
    </row>
    <row r="56" spans="2:8" ht="52.5" customHeight="1" x14ac:dyDescent="0.15">
      <c r="B56" s="124"/>
      <c r="C56" s="1249" t="s">
        <v>51</v>
      </c>
      <c r="D56" s="1249"/>
      <c r="E56" s="1250"/>
      <c r="F56" s="125">
        <v>248</v>
      </c>
      <c r="G56" s="125">
        <v>248</v>
      </c>
      <c r="H56" s="126">
        <v>338</v>
      </c>
    </row>
    <row r="57" spans="2:8" ht="53.25" customHeight="1" x14ac:dyDescent="0.15">
      <c r="B57" s="124"/>
      <c r="C57" s="1251" t="s">
        <v>52</v>
      </c>
      <c r="D57" s="1251"/>
      <c r="E57" s="1252"/>
      <c r="F57" s="127">
        <v>3896</v>
      </c>
      <c r="G57" s="127">
        <v>4286</v>
      </c>
      <c r="H57" s="128">
        <v>4245</v>
      </c>
    </row>
    <row r="58" spans="2:8" ht="45.75" customHeight="1" x14ac:dyDescent="0.15">
      <c r="B58" s="129"/>
      <c r="C58" s="1239" t="s">
        <v>603</v>
      </c>
      <c r="D58" s="1240"/>
      <c r="E58" s="1241"/>
      <c r="F58" s="130">
        <v>585</v>
      </c>
      <c r="G58" s="130">
        <v>1003</v>
      </c>
      <c r="H58" s="131">
        <v>1323</v>
      </c>
    </row>
    <row r="59" spans="2:8" ht="45.75" customHeight="1" x14ac:dyDescent="0.15">
      <c r="B59" s="129"/>
      <c r="C59" s="1239" t="s">
        <v>604</v>
      </c>
      <c r="D59" s="1240"/>
      <c r="E59" s="1241"/>
      <c r="F59" s="130">
        <v>513</v>
      </c>
      <c r="G59" s="130">
        <v>512</v>
      </c>
      <c r="H59" s="131">
        <v>510</v>
      </c>
    </row>
    <row r="60" spans="2:8" ht="45.75" customHeight="1" x14ac:dyDescent="0.15">
      <c r="B60" s="129"/>
      <c r="C60" s="1239" t="s">
        <v>605</v>
      </c>
      <c r="D60" s="1240"/>
      <c r="E60" s="1241"/>
      <c r="F60" s="130">
        <v>411</v>
      </c>
      <c r="G60" s="130">
        <v>411</v>
      </c>
      <c r="H60" s="131">
        <v>411</v>
      </c>
    </row>
    <row r="61" spans="2:8" ht="45.75" customHeight="1" x14ac:dyDescent="0.15">
      <c r="B61" s="129"/>
      <c r="C61" s="1239" t="s">
        <v>606</v>
      </c>
      <c r="D61" s="1240"/>
      <c r="E61" s="1241"/>
      <c r="F61" s="130">
        <v>370</v>
      </c>
      <c r="G61" s="130">
        <v>370</v>
      </c>
      <c r="H61" s="131">
        <v>370</v>
      </c>
    </row>
    <row r="62" spans="2:8" ht="45.75" customHeight="1" thickBot="1" x14ac:dyDescent="0.2">
      <c r="B62" s="132"/>
      <c r="C62" s="1242" t="s">
        <v>607</v>
      </c>
      <c r="D62" s="1243"/>
      <c r="E62" s="1244"/>
      <c r="F62" s="133">
        <v>763</v>
      </c>
      <c r="G62" s="133">
        <v>699</v>
      </c>
      <c r="H62" s="134">
        <v>326</v>
      </c>
    </row>
    <row r="63" spans="2:8" ht="52.5" customHeight="1" thickBot="1" x14ac:dyDescent="0.2">
      <c r="B63" s="135"/>
      <c r="C63" s="1245" t="s">
        <v>53</v>
      </c>
      <c r="D63" s="1245"/>
      <c r="E63" s="1246"/>
      <c r="F63" s="136">
        <v>5826</v>
      </c>
      <c r="G63" s="136">
        <v>6216</v>
      </c>
      <c r="H63" s="137">
        <v>6265</v>
      </c>
    </row>
    <row r="64" spans="2:8" x14ac:dyDescent="0.15"/>
  </sheetData>
  <sheetProtection algorithmName="SHA-512" hashValue="jbuzpJfb9EJSSEp5BY3uPdOyBg8afP1LB6Cp2zd6+FZZNvD5II0fL/Q0l9AXhxGiUan0htAn6fBY7q2GlE6HyA==" saltValue="6Btymn7pTSBSmWbWpUzA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8CE0A-175B-4072-B45E-0343A4EC7151}">
  <sheetPr>
    <pageSetUpPr fitToPage="1"/>
  </sheetPr>
  <dimension ref="A1:DE85"/>
  <sheetViews>
    <sheetView showGridLines="0" topLeftCell="A44" zoomScale="70" zoomScaleNormal="70" zoomScaleSheetLayoutView="55" workbookViewId="0">
      <selection activeCell="CS12" sqref="CS12"/>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611</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566</v>
      </c>
      <c r="BQ50" s="1258"/>
      <c r="BR50" s="1258"/>
      <c r="BS50" s="1258"/>
      <c r="BT50" s="1258"/>
      <c r="BU50" s="1258"/>
      <c r="BV50" s="1258"/>
      <c r="BW50" s="1258"/>
      <c r="BX50" s="1258" t="s">
        <v>567</v>
      </c>
      <c r="BY50" s="1258"/>
      <c r="BZ50" s="1258"/>
      <c r="CA50" s="1258"/>
      <c r="CB50" s="1258"/>
      <c r="CC50" s="1258"/>
      <c r="CD50" s="1258"/>
      <c r="CE50" s="1258"/>
      <c r="CF50" s="1258" t="s">
        <v>568</v>
      </c>
      <c r="CG50" s="1258"/>
      <c r="CH50" s="1258"/>
      <c r="CI50" s="1258"/>
      <c r="CJ50" s="1258"/>
      <c r="CK50" s="1258"/>
      <c r="CL50" s="1258"/>
      <c r="CM50" s="1258"/>
      <c r="CN50" s="1258" t="s">
        <v>569</v>
      </c>
      <c r="CO50" s="1258"/>
      <c r="CP50" s="1258"/>
      <c r="CQ50" s="1258"/>
      <c r="CR50" s="1258"/>
      <c r="CS50" s="1258"/>
      <c r="CT50" s="1258"/>
      <c r="CU50" s="1258"/>
      <c r="CV50" s="1258" t="s">
        <v>570</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612</v>
      </c>
      <c r="AO51" s="1256"/>
      <c r="AP51" s="1256"/>
      <c r="AQ51" s="1256"/>
      <c r="AR51" s="1256"/>
      <c r="AS51" s="1256"/>
      <c r="AT51" s="1256"/>
      <c r="AU51" s="1256"/>
      <c r="AV51" s="1256"/>
      <c r="AW51" s="1256"/>
      <c r="AX51" s="1256"/>
      <c r="AY51" s="1256"/>
      <c r="AZ51" s="1256"/>
      <c r="BA51" s="1256"/>
      <c r="BB51" s="1256" t="s">
        <v>613</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614</v>
      </c>
      <c r="BC53" s="1256"/>
      <c r="BD53" s="1256"/>
      <c r="BE53" s="1256"/>
      <c r="BF53" s="1256"/>
      <c r="BG53" s="1256"/>
      <c r="BH53" s="1256"/>
      <c r="BI53" s="1256"/>
      <c r="BJ53" s="1256"/>
      <c r="BK53" s="1256"/>
      <c r="BL53" s="1256"/>
      <c r="BM53" s="1256"/>
      <c r="BN53" s="1256"/>
      <c r="BO53" s="1256"/>
      <c r="BP53" s="1253">
        <v>57.8</v>
      </c>
      <c r="BQ53" s="1253"/>
      <c r="BR53" s="1253"/>
      <c r="BS53" s="1253"/>
      <c r="BT53" s="1253"/>
      <c r="BU53" s="1253"/>
      <c r="BV53" s="1253"/>
      <c r="BW53" s="1253"/>
      <c r="BX53" s="1253">
        <v>59.2</v>
      </c>
      <c r="BY53" s="1253"/>
      <c r="BZ53" s="1253"/>
      <c r="CA53" s="1253"/>
      <c r="CB53" s="1253"/>
      <c r="CC53" s="1253"/>
      <c r="CD53" s="1253"/>
      <c r="CE53" s="1253"/>
      <c r="CF53" s="1253">
        <v>61</v>
      </c>
      <c r="CG53" s="1253"/>
      <c r="CH53" s="1253"/>
      <c r="CI53" s="1253"/>
      <c r="CJ53" s="1253"/>
      <c r="CK53" s="1253"/>
      <c r="CL53" s="1253"/>
      <c r="CM53" s="1253"/>
      <c r="CN53" s="1253">
        <v>62.6</v>
      </c>
      <c r="CO53" s="1253"/>
      <c r="CP53" s="1253"/>
      <c r="CQ53" s="1253"/>
      <c r="CR53" s="1253"/>
      <c r="CS53" s="1253"/>
      <c r="CT53" s="1253"/>
      <c r="CU53" s="1253"/>
      <c r="CV53" s="1253">
        <v>62.1</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615</v>
      </c>
      <c r="AO55" s="1258"/>
      <c r="AP55" s="1258"/>
      <c r="AQ55" s="1258"/>
      <c r="AR55" s="1258"/>
      <c r="AS55" s="1258"/>
      <c r="AT55" s="1258"/>
      <c r="AU55" s="1258"/>
      <c r="AV55" s="1258"/>
      <c r="AW55" s="1258"/>
      <c r="AX55" s="1258"/>
      <c r="AY55" s="1258"/>
      <c r="AZ55" s="1258"/>
      <c r="BA55" s="1258"/>
      <c r="BB55" s="1256" t="s">
        <v>613</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614</v>
      </c>
      <c r="BC57" s="1256"/>
      <c r="BD57" s="1256"/>
      <c r="BE57" s="1256"/>
      <c r="BF57" s="1256"/>
      <c r="BG57" s="1256"/>
      <c r="BH57" s="1256"/>
      <c r="BI57" s="1256"/>
      <c r="BJ57" s="1256"/>
      <c r="BK57" s="1256"/>
      <c r="BL57" s="1256"/>
      <c r="BM57" s="1256"/>
      <c r="BN57" s="1256"/>
      <c r="BO57" s="1256"/>
      <c r="BP57" s="1253">
        <v>59.2</v>
      </c>
      <c r="BQ57" s="1253"/>
      <c r="BR57" s="1253"/>
      <c r="BS57" s="1253"/>
      <c r="BT57" s="1253"/>
      <c r="BU57" s="1253"/>
      <c r="BV57" s="1253"/>
      <c r="BW57" s="1253"/>
      <c r="BX57" s="1253">
        <v>60.3</v>
      </c>
      <c r="BY57" s="1253"/>
      <c r="BZ57" s="1253"/>
      <c r="CA57" s="1253"/>
      <c r="CB57" s="1253"/>
      <c r="CC57" s="1253"/>
      <c r="CD57" s="1253"/>
      <c r="CE57" s="1253"/>
      <c r="CF57" s="1253">
        <v>61</v>
      </c>
      <c r="CG57" s="1253"/>
      <c r="CH57" s="1253"/>
      <c r="CI57" s="1253"/>
      <c r="CJ57" s="1253"/>
      <c r="CK57" s="1253"/>
      <c r="CL57" s="1253"/>
      <c r="CM57" s="1253"/>
      <c r="CN57" s="1253">
        <v>62.3</v>
      </c>
      <c r="CO57" s="1253"/>
      <c r="CP57" s="1253"/>
      <c r="CQ57" s="1253"/>
      <c r="CR57" s="1253"/>
      <c r="CS57" s="1253"/>
      <c r="CT57" s="1253"/>
      <c r="CU57" s="1253"/>
      <c r="CV57" s="1253">
        <v>63.7</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616</v>
      </c>
    </row>
    <row r="64" spans="1:109" x14ac:dyDescent="0.15">
      <c r="B64" s="372"/>
      <c r="G64" s="379"/>
      <c r="I64" s="392"/>
      <c r="J64" s="392"/>
      <c r="K64" s="392"/>
      <c r="L64" s="392"/>
      <c r="M64" s="392"/>
      <c r="N64" s="393"/>
      <c r="AM64" s="379"/>
      <c r="AN64" s="379" t="s">
        <v>609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15">
      <c r="B65" s="372"/>
      <c r="AN65" s="1265" t="s">
        <v>617</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611</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566</v>
      </c>
      <c r="BQ72" s="1258"/>
      <c r="BR72" s="1258"/>
      <c r="BS72" s="1258"/>
      <c r="BT72" s="1258"/>
      <c r="BU72" s="1258"/>
      <c r="BV72" s="1258"/>
      <c r="BW72" s="1258"/>
      <c r="BX72" s="1258" t="s">
        <v>567</v>
      </c>
      <c r="BY72" s="1258"/>
      <c r="BZ72" s="1258"/>
      <c r="CA72" s="1258"/>
      <c r="CB72" s="1258"/>
      <c r="CC72" s="1258"/>
      <c r="CD72" s="1258"/>
      <c r="CE72" s="1258"/>
      <c r="CF72" s="1258" t="s">
        <v>568</v>
      </c>
      <c r="CG72" s="1258"/>
      <c r="CH72" s="1258"/>
      <c r="CI72" s="1258"/>
      <c r="CJ72" s="1258"/>
      <c r="CK72" s="1258"/>
      <c r="CL72" s="1258"/>
      <c r="CM72" s="1258"/>
      <c r="CN72" s="1258" t="s">
        <v>569</v>
      </c>
      <c r="CO72" s="1258"/>
      <c r="CP72" s="1258"/>
      <c r="CQ72" s="1258"/>
      <c r="CR72" s="1258"/>
      <c r="CS72" s="1258"/>
      <c r="CT72" s="1258"/>
      <c r="CU72" s="1258"/>
      <c r="CV72" s="1258" t="s">
        <v>570</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612</v>
      </c>
      <c r="AO73" s="1256"/>
      <c r="AP73" s="1256"/>
      <c r="AQ73" s="1256"/>
      <c r="AR73" s="1256"/>
      <c r="AS73" s="1256"/>
      <c r="AT73" s="1256"/>
      <c r="AU73" s="1256"/>
      <c r="AV73" s="1256"/>
      <c r="AW73" s="1256"/>
      <c r="AX73" s="1256"/>
      <c r="AY73" s="1256"/>
      <c r="AZ73" s="1256"/>
      <c r="BA73" s="1256"/>
      <c r="BB73" s="1256" t="s">
        <v>613</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618</v>
      </c>
      <c r="BC75" s="1256"/>
      <c r="BD75" s="1256"/>
      <c r="BE75" s="1256"/>
      <c r="BF75" s="1256"/>
      <c r="BG75" s="1256"/>
      <c r="BH75" s="1256"/>
      <c r="BI75" s="1256"/>
      <c r="BJ75" s="1256"/>
      <c r="BK75" s="1256"/>
      <c r="BL75" s="1256"/>
      <c r="BM75" s="1256"/>
      <c r="BN75" s="1256"/>
      <c r="BO75" s="1256"/>
      <c r="BP75" s="1253">
        <v>0.2</v>
      </c>
      <c r="BQ75" s="1253"/>
      <c r="BR75" s="1253"/>
      <c r="BS75" s="1253"/>
      <c r="BT75" s="1253"/>
      <c r="BU75" s="1253"/>
      <c r="BV75" s="1253"/>
      <c r="BW75" s="1253"/>
      <c r="BX75" s="1253">
        <v>-0.4</v>
      </c>
      <c r="BY75" s="1253"/>
      <c r="BZ75" s="1253"/>
      <c r="CA75" s="1253"/>
      <c r="CB75" s="1253"/>
      <c r="CC75" s="1253"/>
      <c r="CD75" s="1253"/>
      <c r="CE75" s="1253"/>
      <c r="CF75" s="1253">
        <v>0</v>
      </c>
      <c r="CG75" s="1253"/>
      <c r="CH75" s="1253"/>
      <c r="CI75" s="1253"/>
      <c r="CJ75" s="1253"/>
      <c r="CK75" s="1253"/>
      <c r="CL75" s="1253"/>
      <c r="CM75" s="1253"/>
      <c r="CN75" s="1253">
        <v>0.2</v>
      </c>
      <c r="CO75" s="1253"/>
      <c r="CP75" s="1253"/>
      <c r="CQ75" s="1253"/>
      <c r="CR75" s="1253"/>
      <c r="CS75" s="1253"/>
      <c r="CT75" s="1253"/>
      <c r="CU75" s="1253"/>
      <c r="CV75" s="1253">
        <v>0.9</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615</v>
      </c>
      <c r="AO77" s="1258"/>
      <c r="AP77" s="1258"/>
      <c r="AQ77" s="1258"/>
      <c r="AR77" s="1258"/>
      <c r="AS77" s="1258"/>
      <c r="AT77" s="1258"/>
      <c r="AU77" s="1258"/>
      <c r="AV77" s="1258"/>
      <c r="AW77" s="1258"/>
      <c r="AX77" s="1258"/>
      <c r="AY77" s="1258"/>
      <c r="AZ77" s="1258"/>
      <c r="BA77" s="1258"/>
      <c r="BB77" s="1256" t="s">
        <v>613</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618</v>
      </c>
      <c r="BC79" s="1256"/>
      <c r="BD79" s="1256"/>
      <c r="BE79" s="1256"/>
      <c r="BF79" s="1256"/>
      <c r="BG79" s="1256"/>
      <c r="BH79" s="1256"/>
      <c r="BI79" s="1256"/>
      <c r="BJ79" s="1256"/>
      <c r="BK79" s="1256"/>
      <c r="BL79" s="1256"/>
      <c r="BM79" s="1256"/>
      <c r="BN79" s="1256"/>
      <c r="BO79" s="1256"/>
      <c r="BP79" s="1253">
        <v>7.1</v>
      </c>
      <c r="BQ79" s="1253"/>
      <c r="BR79" s="1253"/>
      <c r="BS79" s="1253"/>
      <c r="BT79" s="1253"/>
      <c r="BU79" s="1253"/>
      <c r="BV79" s="1253"/>
      <c r="BW79" s="1253"/>
      <c r="BX79" s="1253">
        <v>7.3</v>
      </c>
      <c r="BY79" s="1253"/>
      <c r="BZ79" s="1253"/>
      <c r="CA79" s="1253"/>
      <c r="CB79" s="1253"/>
      <c r="CC79" s="1253"/>
      <c r="CD79" s="1253"/>
      <c r="CE79" s="1253"/>
      <c r="CF79" s="1253">
        <v>7.4</v>
      </c>
      <c r="CG79" s="1253"/>
      <c r="CH79" s="1253"/>
      <c r="CI79" s="1253"/>
      <c r="CJ79" s="1253"/>
      <c r="CK79" s="1253"/>
      <c r="CL79" s="1253"/>
      <c r="CM79" s="1253"/>
      <c r="CN79" s="1253">
        <v>7.5</v>
      </c>
      <c r="CO79" s="1253"/>
      <c r="CP79" s="1253"/>
      <c r="CQ79" s="1253"/>
      <c r="CR79" s="1253"/>
      <c r="CS79" s="1253"/>
      <c r="CT79" s="1253"/>
      <c r="CU79" s="1253"/>
      <c r="CV79" s="1253">
        <v>7.5</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MJb7ejaY7I/VLOAY7SSHhijUvcfrZRVBAmT2rw2IGkcSDUPujk1eI6n5u+18Qvo/wS+nP6A8uzcO4ydszgu33A==" saltValue="5J+/UvU7Tz4uiFPqRuk4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80BDD-C9D1-41E4-A7F2-358192CB8C89}">
  <sheetPr>
    <pageSetUpPr fitToPage="1"/>
  </sheetPr>
  <dimension ref="A1:DR125"/>
  <sheetViews>
    <sheetView showGridLines="0" topLeftCell="A73" zoomScale="70" zoomScaleNormal="70" zoomScaleSheetLayoutView="70" workbookViewId="0">
      <selection activeCell="CS12" sqref="CS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9BItps7VIMmAbW6MewJ7OQ00Xpg2wAeAyNBu2l1pyXrjS/qNhE0mGsRL8oRk2y5s5oTGugmW2CAipHAdfFL89Q==" saltValue="A6pHu2buunjBAly4lyED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BC63-7ED3-4673-92EE-BB3AC1876667}">
  <sheetPr>
    <pageSetUpPr fitToPage="1"/>
  </sheetPr>
  <dimension ref="A1:DR125"/>
  <sheetViews>
    <sheetView showGridLines="0" topLeftCell="A81" zoomScale="85" zoomScaleNormal="85" zoomScaleSheetLayoutView="55" workbookViewId="0">
      <selection activeCell="CS12" sqref="CS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pjQR7LePMRVh41aSk4BhUWkxia4Xv/E6oVb70qHYO4wI2BG9tWN8i5j3IuxhNTHwoHeQPfueJ/6kNbdGJcnAnQ==" saltValue="BbkFtE8wBF//ddelHTmO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563</v>
      </c>
      <c r="G2" s="151"/>
      <c r="H2" s="152"/>
    </row>
    <row r="3" spans="1:8" x14ac:dyDescent="0.15">
      <c r="A3" s="148" t="s">
        <v>556</v>
      </c>
      <c r="B3" s="153"/>
      <c r="C3" s="154"/>
      <c r="D3" s="155">
        <v>244619</v>
      </c>
      <c r="E3" s="156"/>
      <c r="F3" s="157">
        <v>271581</v>
      </c>
      <c r="G3" s="158"/>
      <c r="H3" s="159"/>
    </row>
    <row r="4" spans="1:8" x14ac:dyDescent="0.15">
      <c r="A4" s="160"/>
      <c r="B4" s="161"/>
      <c r="C4" s="162"/>
      <c r="D4" s="163">
        <v>87059</v>
      </c>
      <c r="E4" s="164"/>
      <c r="F4" s="165">
        <v>117844</v>
      </c>
      <c r="G4" s="166"/>
      <c r="H4" s="167"/>
    </row>
    <row r="5" spans="1:8" x14ac:dyDescent="0.15">
      <c r="A5" s="148" t="s">
        <v>558</v>
      </c>
      <c r="B5" s="153"/>
      <c r="C5" s="154"/>
      <c r="D5" s="155">
        <v>168853</v>
      </c>
      <c r="E5" s="156"/>
      <c r="F5" s="157">
        <v>268375</v>
      </c>
      <c r="G5" s="158"/>
      <c r="H5" s="159"/>
    </row>
    <row r="6" spans="1:8" x14ac:dyDescent="0.15">
      <c r="A6" s="160"/>
      <c r="B6" s="161"/>
      <c r="C6" s="162"/>
      <c r="D6" s="163">
        <v>49889</v>
      </c>
      <c r="E6" s="164"/>
      <c r="F6" s="165">
        <v>119602</v>
      </c>
      <c r="G6" s="166"/>
      <c r="H6" s="167"/>
    </row>
    <row r="7" spans="1:8" x14ac:dyDescent="0.15">
      <c r="A7" s="148" t="s">
        <v>559</v>
      </c>
      <c r="B7" s="153"/>
      <c r="C7" s="154"/>
      <c r="D7" s="155">
        <v>463421</v>
      </c>
      <c r="E7" s="156"/>
      <c r="F7" s="157">
        <v>301035</v>
      </c>
      <c r="G7" s="158"/>
      <c r="H7" s="159"/>
    </row>
    <row r="8" spans="1:8" x14ac:dyDescent="0.15">
      <c r="A8" s="160"/>
      <c r="B8" s="161"/>
      <c r="C8" s="162"/>
      <c r="D8" s="163">
        <v>179706</v>
      </c>
      <c r="E8" s="164"/>
      <c r="F8" s="165">
        <v>154376</v>
      </c>
      <c r="G8" s="166"/>
      <c r="H8" s="167"/>
    </row>
    <row r="9" spans="1:8" x14ac:dyDescent="0.15">
      <c r="A9" s="148" t="s">
        <v>560</v>
      </c>
      <c r="B9" s="153"/>
      <c r="C9" s="154"/>
      <c r="D9" s="155">
        <v>399723</v>
      </c>
      <c r="E9" s="156"/>
      <c r="F9" s="157">
        <v>277467</v>
      </c>
      <c r="G9" s="158"/>
      <c r="H9" s="159"/>
    </row>
    <row r="10" spans="1:8" x14ac:dyDescent="0.15">
      <c r="A10" s="160"/>
      <c r="B10" s="161"/>
      <c r="C10" s="162"/>
      <c r="D10" s="163">
        <v>194565</v>
      </c>
      <c r="E10" s="164"/>
      <c r="F10" s="165">
        <v>128378</v>
      </c>
      <c r="G10" s="166"/>
      <c r="H10" s="167"/>
    </row>
    <row r="11" spans="1:8" x14ac:dyDescent="0.15">
      <c r="A11" s="148" t="s">
        <v>561</v>
      </c>
      <c r="B11" s="153"/>
      <c r="C11" s="154"/>
      <c r="D11" s="155">
        <v>773062</v>
      </c>
      <c r="E11" s="156"/>
      <c r="F11" s="157">
        <v>282256</v>
      </c>
      <c r="G11" s="158"/>
      <c r="H11" s="159"/>
    </row>
    <row r="12" spans="1:8" x14ac:dyDescent="0.15">
      <c r="A12" s="160"/>
      <c r="B12" s="161"/>
      <c r="C12" s="168"/>
      <c r="D12" s="163">
        <v>422735</v>
      </c>
      <c r="E12" s="164"/>
      <c r="F12" s="165">
        <v>145453</v>
      </c>
      <c r="G12" s="166"/>
      <c r="H12" s="167"/>
    </row>
    <row r="13" spans="1:8" x14ac:dyDescent="0.15">
      <c r="A13" s="148"/>
      <c r="B13" s="153"/>
      <c r="C13" s="169"/>
      <c r="D13" s="170">
        <v>409936</v>
      </c>
      <c r="E13" s="171"/>
      <c r="F13" s="172">
        <v>280143</v>
      </c>
      <c r="G13" s="173"/>
      <c r="H13" s="159"/>
    </row>
    <row r="14" spans="1:8" x14ac:dyDescent="0.15">
      <c r="A14" s="160"/>
      <c r="B14" s="161"/>
      <c r="C14" s="162"/>
      <c r="D14" s="163">
        <v>186791</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5.27</v>
      </c>
      <c r="C19" s="174">
        <f>ROUND(VALUE(SUBSTITUTE(実質収支比率等に係る経年分析!G$48,"▲","-")),2)</f>
        <v>3.53</v>
      </c>
      <c r="D19" s="174">
        <f>ROUND(VALUE(SUBSTITUTE(実質収支比率等に係る経年分析!H$48,"▲","-")),2)</f>
        <v>4.5</v>
      </c>
      <c r="E19" s="174">
        <f>ROUND(VALUE(SUBSTITUTE(実質収支比率等に係る経年分析!I$48,"▲","-")),2)</f>
        <v>5.01</v>
      </c>
      <c r="F19" s="174">
        <f>ROUND(VALUE(SUBSTITUTE(実質収支比率等に係る経年分析!J$48,"▲","-")),2)</f>
        <v>7.28</v>
      </c>
    </row>
    <row r="20" spans="1:11" x14ac:dyDescent="0.15">
      <c r="A20" s="174" t="s">
        <v>57</v>
      </c>
      <c r="B20" s="174">
        <f>ROUND(VALUE(SUBSTITUTE(実質収支比率等に係る経年分析!F$47,"▲","-")),2)</f>
        <v>57.84</v>
      </c>
      <c r="C20" s="174">
        <f>ROUND(VALUE(SUBSTITUTE(実質収支比率等に係る経年分析!G$47,"▲","-")),2)</f>
        <v>58.99</v>
      </c>
      <c r="D20" s="174">
        <f>ROUND(VALUE(SUBSTITUTE(実質収支比率等に係る経年分析!H$47,"▲","-")),2)</f>
        <v>55.67</v>
      </c>
      <c r="E20" s="174">
        <f>ROUND(VALUE(SUBSTITUTE(実質収支比率等に係る経年分析!I$47,"▲","-")),2)</f>
        <v>53.93</v>
      </c>
      <c r="F20" s="174">
        <f>ROUND(VALUE(SUBSTITUTE(実質収支比率等に係る経年分析!J$47,"▲","-")),2)</f>
        <v>54.72</v>
      </c>
    </row>
    <row r="21" spans="1:11" x14ac:dyDescent="0.15">
      <c r="A21" s="174" t="s">
        <v>58</v>
      </c>
      <c r="B21" s="174">
        <f>IF(ISNUMBER(VALUE(SUBSTITUTE(実質収支比率等に係る経年分析!F$49,"▲","-"))),ROUND(VALUE(SUBSTITUTE(実質収支比率等に係る経年分析!F$49,"▲","-")),2),NA())</f>
        <v>1.68</v>
      </c>
      <c r="C21" s="174">
        <f>IF(ISNUMBER(VALUE(SUBSTITUTE(実質収支比率等に係る経年分析!G$49,"▲","-"))),ROUND(VALUE(SUBSTITUTE(実質収支比率等に係る経年分析!G$49,"▲","-")),2),NA())</f>
        <v>-0.78</v>
      </c>
      <c r="D21" s="174">
        <f>IF(ISNUMBER(VALUE(SUBSTITUTE(実質収支比率等に係る経年分析!H$49,"▲","-"))),ROUND(VALUE(SUBSTITUTE(実質収支比率等に係る経年分析!H$49,"▲","-")),2),NA())</f>
        <v>1.84</v>
      </c>
      <c r="E21" s="174">
        <f>IF(ISNUMBER(VALUE(SUBSTITUTE(実質収支比率等に係る経年分析!I$49,"▲","-"))),ROUND(VALUE(SUBSTITUTE(実質収支比率等に係る経年分析!I$49,"▲","-")),2),NA())</f>
        <v>3.32</v>
      </c>
      <c r="F21" s="174">
        <f>IF(ISNUMBER(VALUE(SUBSTITUTE(実質収支比率等に係る経年分析!J$49,"▲","-"))),ROUND(VALUE(SUBSTITUTE(実質収支比率等に係る経年分析!J$49,"▲","-")),2),NA())</f>
        <v>2.5499999999999998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川上村特別住宅特別会計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川上村後期高齢者医療保険事業特別会計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川上村介護保険事業特別会計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川上村訪問看護事業特別会計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川上村国民健康保険特別会計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0.47</v>
      </c>
    </row>
    <row r="34" spans="1:16" x14ac:dyDescent="0.15">
      <c r="A34" s="175" t="str">
        <f>IF(連結実質赤字比率に係る赤字・黒字の構成分析!C$36="",NA(),連結実質赤字比率に係る赤字・黒字の構成分析!C$36)</f>
        <v>川上村営水道事業特別会計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0.57999999999999996</v>
      </c>
    </row>
    <row r="35" spans="1:16" x14ac:dyDescent="0.15">
      <c r="A35" s="175" t="str">
        <f>IF(連結実質赤字比率に係る赤字・黒字の構成分析!C$35="",NA(),連結実質赤字比率に係る赤字・黒字の構成分析!C$35)</f>
        <v>川上村下水道事業特別会計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734</v>
      </c>
      <c r="E42" s="176"/>
      <c r="F42" s="176"/>
      <c r="G42" s="176">
        <f>'実質公債費比率（分子）の構造'!L$52</f>
        <v>703</v>
      </c>
      <c r="H42" s="176"/>
      <c r="I42" s="176"/>
      <c r="J42" s="176">
        <f>'実質公債費比率（分子）の構造'!M$52</f>
        <v>706</v>
      </c>
      <c r="K42" s="176"/>
      <c r="L42" s="176"/>
      <c r="M42" s="176">
        <f>'実質公債費比率（分子）の構造'!N$52</f>
        <v>640</v>
      </c>
      <c r="N42" s="176"/>
      <c r="O42" s="176"/>
      <c r="P42" s="176">
        <f>'実質公債費比率（分子）の構造'!O$52</f>
        <v>592</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69</v>
      </c>
      <c r="B46" s="176">
        <f>'実質公債費比率（分子）の構造'!K$48</f>
        <v>262</v>
      </c>
      <c r="C46" s="176"/>
      <c r="D46" s="176"/>
      <c r="E46" s="176">
        <f>'実質公債費比率（分子）の構造'!L$48</f>
        <v>286</v>
      </c>
      <c r="F46" s="176"/>
      <c r="G46" s="176"/>
      <c r="H46" s="176">
        <f>'実質公債費比率（分子）の構造'!M$48</f>
        <v>278</v>
      </c>
      <c r="I46" s="176"/>
      <c r="J46" s="176"/>
      <c r="K46" s="176">
        <f>'実質公債費比率（分子）の構造'!N$48</f>
        <v>276</v>
      </c>
      <c r="L46" s="176"/>
      <c r="M46" s="176"/>
      <c r="N46" s="176">
        <f>'実質公債費比率（分子）の構造'!O$48</f>
        <v>273</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463</v>
      </c>
      <c r="C49" s="176"/>
      <c r="D49" s="176"/>
      <c r="E49" s="176">
        <f>'実質公債費比率（分子）の構造'!L$45</f>
        <v>410</v>
      </c>
      <c r="F49" s="176"/>
      <c r="G49" s="176"/>
      <c r="H49" s="176">
        <f>'実質公債費比率（分子）の構造'!M$45</f>
        <v>439</v>
      </c>
      <c r="I49" s="176"/>
      <c r="J49" s="176"/>
      <c r="K49" s="176">
        <f>'実質公債費比率（分子）の構造'!N$45</f>
        <v>379</v>
      </c>
      <c r="L49" s="176"/>
      <c r="M49" s="176"/>
      <c r="N49" s="176">
        <f>'実質公債費比率（分子）の構造'!O$45</f>
        <v>358</v>
      </c>
      <c r="O49" s="176"/>
      <c r="P49" s="176"/>
    </row>
    <row r="50" spans="1:16" x14ac:dyDescent="0.15">
      <c r="A50" s="176" t="s">
        <v>72</v>
      </c>
      <c r="B50" s="176" t="e">
        <f>NA()</f>
        <v>#N/A</v>
      </c>
      <c r="C50" s="176">
        <f>IF(ISNUMBER('実質公債費比率（分子）の構造'!K$53),'実質公債費比率（分子）の構造'!K$53,NA())</f>
        <v>-9</v>
      </c>
      <c r="D50" s="176" t="e">
        <f>NA()</f>
        <v>#N/A</v>
      </c>
      <c r="E50" s="176" t="e">
        <f>NA()</f>
        <v>#N/A</v>
      </c>
      <c r="F50" s="176">
        <f>IF(ISNUMBER('実質公債費比率（分子）の構造'!L$53),'実質公債費比率（分子）の構造'!L$53,NA())</f>
        <v>-7</v>
      </c>
      <c r="G50" s="176" t="e">
        <f>NA()</f>
        <v>#N/A</v>
      </c>
      <c r="H50" s="176" t="e">
        <f>NA()</f>
        <v>#N/A</v>
      </c>
      <c r="I50" s="176">
        <f>IF(ISNUMBER('実質公債費比率（分子）の構造'!M$53),'実質公債費比率（分子）の構造'!M$53,NA())</f>
        <v>11</v>
      </c>
      <c r="J50" s="176" t="e">
        <f>NA()</f>
        <v>#N/A</v>
      </c>
      <c r="K50" s="176" t="e">
        <f>NA()</f>
        <v>#N/A</v>
      </c>
      <c r="L50" s="176">
        <f>IF(ISNUMBER('実質公債費比率（分子）の構造'!N$53),'実質公債費比率（分子）の構造'!N$53,NA())</f>
        <v>15</v>
      </c>
      <c r="M50" s="176" t="e">
        <f>NA()</f>
        <v>#N/A</v>
      </c>
      <c r="N50" s="176" t="e">
        <f>NA()</f>
        <v>#N/A</v>
      </c>
      <c r="O50" s="176">
        <f>IF(ISNUMBER('実質公債費比率（分子）の構造'!O$53),'実質公債費比率（分子）の構造'!O$53,NA())</f>
        <v>39</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5213</v>
      </c>
      <c r="E56" s="175"/>
      <c r="F56" s="175"/>
      <c r="G56" s="175">
        <f>'将来負担比率（分子）の構造'!J$52</f>
        <v>4192</v>
      </c>
      <c r="H56" s="175"/>
      <c r="I56" s="175"/>
      <c r="J56" s="175">
        <f>'将来負担比率（分子）の構造'!K$52</f>
        <v>4309</v>
      </c>
      <c r="K56" s="175"/>
      <c r="L56" s="175"/>
      <c r="M56" s="175">
        <f>'将来負担比率（分子）の構造'!L$52</f>
        <v>4509</v>
      </c>
      <c r="N56" s="175"/>
      <c r="O56" s="175"/>
      <c r="P56" s="175">
        <f>'将来負担比率（分子）の構造'!M$52</f>
        <v>5225</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5851</v>
      </c>
      <c r="E58" s="175"/>
      <c r="F58" s="175"/>
      <c r="G58" s="175">
        <f>'将来負担比率（分子）の構造'!J$50</f>
        <v>6125</v>
      </c>
      <c r="H58" s="175"/>
      <c r="I58" s="175"/>
      <c r="J58" s="175">
        <f>'将来負担比率（分子）の構造'!K$50</f>
        <v>6283</v>
      </c>
      <c r="K58" s="175"/>
      <c r="L58" s="175"/>
      <c r="M58" s="175">
        <f>'将来負担比率（分子）の構造'!L$50</f>
        <v>6690</v>
      </c>
      <c r="N58" s="175"/>
      <c r="O58" s="175"/>
      <c r="P58" s="175">
        <f>'将来負担比率（分子）の構造'!M$50</f>
        <v>6772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485</v>
      </c>
      <c r="C62" s="175"/>
      <c r="D62" s="175"/>
      <c r="E62" s="175">
        <f>'将来負担比率（分子）の構造'!J$45</f>
        <v>541</v>
      </c>
      <c r="F62" s="175"/>
      <c r="G62" s="175"/>
      <c r="H62" s="175">
        <f>'将来負担比率（分子）の構造'!K$45</f>
        <v>525</v>
      </c>
      <c r="I62" s="175"/>
      <c r="J62" s="175"/>
      <c r="K62" s="175">
        <f>'将来負担比率（分子）の構造'!L$45</f>
        <v>545</v>
      </c>
      <c r="L62" s="175"/>
      <c r="M62" s="175"/>
      <c r="N62" s="175">
        <f>'将来負担比率（分子）の構造'!M$45</f>
        <v>592</v>
      </c>
      <c r="O62" s="175"/>
      <c r="P62" s="175"/>
    </row>
    <row r="63" spans="1:16" x14ac:dyDescent="0.15">
      <c r="A63" s="175" t="s">
        <v>36</v>
      </c>
      <c r="B63" s="175">
        <f>'将来負担比率（分子）の構造'!I$44</f>
        <v>1</v>
      </c>
      <c r="C63" s="175"/>
      <c r="D63" s="175"/>
      <c r="E63" s="175">
        <f>'将来負担比率（分子）の構造'!J$44</f>
        <v>0</v>
      </c>
      <c r="F63" s="175"/>
      <c r="G63" s="175"/>
      <c r="H63" s="175">
        <f>'将来負担比率（分子）の構造'!K$44</f>
        <v>0</v>
      </c>
      <c r="I63" s="175"/>
      <c r="J63" s="175"/>
      <c r="K63" s="175">
        <f>'将来負担比率（分子）の構造'!L$44</f>
        <v>0</v>
      </c>
      <c r="L63" s="175"/>
      <c r="M63" s="175"/>
      <c r="N63" s="175" t="str">
        <f>'将来負担比率（分子）の構造'!M$44</f>
        <v>-</v>
      </c>
      <c r="O63" s="175"/>
      <c r="P63" s="175"/>
    </row>
    <row r="64" spans="1:16" x14ac:dyDescent="0.15">
      <c r="A64" s="175" t="s">
        <v>35</v>
      </c>
      <c r="B64" s="175">
        <f>'将来負担比率（分子）の構造'!I$43</f>
        <v>2269</v>
      </c>
      <c r="C64" s="175"/>
      <c r="D64" s="175"/>
      <c r="E64" s="175">
        <f>'将来負担比率（分子）の構造'!J$43</f>
        <v>2021</v>
      </c>
      <c r="F64" s="175"/>
      <c r="G64" s="175"/>
      <c r="H64" s="175">
        <f>'将来負担比率（分子）の構造'!K$43</f>
        <v>1795</v>
      </c>
      <c r="I64" s="175"/>
      <c r="J64" s="175"/>
      <c r="K64" s="175">
        <f>'将来負担比率（分子）の構造'!L$43</f>
        <v>1594</v>
      </c>
      <c r="L64" s="175"/>
      <c r="M64" s="175"/>
      <c r="N64" s="175">
        <f>'将来負担比率（分子）の構造'!M$43</f>
        <v>1428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3025</v>
      </c>
      <c r="C66" s="175"/>
      <c r="D66" s="175"/>
      <c r="E66" s="175">
        <f>'将来負担比率（分子）の構造'!J$41</f>
        <v>2987</v>
      </c>
      <c r="F66" s="175"/>
      <c r="G66" s="175"/>
      <c r="H66" s="175">
        <f>'将来負担比率（分子）の構造'!K$41</f>
        <v>3419</v>
      </c>
      <c r="I66" s="175"/>
      <c r="J66" s="175"/>
      <c r="K66" s="175">
        <f>'将来負担比率（分子）の構造'!L$41</f>
        <v>3866</v>
      </c>
      <c r="L66" s="175"/>
      <c r="M66" s="175"/>
      <c r="N66" s="175">
        <f>'将来負担比率（分子）の構造'!M$41</f>
        <v>5525</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1681</v>
      </c>
      <c r="C72" s="179">
        <f>基金残高に係る経年分析!G55</f>
        <v>1682</v>
      </c>
      <c r="D72" s="179">
        <f>基金残高に係る経年分析!H55</f>
        <v>1682</v>
      </c>
    </row>
    <row r="73" spans="1:16" x14ac:dyDescent="0.15">
      <c r="A73" s="178" t="s">
        <v>79</v>
      </c>
      <c r="B73" s="179">
        <f>基金残高に係る経年分析!F56</f>
        <v>248</v>
      </c>
      <c r="C73" s="179">
        <f>基金残高に係る経年分析!G56</f>
        <v>248</v>
      </c>
      <c r="D73" s="179">
        <f>基金残高に係る経年分析!H56</f>
        <v>338</v>
      </c>
    </row>
    <row r="74" spans="1:16" x14ac:dyDescent="0.15">
      <c r="A74" s="178" t="s">
        <v>80</v>
      </c>
      <c r="B74" s="179">
        <f>基金残高に係る経年分析!F57</f>
        <v>3896</v>
      </c>
      <c r="C74" s="179">
        <f>基金残高に係る経年分析!G57</f>
        <v>4286</v>
      </c>
      <c r="D74" s="179">
        <f>基金残高に係る経年分析!H57</f>
        <v>4245</v>
      </c>
    </row>
  </sheetData>
  <sheetProtection algorithmName="SHA-512" hashValue="k+QTcczIk/sS0qtx/q0CkTtLULMLuL3OFwwq/QuPzvPoO4p7O9nqQAlGxtnrT1ePHfWe4T7hR7EdNc9rNrKp5Q==" saltValue="EtpjW9anoP0hpvKe/iM1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祐輝</cp:lastModifiedBy>
  <cp:lastPrinted>2024-03-19T05:05:36Z</cp:lastPrinted>
  <dcterms:created xsi:type="dcterms:W3CDTF">2024-02-05T01:24:18Z</dcterms:created>
  <dcterms:modified xsi:type="dcterms:W3CDTF">2024-12-11T07:50:46Z</dcterms:modified>
  <cp:category/>
</cp:coreProperties>
</file>