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<sst xmlns="http://schemas.openxmlformats.org/spreadsheetml/2006/main" count="1185" uniqueCount="626">
  <si>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</si>
  <si>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</si>
  <si>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</si>
  <si>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</si>
  <si>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</si>
  <si>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</si>
  <si>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</si>
  <si>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</si>
  <si>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</si>
  <si>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</si>
  <si>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</si>
  <si>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</si>
  <si>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</si>
  <si>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</si>
  <si>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</si>
  <si>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</si>
  <si>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</si>
  <si>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</si>
  <si>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</si>
  <si>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</si>
  <si>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</si>
  <si>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</si>
  <si>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</si>
  <si>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</si>
  <si>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</si>
  <si>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</si>
  <si>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</si>
  <si>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</si>
  <si>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</si>
  <si>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</si>
  <si>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</si>
  <si>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</si>
  <si>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</si>
  <si>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</si>
  <si>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</si>
  <si>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</si>
  <si>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</si>
  <si>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</si>
  <si>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</si>
  <si>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</si>
  <si>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</si>
  <si>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</si>
  <si>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</si>
  <si>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</si>
  <si>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</si>
  <si>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</si>
  <si>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</si>
  <si>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</si>
  <si>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</si>
  <si>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</si>
  <si>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</si>
  <si>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</si>
  <si>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</si>
  <si>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</si>
  <si>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</si>
  <si>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</si>
  <si>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</si>
  <si>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</si>
  <si>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</si>
  <si>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</si>
  <si>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</si>
  <si>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</si>
  <si>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</si>
  <si>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</si>
  <si>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</si>
  <si>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</si>
  <si>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</si>
  <si>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</si>
  <si>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</si>
  <si>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</si>
  <si>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</si>
  <si>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</si>
  <si>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</si>
  <si>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</si>
  <si>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</si>
  <si>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</si>
  <si>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</si>
  <si>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</si>
  <si>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</si>
  <si>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</si>
  <si>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</si>
  <si>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</si>
  <si>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</si>
  <si>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</si>
  <si>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</si>
  <si>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</si>
  <si>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</si>
  <si>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</si>
  <si>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</si>
  <si>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</si>
  <si>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</si>
  <si>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</si>
  <si>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</si>
  <si>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</si>
  <si>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</si>
  <si>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</si>
  <si>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</si>
  <si>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</si>
  <si>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</si>
  <si>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</si>
  <si>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</si>
  <si>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</si>
  <si>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</si>
  <si>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</si>
  <si>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</si>
  <si>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</si>
  <si>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</si>
  <si>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</si>
  <si>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</si>
  <si>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</si>
  <si>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</si>
  <si>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</si>
  <si>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</si>
  <si>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</si>
  <si>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</si>
  <si>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</si>
  <si>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</si>
  <si>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</si>
  <si>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</si>
  <si>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</si>
  <si>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</si>
  <si>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</si>
  <si>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</si>
  <si>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</si>
  <si>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</si>
  <si>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</si>
  <si>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</si>
  <si>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</si>
  <si>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</si>
  <si>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</si>
  <si>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</si>
  <si>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</si>
  <si>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</si>
  <si>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</si>
  <si>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</si>
  <si>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</si>
  <si>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</si>
  <si>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</si>
  <si>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</si>
  <si>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</si>
  <si>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</si>
  <si>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</si>
  <si>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</si>
  <si>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</si>
  <si>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</si>
  <si>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</si>
  <si>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</si>
  <si>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</si>
  <si>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</si>
  <si>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</si>
  <si>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</si>
  <si>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</si>
  <si>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</si>
  <si>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</si>
  <si>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</si>
  <si>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</si>
  <si>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</si>
  <si>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</si>
  <si>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</si>
  <si>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</si>
  <si>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</si>
  <si>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</si>
  <si>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</si>
  <si>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</si>
  <si>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</si>
  <si>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</si>
  <si>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</si>
  <si>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</si>
  <si>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</si>
  <si>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</si>
  <si>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</si>
  <si>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</si>
  <si>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</si>
  <si>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</si>
  <si>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</si>
  <si>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</si>
  <si>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</si>
  <si>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</si>
  <si>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</si>
  <si>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</si>
  <si>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</si>
  <si>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</si>
  <si>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</si>
  <si>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</si>
  <si>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</si>
  <si>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</si>
  <si>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</si>
  <si>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</si>
  <si>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</si>
  <si>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</si>
  <si>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</si>
  <si>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</si>
  <si>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</si>
  <si>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</si>
  <si>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</si>
  <si>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</si>
  <si>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</si>
  <si>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</si>
  <si>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</si>
  <si>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</si>
  <si>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</si>
  <si>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</si>
  <si>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</si>
  <si>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</si>
  <si>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</si>
  <si>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</si>
  <si>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</si>
  <si>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</si>
  <si>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</si>
  <si>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</si>
  <si>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</si>
  <si>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</si>
  <si>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</si>
  <si>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</si>
  <si>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</si>
  <si>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</si>
  <si>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</si>
  <si>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</si>
  <si>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</si>
  <si>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</si>
  <si>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</si>
  <si>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</si>
  <si>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</si>
  <si>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</si>
  <si>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</si>
  <si>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</si>
  <si>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</si>
  <si>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</si>
  <si>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</si>
  <si>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</si>
  <si>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</si>
  <si>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</si>
  <si>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</si>
  <si>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</si>
  <si>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</si>
  <si>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</si>
  <si>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</si>
  <si>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</si>
  <si>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</si>
  <si>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</si>
  <si>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</si>
  <si>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</si>
  <si>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</si>
  <si>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</si>
  <si>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</si>
  <si>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</si>
  <si>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</si>
  <si>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</si>
  <si>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</si>
  <si>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</si>
  <si>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</si>
  <si>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</si>
  <si>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</si>
  <si>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</si>
  <si>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</si>
  <si>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</si>
  <si>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</si>
  <si>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</si>
  <si>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</si>
  <si>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</si>
  <si>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</si>
  <si>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</si>
  <si>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</si>
  <si>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</si>
  <si>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</si>
  <si>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</si>
  <si>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</si>
  <si>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</si>
  <si>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</si>
  <si>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</si>
  <si>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</si>
  <si>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</si>
  <si>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</si>
  <si>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</si>
  <si>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</si>
  <si>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</si>
  <si>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</si>
  <si>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</si>
  <si>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</si>
  <si>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</si>
  <si>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</si>
  <si>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</si>
  <si>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</si>
  <si>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</si>
  <si>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</si>
  <si>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</si>
  <si>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</si>
  <si>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</si>
  <si>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</si>
  <si>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</si>
  <si>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</si>
  <si>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</si>
  <si>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</si>
  <si>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</si>
  <si>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</si>
  <si>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</si>
  <si>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</si>
  <si>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</si>
  <si>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</si>
  <si>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</si>
  <si>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</si>
  <si>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</si>
  <si>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</si>
  <si>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</si>
  <si>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</si>
  <si>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</si>
  <si>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</si>
  <si>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</si>
  <si>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</si>
  <si>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</si>
  <si>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</si>
  <si>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</si>
  <si>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</si>
  <si>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</si>
  <si>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</si>
  <si>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</si>
  <si>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</si>
  <si>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</si>
  <si>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</si>
  <si>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</si>
  <si>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</si>
  <si>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</si>
  <si>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</si>
  <si>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</si>
  <si>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</si>
  <si>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</si>
  <si>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</si>
  <si>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</si>
  <si>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</si>
  <si>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</si>
  <si>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</si>
  <si>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</si>
  <si>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</si>
  <si>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</si>
  <si>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</si>
  <si>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</si>
  <si>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</si>
  <si>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</si>
  <si>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</si>
  <si>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</si>
  <si>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</si>
  <si>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</si>
  <si>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</si>
  <si>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</si>
  <si>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</si>
  <si>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</si>
  <si>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</si>
  <si>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</si>
  <si>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</si>
  <si>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</si>
  <si>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</si>
  <si>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</si>
  <si>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</si>
  <si>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</si>
  <si>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</si>
  <si>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</si>
  <si>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</si>
  <si>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</si>
  <si>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</si>
  <si>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</si>
  <si>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</si>
  <si>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</si>
  <si>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</si>
  <si>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</si>
  <si>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</si>
  <si>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</si>
  <si>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</si>
  <si>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</si>
  <si>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</si>
  <si>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</si>
  <si>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</si>
  <si>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</si>
  <si>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</si>
  <si>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</si>
  <si>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</si>
  <si>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</si>
  <si>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</si>
  <si>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</si>
  <si>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</si>
  <si>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</si>
  <si>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</si>
  <si>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</si>
  <si>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</si>
  <si>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</si>
  <si>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</si>
  <si>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</si>
  <si>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</si>
  <si>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</si>
  <si>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</si>
  <si>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</si>
  <si>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</si>
  <si>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</si>
  <si>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</si>
  <si>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</si>
  <si>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</si>
  <si>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</si>
  <si>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</si>
  <si>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</si>
  <si>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</si>
  <si>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</si>
  <si>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</si>
  <si>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</si>
  <si>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</si>
  <si>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</si>
  <si>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</si>
  <si>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</si>
  <si>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</si>
  <si>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</si>
  <si>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</si>
  <si>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</si>
  <si>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</si>
  <si>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</si>
  <si>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</si>
  <si>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</si>
  <si>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</si>
  <si>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</si>
  <si>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</si>
  <si>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</si>
  <si>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</si>
  <si>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</si>
  <si>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</si>
  <si>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</si>
  <si>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</si>
  <si>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</si>
  <si>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</si>
  <si>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</si>
  <si>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</si>
  <si>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</si>
  <si>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</si>
  <si>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</si>
  <si>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</si>
  <si>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</si>
  <si>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</si>
  <si>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</si>
  <si>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</si>
  <si>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</si>
  <si>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</si>
  <si>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</si>
  <si>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</si>
  <si>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</si>
  <si>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</si>
  <si>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</si>
  <si>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</si>
  <si>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</si>
  <si>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</si>
  <si>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</si>
  <si>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</si>
  <si>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</si>
  <si>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</si>
  <si>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</si>
  <si>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</si>
  <si>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</si>
  <si>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</si>
  <si>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</si>
  <si>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</si>
  <si>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</si>
  <si>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</si>
  <si>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</si>
  <si>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</si>
  <si>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</si>
  <si>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</si>
  <si>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</si>
  <si>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</si>
  <si>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</si>
  <si>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</si>
  <si>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</si>
  <si>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</si>
  <si>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</si>
  <si>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</si>
  <si>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</si>
  <si>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</si>
  <si>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</si>
  <si>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</si>
  <si>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</si>
  <si>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</si>
  <si>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</si>
  <si>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</si>
  <si>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</si>
  <si>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川上村介護保険事業特別会計</t>
    <phoneticPr fontId="5"/>
  </si>
  <si>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</si>
  <si>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</si>
  <si>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</si>
  <si>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</si>
  <si>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</si>
  <si>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</si>
  <si>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</si>
  <si>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</si>
  <si>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</si>
  <si>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</si>
  <si>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</si>
  <si>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</si>
  <si>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</si>
  <si>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</si>
  <si>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</si>
  <si>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</si>
  <si>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</si>
  <si>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</si>
  <si>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</si>
  <si>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</si>
  <si>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</si>
  <si>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</si>
  <si>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</si>
  <si>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</si>
  <si>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</si>
  <si>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</si>
  <si>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</si>
  <si>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</si>
  <si>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</si>
  <si>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</si>
  <si>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</si>
  <si>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</si>
  <si>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</si>
  <si>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</si>
  <si>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</si>
  <si>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</si>
  <si>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</si>
  <si>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</si>
  <si>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</si>
  <si>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</si>
  <si>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</si>
  <si>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</si>
  <si>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</si>
  <si>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</si>
  <si>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</si>
  <si>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</si>
  <si>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</si>
  <si>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</si>
  <si>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</si>
  <si>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</si>
  <si>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</si>
  <si>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</si>
  <si>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</si>
  <si>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</si>
  <si>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</si>
  <si>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</si>
  <si>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</si>
  <si>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</si>
  <si>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</si>
  <si>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</si>
  <si>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</si>
  <si>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</si>
  <si>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</si>
  <si>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</si>
  <si>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</si>
  <si>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</si>
  <si>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</si>
  <si>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</si>
  <si>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</si>
  <si>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</si>
  <si>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</si>
  <si>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</si>
  <si>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</si>
  <si>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</si>
  <si>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</si>
  <si>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</si>
  <si>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</si>
  <si>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</si>
  <si>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</si>
  <si>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</si>
  <si>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</si>
  <si>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</si>
  <si>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</si>
  <si>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</si>
  <si>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</si>
  <si>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</si>
  <si>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</si>
  <si>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1.85</t>
  </si>
  <si>
    <t>▲ 0.78</t>
  </si>
  <si>
    <t>一般会計</t>
  </si>
  <si>
    <t>川上村国民健康保険特別会計</t>
  </si>
  <si>
    <t>川上村介護保険事業特別会計</t>
  </si>
  <si>
    <t>川上村訪問看護事業特別会計</t>
  </si>
  <si>
    <t>川上村下水道事業特別会計</t>
  </si>
  <si>
    <t>川上村営水道事業特別会計</t>
  </si>
  <si>
    <t>川上村特別住宅特別会計</t>
  </si>
  <si>
    <t>川上村営バス事業特別会計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</si>
  <si>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</si>
  <si>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</si>
  <si>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</si>
  <si>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</si>
  <si>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</si>
  <si>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</si>
  <si>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</si>
  <si>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</si>
  <si>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</si>
  <si>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佐久広域連合（一般）</t>
    <rPh sb="0" eb="2">
      <t>サク</t>
    </rPh>
    <rPh sb="2" eb="4">
      <t>コウイキ</t>
    </rPh>
    <rPh sb="4" eb="6">
      <t>レンゴウ</t>
    </rPh>
    <rPh sb="7" eb="9">
      <t>イッパン</t>
    </rPh>
    <phoneticPr fontId="25"/>
  </si>
  <si>
    <t>佐久広域連合（消防）</t>
    <rPh sb="0" eb="2">
      <t>サク</t>
    </rPh>
    <rPh sb="2" eb="4">
      <t>コウイキ</t>
    </rPh>
    <rPh sb="4" eb="6">
      <t>レンゴウ</t>
    </rPh>
    <rPh sb="7" eb="9">
      <t>ショウボウ</t>
    </rPh>
    <phoneticPr fontId="25"/>
  </si>
  <si>
    <t>佐久広域連合（特別養護老人ホーム）</t>
    <rPh sb="7" eb="9">
      <t>トクベツ</t>
    </rPh>
    <rPh sb="9" eb="11">
      <t>ヨウゴ</t>
    </rPh>
    <rPh sb="11" eb="13">
      <t>ロウジン</t>
    </rPh>
    <phoneticPr fontId="25"/>
  </si>
  <si>
    <t>佐久広域連合（救護施設）</t>
    <rPh sb="7" eb="9">
      <t>キュウゴ</t>
    </rPh>
    <rPh sb="9" eb="11">
      <t>シセツ</t>
    </rPh>
    <phoneticPr fontId="25"/>
  </si>
  <si>
    <t>佐久広域連合（食肉流通センター）</t>
    <rPh sb="7" eb="9">
      <t>ショクニク</t>
    </rPh>
    <rPh sb="9" eb="11">
      <t>リュウツウ</t>
    </rPh>
    <phoneticPr fontId="25"/>
  </si>
  <si>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5"/>
  </si>
  <si>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5"/>
  </si>
  <si>
    <t>長野県市町村総合事務組合（一般）</t>
    <rPh sb="0" eb="3">
      <t>ナガノケン</t>
    </rPh>
    <rPh sb="3" eb="6">
      <t>シチョウソン</t>
    </rPh>
    <rPh sb="6" eb="8">
      <t>ソウゴウ</t>
    </rPh>
    <rPh sb="8" eb="10">
      <t>ジム</t>
    </rPh>
    <rPh sb="10" eb="12">
      <t>クミアイ</t>
    </rPh>
    <rPh sb="13" eb="15">
      <t>イッパン</t>
    </rPh>
    <phoneticPr fontId="25"/>
  </si>
  <si>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5"/>
  </si>
  <si>
    <t>南佐久環境衛生組合（一般）</t>
    <rPh sb="0" eb="3">
      <t>ミナミサク</t>
    </rPh>
    <rPh sb="3" eb="5">
      <t>カンキョウ</t>
    </rPh>
    <rPh sb="5" eb="7">
      <t>エイセイ</t>
    </rPh>
    <rPh sb="7" eb="9">
      <t>クミアイ</t>
    </rPh>
    <rPh sb="10" eb="12">
      <t>イッパン</t>
    </rPh>
    <phoneticPr fontId="25"/>
  </si>
  <si>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5"/>
  </si>
  <si>
    <t>長野県市町村自治振興組合</t>
    <rPh sb="0" eb="3">
      <t>ナガノケン</t>
    </rPh>
    <rPh sb="3" eb="6">
      <t>シチョウソン</t>
    </rPh>
    <rPh sb="6" eb="8">
      <t>ジチ</t>
    </rPh>
    <rPh sb="8" eb="10">
      <t>シンコウ</t>
    </rPh>
    <rPh sb="10" eb="12">
      <t>クミアイ</t>
    </rPh>
    <phoneticPr fontId="25"/>
  </si>
  <si>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</si>
  <si>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5"/>
  </si>
  <si>
    <t>-</t>
    <phoneticPr fontId="2"/>
  </si>
  <si>
    <t>（財）川上村振興公社</t>
  </si>
  <si>
    <t>-</t>
    <phoneticPr fontId="2"/>
  </si>
  <si>
    <t>-</t>
    <phoneticPr fontId="2"/>
  </si>
  <si>
    <t>-</t>
    <phoneticPr fontId="2"/>
  </si>
  <si>
    <t>川上村文化振興基金</t>
    <rPh sb="0" eb="3">
      <t>カワカミムラ</t>
    </rPh>
    <rPh sb="3" eb="5">
      <t>ブンカ</t>
    </rPh>
    <rPh sb="5" eb="7">
      <t>シンコウ</t>
    </rPh>
    <rPh sb="7" eb="9">
      <t>キキン</t>
    </rPh>
    <phoneticPr fontId="5"/>
  </si>
  <si>
    <t>庁舎整備基金</t>
    <rPh sb="0" eb="2">
      <t>チョウシャ</t>
    </rPh>
    <rPh sb="2" eb="4">
      <t>セイビ</t>
    </rPh>
    <rPh sb="4" eb="6">
      <t>キキン</t>
    </rPh>
    <phoneticPr fontId="5"/>
  </si>
  <si>
    <t>地域振興基金</t>
    <rPh sb="0" eb="2">
      <t>チイキ</t>
    </rPh>
    <rPh sb="2" eb="4">
      <t>シンコウ</t>
    </rPh>
    <rPh sb="4" eb="6">
      <t>キキン</t>
    </rPh>
    <phoneticPr fontId="5"/>
  </si>
  <si>
    <t>社会福祉施設整備基金</t>
    <rPh sb="0" eb="2">
      <t>シャカイ</t>
    </rPh>
    <rPh sb="2" eb="4">
      <t>フクシ</t>
    </rPh>
    <rPh sb="4" eb="6">
      <t>シセツ</t>
    </rPh>
    <rPh sb="6" eb="8">
      <t>セイビ</t>
    </rPh>
    <rPh sb="8" eb="10">
      <t>キキン</t>
    </rPh>
    <phoneticPr fontId="5"/>
  </si>
  <si>
    <t>教育施設整備基金</t>
    <rPh sb="0" eb="2">
      <t>キョウイク</t>
    </rPh>
    <rPh sb="2" eb="4">
      <t>シセツ</t>
    </rPh>
    <rPh sb="4" eb="6">
      <t>セイビ</t>
    </rPh>
    <rPh sb="6" eb="8">
      <t>キキン</t>
    </rPh>
    <phoneticPr fontId="5"/>
  </si>
  <si>
    <t>-</t>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</si>
  <si>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</si>
  <si>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</si>
  <si>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</si>
  <si>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</si>
  <si>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</si>
  <si>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</si>
  <si>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</si>
  <si>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</si>
  <si>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</si>
  <si>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</si>
  <si>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</si>
  <si>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</si>
  <si>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</si>
  <si>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</si>
  <si>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類似団体と同じく、将来負担比率は発生していない。有形固定資産減価償却率は類似団体をわずかに下回っている程度あり、令和元年度に作成した個別施設計画に基づき、適正な更新や集約等を図っていく。</t>
    <phoneticPr fontId="2"/>
  </si>
  <si>
    <t>類似団体と同じく、将来負担比率は発生していない。実質公債費率はこれまで地方債の繰上償還を積極的に行ってきた結果、類似団体を大きく下回っているが、現在進めている千曲左岸道路・大深山産業道路建設や新庁舎建設等の大型事業により、今後地方債残高が増加するため、数値の上昇を注視しながら、引き続き健全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</si>
</sst>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94C-4978-B3FA-D0A21B6473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359536</c:v>
                </c:pt>
                <c:pt idx="1">
                  <c:v>115630</c:v>
                </c:pt>
                <c:pt idx="2">
                  <c:v>149065</c:v>
                </c:pt>
                <c:pt idx="3">
                  <c:v>244619</c:v>
                </c:pt>
                <c:pt idx="4">
                  <c:v>168853</c:v>
                </c:pt>
              </c:numCache>
            </c:numRef>
          </c:val>
          <c:smooth val="0"/>
          <c:extLst>
            <c:ext xmlns:c16="http://schemas.microsoft.com/office/drawing/2014/chart" uri="{C3380CC4-5D6E-409C-BE32-E72D297353CC}">
              <c16:uniqueId val="{00000001-594C-4978-B3FA-D0A21B64733D}"/>
            </c:ext>
          </c:extLst>
        </c:ser>
        <c:dLbls>
          <c:showLegendKey val="0"/>
          <c:showVal val="0"/>
          <c:showCatName val="0"/>
          <c:showSerName val="0"/>
          <c:showPercent val="0"/>
          <c:showBubbleSize val="0"/>
        </c:dLbls>
        <c:marker val="1"/>
        <c:smooth val="0"/>
        <c:axId val="426382160"/>
        <c:axId val="426385688"/>
      </c:lineChart>
      <c:catAx>
        <c:axId val="426382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385688"/>
        <c:crosses val="autoZero"/>
        <c:auto val="1"/>
        <c:lblAlgn val="ctr"/>
        <c:lblOffset val="100"/>
        <c:tickLblSkip val="1"/>
        <c:tickMarkSkip val="1"/>
        <c:noMultiLvlLbl val="0"/>
      </c:catAx>
      <c:valAx>
        <c:axId val="4263856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38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7.65</c:v>
                </c:pt>
                <c:pt idx="1">
                  <c:v>4.91</c:v>
                </c:pt>
                <c:pt idx="2">
                  <c:v>4.83</c:v>
                </c:pt>
                <c:pt idx="3">
                  <c:v>5.27</c:v>
                </c:pt>
                <c:pt idx="4">
                  <c:v>3.53</c:v>
                </c:pt>
              </c:numCache>
            </c:numRef>
          </c:val>
          <c:extLst>
            <c:ext xmlns:c16="http://schemas.microsoft.com/office/drawing/2014/chart" uri="{C3380CC4-5D6E-409C-BE32-E72D297353CC}">
              <c16:uniqueId val="{00000000-DD68-450A-B30D-9FBA2EBC3A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55.77</c:v>
                </c:pt>
                <c:pt idx="1">
                  <c:v>57.1</c:v>
                </c:pt>
                <c:pt idx="2">
                  <c:v>58.49</c:v>
                </c:pt>
                <c:pt idx="3">
                  <c:v>57.84</c:v>
                </c:pt>
                <c:pt idx="4">
                  <c:v>58.99</c:v>
                </c:pt>
              </c:numCache>
            </c:numRef>
          </c:val>
          <c:extLst>
            <c:ext xmlns:c16="http://schemas.microsoft.com/office/drawing/2014/chart" uri="{C3380CC4-5D6E-409C-BE32-E72D297353CC}">
              <c16:uniqueId val="{00000001-DD68-450A-B30D-9FBA2EBC3A1A}"/>
            </c:ext>
          </c:extLst>
        </c:ser>
        <c:dLbls>
          <c:showLegendKey val="0"/>
          <c:showVal val="0"/>
          <c:showCatName val="0"/>
          <c:showSerName val="0"/>
          <c:showPercent val="0"/>
          <c:showBubbleSize val="0"/>
        </c:dLbls>
        <c:gapWidth val="250"/>
        <c:overlap val="100"/>
        <c:axId val="426382552"/>
        <c:axId val="42638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9.94</c:v>
                </c:pt>
                <c:pt idx="1">
                  <c:v>-1.85</c:v>
                </c:pt>
                <c:pt idx="2">
                  <c:v>6.2</c:v>
                </c:pt>
                <c:pt idx="3">
                  <c:v>1.68</c:v>
                </c:pt>
                <c:pt idx="4">
                  <c:v>-0.78</c:v>
                </c:pt>
              </c:numCache>
            </c:numRef>
          </c:val>
          <c:smooth val="0"/>
          <c:extLst>
            <c:ext xmlns:c16="http://schemas.microsoft.com/office/drawing/2014/chart" uri="{C3380CC4-5D6E-409C-BE32-E72D297353CC}">
              <c16:uniqueId val="{00000002-DD68-450A-B30D-9FBA2EBC3A1A}"/>
            </c:ext>
          </c:extLst>
        </c:ser>
        <c:dLbls>
          <c:showLegendKey val="0"/>
          <c:showVal val="0"/>
          <c:showCatName val="0"/>
          <c:showSerName val="0"/>
          <c:showPercent val="0"/>
          <c:showBubbleSize val="0"/>
        </c:dLbls>
        <c:marker val="1"/>
        <c:smooth val="0"/>
        <c:axId val="426382552"/>
        <c:axId val="426386864"/>
      </c:lineChart>
      <c:catAx>
        <c:axId val="42638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386864"/>
        <c:crosses val="autoZero"/>
        <c:auto val="1"/>
        <c:lblAlgn val="ctr"/>
        <c:lblOffset val="100"/>
        <c:tickLblSkip val="1"/>
        <c:tickMarkSkip val="1"/>
        <c:noMultiLvlLbl val="0"/>
      </c:catAx>
      <c:valAx>
        <c:axId val="42638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8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4339-454E-AFA3-8FDC82AF1B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39-454E-AFA3-8FDC82AF1B21}"/>
            </c:ext>
          </c:extLst>
        </c:ser>
        <c:ser>
          <c:idx val="2"/>
          <c:order val="2"/>
          <c:tx>
            <c:strRef>
              <c:f>データシート!$A$29</c:f>
              <c:strCache>
                <c:ptCount val="1"/>
                <c:pt idx="0">
                  <c:v>川上村営バス事業特別会計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4339-454E-AFA3-8FDC82AF1B21}"/>
            </c:ext>
          </c:extLst>
        </c:ser>
        <c:ser>
          <c:idx val="3"/>
          <c:order val="3"/>
          <c:tx>
            <c:strRef>
              <c:f>データシート!$A$30</c:f>
              <c:strCache>
                <c:ptCount val="1"/>
                <c:pt idx="0">
                  <c:v>川上村特別住宅特別会計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4339-454E-AFA3-8FDC82AF1B21}"/>
            </c:ext>
          </c:extLst>
        </c:ser>
        <c:ser>
          <c:idx val="4"/>
          <c:order val="4"/>
          <c:tx>
            <c:strRef>
              <c:f>データシート!$A$31</c:f>
              <c:strCache>
                <c:ptCount val="1"/>
                <c:pt idx="0">
                  <c:v>川上村営水道事業特別会計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0.08</c:v>
                </c:pt>
                <c:pt idx="4">
                  <c:v>#N/A</c:v>
                </c:pt>
                <c:pt idx="5">
                  <c:v>0.05</c:v>
                </c:pt>
                <c:pt idx="6">
                  <c:v>#N/A</c:v>
                </c:pt>
                <c:pt idx="7">
                  <c:v>0.09</c:v>
                </c:pt>
                <c:pt idx="8">
                  <c:v>#N/A</c:v>
                </c:pt>
                <c:pt idx="9">
                  <c:v>0.05</c:v>
                </c:pt>
              </c:numCache>
            </c:numRef>
          </c:val>
          <c:extLst>
            <c:ext xmlns:c16="http://schemas.microsoft.com/office/drawing/2014/chart" uri="{C3380CC4-5D6E-409C-BE32-E72D297353CC}">
              <c16:uniqueId val="{00000004-4339-454E-AFA3-8FDC82AF1B21}"/>
            </c:ext>
          </c:extLst>
        </c:ser>
        <c:ser>
          <c:idx val="5"/>
          <c:order val="5"/>
          <c:tx>
            <c:strRef>
              <c:f>データシート!$A$32</c:f>
              <c:strCache>
                <c:ptCount val="1"/>
                <c:pt idx="0">
                  <c:v>川上村下水道事業特別会計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7.0000000000000007E-2</c:v>
                </c:pt>
                <c:pt idx="4">
                  <c:v>#N/A</c:v>
                </c:pt>
                <c:pt idx="5">
                  <c:v>0.14000000000000001</c:v>
                </c:pt>
                <c:pt idx="6">
                  <c:v>#N/A</c:v>
                </c:pt>
                <c:pt idx="7">
                  <c:v>0.26</c:v>
                </c:pt>
                <c:pt idx="8">
                  <c:v>#N/A</c:v>
                </c:pt>
                <c:pt idx="9">
                  <c:v>0.1</c:v>
                </c:pt>
              </c:numCache>
            </c:numRef>
          </c:val>
          <c:extLst>
            <c:ext xmlns:c16="http://schemas.microsoft.com/office/drawing/2014/chart" uri="{C3380CC4-5D6E-409C-BE32-E72D297353CC}">
              <c16:uniqueId val="{00000005-4339-454E-AFA3-8FDC82AF1B21}"/>
            </c:ext>
          </c:extLst>
        </c:ser>
        <c:ser>
          <c:idx val="6"/>
          <c:order val="6"/>
          <c:tx>
            <c:strRef>
              <c:f>データシート!$A$33</c:f>
              <c:strCache>
                <c:ptCount val="1"/>
                <c:pt idx="0">
                  <c:v>川上村訪問看護事業特別会計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0.02</c:v>
                </c:pt>
                <c:pt idx="4">
                  <c:v>#N/A</c:v>
                </c:pt>
                <c:pt idx="5">
                  <c:v>0.06</c:v>
                </c:pt>
                <c:pt idx="6">
                  <c:v>#N/A</c:v>
                </c:pt>
                <c:pt idx="7">
                  <c:v>0.09</c:v>
                </c:pt>
                <c:pt idx="8">
                  <c:v>#N/A</c:v>
                </c:pt>
                <c:pt idx="9">
                  <c:v>0.12</c:v>
                </c:pt>
              </c:numCache>
            </c:numRef>
          </c:val>
          <c:extLst>
            <c:ext xmlns:c16="http://schemas.microsoft.com/office/drawing/2014/chart" uri="{C3380CC4-5D6E-409C-BE32-E72D297353CC}">
              <c16:uniqueId val="{00000006-4339-454E-AFA3-8FDC82AF1B21}"/>
            </c:ext>
          </c:extLst>
        </c:ser>
        <c:ser>
          <c:idx val="7"/>
          <c:order val="7"/>
          <c:tx>
            <c:strRef>
              <c:f>データシート!$A$34</c:f>
              <c:strCache>
                <c:ptCount val="1"/>
                <c:pt idx="0">
                  <c:v>川上村介護保険事業特別会計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0.05</c:v>
                </c:pt>
                <c:pt idx="4">
                  <c:v>#N/A</c:v>
                </c:pt>
                <c:pt idx="5">
                  <c:v>0.04</c:v>
                </c:pt>
                <c:pt idx="6">
                  <c:v>#N/A</c:v>
                </c:pt>
                <c:pt idx="7">
                  <c:v>0.06</c:v>
                </c:pt>
                <c:pt idx="8">
                  <c:v>#N/A</c:v>
                </c:pt>
                <c:pt idx="9">
                  <c:v>0.17</c:v>
                </c:pt>
              </c:numCache>
            </c:numRef>
          </c:val>
          <c:extLst>
            <c:ext xmlns:c16="http://schemas.microsoft.com/office/drawing/2014/chart" uri="{C3380CC4-5D6E-409C-BE32-E72D297353CC}">
              <c16:uniqueId val="{00000007-4339-454E-AFA3-8FDC82AF1B21}"/>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2.76</c:v>
                </c:pt>
                <c:pt idx="4">
                  <c:v>#N/A</c:v>
                </c:pt>
                <c:pt idx="5">
                  <c:v>2.35</c:v>
                </c:pt>
                <c:pt idx="6">
                  <c:v>#N/A</c:v>
                </c:pt>
                <c:pt idx="7">
                  <c:v>0.74</c:v>
                </c:pt>
                <c:pt idx="8">
                  <c:v>#N/A</c:v>
                </c:pt>
                <c:pt idx="9">
                  <c:v>0.7</c:v>
                </c:pt>
              </c:numCache>
            </c:numRef>
          </c:val>
          <c:extLst>
            <c:ext xmlns:c16="http://schemas.microsoft.com/office/drawing/2014/chart" uri="{C3380CC4-5D6E-409C-BE32-E72D297353CC}">
              <c16:uniqueId val="{00000008-4339-454E-AFA3-8FDC82AF1B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7.59</c:v>
                </c:pt>
                <c:pt idx="2">
                  <c:v>#N/A</c:v>
                </c:pt>
                <c:pt idx="3">
                  <c:v>4.8600000000000003</c:v>
                </c:pt>
                <c:pt idx="4">
                  <c:v>#N/A</c:v>
                </c:pt>
                <c:pt idx="5">
                  <c:v>4.78</c:v>
                </c:pt>
                <c:pt idx="6">
                  <c:v>#N/A</c:v>
                </c:pt>
                <c:pt idx="7">
                  <c:v>5.22</c:v>
                </c:pt>
                <c:pt idx="8">
                  <c:v>#N/A</c:v>
                </c:pt>
                <c:pt idx="9">
                  <c:v>3.48</c:v>
                </c:pt>
              </c:numCache>
            </c:numRef>
          </c:val>
          <c:extLst>
            <c:ext xmlns:c16="http://schemas.microsoft.com/office/drawing/2014/chart" uri="{C3380CC4-5D6E-409C-BE32-E72D297353CC}">
              <c16:uniqueId val="{00000009-4339-454E-AFA3-8FDC82AF1B21}"/>
            </c:ext>
          </c:extLst>
        </c:ser>
        <c:dLbls>
          <c:showLegendKey val="0"/>
          <c:showVal val="0"/>
          <c:showCatName val="0"/>
          <c:showSerName val="0"/>
          <c:showPercent val="0"/>
          <c:showBubbleSize val="0"/>
        </c:dLbls>
        <c:gapWidth val="150"/>
        <c:overlap val="100"/>
        <c:axId val="426387648"/>
        <c:axId val="426381768"/>
      </c:barChart>
      <c:catAx>
        <c:axId val="4263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381768"/>
        <c:crosses val="autoZero"/>
        <c:auto val="1"/>
        <c:lblAlgn val="ctr"/>
        <c:lblOffset val="100"/>
        <c:tickLblSkip val="1"/>
        <c:tickMarkSkip val="1"/>
        <c:noMultiLvlLbl val="0"/>
      </c:catAx>
      <c:valAx>
        <c:axId val="426381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8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678</c:v>
                </c:pt>
                <c:pt idx="5">
                  <c:v>675</c:v>
                </c:pt>
                <c:pt idx="8">
                  <c:v>657</c:v>
                </c:pt>
                <c:pt idx="11">
                  <c:v>734</c:v>
                </c:pt>
                <c:pt idx="14">
                  <c:v>703</c:v>
                </c:pt>
              </c:numCache>
            </c:numRef>
          </c:val>
          <c:extLst>
            <c:ext xmlns:c16="http://schemas.microsoft.com/office/drawing/2014/chart" uri="{C3380CC4-5D6E-409C-BE32-E72D297353CC}">
              <c16:uniqueId val="{00000000-F91A-4ECC-AE5A-D1302BC16A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1A-4ECC-AE5A-D1302BC16A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1A-4ECC-AE5A-D1302BC16A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F91A-4ECC-AE5A-D1302BC16A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272</c:v>
                </c:pt>
                <c:pt idx="3">
                  <c:v>273</c:v>
                </c:pt>
                <c:pt idx="6">
                  <c:v>267</c:v>
                </c:pt>
                <c:pt idx="9">
                  <c:v>262</c:v>
                </c:pt>
                <c:pt idx="12">
                  <c:v>286</c:v>
                </c:pt>
              </c:numCache>
            </c:numRef>
          </c:val>
          <c:extLst>
            <c:ext xmlns:c16="http://schemas.microsoft.com/office/drawing/2014/chart" uri="{C3380CC4-5D6E-409C-BE32-E72D297353CC}">
              <c16:uniqueId val="{00000004-F91A-4ECC-AE5A-D1302BC16A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A-4ECC-AE5A-D1302BC16A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1A-4ECC-AE5A-D1302BC16A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481</c:v>
                </c:pt>
                <c:pt idx="3">
                  <c:v>441</c:v>
                </c:pt>
                <c:pt idx="6">
                  <c:v>377</c:v>
                </c:pt>
                <c:pt idx="9">
                  <c:v>463</c:v>
                </c:pt>
                <c:pt idx="12">
                  <c:v>410</c:v>
                </c:pt>
              </c:numCache>
            </c:numRef>
          </c:val>
          <c:extLst>
            <c:ext xmlns:c16="http://schemas.microsoft.com/office/drawing/2014/chart" uri="{C3380CC4-5D6E-409C-BE32-E72D297353CC}">
              <c16:uniqueId val="{00000007-F91A-4ECC-AE5A-D1302BC16A1C}"/>
            </c:ext>
          </c:extLst>
        </c:ser>
        <c:dLbls>
          <c:showLegendKey val="0"/>
          <c:showVal val="0"/>
          <c:showCatName val="0"/>
          <c:showSerName val="0"/>
          <c:showPercent val="0"/>
          <c:showBubbleSize val="0"/>
        </c:dLbls>
        <c:gapWidth val="100"/>
        <c:overlap val="100"/>
        <c:axId val="426386080"/>
        <c:axId val="426386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40</c:v>
                </c:pt>
                <c:pt idx="5">
                  <c:v>#N/A</c:v>
                </c:pt>
                <c:pt idx="6">
                  <c:v>#N/A</c:v>
                </c:pt>
                <c:pt idx="7">
                  <c:v>-13</c:v>
                </c:pt>
                <c:pt idx="8">
                  <c:v>#N/A</c:v>
                </c:pt>
                <c:pt idx="9">
                  <c:v>#N/A</c:v>
                </c:pt>
                <c:pt idx="10">
                  <c:v>-9</c:v>
                </c:pt>
                <c:pt idx="11">
                  <c:v>#N/A</c:v>
                </c:pt>
                <c:pt idx="12">
                  <c:v>#N/A</c:v>
                </c:pt>
                <c:pt idx="13">
                  <c:v>-7</c:v>
                </c:pt>
                <c:pt idx="14">
                  <c:v>#N/A</c:v>
                </c:pt>
              </c:numCache>
            </c:numRef>
          </c:val>
          <c:smooth val="0"/>
          <c:extLst>
            <c:ext xmlns:c16="http://schemas.microsoft.com/office/drawing/2014/chart" uri="{C3380CC4-5D6E-409C-BE32-E72D297353CC}">
              <c16:uniqueId val="{00000008-F91A-4ECC-AE5A-D1302BC16A1C}"/>
            </c:ext>
          </c:extLst>
        </c:ser>
        <c:dLbls>
          <c:showLegendKey val="0"/>
          <c:showVal val="0"/>
          <c:showCatName val="0"/>
          <c:showSerName val="0"/>
          <c:showPercent val="0"/>
          <c:showBubbleSize val="0"/>
        </c:dLbls>
        <c:marker val="1"/>
        <c:smooth val="0"/>
        <c:axId val="426386080"/>
        <c:axId val="426386472"/>
      </c:lineChart>
      <c:catAx>
        <c:axId val="4263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386472"/>
        <c:crosses val="autoZero"/>
        <c:auto val="1"/>
        <c:lblAlgn val="ctr"/>
        <c:lblOffset val="100"/>
        <c:tickLblSkip val="1"/>
        <c:tickMarkSkip val="1"/>
        <c:noMultiLvlLbl val="0"/>
      </c:catAx>
      <c:valAx>
        <c:axId val="426386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5438</c:v>
                </c:pt>
                <c:pt idx="5">
                  <c:v>5593</c:v>
                </c:pt>
                <c:pt idx="8">
                  <c:v>5644</c:v>
                </c:pt>
                <c:pt idx="11">
                  <c:v>5213</c:v>
                </c:pt>
                <c:pt idx="14">
                  <c:v>4192</c:v>
                </c:pt>
              </c:numCache>
            </c:numRef>
          </c:val>
          <c:extLst>
            <c:ext xmlns:c16="http://schemas.microsoft.com/office/drawing/2014/chart" uri="{C3380CC4-5D6E-409C-BE32-E72D297353CC}">
              <c16:uniqueId val="{00000000-BB67-4286-B987-CB0282E28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B67-4286-B987-CB0282E28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4858</c:v>
                </c:pt>
                <c:pt idx="5">
                  <c:v>5460</c:v>
                </c:pt>
                <c:pt idx="8">
                  <c:v>5777</c:v>
                </c:pt>
                <c:pt idx="11">
                  <c:v>5851</c:v>
                </c:pt>
                <c:pt idx="14">
                  <c:v>6125</c:v>
                </c:pt>
              </c:numCache>
            </c:numRef>
          </c:val>
          <c:extLst>
            <c:ext xmlns:c16="http://schemas.microsoft.com/office/drawing/2014/chart" uri="{C3380CC4-5D6E-409C-BE32-E72D297353CC}">
              <c16:uniqueId val="{00000002-BB67-4286-B987-CB0282E28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67-4286-B987-CB0282E28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67-4286-B987-CB0282E28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67-4286-B987-CB0282E28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520</c:v>
                </c:pt>
                <c:pt idx="3">
                  <c:v>525</c:v>
                </c:pt>
                <c:pt idx="6">
                  <c:v>515</c:v>
                </c:pt>
                <c:pt idx="9">
                  <c:v>485</c:v>
                </c:pt>
                <c:pt idx="12">
                  <c:v>541</c:v>
                </c:pt>
              </c:numCache>
            </c:numRef>
          </c:val>
          <c:extLst>
            <c:ext xmlns:c16="http://schemas.microsoft.com/office/drawing/2014/chart" uri="{C3380CC4-5D6E-409C-BE32-E72D297353CC}">
              <c16:uniqueId val="{00000006-BB67-4286-B987-CB0282E28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26</c:v>
                </c:pt>
                <c:pt idx="6">
                  <c:v>25</c:v>
                </c:pt>
                <c:pt idx="9">
                  <c:v>1</c:v>
                </c:pt>
                <c:pt idx="12">
                  <c:v>0</c:v>
                </c:pt>
              </c:numCache>
            </c:numRef>
          </c:val>
          <c:extLst>
            <c:ext xmlns:c16="http://schemas.microsoft.com/office/drawing/2014/chart" uri="{C3380CC4-5D6E-409C-BE32-E72D297353CC}">
              <c16:uniqueId val="{00000007-BB67-4286-B987-CB0282E28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2869</c:v>
                </c:pt>
                <c:pt idx="3">
                  <c:v>2699</c:v>
                </c:pt>
                <c:pt idx="6">
                  <c:v>2490</c:v>
                </c:pt>
                <c:pt idx="9">
                  <c:v>2269</c:v>
                </c:pt>
                <c:pt idx="12">
                  <c:v>2021</c:v>
                </c:pt>
              </c:numCache>
            </c:numRef>
          </c:val>
          <c:extLst>
            <c:ext xmlns:c16="http://schemas.microsoft.com/office/drawing/2014/chart" uri="{C3380CC4-5D6E-409C-BE32-E72D297353CC}">
              <c16:uniqueId val="{00000008-BB67-4286-B987-CB0282E28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67-4286-B987-CB0282E28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4005</c:v>
                </c:pt>
                <c:pt idx="3">
                  <c:v>3303</c:v>
                </c:pt>
                <c:pt idx="6">
                  <c:v>3068</c:v>
                </c:pt>
                <c:pt idx="9">
                  <c:v>3025</c:v>
                </c:pt>
                <c:pt idx="12">
                  <c:v>2987</c:v>
                </c:pt>
              </c:numCache>
            </c:numRef>
          </c:val>
          <c:extLst>
            <c:ext xmlns:c16="http://schemas.microsoft.com/office/drawing/2014/chart" uri="{C3380CC4-5D6E-409C-BE32-E72D297353CC}">
              <c16:uniqueId val="{0000000A-BB67-4286-B987-CB0282E28437}"/>
            </c:ext>
          </c:extLst>
        </c:ser>
        <c:dLbls>
          <c:showLegendKey val="0"/>
          <c:showVal val="0"/>
          <c:showCatName val="0"/>
          <c:showSerName val="0"/>
          <c:showPercent val="0"/>
          <c:showBubbleSize val="0"/>
        </c:dLbls>
        <c:gapWidth val="100"/>
        <c:overlap val="100"/>
        <c:axId val="426384512"/>
        <c:axId val="32887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67-4286-B987-CB0282E28437}"/>
            </c:ext>
          </c:extLst>
        </c:ser>
        <c:dLbls>
          <c:showLegendKey val="0"/>
          <c:showVal val="0"/>
          <c:showCatName val="0"/>
          <c:showSerName val="0"/>
          <c:showPercent val="0"/>
          <c:showBubbleSize val="0"/>
        </c:dLbls>
        <c:marker val="1"/>
        <c:smooth val="0"/>
        <c:axId val="426384512"/>
        <c:axId val="328871608"/>
      </c:lineChart>
      <c:catAx>
        <c:axId val="4263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871608"/>
        <c:crosses val="autoZero"/>
        <c:auto val="1"/>
        <c:lblAlgn val="ctr"/>
        <c:lblOffset val="100"/>
        <c:tickLblSkip val="1"/>
        <c:tickMarkSkip val="1"/>
        <c:noMultiLvlLbl val="0"/>
      </c:catAx>
      <c:valAx>
        <c:axId val="32887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1679</c:v>
                </c:pt>
                <c:pt idx="1">
                  <c:v>1680</c:v>
                </c:pt>
                <c:pt idx="2">
                  <c:v>1681</c:v>
                </c:pt>
              </c:numCache>
            </c:numRef>
          </c:val>
          <c:extLst>
            <c:ext xmlns:c16="http://schemas.microsoft.com/office/drawing/2014/chart" uri="{C3380CC4-5D6E-409C-BE32-E72D297353CC}">
              <c16:uniqueId val="{00000000-1D90-4759-A1D2-C3955D30DD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248</c:v>
                </c:pt>
                <c:pt idx="1">
                  <c:v>248</c:v>
                </c:pt>
                <c:pt idx="2">
                  <c:v>248</c:v>
                </c:pt>
              </c:numCache>
            </c:numRef>
          </c:val>
          <c:extLst>
            <c:ext xmlns:c16="http://schemas.microsoft.com/office/drawing/2014/chart" uri="{C3380CC4-5D6E-409C-BE32-E72D297353CC}">
              <c16:uniqueId val="{00000001-1D90-4759-A1D2-C3955D30DD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3410</c:v>
                </c:pt>
                <c:pt idx="1">
                  <c:v>3482</c:v>
                </c:pt>
                <c:pt idx="2">
                  <c:v>3732</c:v>
                </c:pt>
              </c:numCache>
            </c:numRef>
          </c:val>
          <c:extLst>
            <c:ext xmlns:c16="http://schemas.microsoft.com/office/drawing/2014/chart" uri="{C3380CC4-5D6E-409C-BE32-E72D297353CC}">
              <c16:uniqueId val="{00000002-1D90-4759-A1D2-C3955D30DD1B}"/>
            </c:ext>
          </c:extLst>
        </c:ser>
        <c:dLbls>
          <c:showLegendKey val="0"/>
          <c:showVal val="0"/>
          <c:showCatName val="0"/>
          <c:showSerName val="0"/>
          <c:showPercent val="0"/>
          <c:showBubbleSize val="0"/>
        </c:dLbls>
        <c:gapWidth val="120"/>
        <c:overlap val="100"/>
        <c:axId val="437461008"/>
        <c:axId val="437461400"/>
      </c:barChart>
      <c:catAx>
        <c:axId val="43746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461400"/>
        <c:crosses val="autoZero"/>
        <c:auto val="1"/>
        <c:lblAlgn val="ctr"/>
        <c:lblOffset val="100"/>
        <c:tickLblSkip val="1"/>
        <c:tickMarkSkip val="1"/>
        <c:noMultiLvlLbl val="0"/>
      </c:catAx>
      <c:valAx>
        <c:axId val="437461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46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{3FE52A1F-74F2-492B-8846-8070B5648250}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18-427D-8270-AF2FC8E15B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{DA5693E2-0DE8-4672-A0B7-EB1F23C03B0A}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18-427D-8270-AF2FC8E15B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{9D864575-39C4-4238-B51D-A42FFE0AA1DF}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18-427D-8270-AF2FC8E15B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{F5AF6305-BE5A-40D5-84C1-E6994A588CBC}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18-427D-8270-AF2FC8E15B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{FCB8E95E-1F84-49E7-A54D-BE2BAA38A028}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18-427D-8270-AF2FC8E15B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{1A14DD14-D8BC-400A-9570-1BB832BFE4F5}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18-427D-8270-AF2FC8E15B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{9BB6409F-953A-441D-8B0B-EDCAE4DA8E08}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18-427D-8270-AF2FC8E15B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{86956F92-B38C-41BB-9018-193FCD77FC56}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18-427D-8270-AF2FC8E15B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{3CC45AA5-1763-42B7-9FC7-892155479614}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18-427D-8270-AF2FC8E15B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55.6</c:v>
                </c:pt>
                <c:pt idx="24">
                  <c:v>57.8</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018-427D-8270-AF2FC8E15B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{ACBC7B0D-4CD6-4F62-8527-185310F0761B}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18-427D-8270-AF2FC8E15B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{70E76B40-355C-4229-8EC4-8015E0F89B7D}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18-427D-8270-AF2FC8E15B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{A537CACD-E283-4186-BD41-BD18B5BD10FF}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18-427D-8270-AF2FC8E15B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{C1500B9E-C850-4D68-B382-695CF8CD59AC}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18-427D-8270-AF2FC8E15B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{920C446F-E909-48CA-9E36-92E7BB8B6240}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18-427D-8270-AF2FC8E15B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{7F126D42-DB43-4D8A-B398-842186F0362E}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18-427D-8270-AF2FC8E15B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{8D848200-CB5C-418F-B801-7CC15968D56A}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18-427D-8270-AF2FC8E15B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{3145289F-5CB7-4BA2-8F6B-B9549AB194CB}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18-427D-8270-AF2FC8E15B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{D2EB9CF6-1855-42A1-9C77-195BE5AEA5CE}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18-427D-8270-AF2FC8E15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018-427D-8270-AF2FC8E15B59}"/>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{D92CAF9E-A11E-4AB7-9D32-DC6688A590CF}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C2-4A18-8752-791F205EC0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{4CB67DCF-1290-4799-B8F2-5031609A8367}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C2-4A18-8752-791F205EC0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{85334EF5-5E29-4404-9A5C-4CDC004A9334}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C2-4A18-8752-791F205EC0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{CE7FCE26-59DA-40F4-9708-6685C4F9DC6C}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C2-4A18-8752-791F205EC0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{5CE85440-4056-4AFA-AB97-08B7BA624ED4}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C2-4A18-8752-791F205EC0C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{119BF168-B840-4636-87D2-8A0D1F65E9C6}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C2-4A18-8752-791F205EC0C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{1A04B612-D824-4F96-938A-07835E9B4B60}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C2-4A18-8752-791F205EC0C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{68684F78-ADDB-41E1-97E2-986CCD6C14F0}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C2-4A18-8752-791F205EC0C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{051234CA-4B7F-4BD7-A432-5E77C10690A0}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C2-4A18-8752-791F205EC0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2.6</c:v>
                </c:pt>
                <c:pt idx="16">
                  <c:v>1.4</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C2-4A18-8752-791F205EC0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{161523E0-43D9-4B92-BA6C-342E925EDFA1}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C2-4A18-8752-791F205EC0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{FC938FB7-9A2B-4FEC-859B-C90BD50B31B4}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C2-4A18-8752-791F205EC0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{FAD6282B-D127-4987-9EFB-AA28E141F17F}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C2-4A18-8752-791F205EC0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{9D388CF9-C40E-4645-B707-D1B74B2E3675}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C2-4A18-8752-791F205EC0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{157F27B0-B60C-409C-872D-EEB393097111}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C2-4A18-8752-791F205EC0C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{204CAE24-5F35-4E1E-85F4-062D5DE1F3AC}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C2-4A18-8752-791F205EC0C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{863747E6-0452-4E04-8F5E-4CC40C1F4588}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C2-4A18-8752-791F205EC0C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{7169C5CA-AC0B-4944-B124-BDEAD5968EF5}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C2-4A18-8752-791F205EC0C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{4131840E-CFC4-4ADC-AE42-CD9E7DA0A503}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C2-4A18-8752-791F205EC0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C2-4A18-8752-791F205EC0C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％で減少傾向にある。早い時期から繰上償還に取り組んできたことや、簡易水道事業も含めた公営企業等に係る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複数の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近年予定している庁舎等の大規模工事事業の財源に充てるため、必要な基金を積立てしている。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に増額しているのは、庁舎整備事業基金等によるもので、内容は下記参照。</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世代間負担の差が大きくならないよう、基金を運用していく。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・庁舎整備基金：庁舎の改修や増改築及び施設の営繕管理のための財源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・地域振興基金：自主的・主体的な地域づくりの活動や、村の総合計画等に位置付けられた施策及び事業等、地域づくりのための財源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福祉施設整備基金：福祉施設の新築や増改築及び施設の営繕管理のための財源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・教育施設整備基金：教育施設の建設及び営繕管理のための財源</a:t>
          </a:r>
          <a:endParaRPr lang="ja-JP" altLang="ja-JP" sz="1400">
            <a:effectLst/>
            <a:latin typeface="ＭＳ Ｐゴシック" panose="020B0600070205080204" pitchFamily="50" charset="-128"/>
            <a:ea typeface="ＭＳ Ｐゴシック" panose="020B0600070205080204" pitchFamily="50" charset="-128"/>
          </a:endParaRPr>
        </a:p>
        <a:p>
          <a:pPr fontAlgn="t"/>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・川上村文化振興基金：自主芸術文化事業、村民の創造的な文化活動に対する支援、美術品購入事業、文化情報の収集及び提供等の財源</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・文化センター施設改修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の財源に充てるため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川上村文化振興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千万円増額した。</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情報施設更新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の財源に充てるため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情報施設整備更新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千万円増額した。</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・庁舎の改修等の財源に充てるため平成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決算積立で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・若者向け住宅建設の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・庁舎の改修等の財源に充てるため平成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円増額した。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・千曲川左岸道路及び大深山産業道路建設の財源に充てるため平成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決算積で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道路整備事業基金を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・他は利子による増額である。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・村の施設の老朽化と経年劣化により大規模修繕・更新が必要となってきており、世代間負担が大きくならないよう基金の運用や工事の実施時期等を考慮し、健全な財政運営を図る。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・利子による増額である。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・利子分以外の積立ては予定していない。世代間負担の差が大きくならないよう村財政全体をみながら基金の運用を行っていく。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のみ積立しており、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万円未満の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・利子分以外の積立ては予定していない。世代間負担の差が大きくならないよう村財政全体をみながら基金の運用を行っていく。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％下回っているが、Ｈ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からの伸び率は類似団体より大きくなっている。令和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年度から新庁舎の建設事業が始まるが、新庁舎が完成すればより低い数値となる見込みである。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532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51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75565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534733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52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31</xdr:row>
      <xdr:rowOff>32385</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5279481"/>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29664</xdr:rowOff>
    </xdr:from>
    <xdr:to>
      <xdr:col>11</xdr:col>
      <xdr:colOff>187325</xdr:colOff>
      <xdr:row>30</xdr:row>
      <xdr:rowOff>131264</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51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30</xdr:row>
      <xdr:rowOff>135981</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522396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31858</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500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147791</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494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は債務償還比率は発生していない。これは、本村がこれまで積極的に地方債の繰上償還を実施してきたからであり、近年の千曲左岸道路・大深山産業道路建設事業と新庁舎建設事業等により今後は、債務償還比率が発生すると思われるが、数値の上昇に注視しながら良好な財政運営に引き続き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15639</xdr:rowOff>
    </xdr:from>
    <xdr:to>
      <xdr:col>68</xdr:col>
      <xdr:colOff>123825</xdr:colOff>
      <xdr:row>26</xdr:row>
      <xdr:rowOff>117239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44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88737</xdr:rowOff>
    </xdr:from>
    <xdr:to>
      <xdr:col>64</xdr:col>
      <xdr:colOff>123825</xdr:colOff>
      <xdr:row>27</xdr:row>
      <xdr:rowOff>18887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2509500" y="45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66439</xdr:rowOff>
    </xdr:from>
    <xdr:to>
      <xdr:col>68</xdr:col>
      <xdr:colOff>73025</xdr:colOff>
      <xdr:row>26</xdr:row>
      <xdr:rowOff>139537</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2560300" y="4524139"/>
          <a:ext cx="762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41892</xdr:rowOff>
    </xdr:from>
    <xdr:to>
      <xdr:col>60</xdr:col>
      <xdr:colOff>123825</xdr:colOff>
      <xdr:row>27</xdr:row>
      <xdr:rowOff>143492</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747500" y="46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139537</xdr:rowOff>
    </xdr:from>
    <xdr:to>
      <xdr:col>64</xdr:col>
      <xdr:colOff>73025</xdr:colOff>
      <xdr:row>27</xdr:row>
      <xdr:rowOff>92692</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1798300" y="4597237"/>
          <a:ext cx="762000" cy="1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49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490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133766</xdr:rowOff>
    </xdr:from>
    <xdr:ext cx="405111"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119744" y="424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35414</xdr:rowOff>
    </xdr:from>
    <xdr:ext cx="405111"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57744" y="43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160019</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44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439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145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37</xdr:row>
      <xdr:rowOff>170906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884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66783</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29509</xdr:rowOff>
    </xdr:from>
    <xdr:to>
      <xdr:col>55</xdr:col>
      <xdr:colOff>50800</xdr:colOff>
      <xdr:row>40</xdr:row>
      <xdr:rowOff>131109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52386</xdr:rowOff>
    </xdr:from>
    <xdr:ext cx="599010"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3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40811</xdr:rowOff>
    </xdr:from>
    <xdr:to>
      <xdr:col>50</xdr:col>
      <xdr:colOff>165100</xdr:colOff>
      <xdr:row>40</xdr:row>
      <xdr:rowOff>142411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80309</xdr:rowOff>
    </xdr:from>
    <xdr:to>
      <xdr:col>55</xdr:col>
      <xdr:colOff>0</xdr:colOff>
      <xdr:row>40</xdr:row>
      <xdr:rowOff>91611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38309"/>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43705</xdr:rowOff>
    </xdr:from>
    <xdr:to>
      <xdr:col>46</xdr:col>
      <xdr:colOff>38100</xdr:colOff>
      <xdr:row>40</xdr:row>
      <xdr:rowOff>145305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91611</xdr:rowOff>
    </xdr:from>
    <xdr:to>
      <xdr:col>50</xdr:col>
      <xdr:colOff>114300</xdr:colOff>
      <xdr:row>40</xdr:row>
      <xdr:rowOff>94505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9611"/>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45484</xdr:rowOff>
    </xdr:from>
    <xdr:to>
      <xdr:col>41</xdr:col>
      <xdr:colOff>101600</xdr:colOff>
      <xdr:row>40</xdr:row>
      <xdr:rowOff>147084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94505</xdr:rowOff>
    </xdr:from>
    <xdr:to>
      <xdr:col>45</xdr:col>
      <xdr:colOff>177800</xdr:colOff>
      <xdr:row>40</xdr:row>
      <xdr:rowOff>96284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5250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158938</xdr:rowOff>
    </xdr:from>
    <xdr:ext cx="599010"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27094" y="667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161832</xdr:rowOff>
    </xdr:from>
    <xdr:ext cx="599010"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50794" y="667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163611</xdr:rowOff>
    </xdr:from>
    <xdr:ext cx="599010"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61794" y="66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163285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4208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133894</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38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101237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35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129671</xdr:rowOff>
    </xdr:from>
    <xdr:to>
      <xdr:col>55</xdr:col>
      <xdr:colOff>50800</xdr:colOff>
      <xdr:row>63</xdr:row>
      <xdr:rowOff>59821</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7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152548</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610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129007</xdr:rowOff>
    </xdr:from>
    <xdr:to>
      <xdr:col>50</xdr:col>
      <xdr:colOff>165100</xdr:colOff>
      <xdr:row>63</xdr:row>
      <xdr:rowOff>59157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8357</xdr:rowOff>
    </xdr:from>
    <xdr:to>
      <xdr:col>55</xdr:col>
      <xdr:colOff>0</xdr:colOff>
      <xdr:row>63</xdr:row>
      <xdr:rowOff>9021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639300" y="10809707"/>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131878</xdr:rowOff>
    </xdr:from>
    <xdr:to>
      <xdr:col>46</xdr:col>
      <xdr:colOff>38100</xdr:colOff>
      <xdr:row>63</xdr:row>
      <xdr:rowOff>62028</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7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8357</xdr:rowOff>
    </xdr:from>
    <xdr:to>
      <xdr:col>50</xdr:col>
      <xdr:colOff>114300</xdr:colOff>
      <xdr:row>63</xdr:row>
      <xdr:rowOff>11228</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809707"/>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133347</xdr:rowOff>
    </xdr:from>
    <xdr:to>
      <xdr:col>41</xdr:col>
      <xdr:colOff>101600</xdr:colOff>
      <xdr:row>63</xdr:row>
      <xdr:rowOff>63497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7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11228</xdr:rowOff>
    </xdr:from>
    <xdr:to>
      <xdr:col>45</xdr:col>
      <xdr:colOff>177800</xdr:colOff>
      <xdr:row>63</xdr:row>
      <xdr:rowOff>12697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81257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75684</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281505" y="1053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78555</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05205" y="10537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80024</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16205" y="10538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158114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381887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150495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2908300" y="138188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150495</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3813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156350</xdr:rowOff>
    </xdr:from>
    <xdr:to>
      <xdr:col>55</xdr:col>
      <xdr:colOff>50800</xdr:colOff>
      <xdr:row>86</xdr:row>
      <xdr:rowOff>86500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7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71277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64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156121</xdr:rowOff>
    </xdr:from>
    <xdr:to>
      <xdr:col>50</xdr:col>
      <xdr:colOff>165100</xdr:colOff>
      <xdr:row>86</xdr:row>
      <xdr:rowOff>86271</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35471</xdr:rowOff>
    </xdr:from>
    <xdr:to>
      <xdr:col>55</xdr:col>
      <xdr:colOff>0</xdr:colOff>
      <xdr:row>86</xdr:row>
      <xdr:rowOff>35700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9639300" y="147801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163513</xdr:rowOff>
    </xdr:from>
    <xdr:to>
      <xdr:col>46</xdr:col>
      <xdr:colOff>38100</xdr:colOff>
      <xdr:row>86</xdr:row>
      <xdr:rowOff>93663</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35471</xdr:rowOff>
    </xdr:from>
    <xdr:to>
      <xdr:col>50</xdr:col>
      <xdr:colOff>114300</xdr:colOff>
      <xdr:row>86</xdr:row>
      <xdr:rowOff>42863</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78017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163970</xdr:rowOff>
    </xdr:from>
    <xdr:to>
      <xdr:col>41</xdr:col>
      <xdr:colOff>101600</xdr:colOff>
      <xdr:row>86</xdr:row>
      <xdr:rowOff>94120</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42863</xdr:rowOff>
    </xdr:from>
    <xdr:to>
      <xdr:col>45</xdr:col>
      <xdr:colOff>177800</xdr:colOff>
      <xdr:row>86</xdr:row>
      <xdr:rowOff>43320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7875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77398</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8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84790</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8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85247</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8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110308</xdr:rowOff>
    </xdr:from>
    <xdr:to>
      <xdr:col>85</xdr:col>
      <xdr:colOff>177800</xdr:colOff>
      <xdr:row>35</xdr:row>
      <xdr:rowOff>40458</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133185</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57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82731</xdr:rowOff>
    </xdr:from>
    <xdr:to>
      <xdr:col>85</xdr:col>
      <xdr:colOff>127000</xdr:colOff>
      <xdr:row>34</xdr:row>
      <xdr:rowOff>161108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59120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33564</xdr:rowOff>
    </xdr:from>
    <xdr:to>
      <xdr:col>76</xdr:col>
      <xdr:colOff>165100</xdr:colOff>
      <xdr:row>35</xdr:row>
      <xdr:rowOff>135164</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82731</xdr:rowOff>
    </xdr:from>
    <xdr:to>
      <xdr:col>81</xdr:col>
      <xdr:colOff>50800</xdr:colOff>
      <xdr:row>35</xdr:row>
      <xdr:rowOff>84364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4592300" y="59120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84364</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019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151691</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31344</xdr:rowOff>
    </xdr:from>
    <xdr:to>
      <xdr:col>116</xdr:col>
      <xdr:colOff>114300</xdr:colOff>
      <xdr:row>39</xdr:row>
      <xdr:rowOff>132944</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7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54221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5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30429</xdr:rowOff>
    </xdr:from>
    <xdr:to>
      <xdr:col>112</xdr:col>
      <xdr:colOff>38100</xdr:colOff>
      <xdr:row>39</xdr:row>
      <xdr:rowOff>132029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7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81229</xdr:rowOff>
    </xdr:from>
    <xdr:to>
      <xdr:col>116</xdr:col>
      <xdr:colOff>63500</xdr:colOff>
      <xdr:row>39</xdr:row>
      <xdr:rowOff>82144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1323300" y="67677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8941</xdr:rowOff>
    </xdr:from>
    <xdr:to>
      <xdr:col>107</xdr:col>
      <xdr:colOff>101600</xdr:colOff>
      <xdr:row>38</xdr:row>
      <xdr:rowOff>110541</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5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59741</xdr:rowOff>
    </xdr:from>
    <xdr:to>
      <xdr:col>111</xdr:col>
      <xdr:colOff>177800</xdr:colOff>
      <xdr:row>39</xdr:row>
      <xdr:rowOff>81229</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0434300" y="6574841"/>
          <a:ext cx="889000" cy="19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xdr:rowOff>
    </xdr:from>
    <xdr:to>
      <xdr:col>102</xdr:col>
      <xdr:colOff>165100</xdr:colOff>
      <xdr:row>38</xdr:row>
      <xdr:rowOff>114198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5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59741</xdr:rowOff>
    </xdr:from>
    <xdr:to>
      <xdr:col>107</xdr:col>
      <xdr:colOff>50800</xdr:colOff>
      <xdr:row>38</xdr:row>
      <xdr:rowOff>63398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57484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148556</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127068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2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130725</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3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4717</xdr:rowOff>
    </xdr:from>
    <xdr:to>
      <xdr:col>85</xdr:col>
      <xdr:colOff>177800</xdr:colOff>
      <xdr:row>61</xdr:row>
      <xdr:rowOff>106317</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154594</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55517</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1046498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6531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592300" y="104176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32476</xdr:rowOff>
    </xdr:from>
    <xdr:to>
      <xdr:col>72</xdr:col>
      <xdr:colOff>38100</xdr:colOff>
      <xdr:row>60</xdr:row>
      <xdr:rowOff>134076</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83276</xdr:rowOff>
    </xdr:from>
    <xdr:to>
      <xdr:col>76</xdr:col>
      <xdr:colOff>114300</xdr:colOff>
      <xdr:row>60</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103702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100-000017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100-000018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100-000019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100-00001A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150603</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100-00001D020000}"/>
            </a:ext>
          </a:extLst>
        </xdr:cNvPr>
        <xdr:cNvSpPr txBox="1"/>
      </xdr:nvSpPr>
      <xdr:spPr>
        <a:xfrm>
          <a:off x="13500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117417</xdr:rowOff>
    </xdr:from>
    <xdr:to>
      <xdr:col>116</xdr:col>
      <xdr:colOff>114300</xdr:colOff>
      <xdr:row>64</xdr:row>
      <xdr:rowOff>47567</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10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100-000048020000}"/>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117417</xdr:rowOff>
    </xdr:from>
    <xdr:to>
      <xdr:col>112</xdr:col>
      <xdr:colOff>38100</xdr:colOff>
      <xdr:row>64</xdr:row>
      <xdr:rowOff>47567</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10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168217</xdr:rowOff>
    </xdr:from>
    <xdr:to>
      <xdr:col>116</xdr:col>
      <xdr:colOff>63500</xdr:colOff>
      <xdr:row>63</xdr:row>
      <xdr:rowOff>168217</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1323300" y="10969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119017</xdr:rowOff>
    </xdr:from>
    <xdr:to>
      <xdr:col>107</xdr:col>
      <xdr:colOff>101600</xdr:colOff>
      <xdr:row>64</xdr:row>
      <xdr:rowOff>49167</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168217</xdr:rowOff>
    </xdr:from>
    <xdr:to>
      <xdr:col>111</xdr:col>
      <xdr:colOff>177800</xdr:colOff>
      <xdr:row>63</xdr:row>
      <xdr:rowOff>169817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1096956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119834</xdr:rowOff>
    </xdr:from>
    <xdr:to>
      <xdr:col>102</xdr:col>
      <xdr:colOff>165100</xdr:colOff>
      <xdr:row>64</xdr:row>
      <xdr:rowOff>49984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109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169817</xdr:rowOff>
    </xdr:from>
    <xdr:to>
      <xdr:col>107</xdr:col>
      <xdr:colOff>50800</xdr:colOff>
      <xdr:row>63</xdr:row>
      <xdr:rowOff>170634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1097116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00000000-0008-0000-0100-00004F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00000000-0008-0000-0100-000050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a:extLst>
            <a:ext uri="{FF2B5EF4-FFF2-40B4-BE49-F238E27FC236}">
              <a16:creationId xmlns:a16="http://schemas.microsoft.com/office/drawing/2014/main" id="{00000000-0008-0000-0100-000051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00000000-0008-0000-0100-000052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38694</xdr:rowOff>
    </xdr:from>
    <xdr:ext cx="469744" cy="259045"/>
    <xdr:sp macro="" textlink="">
      <xdr:nvSpPr>
        <xdr:cNvPr id="595" name="n_1mainValue【学校施設】&#10;一人当たり面積">
          <a:extLst>
            <a:ext uri="{FF2B5EF4-FFF2-40B4-BE49-F238E27FC236}">
              <a16:creationId xmlns:a16="http://schemas.microsoft.com/office/drawing/2014/main" id="{00000000-0008-0000-0100-000053020000}"/>
            </a:ext>
          </a:extLst>
        </xdr:cNvPr>
        <xdr:cNvSpPr txBox="1"/>
      </xdr:nvSpPr>
      <xdr:spPr>
        <a:xfrm>
          <a:off x="21075727" y="1101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40294</xdr:rowOff>
    </xdr:from>
    <xdr:ext cx="469744" cy="259045"/>
    <xdr:sp macro="" textlink="">
      <xdr:nvSpPr>
        <xdr:cNvPr id="596" name="n_2mainValue【学校施設】&#10;一人当たり面積">
          <a:extLst>
            <a:ext uri="{FF2B5EF4-FFF2-40B4-BE49-F238E27FC236}">
              <a16:creationId xmlns:a16="http://schemas.microsoft.com/office/drawing/2014/main" id="{00000000-0008-0000-0100-000054020000}"/>
            </a:ext>
          </a:extLst>
        </xdr:cNvPr>
        <xdr:cNvSpPr txBox="1"/>
      </xdr:nvSpPr>
      <xdr:spPr>
        <a:xfrm>
          <a:off x="20199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41111</xdr:rowOff>
    </xdr:from>
    <xdr:ext cx="469744" cy="259045"/>
    <xdr:sp macro="" textlink="">
      <xdr:nvSpPr>
        <xdr:cNvPr id="597" name="n_3mainValue【学校施設】&#10;一人当たり面積">
          <a:extLst>
            <a:ext uri="{FF2B5EF4-FFF2-40B4-BE49-F238E27FC236}">
              <a16:creationId xmlns:a16="http://schemas.microsoft.com/office/drawing/2014/main" id="{00000000-0008-0000-0100-000055020000}"/>
            </a:ext>
          </a:extLst>
        </xdr:cNvPr>
        <xdr:cNvSpPr txBox="1"/>
      </xdr:nvSpPr>
      <xdr:spPr>
        <a:xfrm>
          <a:off x="19310427" y="110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00000000-0008-0000-0100-00007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44" name="【公民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656" name="【公民館】&#10;有形固定資産減価償却率該当値テキスト">
          <a:extLst>
            <a:ext uri="{FF2B5EF4-FFF2-40B4-BE49-F238E27FC236}">
              <a16:creationId xmlns:a16="http://schemas.microsoft.com/office/drawing/2014/main" id="{00000000-0008-0000-0100-000090020000}"/>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82731</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5481300" y="185797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63137</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4592300" y="185601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365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12519</xdr:rowOff>
    </xdr:from>
    <xdr:to>
      <xdr:col>76</xdr:col>
      <xdr:colOff>114300</xdr:colOff>
      <xdr:row>108</xdr:row>
      <xdr:rowOff>43543</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3703300" y="185291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id="{00000000-0008-0000-0100-000097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id="{00000000-0008-0000-0100-000098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id="{00000000-0008-0000-0100-000099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a:extLst>
            <a:ext uri="{FF2B5EF4-FFF2-40B4-BE49-F238E27FC236}">
              <a16:creationId xmlns:a16="http://schemas.microsoft.com/office/drawing/2014/main" id="{00000000-0008-0000-0100-00009A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667" name="n_1mainValue【公民館】&#10;有形固定資産減価償却率">
          <a:extLst>
            <a:ext uri="{FF2B5EF4-FFF2-40B4-BE49-F238E27FC236}">
              <a16:creationId xmlns:a16="http://schemas.microsoft.com/office/drawing/2014/main" id="{00000000-0008-0000-0100-00009B020000}"/>
            </a:ext>
          </a:extLst>
        </xdr:cNvPr>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668" name="n_2mainValue【公民館】&#10;有形固定資産減価償却率">
          <a:extLst>
            <a:ext uri="{FF2B5EF4-FFF2-40B4-BE49-F238E27FC236}">
              <a16:creationId xmlns:a16="http://schemas.microsoft.com/office/drawing/2014/main" id="{00000000-0008-0000-0100-00009C020000}"/>
            </a:ext>
          </a:extLst>
        </xdr:cNvPr>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669" name="n_3mainValue【公民館】&#10;有形固定資産減価償却率">
          <a:extLst>
            <a:ext uri="{FF2B5EF4-FFF2-40B4-BE49-F238E27FC236}">
              <a16:creationId xmlns:a16="http://schemas.microsoft.com/office/drawing/2014/main" id="{00000000-0008-0000-0100-00009D020000}"/>
            </a:ext>
          </a:extLst>
        </xdr:cNvPr>
        <xdr:cNvSpPr txBox="1"/>
      </xdr:nvSpPr>
      <xdr:spPr>
        <a:xfrm>
          <a:off x="13500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00000000-0008-0000-01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00000000-0008-0000-0100-0000B6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00000000-0008-0000-0100-0000B8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8" name="【公民館】&#10;一人当たり面積平均値テキスト">
          <a:extLst>
            <a:ext uri="{FF2B5EF4-FFF2-40B4-BE49-F238E27FC236}">
              <a16:creationId xmlns:a16="http://schemas.microsoft.com/office/drawing/2014/main" id="{00000000-0008-0000-0100-0000BA02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147168</xdr:rowOff>
    </xdr:from>
    <xdr:to>
      <xdr:col>116</xdr:col>
      <xdr:colOff>114300</xdr:colOff>
      <xdr:row>108</xdr:row>
      <xdr:rowOff>77318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2110700" y="184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106545</xdr:rowOff>
    </xdr:from>
    <xdr:ext cx="469744" cy="259045"/>
    <xdr:sp macro="" textlink="">
      <xdr:nvSpPr>
        <xdr:cNvPr id="710" name="【公民館】&#10;一人当たり面積該当値テキスト">
          <a:extLst>
            <a:ext uri="{FF2B5EF4-FFF2-40B4-BE49-F238E27FC236}">
              <a16:creationId xmlns:a16="http://schemas.microsoft.com/office/drawing/2014/main" id="{00000000-0008-0000-0100-0000C6020000}"/>
            </a:ext>
          </a:extLst>
        </xdr:cNvPr>
        <xdr:cNvSpPr txBox="1"/>
      </xdr:nvSpPr>
      <xdr:spPr>
        <a:xfrm>
          <a:off x="22199600" y="182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146862</xdr:rowOff>
    </xdr:from>
    <xdr:to>
      <xdr:col>112</xdr:col>
      <xdr:colOff>38100</xdr:colOff>
      <xdr:row>108</xdr:row>
      <xdr:rowOff>77012</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1272500" y="184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26212</xdr:rowOff>
    </xdr:from>
    <xdr:to>
      <xdr:col>116</xdr:col>
      <xdr:colOff>63500</xdr:colOff>
      <xdr:row>108</xdr:row>
      <xdr:rowOff>26518</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1323300" y="18542812"/>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148310</xdr:rowOff>
    </xdr:from>
    <xdr:to>
      <xdr:col>107</xdr:col>
      <xdr:colOff>101600</xdr:colOff>
      <xdr:row>108</xdr:row>
      <xdr:rowOff>78460</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0383500" y="184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26212</xdr:rowOff>
    </xdr:from>
    <xdr:to>
      <xdr:col>111</xdr:col>
      <xdr:colOff>177800</xdr:colOff>
      <xdr:row>108</xdr:row>
      <xdr:rowOff>27660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0434300" y="1854281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149149</xdr:rowOff>
    </xdr:from>
    <xdr:to>
      <xdr:col>102</xdr:col>
      <xdr:colOff>165100</xdr:colOff>
      <xdr:row>108</xdr:row>
      <xdr:rowOff>79299</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9494500" y="184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27660</xdr:rowOff>
    </xdr:from>
    <xdr:to>
      <xdr:col>107</xdr:col>
      <xdr:colOff>50800</xdr:colOff>
      <xdr:row>108</xdr:row>
      <xdr:rowOff>28499</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9545300" y="1854426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17" name="n_1aveValue【公民館】&#10;一人当たり面積">
          <a:extLst>
            <a:ext uri="{FF2B5EF4-FFF2-40B4-BE49-F238E27FC236}">
              <a16:creationId xmlns:a16="http://schemas.microsoft.com/office/drawing/2014/main" id="{00000000-0008-0000-0100-0000CD02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18" name="n_2aveValue【公民館】&#10;一人当たり面積">
          <a:extLst>
            <a:ext uri="{FF2B5EF4-FFF2-40B4-BE49-F238E27FC236}">
              <a16:creationId xmlns:a16="http://schemas.microsoft.com/office/drawing/2014/main" id="{00000000-0008-0000-0100-0000CE02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19" name="n_3aveValue【公民館】&#10;一人当たり面積">
          <a:extLst>
            <a:ext uri="{FF2B5EF4-FFF2-40B4-BE49-F238E27FC236}">
              <a16:creationId xmlns:a16="http://schemas.microsoft.com/office/drawing/2014/main" id="{00000000-0008-0000-0100-0000CF02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a:extLst>
            <a:ext uri="{FF2B5EF4-FFF2-40B4-BE49-F238E27FC236}">
              <a16:creationId xmlns:a16="http://schemas.microsoft.com/office/drawing/2014/main" id="{00000000-0008-0000-0100-0000D002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93539</xdr:rowOff>
    </xdr:from>
    <xdr:ext cx="469744" cy="259045"/>
    <xdr:sp macro="" textlink="">
      <xdr:nvSpPr>
        <xdr:cNvPr id="721" name="n_1mainValue【公民館】&#10;一人当たり面積">
          <a:extLst>
            <a:ext uri="{FF2B5EF4-FFF2-40B4-BE49-F238E27FC236}">
              <a16:creationId xmlns:a16="http://schemas.microsoft.com/office/drawing/2014/main" id="{00000000-0008-0000-0100-0000D1020000}"/>
            </a:ext>
          </a:extLst>
        </xdr:cNvPr>
        <xdr:cNvSpPr txBox="1"/>
      </xdr:nvSpPr>
      <xdr:spPr>
        <a:xfrm>
          <a:off x="21075727" y="1826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94987</xdr:rowOff>
    </xdr:from>
    <xdr:ext cx="469744" cy="259045"/>
    <xdr:sp macro="" textlink="">
      <xdr:nvSpPr>
        <xdr:cNvPr id="722" name="n_2mainValue【公民館】&#10;一人当たり面積">
          <a:extLst>
            <a:ext uri="{FF2B5EF4-FFF2-40B4-BE49-F238E27FC236}">
              <a16:creationId xmlns:a16="http://schemas.microsoft.com/office/drawing/2014/main" id="{00000000-0008-0000-0100-0000D2020000}"/>
            </a:ext>
          </a:extLst>
        </xdr:cNvPr>
        <xdr:cNvSpPr txBox="1"/>
      </xdr:nvSpPr>
      <xdr:spPr>
        <a:xfrm>
          <a:off x="20199427" y="18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95826</xdr:rowOff>
    </xdr:from>
    <xdr:ext cx="469744" cy="259045"/>
    <xdr:sp macro="" textlink="">
      <xdr:nvSpPr>
        <xdr:cNvPr id="723" name="n_3mainValue【公民館】&#10;一人当たり面積">
          <a:extLst>
            <a:ext uri="{FF2B5EF4-FFF2-40B4-BE49-F238E27FC236}">
              <a16:creationId xmlns:a16="http://schemas.microsoft.com/office/drawing/2014/main" id="{00000000-0008-0000-0100-0000D3020000}"/>
            </a:ext>
          </a:extLst>
        </xdr:cNvPr>
        <xdr:cNvSpPr txBox="1"/>
      </xdr:nvSpPr>
      <xdr:spPr>
        <a:xfrm>
          <a:off x="19310427" y="182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66.1</a:t>
          </a:r>
          <a:r>
            <a:rPr kumimoji="1" lang="ja-JP" altLang="en-US" sz="1300">
              <a:latin typeface="ＭＳ Ｐゴシック" panose="020B0600070205080204" pitchFamily="50" charset="-128"/>
              <a:ea typeface="ＭＳ Ｐゴシック" panose="020B0600070205080204" pitchFamily="50" charset="-128"/>
            </a:rPr>
            <a:t>％を大きく上回っている。村内の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公民館の内、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公民館の老朽化が著しい。本村は千曲川・金峰山川に沿って集落が立地しており、集落分布が細長く、点在している集落があるため、公民館の一人当たり面積が大きくなっている。村内に２つある小学校を統合することを検討しており、小学校の建物や跡地等を有効利用することと合わせて、公民館の更新も検討していく。他の数値では、橋りょう・トンネルの一人当たり有形固定資産額が類似団体を上回っている。これも、本村の集落が川に沿って点在しているため橋りょう数が多くなっており、災害対策を考慮すると橋りょう数が多くなるのはやむを得ない。橋りょう・トンネルの有形固定資産減価償却率は類似団体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％低く、この程度を維持できるよう更新を行っていく。保育所については、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つの保育所を統合したことにより、有形固定資産減価償却率が減り、一人当たり面積も減少している。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91440</xdr:rowOff>
    </xdr:from>
    <xdr:to>
      <xdr:col>20</xdr:col>
      <xdr:colOff>38100</xdr:colOff>
      <xdr:row>37</xdr:row>
      <xdr:rowOff>21590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142240</xdr:rowOff>
    </xdr:from>
    <xdr:to>
      <xdr:col>24</xdr:col>
      <xdr:colOff>63500</xdr:colOff>
      <xdr:row>36</xdr:row>
      <xdr:rowOff>158750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31444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101600</xdr:rowOff>
    </xdr:from>
    <xdr:to>
      <xdr:col>19</xdr:col>
      <xdr:colOff>177800</xdr:colOff>
      <xdr:row>36</xdr:row>
      <xdr:rowOff>142240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2738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101600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12717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111125</xdr:rowOff>
    </xdr:from>
    <xdr:to>
      <xdr:col>50</xdr:col>
      <xdr:colOff>165100</xdr:colOff>
      <xdr:row>41</xdr:row>
      <xdr:rowOff>41275</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161925</xdr:rowOff>
    </xdr:from>
    <xdr:to>
      <xdr:col>55</xdr:col>
      <xdr:colOff>0</xdr:colOff>
      <xdr:row>40</xdr:row>
      <xdr:rowOff>163830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7019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114935</xdr:rowOff>
    </xdr:from>
    <xdr:to>
      <xdr:col>46</xdr:col>
      <xdr:colOff>38100</xdr:colOff>
      <xdr:row>41</xdr:row>
      <xdr:rowOff>45085</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161925</xdr:rowOff>
    </xdr:from>
    <xdr:to>
      <xdr:col>50</xdr:col>
      <xdr:colOff>114300</xdr:colOff>
      <xdr:row>40</xdr:row>
      <xdr:rowOff>165735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8750300" y="7019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114935</xdr:rowOff>
    </xdr:from>
    <xdr:to>
      <xdr:col>41</xdr:col>
      <xdr:colOff>101600</xdr:colOff>
      <xdr:row>41</xdr:row>
      <xdr:rowOff>45085</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165735</xdr:rowOff>
    </xdr:from>
    <xdr:to>
      <xdr:col>45</xdr:col>
      <xdr:colOff>177800</xdr:colOff>
      <xdr:row>40</xdr:row>
      <xdr:rowOff>165735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7023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32402</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36212</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36212</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2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65133</xdr:rowOff>
    </xdr:from>
    <xdr:to>
      <xdr:col>24</xdr:col>
      <xdr:colOff>114300</xdr:colOff>
      <xdr:row>64</xdr:row>
      <xdr:rowOff>166733</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151510</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095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58601</xdr:rowOff>
    </xdr:from>
    <xdr:to>
      <xdr:col>20</xdr:col>
      <xdr:colOff>38100</xdr:colOff>
      <xdr:row>64</xdr:row>
      <xdr:rowOff>160201</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109401</xdr:rowOff>
    </xdr:from>
    <xdr:to>
      <xdr:col>24</xdr:col>
      <xdr:colOff>63500</xdr:colOff>
      <xdr:row>64</xdr:row>
      <xdr:rowOff>115933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3797300" y="1108220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52070</xdr:rowOff>
    </xdr:from>
    <xdr:to>
      <xdr:col>15</xdr:col>
      <xdr:colOff>101600</xdr:colOff>
      <xdr:row>64</xdr:row>
      <xdr:rowOff>153670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102870</xdr:rowOff>
    </xdr:from>
    <xdr:to>
      <xdr:col>19</xdr:col>
      <xdr:colOff>177800</xdr:colOff>
      <xdr:row>64</xdr:row>
      <xdr:rowOff>109401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908300" y="110756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45538</xdr:rowOff>
    </xdr:from>
    <xdr:to>
      <xdr:col>10</xdr:col>
      <xdr:colOff>165100</xdr:colOff>
      <xdr:row>64</xdr:row>
      <xdr:rowOff>147138</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9685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96338</xdr:rowOff>
    </xdr:from>
    <xdr:to>
      <xdr:col>15</xdr:col>
      <xdr:colOff>50800</xdr:colOff>
      <xdr:row>64</xdr:row>
      <xdr:rowOff>102870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019300" y="110691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151328</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1112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144797</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138265</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111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24474</xdr:rowOff>
    </xdr:from>
    <xdr:to>
      <xdr:col>55</xdr:col>
      <xdr:colOff>50800</xdr:colOff>
      <xdr:row>64</xdr:row>
      <xdr:rowOff>126074</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0426700" y="109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110851</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10515600" y="109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24312</xdr:rowOff>
    </xdr:from>
    <xdr:to>
      <xdr:col>50</xdr:col>
      <xdr:colOff>165100</xdr:colOff>
      <xdr:row>64</xdr:row>
      <xdr:rowOff>125912</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588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75112</xdr:rowOff>
    </xdr:from>
    <xdr:to>
      <xdr:col>55</xdr:col>
      <xdr:colOff>0</xdr:colOff>
      <xdr:row>64</xdr:row>
      <xdr:rowOff>75274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9639300" y="11047912"/>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24964</xdr:rowOff>
    </xdr:from>
    <xdr:to>
      <xdr:col>46</xdr:col>
      <xdr:colOff>38100</xdr:colOff>
      <xdr:row>64</xdr:row>
      <xdr:rowOff>126564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8699500" y="109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75112</xdr:rowOff>
    </xdr:from>
    <xdr:to>
      <xdr:col>50</xdr:col>
      <xdr:colOff>114300</xdr:colOff>
      <xdr:row>64</xdr:row>
      <xdr:rowOff>75764</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8750300" y="1104791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25291</xdr:rowOff>
    </xdr:from>
    <xdr:to>
      <xdr:col>41</xdr:col>
      <xdr:colOff>101600</xdr:colOff>
      <xdr:row>64</xdr:row>
      <xdr:rowOff>126891</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7810500" y="109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75764</xdr:rowOff>
    </xdr:from>
    <xdr:to>
      <xdr:col>45</xdr:col>
      <xdr:colOff>177800</xdr:colOff>
      <xdr:row>64</xdr:row>
      <xdr:rowOff>76091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7861300" y="1104856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117039</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9391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117691</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200-0000FB000000}"/>
            </a:ext>
          </a:extLst>
        </xdr:cNvPr>
        <xdr:cNvSpPr txBox="1"/>
      </xdr:nvSpPr>
      <xdr:spPr>
        <a:xfrm>
          <a:off x="8515427" y="110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118018</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200-0000FC000000}"/>
            </a:ext>
          </a:extLst>
        </xdr:cNvPr>
        <xdr:cNvSpPr txBox="1"/>
      </xdr:nvSpPr>
      <xdr:spPr>
        <a:xfrm>
          <a:off x="7626427" y="1109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00000000-0008-0000-02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200-00001801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200-00001A01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200-000026010000}"/>
            </a:ext>
          </a:extLst>
        </xdr:cNvPr>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43814</xdr:rowOff>
    </xdr:from>
    <xdr:to>
      <xdr:col>24</xdr:col>
      <xdr:colOff>63500</xdr:colOff>
      <xdr:row>80</xdr:row>
      <xdr:rowOff>85725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3797300" y="137598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857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43814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2908300" y="137464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99" name="n_1aveValue【福祉施設】&#10;有形固定資産減価償却率">
          <a:extLst>
            <a:ext uri="{FF2B5EF4-FFF2-40B4-BE49-F238E27FC236}">
              <a16:creationId xmlns:a16="http://schemas.microsoft.com/office/drawing/2014/main" id="{00000000-0008-0000-0200-00002B010000}"/>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00" name="n_2ave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1" name="n_3aveValue【福祉施設】&#10;有形固定資産減価償却率">
          <a:extLst>
            <a:ext uri="{FF2B5EF4-FFF2-40B4-BE49-F238E27FC236}">
              <a16:creationId xmlns:a16="http://schemas.microsoft.com/office/drawing/2014/main" id="{00000000-0008-0000-0200-00002D01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02" name="n_4aveValue【福祉施設】&#10;有形固定資産減価償却率">
          <a:extLst>
            <a:ext uri="{FF2B5EF4-FFF2-40B4-BE49-F238E27FC236}">
              <a16:creationId xmlns:a16="http://schemas.microsoft.com/office/drawing/2014/main" id="{00000000-0008-0000-0200-00002E01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303" name="n_1mainValue【福祉施設】&#10;有形固定資産減価償却率">
          <a:extLst>
            <a:ext uri="{FF2B5EF4-FFF2-40B4-BE49-F238E27FC236}">
              <a16:creationId xmlns:a16="http://schemas.microsoft.com/office/drawing/2014/main" id="{00000000-0008-0000-0200-00002F010000}"/>
            </a:ext>
          </a:extLst>
        </xdr:cNvPr>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304" name="n_2mainValue【福祉施設】&#10;有形固定資産減価償却率">
          <a:extLst>
            <a:ext uri="{FF2B5EF4-FFF2-40B4-BE49-F238E27FC236}">
              <a16:creationId xmlns:a16="http://schemas.microsoft.com/office/drawing/2014/main" id="{00000000-0008-0000-0200-000030010000}"/>
            </a:ext>
          </a:extLst>
        </xdr:cNvPr>
        <xdr:cNvSpPr txBox="1"/>
      </xdr:nvSpPr>
      <xdr:spPr>
        <a:xfrm>
          <a:off x="2705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29" name="【福祉施設】&#10;一人当たり面積最小値テキスト">
          <a:extLst>
            <a:ext uri="{FF2B5EF4-FFF2-40B4-BE49-F238E27FC236}">
              <a16:creationId xmlns:a16="http://schemas.microsoft.com/office/drawing/2014/main" id="{00000000-0008-0000-0200-00004901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1" name="【福祉施設】&#10;一人当たり面積最大値テキスト">
          <a:extLst>
            <a:ext uri="{FF2B5EF4-FFF2-40B4-BE49-F238E27FC236}">
              <a16:creationId xmlns:a16="http://schemas.microsoft.com/office/drawing/2014/main" id="{00000000-0008-0000-0200-00004B01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3" name="【福祉施設】&#10;一人当たり面積平均値テキスト">
          <a:extLst>
            <a:ext uri="{FF2B5EF4-FFF2-40B4-BE49-F238E27FC236}">
              <a16:creationId xmlns:a16="http://schemas.microsoft.com/office/drawing/2014/main" id="{00000000-0008-0000-0200-00004D01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98933</xdr:rowOff>
    </xdr:from>
    <xdr:to>
      <xdr:col>55</xdr:col>
      <xdr:colOff>50800</xdr:colOff>
      <xdr:row>86</xdr:row>
      <xdr:rowOff>29083</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04267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13860</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200-000059010000}"/>
            </a:ext>
          </a:extLst>
        </xdr:cNvPr>
        <xdr:cNvSpPr txBox="1"/>
      </xdr:nvSpPr>
      <xdr:spPr>
        <a:xfrm>
          <a:off x="10515600" y="1458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98552</xdr:rowOff>
    </xdr:from>
    <xdr:to>
      <xdr:col>50</xdr:col>
      <xdr:colOff>165100</xdr:colOff>
      <xdr:row>86</xdr:row>
      <xdr:rowOff>28702</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9588500" y="146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149352</xdr:rowOff>
    </xdr:from>
    <xdr:to>
      <xdr:col>55</xdr:col>
      <xdr:colOff>0</xdr:colOff>
      <xdr:row>85</xdr:row>
      <xdr:rowOff>149733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639300" y="147226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100076</xdr:rowOff>
    </xdr:from>
    <xdr:to>
      <xdr:col>46</xdr:col>
      <xdr:colOff>38100</xdr:colOff>
      <xdr:row>86</xdr:row>
      <xdr:rowOff>30226</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8699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149352</xdr:rowOff>
    </xdr:from>
    <xdr:to>
      <xdr:col>50</xdr:col>
      <xdr:colOff>114300</xdr:colOff>
      <xdr:row>85</xdr:row>
      <xdr:rowOff>150876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8750300" y="147226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19829</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21353</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48261</xdr:rowOff>
    </xdr:from>
    <xdr:to>
      <xdr:col>24</xdr:col>
      <xdr:colOff>114300</xdr:colOff>
      <xdr:row>101</xdr:row>
      <xdr:rowOff>149861</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71138</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18542</xdr:rowOff>
    </xdr:from>
    <xdr:to>
      <xdr:col>20</xdr:col>
      <xdr:colOff>38100</xdr:colOff>
      <xdr:row>101</xdr:row>
      <xdr:rowOff>120142</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69342</xdr:rowOff>
    </xdr:from>
    <xdr:to>
      <xdr:col>24</xdr:col>
      <xdr:colOff>63500</xdr:colOff>
      <xdr:row>101</xdr:row>
      <xdr:rowOff>99061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3797300" y="173857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xdr:rowOff>
    </xdr:from>
    <xdr:to>
      <xdr:col>15</xdr:col>
      <xdr:colOff>101600</xdr:colOff>
      <xdr:row>101</xdr:row>
      <xdr:rowOff>101854</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51054</xdr:rowOff>
    </xdr:from>
    <xdr:to>
      <xdr:col>19</xdr:col>
      <xdr:colOff>177800</xdr:colOff>
      <xdr:row>101</xdr:row>
      <xdr:rowOff>69342</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7367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123698</xdr:rowOff>
    </xdr:from>
    <xdr:to>
      <xdr:col>10</xdr:col>
      <xdr:colOff>165100</xdr:colOff>
      <xdr:row>101</xdr:row>
      <xdr:rowOff>53848</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72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3048</xdr:rowOff>
    </xdr:from>
    <xdr:to>
      <xdr:col>15</xdr:col>
      <xdr:colOff>50800</xdr:colOff>
      <xdr:row>101</xdr:row>
      <xdr:rowOff>51054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73194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136669</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118381</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70375</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704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000000-0008-0000-0200-0000A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31" name="【市民会館】&#10;一人当たり面積最小値テキスト">
          <a:extLst>
            <a:ext uri="{FF2B5EF4-FFF2-40B4-BE49-F238E27FC236}">
              <a16:creationId xmlns:a16="http://schemas.microsoft.com/office/drawing/2014/main" id="{00000000-0008-0000-0200-0000AF01000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33" name="【市民会館】&#10;一人当たり面積最大値テキスト">
          <a:extLst>
            <a:ext uri="{FF2B5EF4-FFF2-40B4-BE49-F238E27FC236}">
              <a16:creationId xmlns:a16="http://schemas.microsoft.com/office/drawing/2014/main" id="{00000000-0008-0000-0200-0000B1010000}"/>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35" name="【市民会館】&#10;一人当たり面積平均値テキスト">
          <a:extLst>
            <a:ext uri="{FF2B5EF4-FFF2-40B4-BE49-F238E27FC236}">
              <a16:creationId xmlns:a16="http://schemas.microsoft.com/office/drawing/2014/main" id="{00000000-0008-0000-0200-0000B3010000}"/>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79808</xdr:rowOff>
    </xdr:from>
    <xdr:to>
      <xdr:col>55</xdr:col>
      <xdr:colOff>50800</xdr:colOff>
      <xdr:row>106</xdr:row>
      <xdr:rowOff>9958</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0426700" y="180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102685</xdr:rowOff>
    </xdr:from>
    <xdr:ext cx="469744" cy="259045"/>
    <xdr:sp macro="" textlink="">
      <xdr:nvSpPr>
        <xdr:cNvPr id="447" name="【市民会館】&#10;一人当たり面積該当値テキスト">
          <a:extLst>
            <a:ext uri="{FF2B5EF4-FFF2-40B4-BE49-F238E27FC236}">
              <a16:creationId xmlns:a16="http://schemas.microsoft.com/office/drawing/2014/main" id="{00000000-0008-0000-0200-0000BF010000}"/>
            </a:ext>
          </a:extLst>
        </xdr:cNvPr>
        <xdr:cNvSpPr txBox="1"/>
      </xdr:nvSpPr>
      <xdr:spPr>
        <a:xfrm>
          <a:off x="10515600" y="1793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110440</xdr:rowOff>
    </xdr:from>
    <xdr:to>
      <xdr:col>50</xdr:col>
      <xdr:colOff>165100</xdr:colOff>
      <xdr:row>106</xdr:row>
      <xdr:rowOff>40590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9588500" y="181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130608</xdr:rowOff>
    </xdr:from>
    <xdr:to>
      <xdr:col>55</xdr:col>
      <xdr:colOff>0</xdr:colOff>
      <xdr:row>105</xdr:row>
      <xdr:rowOff>161240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9639300" y="1813285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83922</xdr:rowOff>
    </xdr:from>
    <xdr:to>
      <xdr:col>46</xdr:col>
      <xdr:colOff>38100</xdr:colOff>
      <xdr:row>106</xdr:row>
      <xdr:rowOff>14072</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8699500" y="180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134722</xdr:rowOff>
    </xdr:from>
    <xdr:to>
      <xdr:col>50</xdr:col>
      <xdr:colOff>114300</xdr:colOff>
      <xdr:row>105</xdr:row>
      <xdr:rowOff>161240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8750300" y="1813697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87122</xdr:rowOff>
    </xdr:from>
    <xdr:to>
      <xdr:col>41</xdr:col>
      <xdr:colOff>101600</xdr:colOff>
      <xdr:row>106</xdr:row>
      <xdr:rowOff>17272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781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134722</xdr:rowOff>
    </xdr:from>
    <xdr:to>
      <xdr:col>45</xdr:col>
      <xdr:colOff>177800</xdr:colOff>
      <xdr:row>105</xdr:row>
      <xdr:rowOff>137922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7861300" y="1813697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54" name="n_1aveValue【市民会館】&#10;一人当たり面積">
          <a:extLst>
            <a:ext uri="{FF2B5EF4-FFF2-40B4-BE49-F238E27FC236}">
              <a16:creationId xmlns:a16="http://schemas.microsoft.com/office/drawing/2014/main" id="{00000000-0008-0000-0200-0000C6010000}"/>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455" name="n_2aveValue【市民会館】&#10;一人当たり面積">
          <a:extLst>
            <a:ext uri="{FF2B5EF4-FFF2-40B4-BE49-F238E27FC236}">
              <a16:creationId xmlns:a16="http://schemas.microsoft.com/office/drawing/2014/main" id="{00000000-0008-0000-0200-0000C7010000}"/>
            </a:ext>
          </a:extLst>
        </xdr:cNvPr>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456" name="n_3aveValue【市民会館】&#10;一人当たり面積">
          <a:extLst>
            <a:ext uri="{FF2B5EF4-FFF2-40B4-BE49-F238E27FC236}">
              <a16:creationId xmlns:a16="http://schemas.microsoft.com/office/drawing/2014/main" id="{00000000-0008-0000-0200-0000C8010000}"/>
            </a:ext>
          </a:extLst>
        </xdr:cNvPr>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457" name="n_4aveValue【市民会館】&#10;一人当たり面積">
          <a:extLst>
            <a:ext uri="{FF2B5EF4-FFF2-40B4-BE49-F238E27FC236}">
              <a16:creationId xmlns:a16="http://schemas.microsoft.com/office/drawing/2014/main" id="{00000000-0008-0000-0200-0000C9010000}"/>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31717</xdr:rowOff>
    </xdr:from>
    <xdr:ext cx="469744" cy="259045"/>
    <xdr:sp macro="" textlink="">
      <xdr:nvSpPr>
        <xdr:cNvPr id="458" name="n_1mainValue【市民会館】&#10;一人当たり面積">
          <a:extLst>
            <a:ext uri="{FF2B5EF4-FFF2-40B4-BE49-F238E27FC236}">
              <a16:creationId xmlns:a16="http://schemas.microsoft.com/office/drawing/2014/main" id="{00000000-0008-0000-0200-0000CA010000}"/>
            </a:ext>
          </a:extLst>
        </xdr:cNvPr>
        <xdr:cNvSpPr txBox="1"/>
      </xdr:nvSpPr>
      <xdr:spPr>
        <a:xfrm>
          <a:off x="9391727" y="182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30599</xdr:rowOff>
    </xdr:from>
    <xdr:ext cx="469744" cy="259045"/>
    <xdr:sp macro="" textlink="">
      <xdr:nvSpPr>
        <xdr:cNvPr id="459" name="n_2mainValue【市民会館】&#10;一人当たり面積">
          <a:extLst>
            <a:ext uri="{FF2B5EF4-FFF2-40B4-BE49-F238E27FC236}">
              <a16:creationId xmlns:a16="http://schemas.microsoft.com/office/drawing/2014/main" id="{00000000-0008-0000-0200-0000CB010000}"/>
            </a:ext>
          </a:extLst>
        </xdr:cNvPr>
        <xdr:cNvSpPr txBox="1"/>
      </xdr:nvSpPr>
      <xdr:spPr>
        <a:xfrm>
          <a:off x="8515427" y="178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33799</xdr:rowOff>
    </xdr:from>
    <xdr:ext cx="469744" cy="259045"/>
    <xdr:sp macro="" textlink="">
      <xdr:nvSpPr>
        <xdr:cNvPr id="460" name="n_3mainValue【市民会館】&#10;一人当たり面積">
          <a:extLst>
            <a:ext uri="{FF2B5EF4-FFF2-40B4-BE49-F238E27FC236}">
              <a16:creationId xmlns:a16="http://schemas.microsoft.com/office/drawing/2014/main" id="{00000000-0008-0000-0200-0000CC010000}"/>
            </a:ext>
          </a:extLst>
        </xdr:cNvPr>
        <xdr:cNvSpPr txBox="1"/>
      </xdr:nvSpPr>
      <xdr:spPr>
        <a:xfrm>
          <a:off x="7626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一般廃棄物処理施設】&#10;有形固定資産減価償却率グラフ枠">
          <a:extLst>
            <a:ext uri="{FF2B5EF4-FFF2-40B4-BE49-F238E27FC236}">
              <a16:creationId xmlns:a16="http://schemas.microsoft.com/office/drawing/2014/main" id="{00000000-0008-0000-02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一般廃棄物処理施設】&#10;有形固定資産減価償却率最小値テキスト">
          <a:extLst>
            <a:ext uri="{FF2B5EF4-FFF2-40B4-BE49-F238E27FC236}">
              <a16:creationId xmlns:a16="http://schemas.microsoft.com/office/drawing/2014/main" id="{00000000-0008-0000-0200-0000E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89" name="【一般廃棄物処理施設】&#10;有形固定資産減価償却率最大値テキスト">
          <a:extLst>
            <a:ext uri="{FF2B5EF4-FFF2-40B4-BE49-F238E27FC236}">
              <a16:creationId xmlns:a16="http://schemas.microsoft.com/office/drawing/2014/main" id="{00000000-0008-0000-0200-0000E901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91" name="【一般廃棄物処理施設】&#10;有形固定資産減価償却率平均値テキスト">
          <a:extLst>
            <a:ext uri="{FF2B5EF4-FFF2-40B4-BE49-F238E27FC236}">
              <a16:creationId xmlns:a16="http://schemas.microsoft.com/office/drawing/2014/main" id="{00000000-0008-0000-0200-0000EB010000}"/>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03" name="【一般廃棄物処理施設】&#10;有形固定資産減価償却率該当値テキスト">
          <a:extLst>
            <a:ext uri="{FF2B5EF4-FFF2-40B4-BE49-F238E27FC236}">
              <a16:creationId xmlns:a16="http://schemas.microsoft.com/office/drawing/2014/main" id="{00000000-0008-0000-0200-0000F701000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00000000-0008-0000-0200-0000FE01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14" name="n_1main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15" name="n_2main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16" name="n_3main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2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200-00001F02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200-00002102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200-000023020000}"/>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22137</xdr:rowOff>
    </xdr:from>
    <xdr:to>
      <xdr:col>116</xdr:col>
      <xdr:colOff>114300</xdr:colOff>
      <xdr:row>42</xdr:row>
      <xdr:rowOff>123737</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72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108514</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200-00002F020000}"/>
            </a:ext>
          </a:extLst>
        </xdr:cNvPr>
        <xdr:cNvSpPr txBox="1"/>
      </xdr:nvSpPr>
      <xdr:spPr>
        <a:xfrm>
          <a:off x="22199600" y="71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22083</xdr:rowOff>
    </xdr:from>
    <xdr:to>
      <xdr:col>112</xdr:col>
      <xdr:colOff>38100</xdr:colOff>
      <xdr:row>42</xdr:row>
      <xdr:rowOff>123683</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722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72883</xdr:rowOff>
    </xdr:from>
    <xdr:to>
      <xdr:col>116</xdr:col>
      <xdr:colOff>63500</xdr:colOff>
      <xdr:row>42</xdr:row>
      <xdr:rowOff>72937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1323300" y="7273783"/>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22318</xdr:rowOff>
    </xdr:from>
    <xdr:to>
      <xdr:col>107</xdr:col>
      <xdr:colOff>101600</xdr:colOff>
      <xdr:row>42</xdr:row>
      <xdr:rowOff>123918</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7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72883</xdr:rowOff>
    </xdr:from>
    <xdr:to>
      <xdr:col>111</xdr:col>
      <xdr:colOff>177800</xdr:colOff>
      <xdr:row>42</xdr:row>
      <xdr:rowOff>73118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7273783"/>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22439</xdr:rowOff>
    </xdr:from>
    <xdr:to>
      <xdr:col>102</xdr:col>
      <xdr:colOff>165100</xdr:colOff>
      <xdr:row>42</xdr:row>
      <xdr:rowOff>124039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72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73118</xdr:rowOff>
    </xdr:from>
    <xdr:to>
      <xdr:col>107</xdr:col>
      <xdr:colOff>50800</xdr:colOff>
      <xdr:row>42</xdr:row>
      <xdr:rowOff>73239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727401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69" name="n_4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114810</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1043411" y="73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115045</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20167111" y="73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115166</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9278111" y="73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00000000-0008-0000-0200-00006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00000000-0008-0000-0200-00006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17" name="【消防施設】&#10;有形固定資産減価償却率最大値テキスト">
          <a:extLst>
            <a:ext uri="{FF2B5EF4-FFF2-40B4-BE49-F238E27FC236}">
              <a16:creationId xmlns:a16="http://schemas.microsoft.com/office/drawing/2014/main" id="{00000000-0008-0000-0200-00006902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00000000-0008-0000-0200-00006B02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631" name="【消防施設】&#10;有形固定資産減価償却率該当値テキスト">
          <a:extLst>
            <a:ext uri="{FF2B5EF4-FFF2-40B4-BE49-F238E27FC236}">
              <a16:creationId xmlns:a16="http://schemas.microsoft.com/office/drawing/2014/main" id="{00000000-0008-0000-0200-000077020000}"/>
            </a:ext>
          </a:extLst>
        </xdr:cNvPr>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11793</xdr:rowOff>
    </xdr:from>
    <xdr:to>
      <xdr:col>81</xdr:col>
      <xdr:colOff>101600</xdr:colOff>
      <xdr:row>83</xdr:row>
      <xdr:rowOff>113393</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543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62593</xdr:rowOff>
    </xdr:from>
    <xdr:to>
      <xdr:col>85</xdr:col>
      <xdr:colOff>127000</xdr:colOff>
      <xdr:row>83</xdr:row>
      <xdr:rowOff>96882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5481300" y="142929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145687</xdr:rowOff>
    </xdr:from>
    <xdr:to>
      <xdr:col>76</xdr:col>
      <xdr:colOff>165100</xdr:colOff>
      <xdr:row>83</xdr:row>
      <xdr:rowOff>75837</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4541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62593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4592300" y="142553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25037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3703300" y="1422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38" name="n_1aveValue【消防施設】&#10;有形固定資産減価償却率">
          <a:extLst>
            <a:ext uri="{FF2B5EF4-FFF2-40B4-BE49-F238E27FC236}">
              <a16:creationId xmlns:a16="http://schemas.microsoft.com/office/drawing/2014/main" id="{00000000-0008-0000-0200-00007E02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39" name="n_2aveValue【消防施設】&#10;有形固定資産減価償却率">
          <a:extLst>
            <a:ext uri="{FF2B5EF4-FFF2-40B4-BE49-F238E27FC236}">
              <a16:creationId xmlns:a16="http://schemas.microsoft.com/office/drawing/2014/main" id="{00000000-0008-0000-0200-00007F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40" name="n_3aveValue【消防施設】&#10;有形固定資産減価償却率">
          <a:extLst>
            <a:ext uri="{FF2B5EF4-FFF2-40B4-BE49-F238E27FC236}">
              <a16:creationId xmlns:a16="http://schemas.microsoft.com/office/drawing/2014/main" id="{00000000-0008-0000-0200-00008002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41" name="n_4aveValue【消防施設】&#10;有形固定資産減価償却率">
          <a:extLst>
            <a:ext uri="{FF2B5EF4-FFF2-40B4-BE49-F238E27FC236}">
              <a16:creationId xmlns:a16="http://schemas.microsoft.com/office/drawing/2014/main" id="{00000000-0008-0000-0200-00008102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104520</xdr:rowOff>
    </xdr:from>
    <xdr:ext cx="405111" cy="259045"/>
    <xdr:sp macro="" textlink="">
      <xdr:nvSpPr>
        <xdr:cNvPr id="642" name="n_1mainValue【消防施設】&#10;有形固定資産減価償却率">
          <a:extLst>
            <a:ext uri="{FF2B5EF4-FFF2-40B4-BE49-F238E27FC236}">
              <a16:creationId xmlns:a16="http://schemas.microsoft.com/office/drawing/2014/main" id="{00000000-0008-0000-0200-000082020000}"/>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66964</xdr:rowOff>
    </xdr:from>
    <xdr:ext cx="405111" cy="259045"/>
    <xdr:sp macro="" textlink="">
      <xdr:nvSpPr>
        <xdr:cNvPr id="643" name="n_2mainValue【消防施設】&#10;有形固定資産減価償却率">
          <a:extLst>
            <a:ext uri="{FF2B5EF4-FFF2-40B4-BE49-F238E27FC236}">
              <a16:creationId xmlns:a16="http://schemas.microsoft.com/office/drawing/2014/main" id="{00000000-0008-0000-0200-000083020000}"/>
            </a:ext>
          </a:extLst>
        </xdr:cNvPr>
        <xdr:cNvSpPr txBox="1"/>
      </xdr:nvSpPr>
      <xdr:spPr>
        <a:xfrm>
          <a:off x="14389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59707</xdr:rowOff>
    </xdr:from>
    <xdr:ext cx="405111" cy="259045"/>
    <xdr:sp macro="" textlink="">
      <xdr:nvSpPr>
        <xdr:cNvPr id="644" name="n_3mainValue【消防施設】&#10;有形固定資産減価償却率">
          <a:extLst>
            <a:ext uri="{FF2B5EF4-FFF2-40B4-BE49-F238E27FC236}">
              <a16:creationId xmlns:a16="http://schemas.microsoft.com/office/drawing/2014/main" id="{00000000-0008-0000-0200-000084020000}"/>
            </a:ext>
          </a:extLst>
        </xdr:cNvPr>
        <xdr:cNvSpPr txBox="1"/>
      </xdr:nvSpPr>
      <xdr:spPr>
        <a:xfrm>
          <a:off x="13500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a:extLst>
            <a:ext uri="{FF2B5EF4-FFF2-40B4-BE49-F238E27FC236}">
              <a16:creationId xmlns:a16="http://schemas.microsoft.com/office/drawing/2014/main" id="{00000000-0008-0000-0200-00009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69" name="【消防施設】&#10;一人当たり面積最小値テキスト">
          <a:extLst>
            <a:ext uri="{FF2B5EF4-FFF2-40B4-BE49-F238E27FC236}">
              <a16:creationId xmlns:a16="http://schemas.microsoft.com/office/drawing/2014/main" id="{00000000-0008-0000-0200-00009D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71" name="【消防施設】&#10;一人当たり面積最大値テキスト">
          <a:extLst>
            <a:ext uri="{FF2B5EF4-FFF2-40B4-BE49-F238E27FC236}">
              <a16:creationId xmlns:a16="http://schemas.microsoft.com/office/drawing/2014/main" id="{00000000-0008-0000-0200-00009F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73" name="【消防施設】&#10;一人当たり面積平均値テキスト">
          <a:extLst>
            <a:ext uri="{FF2B5EF4-FFF2-40B4-BE49-F238E27FC236}">
              <a16:creationId xmlns:a16="http://schemas.microsoft.com/office/drawing/2014/main" id="{00000000-0008-0000-0200-0000A102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12464</xdr:rowOff>
    </xdr:from>
    <xdr:ext cx="469744" cy="259045"/>
    <xdr:sp macro="" textlink="">
      <xdr:nvSpPr>
        <xdr:cNvPr id="685" name="【消防施設】&#10;一人当たり面積該当値テキスト">
          <a:extLst>
            <a:ext uri="{FF2B5EF4-FFF2-40B4-BE49-F238E27FC236}">
              <a16:creationId xmlns:a16="http://schemas.microsoft.com/office/drawing/2014/main" id="{00000000-0008-0000-0200-0000AD020000}"/>
            </a:ext>
          </a:extLst>
        </xdr:cNvPr>
        <xdr:cNvSpPr txBox="1"/>
      </xdr:nvSpPr>
      <xdr:spPr>
        <a:xfrm>
          <a:off x="22199600" y="144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160274</xdr:rowOff>
    </xdr:from>
    <xdr:to>
      <xdr:col>112</xdr:col>
      <xdr:colOff>38100</xdr:colOff>
      <xdr:row>85</xdr:row>
      <xdr:rowOff>90424</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1272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39624</xdr:rowOff>
    </xdr:from>
    <xdr:to>
      <xdr:col>116</xdr:col>
      <xdr:colOff>63500</xdr:colOff>
      <xdr:row>85</xdr:row>
      <xdr:rowOff>40387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1323300" y="146128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58928</xdr:rowOff>
    </xdr:from>
    <xdr:to>
      <xdr:col>107</xdr:col>
      <xdr:colOff>101600</xdr:colOff>
      <xdr:row>85</xdr:row>
      <xdr:rowOff>160528</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20383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39624</xdr:rowOff>
    </xdr:from>
    <xdr:to>
      <xdr:col>111</xdr:col>
      <xdr:colOff>177800</xdr:colOff>
      <xdr:row>85</xdr:row>
      <xdr:rowOff>109728</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0434300" y="14612874"/>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109728</xdr:rowOff>
    </xdr:from>
    <xdr:to>
      <xdr:col>107</xdr:col>
      <xdr:colOff>50800</xdr:colOff>
      <xdr:row>85</xdr:row>
      <xdr:rowOff>110489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9545300" y="1468297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92" name="n_1aveValue【消防施設】&#10;一人当たり面積">
          <a:extLst>
            <a:ext uri="{FF2B5EF4-FFF2-40B4-BE49-F238E27FC236}">
              <a16:creationId xmlns:a16="http://schemas.microsoft.com/office/drawing/2014/main" id="{00000000-0008-0000-0200-0000B402000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93" name="n_2aveValue【消防施設】&#10;一人当たり面積">
          <a:extLst>
            <a:ext uri="{FF2B5EF4-FFF2-40B4-BE49-F238E27FC236}">
              <a16:creationId xmlns:a16="http://schemas.microsoft.com/office/drawing/2014/main" id="{00000000-0008-0000-0200-0000B502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94" name="n_3aveValue【消防施設】&#10;一人当たり面積">
          <a:extLst>
            <a:ext uri="{FF2B5EF4-FFF2-40B4-BE49-F238E27FC236}">
              <a16:creationId xmlns:a16="http://schemas.microsoft.com/office/drawing/2014/main" id="{00000000-0008-0000-0200-0000B602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95" name="n_4aveValue【消防施設】&#10;一人当たり面積">
          <a:extLst>
            <a:ext uri="{FF2B5EF4-FFF2-40B4-BE49-F238E27FC236}">
              <a16:creationId xmlns:a16="http://schemas.microsoft.com/office/drawing/2014/main" id="{00000000-0008-0000-0200-0000B702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106951</xdr:rowOff>
    </xdr:from>
    <xdr:ext cx="469744" cy="259045"/>
    <xdr:sp macro="" textlink="">
      <xdr:nvSpPr>
        <xdr:cNvPr id="696" name="n_1mainValue【消防施設】&#10;一人当たり面積">
          <a:extLst>
            <a:ext uri="{FF2B5EF4-FFF2-40B4-BE49-F238E27FC236}">
              <a16:creationId xmlns:a16="http://schemas.microsoft.com/office/drawing/2014/main" id="{00000000-0008-0000-0200-0000B8020000}"/>
            </a:ext>
          </a:extLst>
        </xdr:cNvPr>
        <xdr:cNvSpPr txBox="1"/>
      </xdr:nvSpPr>
      <xdr:spPr>
        <a:xfrm>
          <a:off x="21075727" y="1433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151655</xdr:rowOff>
    </xdr:from>
    <xdr:ext cx="469744" cy="259045"/>
    <xdr:sp macro="" textlink="">
      <xdr:nvSpPr>
        <xdr:cNvPr id="697" name="n_2mainValue【消防施設】&#10;一人当たり面積">
          <a:extLst>
            <a:ext uri="{FF2B5EF4-FFF2-40B4-BE49-F238E27FC236}">
              <a16:creationId xmlns:a16="http://schemas.microsoft.com/office/drawing/2014/main" id="{00000000-0008-0000-0200-0000B9020000}"/>
            </a:ext>
          </a:extLst>
        </xdr:cNvPr>
        <xdr:cNvSpPr txBox="1"/>
      </xdr:nvSpPr>
      <xdr:spPr>
        <a:xfrm>
          <a:off x="20199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98" name="n_3mainValue【消防施設】&#10;一人当たり面積">
          <a:extLst>
            <a:ext uri="{FF2B5EF4-FFF2-40B4-BE49-F238E27FC236}">
              <a16:creationId xmlns:a16="http://schemas.microsoft.com/office/drawing/2014/main" id="{00000000-0008-0000-0200-0000BA020000}"/>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00000000-0008-0000-0200-0000D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3" name="【庁舎】&#10;有形固定資産減価償却率最小値テキスト">
          <a:extLst>
            <a:ext uri="{FF2B5EF4-FFF2-40B4-BE49-F238E27FC236}">
              <a16:creationId xmlns:a16="http://schemas.microsoft.com/office/drawing/2014/main" id="{00000000-0008-0000-0200-0000D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5" name="【庁舎】&#10;有形固定資産減価償却率最大値テキスト">
          <a:extLst>
            <a:ext uri="{FF2B5EF4-FFF2-40B4-BE49-F238E27FC236}">
              <a16:creationId xmlns:a16="http://schemas.microsoft.com/office/drawing/2014/main" id="{00000000-0008-0000-0200-0000D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27" name="【庁舎】&#10;有形固定資産減価償却率平均値テキスト">
          <a:extLst>
            <a:ext uri="{FF2B5EF4-FFF2-40B4-BE49-F238E27FC236}">
              <a16:creationId xmlns:a16="http://schemas.microsoft.com/office/drawing/2014/main" id="{00000000-0008-0000-0200-0000D702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72389</xdr:rowOff>
    </xdr:from>
    <xdr:to>
      <xdr:col>85</xdr:col>
      <xdr:colOff>177800</xdr:colOff>
      <xdr:row>104</xdr:row>
      <xdr:rowOff>2539</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62687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95266</xdr:rowOff>
    </xdr:from>
    <xdr:ext cx="405111" cy="259045"/>
    <xdr:sp macro="" textlink="">
      <xdr:nvSpPr>
        <xdr:cNvPr id="739" name="【庁舎】&#10;有形固定資産減価償却率該当値テキスト">
          <a:extLst>
            <a:ext uri="{FF2B5EF4-FFF2-40B4-BE49-F238E27FC236}">
              <a16:creationId xmlns:a16="http://schemas.microsoft.com/office/drawing/2014/main" id="{00000000-0008-0000-0200-0000E3020000}"/>
            </a:ext>
          </a:extLst>
        </xdr:cNvPr>
        <xdr:cNvSpPr txBox="1"/>
      </xdr:nvSpPr>
      <xdr:spPr>
        <a:xfrm>
          <a:off x="163576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66039</xdr:rowOff>
    </xdr:from>
    <xdr:to>
      <xdr:col>81</xdr:col>
      <xdr:colOff>101600</xdr:colOff>
      <xdr:row>105</xdr:row>
      <xdr:rowOff>167639</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5430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123189</xdr:rowOff>
    </xdr:from>
    <xdr:to>
      <xdr:col>85</xdr:col>
      <xdr:colOff>127000</xdr:colOff>
      <xdr:row>105</xdr:row>
      <xdr:rowOff>116839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5481300" y="17782539"/>
          <a:ext cx="838200"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43180</xdr:rowOff>
    </xdr:from>
    <xdr:to>
      <xdr:col>76</xdr:col>
      <xdr:colOff>165100</xdr:colOff>
      <xdr:row>105</xdr:row>
      <xdr:rowOff>144780</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4541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93980</xdr:rowOff>
    </xdr:from>
    <xdr:to>
      <xdr:col>81</xdr:col>
      <xdr:colOff>50800</xdr:colOff>
      <xdr:row>105</xdr:row>
      <xdr:rowOff>116839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4592300" y="18096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43180</xdr:rowOff>
    </xdr:from>
    <xdr:to>
      <xdr:col>72</xdr:col>
      <xdr:colOff>38100</xdr:colOff>
      <xdr:row>105</xdr:row>
      <xdr:rowOff>144780</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3652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93980</xdr:rowOff>
    </xdr:from>
    <xdr:to>
      <xdr:col>76</xdr:col>
      <xdr:colOff>114300</xdr:colOff>
      <xdr:row>105</xdr:row>
      <xdr:rowOff>93980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3703300" y="18096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46" name="n_1aveValue【庁舎】&#10;有形固定資産減価償却率">
          <a:extLst>
            <a:ext uri="{FF2B5EF4-FFF2-40B4-BE49-F238E27FC236}">
              <a16:creationId xmlns:a16="http://schemas.microsoft.com/office/drawing/2014/main" id="{00000000-0008-0000-0200-0000EA02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47" name="n_2aveValue【庁舎】&#10;有形固定資産減価償却率">
          <a:extLst>
            <a:ext uri="{FF2B5EF4-FFF2-40B4-BE49-F238E27FC236}">
              <a16:creationId xmlns:a16="http://schemas.microsoft.com/office/drawing/2014/main" id="{00000000-0008-0000-0200-0000EB02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48" name="n_3aveValue【庁舎】&#10;有形固定資産減価償却率">
          <a:extLst>
            <a:ext uri="{FF2B5EF4-FFF2-40B4-BE49-F238E27FC236}">
              <a16:creationId xmlns:a16="http://schemas.microsoft.com/office/drawing/2014/main" id="{00000000-0008-0000-0200-0000EC02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49" name="n_4aveValue【庁舎】&#10;有形固定資産減価償却率">
          <a:extLst>
            <a:ext uri="{FF2B5EF4-FFF2-40B4-BE49-F238E27FC236}">
              <a16:creationId xmlns:a16="http://schemas.microsoft.com/office/drawing/2014/main" id="{00000000-0008-0000-0200-0000ED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158766</xdr:rowOff>
    </xdr:from>
    <xdr:ext cx="405111" cy="259045"/>
    <xdr:sp macro="" textlink="">
      <xdr:nvSpPr>
        <xdr:cNvPr id="750" name="n_1mainValue【庁舎】&#10;有形固定資産減価償却率">
          <a:extLst>
            <a:ext uri="{FF2B5EF4-FFF2-40B4-BE49-F238E27FC236}">
              <a16:creationId xmlns:a16="http://schemas.microsoft.com/office/drawing/2014/main" id="{00000000-0008-0000-0200-0000EE020000}"/>
            </a:ext>
          </a:extLst>
        </xdr:cNvPr>
        <xdr:cNvSpPr txBox="1"/>
      </xdr:nvSpPr>
      <xdr:spPr>
        <a:xfrm>
          <a:off x="152660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135907</xdr:rowOff>
    </xdr:from>
    <xdr:ext cx="405111" cy="259045"/>
    <xdr:sp macro="" textlink="">
      <xdr:nvSpPr>
        <xdr:cNvPr id="751" name="n_2mainValue【庁舎】&#10;有形固定資産減価償却率">
          <a:extLst>
            <a:ext uri="{FF2B5EF4-FFF2-40B4-BE49-F238E27FC236}">
              <a16:creationId xmlns:a16="http://schemas.microsoft.com/office/drawing/2014/main" id="{00000000-0008-0000-0200-0000EF020000}"/>
            </a:ext>
          </a:extLst>
        </xdr:cNvPr>
        <xdr:cNvSpPr txBox="1"/>
      </xdr:nvSpPr>
      <xdr:spPr>
        <a:xfrm>
          <a:off x="14389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135907</xdr:rowOff>
    </xdr:from>
    <xdr:ext cx="405111" cy="259045"/>
    <xdr:sp macro="" textlink="">
      <xdr:nvSpPr>
        <xdr:cNvPr id="752" name="n_3mainValue【庁舎】&#10;有形固定資産減価償却率">
          <a:extLst>
            <a:ext uri="{FF2B5EF4-FFF2-40B4-BE49-F238E27FC236}">
              <a16:creationId xmlns:a16="http://schemas.microsoft.com/office/drawing/2014/main" id="{00000000-0008-0000-0200-0000F0020000}"/>
            </a:ext>
          </a:extLst>
        </xdr:cNvPr>
        <xdr:cNvSpPr txBox="1"/>
      </xdr:nvSpPr>
      <xdr:spPr>
        <a:xfrm>
          <a:off x="13500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a:extLst>
            <a:ext uri="{FF2B5EF4-FFF2-40B4-BE49-F238E27FC236}">
              <a16:creationId xmlns:a16="http://schemas.microsoft.com/office/drawing/2014/main" id="{00000000-0008-0000-0200-00000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77" name="【庁舎】&#10;一人当たり面積最小値テキスト">
          <a:extLst>
            <a:ext uri="{FF2B5EF4-FFF2-40B4-BE49-F238E27FC236}">
              <a16:creationId xmlns:a16="http://schemas.microsoft.com/office/drawing/2014/main" id="{00000000-0008-0000-0200-00000903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79" name="【庁舎】&#10;一人当たり面積最大値テキスト">
          <a:extLst>
            <a:ext uri="{FF2B5EF4-FFF2-40B4-BE49-F238E27FC236}">
              <a16:creationId xmlns:a16="http://schemas.microsoft.com/office/drawing/2014/main" id="{00000000-0008-0000-0200-00000B03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81" name="【庁舎】&#10;一人当たり面積平均値テキスト">
          <a:extLst>
            <a:ext uri="{FF2B5EF4-FFF2-40B4-BE49-F238E27FC236}">
              <a16:creationId xmlns:a16="http://schemas.microsoft.com/office/drawing/2014/main" id="{00000000-0008-0000-0200-00000D03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23876</xdr:rowOff>
    </xdr:from>
    <xdr:to>
      <xdr:col>116</xdr:col>
      <xdr:colOff>114300</xdr:colOff>
      <xdr:row>106</xdr:row>
      <xdr:rowOff>125476</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221107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46753</xdr:rowOff>
    </xdr:from>
    <xdr:ext cx="469744" cy="259045"/>
    <xdr:sp macro="" textlink="">
      <xdr:nvSpPr>
        <xdr:cNvPr id="793" name="【庁舎】&#10;一人当たり面積該当値テキスト">
          <a:extLst>
            <a:ext uri="{FF2B5EF4-FFF2-40B4-BE49-F238E27FC236}">
              <a16:creationId xmlns:a16="http://schemas.microsoft.com/office/drawing/2014/main" id="{00000000-0008-0000-0200-000019030000}"/>
            </a:ext>
          </a:extLst>
        </xdr:cNvPr>
        <xdr:cNvSpPr txBox="1"/>
      </xdr:nvSpPr>
      <xdr:spPr>
        <a:xfrm>
          <a:off x="22199600"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139319</xdr:rowOff>
    </xdr:from>
    <xdr:to>
      <xdr:col>112</xdr:col>
      <xdr:colOff>38100</xdr:colOff>
      <xdr:row>108</xdr:row>
      <xdr:rowOff>69469</xdr:rowOff>
    </xdr:to>
    <xdr:sp macro="" textlink="">
      <xdr:nvSpPr>
        <xdr:cNvPr id="794" name="楕円 793">
          <a:extLst>
            <a:ext uri="{FF2B5EF4-FFF2-40B4-BE49-F238E27FC236}">
              <a16:creationId xmlns:a16="http://schemas.microsoft.com/office/drawing/2014/main" id="{00000000-0008-0000-0200-00001A030000}"/>
            </a:ext>
          </a:extLst>
        </xdr:cNvPr>
        <xdr:cNvSpPr/>
      </xdr:nvSpPr>
      <xdr:spPr>
        <a:xfrm>
          <a:off x="21272500" y="184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74676</xdr:rowOff>
    </xdr:from>
    <xdr:to>
      <xdr:col>116</xdr:col>
      <xdr:colOff>63500</xdr:colOff>
      <xdr:row>108</xdr:row>
      <xdr:rowOff>18669</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1323300" y="18248376"/>
          <a:ext cx="8382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140843</xdr:rowOff>
    </xdr:from>
    <xdr:to>
      <xdr:col>107</xdr:col>
      <xdr:colOff>101600</xdr:colOff>
      <xdr:row>108</xdr:row>
      <xdr:rowOff>70993</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20383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18669</xdr:rowOff>
    </xdr:from>
    <xdr:to>
      <xdr:col>111</xdr:col>
      <xdr:colOff>177800</xdr:colOff>
      <xdr:row>108</xdr:row>
      <xdr:rowOff>20193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0434300" y="185352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141987</xdr:rowOff>
    </xdr:from>
    <xdr:to>
      <xdr:col>102</xdr:col>
      <xdr:colOff>165100</xdr:colOff>
      <xdr:row>108</xdr:row>
      <xdr:rowOff>72137</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9494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20193</xdr:rowOff>
    </xdr:from>
    <xdr:to>
      <xdr:col>107</xdr:col>
      <xdr:colOff>50800</xdr:colOff>
      <xdr:row>108</xdr:row>
      <xdr:rowOff>21337</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flipV="1">
          <a:off x="19545300" y="185367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00" name="n_1aveValue【庁舎】&#10;一人当たり面積">
          <a:extLst>
            <a:ext uri="{FF2B5EF4-FFF2-40B4-BE49-F238E27FC236}">
              <a16:creationId xmlns:a16="http://schemas.microsoft.com/office/drawing/2014/main" id="{00000000-0008-0000-0200-00002003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01" name="n_2aveValue【庁舎】&#10;一人当たり面積">
          <a:extLst>
            <a:ext uri="{FF2B5EF4-FFF2-40B4-BE49-F238E27FC236}">
              <a16:creationId xmlns:a16="http://schemas.microsoft.com/office/drawing/2014/main" id="{00000000-0008-0000-0200-00002103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02" name="n_3aveValue【庁舎】&#10;一人当たり面積">
          <a:extLst>
            <a:ext uri="{FF2B5EF4-FFF2-40B4-BE49-F238E27FC236}">
              <a16:creationId xmlns:a16="http://schemas.microsoft.com/office/drawing/2014/main" id="{00000000-0008-0000-0200-00002203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03" name="n_4aveValue【庁舎】&#10;一人当たり面積">
          <a:extLst>
            <a:ext uri="{FF2B5EF4-FFF2-40B4-BE49-F238E27FC236}">
              <a16:creationId xmlns:a16="http://schemas.microsoft.com/office/drawing/2014/main" id="{00000000-0008-0000-0200-00002303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60596</xdr:rowOff>
    </xdr:from>
    <xdr:ext cx="469744" cy="259045"/>
    <xdr:sp macro="" textlink="">
      <xdr:nvSpPr>
        <xdr:cNvPr id="804" name="n_1mainValue【庁舎】&#10;一人当たり面積">
          <a:extLst>
            <a:ext uri="{FF2B5EF4-FFF2-40B4-BE49-F238E27FC236}">
              <a16:creationId xmlns:a16="http://schemas.microsoft.com/office/drawing/2014/main" id="{00000000-0008-0000-0200-000024030000}"/>
            </a:ext>
          </a:extLst>
        </xdr:cNvPr>
        <xdr:cNvSpPr txBox="1"/>
      </xdr:nvSpPr>
      <xdr:spPr>
        <a:xfrm>
          <a:off x="21075727"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62120</xdr:rowOff>
    </xdr:from>
    <xdr:ext cx="469744" cy="259045"/>
    <xdr:sp macro="" textlink="">
      <xdr:nvSpPr>
        <xdr:cNvPr id="805" name="n_2mainValue【庁舎】&#10;一人当たり面積">
          <a:extLst>
            <a:ext uri="{FF2B5EF4-FFF2-40B4-BE49-F238E27FC236}">
              <a16:creationId xmlns:a16="http://schemas.microsoft.com/office/drawing/2014/main" id="{00000000-0008-0000-0200-000025030000}"/>
            </a:ext>
          </a:extLst>
        </xdr:cNvPr>
        <xdr:cNvSpPr txBox="1"/>
      </xdr:nvSpPr>
      <xdr:spPr>
        <a:xfrm>
          <a:off x="201994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63264</xdr:rowOff>
    </xdr:from>
    <xdr:ext cx="469744" cy="259045"/>
    <xdr:sp macro="" textlink="">
      <xdr:nvSpPr>
        <xdr:cNvPr id="806" name="n_3mainValue【庁舎】&#10;一人当たり面積">
          <a:extLst>
            <a:ext uri="{FF2B5EF4-FFF2-40B4-BE49-F238E27FC236}">
              <a16:creationId xmlns:a16="http://schemas.microsoft.com/office/drawing/2014/main" id="{00000000-0008-0000-0200-000026030000}"/>
            </a:ext>
          </a:extLst>
        </xdr:cNvPr>
        <xdr:cNvSpPr txBox="1"/>
      </xdr:nvSpPr>
      <xdr:spPr>
        <a:xfrm>
          <a:off x="19310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有形固定資産減価償却率が類似団体より大きく上回っている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が３つあり、一般廃棄物処理施設は令和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年度に施設を更新し、庁舎は防災センターを兼ねた新庁舎の建設に令和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年度から着手しているため、有形固定資産減価償却率は改善される。もう１つの体育館・プールについては、村内にプールはなく体育館は１つで、その１つの体育館が老朽化しているが平成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年度に耐震化と改修工事を行っており、適正な時期に更新を行う。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で、良い状況とは言えないが、類似団体平均を若干上回る形で例年推移している。本村の税収は、多くを農業所得が占めており、野菜の売り上げにより大きく変動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、不安定な状況といえる。このため、村の財政の多くを地方交付税等に依存する財政構造となっている。今後も歳入状況が大きく好転することは望めない状況であることから、歳出削減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と自主財源の確保を図る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36406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2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28363</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2133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、類似団体平均値からは低い値で推移してきている。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それは類似団体に比べて人件費を抑えられている等によるものだが、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会計年度任用職員制度により人件費の増が見込まれることから、人件費の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増減について注視していく必要が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91229</xdr:rowOff>
    </xdr:from>
    <xdr:to>
      <xdr:col>23</xdr:col>
      <xdr:colOff>133350</xdr:colOff>
      <xdr:row>61</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4967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167640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571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2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138006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365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56956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合計は、類似団体の平均を大きく下回っている。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％低く、こちらも効率の良い事務を行っている。全体的にさらに事業や内容の見直しをして、人口規模も考慮に入れた適正な経費配分に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57322</xdr:rowOff>
    </xdr:from>
    <xdr:to>
      <xdr:col>23</xdr:col>
      <xdr:colOff>133350</xdr:colOff>
      <xdr:row>82</xdr:row>
      <xdr:rowOff>63187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6222"/>
          <a:ext cx="8382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35587</xdr:rowOff>
    </xdr:from>
    <xdr:to>
      <xdr:col>19</xdr:col>
      <xdr:colOff>133350</xdr:colOff>
      <xdr:row>82</xdr:row>
      <xdr:rowOff>57322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4487"/>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35587</xdr:rowOff>
    </xdr:from>
    <xdr:to>
      <xdr:col>15</xdr:col>
      <xdr:colOff>82550</xdr:colOff>
      <xdr:row>82</xdr:row>
      <xdr:rowOff>62953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4487"/>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58893</xdr:rowOff>
    </xdr:from>
    <xdr:to>
      <xdr:col>11</xdr:col>
      <xdr:colOff>31750</xdr:colOff>
      <xdr:row>82</xdr:row>
      <xdr:rowOff>62953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17793"/>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12387</xdr:rowOff>
    </xdr:from>
    <xdr:to>
      <xdr:col>23</xdr:col>
      <xdr:colOff>184150</xdr:colOff>
      <xdr:row>82</xdr:row>
      <xdr:rowOff>113987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28914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6522</xdr:rowOff>
    </xdr:from>
    <xdr:to>
      <xdr:col>19</xdr:col>
      <xdr:colOff>184150</xdr:colOff>
      <xdr:row>82</xdr:row>
      <xdr:rowOff>108122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118299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156237</xdr:rowOff>
    </xdr:from>
    <xdr:to>
      <xdr:col>15</xdr:col>
      <xdr:colOff>133350</xdr:colOff>
      <xdr:row>82</xdr:row>
      <xdr:rowOff>86387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96564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12153</xdr:rowOff>
    </xdr:from>
    <xdr:to>
      <xdr:col>11</xdr:col>
      <xdr:colOff>82550</xdr:colOff>
      <xdr:row>82</xdr:row>
      <xdr:rowOff>113753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123930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3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8093</xdr:rowOff>
    </xdr:from>
    <xdr:to>
      <xdr:col>7</xdr:col>
      <xdr:colOff>31750</xdr:colOff>
      <xdr:row>82</xdr:row>
      <xdr:rowOff>109693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119870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109643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4173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類似団体平均と比較しても少ない状況であるが、人口の減少を鑑みると、人口千人当たり職員数は確実に増加していくと考えられるため、業務の効率化等を図り、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保健師・看護師の職員確保は採用を募集しても、応募が少なかったり、応募がないのが現状である。保健師・看護師等については、職員定数にとらわれない採用や一般事務との兼業等の対策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3465</xdr:rowOff>
    </xdr:from>
    <xdr:to>
      <xdr:col>81</xdr:col>
      <xdr:colOff>44450</xdr:colOff>
      <xdr:row>59</xdr:row>
      <xdr:rowOff>13807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1901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170090</xdr:rowOff>
    </xdr:from>
    <xdr:to>
      <xdr:col>77</xdr:col>
      <xdr:colOff>44450</xdr:colOff>
      <xdr:row>59</xdr:row>
      <xdr:rowOff>13807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14190"/>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3810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1419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123208</xdr:rowOff>
    </xdr:from>
    <xdr:to>
      <xdr:col>68</xdr:col>
      <xdr:colOff>152400</xdr:colOff>
      <xdr:row>59</xdr:row>
      <xdr:rowOff>3810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67308"/>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124115</xdr:rowOff>
    </xdr:from>
    <xdr:to>
      <xdr:col>81</xdr:col>
      <xdr:colOff>95250</xdr:colOff>
      <xdr:row>59</xdr:row>
      <xdr:rowOff>54265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140642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134457</xdr:rowOff>
    </xdr:from>
    <xdr:to>
      <xdr:col>77</xdr:col>
      <xdr:colOff>95250</xdr:colOff>
      <xdr:row>59</xdr:row>
      <xdr:rowOff>64607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74784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4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119290</xdr:rowOff>
    </xdr:from>
    <xdr:to>
      <xdr:col>73</xdr:col>
      <xdr:colOff>44450</xdr:colOff>
      <xdr:row>59</xdr:row>
      <xdr:rowOff>49440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59617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124460</xdr:rowOff>
    </xdr:from>
    <xdr:to>
      <xdr:col>68</xdr:col>
      <xdr:colOff>203200</xdr:colOff>
      <xdr:row>59</xdr:row>
      <xdr:rowOff>54610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64787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72408</xdr:rowOff>
    </xdr:from>
    <xdr:to>
      <xdr:col>64</xdr:col>
      <xdr:colOff>152400</xdr:colOff>
      <xdr:row>59</xdr:row>
      <xdr:rowOff>2558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12735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大きく下回っているが、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66802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243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124714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11176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88392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6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現段階の試算では、将来負担比率が決まっている軽費よりも、村が保有する基金と将来見込まれる歳入の方が多くなるため、将来負担比率は数値として現れない状況である。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人件費については、類似団体の平均から大きく下回る数値となっている。今後も定員管理や給与水準の適正化を維持しつつ、引き続き健全な数値を維持するよう務める。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131572</xdr:rowOff>
    </xdr:from>
    <xdr:to>
      <xdr:col>11</xdr:col>
      <xdr:colOff>9525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60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80772</xdr:rowOff>
    </xdr:from>
    <xdr:to>
      <xdr:col>6</xdr:col>
      <xdr:colOff>171450</xdr:colOff>
      <xdr:row>35</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物件費は類似団体を上回っている。需用費と委託料が大きな割合を占めており、今までも事務事業等の見直しを行ってきたが、今後さらに徹底したコスト削減に務める必要がある。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14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じ数値で推移している。児童福祉費の増加が要因として挙げられる。民生費は今後も増加していくものと考えられるが、村が担うべきサービスの範囲や水準が適正なものであるかを検討して、財政的な指標を維持できる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23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原因は、特別会計への繰出金である。特に、水道・下水道事業など公営企業会計への繰出しが大きいため、今後各種料金の見直し等を検討して、経営の健全化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2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5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xdr:rowOff>
    </xdr:from>
    <xdr:to>
      <xdr:col>78</xdr:col>
      <xdr:colOff>120650</xdr:colOff>
      <xdr:row>56</xdr:row>
      <xdr:rowOff>113030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97807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9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類似団体平均値を大きく下回って推移している。各団体への補助金は見直し等を検討してきたが、今後も公益性、有効性、必要性を十分に検証した上で適正化を図っていく必要がある。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75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に取り組んできた成果もあり、公債費の比率は他団体と比較しても低い水準を保っている。しかし、近年複数の大型建設事業を実施してきていることから、今後は増加傾向が見込まれるため、起債残高や各年度の起債償還額などの推移を見極めながら、将来を見据えた全体的な起債管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42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73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人当たり決算額は、類似団体平均を下回った。今後も国の補助制度等を活用して、一般財源からの持ち出しを少なくしていけるかが課題である。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75</xdr:row>
      <xdr:rowOff>124143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6860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86995</xdr:rowOff>
    </xdr:from>
    <xdr:to>
      <xdr:col>78</xdr:col>
      <xdr:colOff>69850</xdr:colOff>
      <xdr:row>75</xdr:row>
      <xdr:rowOff>109855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86995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714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101282</xdr:rowOff>
    </xdr:from>
    <xdr:to>
      <xdr:col>69</xdr:col>
      <xdr:colOff>92075</xdr:colOff>
      <xdr:row>75</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88582"/>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73343</xdr:rowOff>
    </xdr:from>
    <xdr:to>
      <xdr:col>82</xdr:col>
      <xdr:colOff>158750</xdr:colOff>
      <xdr:row>76</xdr:row>
      <xdr:rowOff>3493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89870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7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59055</xdr:rowOff>
    </xdr:from>
    <xdr:to>
      <xdr:col>78</xdr:col>
      <xdr:colOff>120650</xdr:colOff>
      <xdr:row>75</xdr:row>
      <xdr:rowOff>160655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170832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36195</xdr:rowOff>
    </xdr:from>
    <xdr:to>
      <xdr:col>74</xdr:col>
      <xdr:colOff>31750</xdr:colOff>
      <xdr:row>75</xdr:row>
      <xdr:rowOff>137795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147972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50482</xdr:rowOff>
    </xdr:from>
    <xdr:to>
      <xdr:col>65</xdr:col>
      <xdr:colOff>53975</xdr:colOff>
      <xdr:row>74</xdr:row>
      <xdr:rowOff>152082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162259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0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76266</xdr:rowOff>
    </xdr:from>
    <xdr:to>
      <xdr:col>29</xdr:col>
      <xdr:colOff>127000</xdr:colOff>
      <xdr:row>18</xdr:row>
      <xdr:rowOff>86410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9991"/>
          <a:ext cx="647700" cy="1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86410</xdr:rowOff>
    </xdr:from>
    <xdr:to>
      <xdr:col>26</xdr:col>
      <xdr:colOff>50800</xdr:colOff>
      <xdr:row>18</xdr:row>
      <xdr:rowOff>92590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0135"/>
          <a:ext cx="698500" cy="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92590</xdr:rowOff>
    </xdr:from>
    <xdr:to>
      <xdr:col>22</xdr:col>
      <xdr:colOff>114300</xdr:colOff>
      <xdr:row>18</xdr:row>
      <xdr:rowOff>109341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6315"/>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109341</xdr:rowOff>
    </xdr:from>
    <xdr:to>
      <xdr:col>18</xdr:col>
      <xdr:colOff>177800</xdr:colOff>
      <xdr:row>18</xdr:row>
      <xdr:rowOff>115048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3066"/>
          <a:ext cx="698500" cy="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25466</xdr:rowOff>
    </xdr:from>
    <xdr:to>
      <xdr:col>29</xdr:col>
      <xdr:colOff>177800</xdr:colOff>
      <xdr:row>18</xdr:row>
      <xdr:rowOff>127066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168993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35610</xdr:rowOff>
    </xdr:from>
    <xdr:to>
      <xdr:col>26</xdr:col>
      <xdr:colOff>101600</xdr:colOff>
      <xdr:row>18</xdr:row>
      <xdr:rowOff>137210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121987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41790</xdr:rowOff>
    </xdr:from>
    <xdr:to>
      <xdr:col>22</xdr:col>
      <xdr:colOff>165100</xdr:colOff>
      <xdr:row>18</xdr:row>
      <xdr:rowOff>143390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128167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58541</xdr:rowOff>
    </xdr:from>
    <xdr:to>
      <xdr:col>19</xdr:col>
      <xdr:colOff>38100</xdr:colOff>
      <xdr:row>18</xdr:row>
      <xdr:rowOff>160141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144918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64248</xdr:rowOff>
    </xdr:from>
    <xdr:to>
      <xdr:col>15</xdr:col>
      <xdr:colOff>101600</xdr:colOff>
      <xdr:row>18</xdr:row>
      <xdr:rowOff>165848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150625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63343</xdr:rowOff>
    </xdr:from>
    <xdr:to>
      <xdr:col>29</xdr:col>
      <xdr:colOff>127000</xdr:colOff>
      <xdr:row>37</xdr:row>
      <xdr:rowOff>68448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88043"/>
          <a:ext cx="6477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68448</xdr:rowOff>
    </xdr:from>
    <xdr:to>
      <xdr:col>26</xdr:col>
      <xdr:colOff>50800</xdr:colOff>
      <xdr:row>37</xdr:row>
      <xdr:rowOff>75382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93148"/>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147003</xdr:rowOff>
    </xdr:from>
    <xdr:to>
      <xdr:col>22</xdr:col>
      <xdr:colOff>114300</xdr:colOff>
      <xdr:row>37</xdr:row>
      <xdr:rowOff>75382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0253"/>
          <a:ext cx="698500" cy="9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84420</xdr:rowOff>
    </xdr:from>
    <xdr:to>
      <xdr:col>18</xdr:col>
      <xdr:colOff>177800</xdr:colOff>
      <xdr:row>36</xdr:row>
      <xdr:rowOff>147003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37670"/>
          <a:ext cx="698500" cy="6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12543</xdr:rowOff>
    </xdr:from>
    <xdr:to>
      <xdr:col>29</xdr:col>
      <xdr:colOff>177800</xdr:colOff>
      <xdr:row>37</xdr:row>
      <xdr:rowOff>114143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3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156070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17648</xdr:rowOff>
    </xdr:from>
    <xdr:to>
      <xdr:col>26</xdr:col>
      <xdr:colOff>101600</xdr:colOff>
      <xdr:row>37</xdr:row>
      <xdr:rowOff>119248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104025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24582</xdr:rowOff>
    </xdr:from>
    <xdr:to>
      <xdr:col>22</xdr:col>
      <xdr:colOff>165100</xdr:colOff>
      <xdr:row>37</xdr:row>
      <xdr:rowOff>126182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110959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96203</xdr:rowOff>
    </xdr:from>
    <xdr:to>
      <xdr:col>19</xdr:col>
      <xdr:colOff>38100</xdr:colOff>
      <xdr:row>37</xdr:row>
      <xdr:rowOff>26353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3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33620</xdr:rowOff>
    </xdr:from>
    <xdr:to>
      <xdr:col>15</xdr:col>
      <xdr:colOff>101600</xdr:colOff>
      <xdr:row>36</xdr:row>
      <xdr:rowOff>135220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7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119761</xdr:rowOff>
    </xdr:from>
    <xdr:to>
      <xdr:col>24</xdr:col>
      <xdr:colOff>63500</xdr:colOff>
      <xdr:row>37</xdr:row>
      <xdr:rowOff>126637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3411"/>
          <a:ext cx="8382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126637</xdr:rowOff>
    </xdr:from>
    <xdr:to>
      <xdr:col>19</xdr:col>
      <xdr:colOff>177800</xdr:colOff>
      <xdr:row>37</xdr:row>
      <xdr:rowOff>128943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028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128943</xdr:rowOff>
    </xdr:from>
    <xdr:to>
      <xdr:col>15</xdr:col>
      <xdr:colOff>50800</xdr:colOff>
      <xdr:row>37</xdr:row>
      <xdr:rowOff>140887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2593"/>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140887</xdr:rowOff>
    </xdr:from>
    <xdr:to>
      <xdr:col>10</xdr:col>
      <xdr:colOff>114300</xdr:colOff>
      <xdr:row>37</xdr:row>
      <xdr:rowOff>153145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4537"/>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68961</xdr:rowOff>
    </xdr:from>
    <xdr:to>
      <xdr:col>24</xdr:col>
      <xdr:colOff>114300</xdr:colOff>
      <xdr:row>37</xdr:row>
      <xdr:rowOff>170560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2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75837</xdr:rowOff>
    </xdr:from>
    <xdr:to>
      <xdr:col>20</xdr:col>
      <xdr:colOff>38100</xdr:colOff>
      <xdr:row>38</xdr:row>
      <xdr:rowOff>5987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168564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78143</xdr:rowOff>
    </xdr:from>
    <xdr:to>
      <xdr:col>15</xdr:col>
      <xdr:colOff>101600</xdr:colOff>
      <xdr:row>38</xdr:row>
      <xdr:rowOff>8293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170870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90087</xdr:rowOff>
    </xdr:from>
    <xdr:to>
      <xdr:col>10</xdr:col>
      <xdr:colOff>165100</xdr:colOff>
      <xdr:row>38</xdr:row>
      <xdr:rowOff>20237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11364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102345</xdr:rowOff>
    </xdr:from>
    <xdr:to>
      <xdr:col>6</xdr:col>
      <xdr:colOff>38100</xdr:colOff>
      <xdr:row>38</xdr:row>
      <xdr:rowOff>32496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59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23623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133286</xdr:rowOff>
    </xdr:from>
    <xdr:to>
      <xdr:col>24</xdr:col>
      <xdr:colOff>63500</xdr:colOff>
      <xdr:row>57</xdr:row>
      <xdr:rowOff>138457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593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138457</xdr:rowOff>
    </xdr:from>
    <xdr:to>
      <xdr:col>19</xdr:col>
      <xdr:colOff>177800</xdr:colOff>
      <xdr:row>57</xdr:row>
      <xdr:rowOff>161453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1107"/>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112036</xdr:rowOff>
    </xdr:from>
    <xdr:to>
      <xdr:col>15</xdr:col>
      <xdr:colOff>50800</xdr:colOff>
      <xdr:row>57</xdr:row>
      <xdr:rowOff>161453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4686"/>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112036</xdr:rowOff>
    </xdr:from>
    <xdr:to>
      <xdr:col>10</xdr:col>
      <xdr:colOff>114300</xdr:colOff>
      <xdr:row>57</xdr:row>
      <xdr:rowOff>114435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468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82486</xdr:rowOff>
    </xdr:from>
    <xdr:to>
      <xdr:col>24</xdr:col>
      <xdr:colOff>114300</xdr:colOff>
      <xdr:row>58</xdr:row>
      <xdr:rowOff>12636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60913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87657</xdr:rowOff>
    </xdr:from>
    <xdr:to>
      <xdr:col>20</xdr:col>
      <xdr:colOff>38100</xdr:colOff>
      <xdr:row>58</xdr:row>
      <xdr:rowOff>17807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110653</xdr:rowOff>
    </xdr:from>
    <xdr:to>
      <xdr:col>15</xdr:col>
      <xdr:colOff>101600</xdr:colOff>
      <xdr:row>58</xdr:row>
      <xdr:rowOff>40803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31930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7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61236</xdr:rowOff>
    </xdr:from>
    <xdr:to>
      <xdr:col>10</xdr:col>
      <xdr:colOff>165100</xdr:colOff>
      <xdr:row>57</xdr:row>
      <xdr:rowOff>162836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153963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63635</xdr:rowOff>
    </xdr:from>
    <xdr:to>
      <xdr:col>6</xdr:col>
      <xdr:colOff>38100</xdr:colOff>
      <xdr:row>57</xdr:row>
      <xdr:rowOff>165235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98196</xdr:rowOff>
    </xdr:from>
    <xdr:to>
      <xdr:col>24</xdr:col>
      <xdr:colOff>63500</xdr:colOff>
      <xdr:row>78</xdr:row>
      <xdr:rowOff>100943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1296"/>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98196</xdr:rowOff>
    </xdr:from>
    <xdr:to>
      <xdr:col>19</xdr:col>
      <xdr:colOff>177800</xdr:colOff>
      <xdr:row>78</xdr:row>
      <xdr:rowOff>106311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1296"/>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106311</xdr:rowOff>
    </xdr:from>
    <xdr:to>
      <xdr:col>15</xdr:col>
      <xdr:colOff>50800</xdr:colOff>
      <xdr:row>78</xdr:row>
      <xdr:rowOff>107321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941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107321</xdr:rowOff>
    </xdr:from>
    <xdr:to>
      <xdr:col>10</xdr:col>
      <xdr:colOff>114300</xdr:colOff>
      <xdr:row>78</xdr:row>
      <xdr:rowOff>107632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0421"/>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50143</xdr:rowOff>
    </xdr:from>
    <xdr:to>
      <xdr:col>24</xdr:col>
      <xdr:colOff>114300</xdr:colOff>
      <xdr:row>78</xdr:row>
      <xdr:rowOff>151743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136520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47396</xdr:rowOff>
    </xdr:from>
    <xdr:to>
      <xdr:col>20</xdr:col>
      <xdr:colOff>38100</xdr:colOff>
      <xdr:row>78</xdr:row>
      <xdr:rowOff>148996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140123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55511</xdr:rowOff>
    </xdr:from>
    <xdr:to>
      <xdr:col>15</xdr:col>
      <xdr:colOff>101600</xdr:colOff>
      <xdr:row>78</xdr:row>
      <xdr:rowOff>157111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148238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56521</xdr:rowOff>
    </xdr:from>
    <xdr:to>
      <xdr:col>10</xdr:col>
      <xdr:colOff>165100</xdr:colOff>
      <xdr:row>78</xdr:row>
      <xdr:rowOff>158121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56832</xdr:rowOff>
    </xdr:from>
    <xdr:to>
      <xdr:col>6</xdr:col>
      <xdr:colOff>38100</xdr:colOff>
      <xdr:row>78</xdr:row>
      <xdr:rowOff>158432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149559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117903</xdr:rowOff>
    </xdr:from>
    <xdr:to>
      <xdr:col>24</xdr:col>
      <xdr:colOff>63500</xdr:colOff>
      <xdr:row>98</xdr:row>
      <xdr:rowOff>123526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20003"/>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120292</xdr:rowOff>
    </xdr:from>
    <xdr:to>
      <xdr:col>19</xdr:col>
      <xdr:colOff>177800</xdr:colOff>
      <xdr:row>98</xdr:row>
      <xdr:rowOff>123526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239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120292</xdr:rowOff>
    </xdr:from>
    <xdr:to>
      <xdr:col>15</xdr:col>
      <xdr:colOff>50800</xdr:colOff>
      <xdr:row>98</xdr:row>
      <xdr:rowOff>122282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2392"/>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122282</xdr:rowOff>
    </xdr:from>
    <xdr:to>
      <xdr:col>10</xdr:col>
      <xdr:colOff>114300</xdr:colOff>
      <xdr:row>98</xdr:row>
      <xdr:rowOff>129501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4382"/>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67103</xdr:rowOff>
    </xdr:from>
    <xdr:to>
      <xdr:col>24</xdr:col>
      <xdr:colOff>114300</xdr:colOff>
      <xdr:row>98</xdr:row>
      <xdr:rowOff>168703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72726</xdr:rowOff>
    </xdr:from>
    <xdr:to>
      <xdr:col>20</xdr:col>
      <xdr:colOff>38100</xdr:colOff>
      <xdr:row>99</xdr:row>
      <xdr:rowOff>2876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165453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69492</xdr:rowOff>
    </xdr:from>
    <xdr:to>
      <xdr:col>15</xdr:col>
      <xdr:colOff>101600</xdr:colOff>
      <xdr:row>98</xdr:row>
      <xdr:rowOff>171092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162219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71482</xdr:rowOff>
    </xdr:from>
    <xdr:to>
      <xdr:col>10</xdr:col>
      <xdr:colOff>165100</xdr:colOff>
      <xdr:row>99</xdr:row>
      <xdr:rowOff>1632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164209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78701</xdr:rowOff>
    </xdr:from>
    <xdr:to>
      <xdr:col>6</xdr:col>
      <xdr:colOff>38100</xdr:colOff>
      <xdr:row>99</xdr:row>
      <xdr:rowOff>8851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171428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80992</xdr:rowOff>
    </xdr:from>
    <xdr:to>
      <xdr:col>55</xdr:col>
      <xdr:colOff>0</xdr:colOff>
      <xdr:row>38</xdr:row>
      <xdr:rowOff>97028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6092"/>
          <a:ext cx="838200" cy="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97028</xdr:rowOff>
    </xdr:from>
    <xdr:to>
      <xdr:col>50</xdr:col>
      <xdr:colOff>114300</xdr:colOff>
      <xdr:row>38</xdr:row>
      <xdr:rowOff>143514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12128"/>
          <a:ext cx="889000" cy="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142828</xdr:rowOff>
    </xdr:from>
    <xdr:to>
      <xdr:col>45</xdr:col>
      <xdr:colOff>177800</xdr:colOff>
      <xdr:row>38</xdr:row>
      <xdr:rowOff>143514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5792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106232</xdr:rowOff>
    </xdr:from>
    <xdr:to>
      <xdr:col>41</xdr:col>
      <xdr:colOff>50800</xdr:colOff>
      <xdr:row>38</xdr:row>
      <xdr:rowOff>142828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21332"/>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30192</xdr:rowOff>
    </xdr:from>
    <xdr:to>
      <xdr:col>55</xdr:col>
      <xdr:colOff>50800</xdr:colOff>
      <xdr:row>38</xdr:row>
      <xdr:rowOff>131792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116569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46228</xdr:rowOff>
    </xdr:from>
    <xdr:to>
      <xdr:col>50</xdr:col>
      <xdr:colOff>165100</xdr:colOff>
      <xdr:row>38</xdr:row>
      <xdr:rowOff>147828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138955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5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92714</xdr:rowOff>
    </xdr:from>
    <xdr:to>
      <xdr:col>46</xdr:col>
      <xdr:colOff>38100</xdr:colOff>
      <xdr:row>39</xdr:row>
      <xdr:rowOff>22864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13991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92028</xdr:rowOff>
    </xdr:from>
    <xdr:to>
      <xdr:col>41</xdr:col>
      <xdr:colOff>101600</xdr:colOff>
      <xdr:row>39</xdr:row>
      <xdr:rowOff>22178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0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13305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55432</xdr:rowOff>
    </xdr:from>
    <xdr:to>
      <xdr:col>36</xdr:col>
      <xdr:colOff>165100</xdr:colOff>
      <xdr:row>38</xdr:row>
      <xdr:rowOff>157032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148159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122700</xdr:rowOff>
    </xdr:from>
    <xdr:to>
      <xdr:col>55</xdr:col>
      <xdr:colOff>0</xdr:colOff>
      <xdr:row>58</xdr:row>
      <xdr:rowOff>151567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6800"/>
          <a:ext cx="8382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122700</xdr:rowOff>
    </xdr:from>
    <xdr:to>
      <xdr:col>50</xdr:col>
      <xdr:colOff>114300</xdr:colOff>
      <xdr:row>58</xdr:row>
      <xdr:rowOff>159107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6800"/>
          <a:ext cx="889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159107</xdr:rowOff>
    </xdr:from>
    <xdr:to>
      <xdr:col>45</xdr:col>
      <xdr:colOff>177800</xdr:colOff>
      <xdr:row>59</xdr:row>
      <xdr:rowOff>395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0320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78917</xdr:rowOff>
    </xdr:from>
    <xdr:to>
      <xdr:col>41</xdr:col>
      <xdr:colOff>50800</xdr:colOff>
      <xdr:row>59</xdr:row>
      <xdr:rowOff>395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3017"/>
          <a:ext cx="889000" cy="9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100767</xdr:rowOff>
    </xdr:from>
    <xdr:to>
      <xdr:col>55</xdr:col>
      <xdr:colOff>50800</xdr:colOff>
      <xdr:row>59</xdr:row>
      <xdr:rowOff>30917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71900</xdr:rowOff>
    </xdr:from>
    <xdr:to>
      <xdr:col>50</xdr:col>
      <xdr:colOff>165100</xdr:colOff>
      <xdr:row>59</xdr:row>
      <xdr:rowOff>2050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164627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108307</xdr:rowOff>
    </xdr:from>
    <xdr:to>
      <xdr:col>46</xdr:col>
      <xdr:colOff>38100</xdr:colOff>
      <xdr:row>59</xdr:row>
      <xdr:rowOff>38457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29584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121045</xdr:rowOff>
    </xdr:from>
    <xdr:to>
      <xdr:col>41</xdr:col>
      <xdr:colOff>101600</xdr:colOff>
      <xdr:row>59</xdr:row>
      <xdr:rowOff>51195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42322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28117</xdr:rowOff>
    </xdr:from>
    <xdr:to>
      <xdr:col>36</xdr:col>
      <xdr:colOff>165100</xdr:colOff>
      <xdr:row>58</xdr:row>
      <xdr:rowOff>129717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146244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79891</xdr:rowOff>
    </xdr:from>
    <xdr:to>
      <xdr:col>55</xdr:col>
      <xdr:colOff>0</xdr:colOff>
      <xdr:row>78</xdr:row>
      <xdr:rowOff>99149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52991"/>
          <a:ext cx="8382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79891</xdr:rowOff>
    </xdr:from>
    <xdr:to>
      <xdr:col>50</xdr:col>
      <xdr:colOff>114300</xdr:colOff>
      <xdr:row>78</xdr:row>
      <xdr:rowOff>128071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299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128071</xdr:rowOff>
    </xdr:from>
    <xdr:to>
      <xdr:col>45</xdr:col>
      <xdr:colOff>177800</xdr:colOff>
      <xdr:row>78</xdr:row>
      <xdr:rowOff>139192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1171"/>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35973</xdr:rowOff>
    </xdr:from>
    <xdr:to>
      <xdr:col>41</xdr:col>
      <xdr:colOff>50800</xdr:colOff>
      <xdr:row>78</xdr:row>
      <xdr:rowOff>139192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9073"/>
          <a:ext cx="8890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48349</xdr:rowOff>
    </xdr:from>
    <xdr:to>
      <xdr:col>55</xdr:col>
      <xdr:colOff>50800</xdr:colOff>
      <xdr:row>78</xdr:row>
      <xdr:rowOff>149949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29091</xdr:rowOff>
    </xdr:from>
    <xdr:to>
      <xdr:col>50</xdr:col>
      <xdr:colOff>165100</xdr:colOff>
      <xdr:row>78</xdr:row>
      <xdr:rowOff>130691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147218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7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77271</xdr:rowOff>
    </xdr:from>
    <xdr:to>
      <xdr:col>46</xdr:col>
      <xdr:colOff>38100</xdr:colOff>
      <xdr:row>79</xdr:row>
      <xdr:rowOff>7421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169998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88392</xdr:rowOff>
    </xdr:from>
    <xdr:to>
      <xdr:col>41</xdr:col>
      <xdr:colOff>101600</xdr:colOff>
      <xdr:row>79</xdr:row>
      <xdr:rowOff>18542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9669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156623</xdr:rowOff>
    </xdr:from>
    <xdr:to>
      <xdr:col>36</xdr:col>
      <xdr:colOff>165100</xdr:colOff>
      <xdr:row>78</xdr:row>
      <xdr:rowOff>86773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103300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70374</xdr:rowOff>
    </xdr:from>
    <xdr:to>
      <xdr:col>55</xdr:col>
      <xdr:colOff>0</xdr:colOff>
      <xdr:row>98</xdr:row>
      <xdr:rowOff>83231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72474"/>
          <a:ext cx="8382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60396</xdr:rowOff>
    </xdr:from>
    <xdr:to>
      <xdr:col>50</xdr:col>
      <xdr:colOff>114300</xdr:colOff>
      <xdr:row>98</xdr:row>
      <xdr:rowOff>70374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2496"/>
          <a:ext cx="8890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59508</xdr:rowOff>
    </xdr:from>
    <xdr:to>
      <xdr:col>45</xdr:col>
      <xdr:colOff>177800</xdr:colOff>
      <xdr:row>98</xdr:row>
      <xdr:rowOff>60396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6160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57134</xdr:rowOff>
    </xdr:from>
    <xdr:to>
      <xdr:col>41</xdr:col>
      <xdr:colOff>50800</xdr:colOff>
      <xdr:row>98</xdr:row>
      <xdr:rowOff>59508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9234"/>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32431</xdr:rowOff>
    </xdr:from>
    <xdr:to>
      <xdr:col>55</xdr:col>
      <xdr:colOff>50800</xdr:colOff>
      <xdr:row>98</xdr:row>
      <xdr:rowOff>134031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118808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19574</xdr:rowOff>
    </xdr:from>
    <xdr:to>
      <xdr:col>50</xdr:col>
      <xdr:colOff>165100</xdr:colOff>
      <xdr:row>98</xdr:row>
      <xdr:rowOff>121174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9596</xdr:rowOff>
    </xdr:from>
    <xdr:to>
      <xdr:col>46</xdr:col>
      <xdr:colOff>38100</xdr:colOff>
      <xdr:row>98</xdr:row>
      <xdr:rowOff>111196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102323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8708</xdr:rowOff>
    </xdr:from>
    <xdr:to>
      <xdr:col>41</xdr:col>
      <xdr:colOff>101600</xdr:colOff>
      <xdr:row>98</xdr:row>
      <xdr:rowOff>110308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101435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6334</xdr:rowOff>
    </xdr:from>
    <xdr:to>
      <xdr:col>36</xdr:col>
      <xdr:colOff>165100</xdr:colOff>
      <xdr:row>98</xdr:row>
      <xdr:rowOff>107934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54748</xdr:rowOff>
    </xdr:from>
    <xdr:to>
      <xdr:col>85</xdr:col>
      <xdr:colOff>127000</xdr:colOff>
      <xdr:row>39</xdr:row>
      <xdr:rowOff>95400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41298"/>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95400</xdr:rowOff>
    </xdr:from>
    <xdr:to>
      <xdr:col>81</xdr:col>
      <xdr:colOff>50800</xdr:colOff>
      <xdr:row>39</xdr:row>
      <xdr:rowOff>96038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1950"/>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95616</xdr:rowOff>
    </xdr:from>
    <xdr:to>
      <xdr:col>76</xdr:col>
      <xdr:colOff>114300</xdr:colOff>
      <xdr:row>39</xdr:row>
      <xdr:rowOff>96038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2166"/>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86047</xdr:rowOff>
    </xdr:from>
    <xdr:to>
      <xdr:col>71</xdr:col>
      <xdr:colOff>177800</xdr:colOff>
      <xdr:row>39</xdr:row>
      <xdr:rowOff>95616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259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3948</xdr:rowOff>
    </xdr:from>
    <xdr:to>
      <xdr:col>85</xdr:col>
      <xdr:colOff>177800</xdr:colOff>
      <xdr:row>39</xdr:row>
      <xdr:rowOff>105548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134775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44600</xdr:rowOff>
    </xdr:from>
    <xdr:to>
      <xdr:col>81</xdr:col>
      <xdr:colOff>101600</xdr:colOff>
      <xdr:row>39</xdr:row>
      <xdr:rowOff>146200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137327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45238</xdr:rowOff>
    </xdr:from>
    <xdr:to>
      <xdr:col>76</xdr:col>
      <xdr:colOff>165100</xdr:colOff>
      <xdr:row>39</xdr:row>
      <xdr:rowOff>146838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137965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44816</xdr:rowOff>
    </xdr:from>
    <xdr:to>
      <xdr:col>72</xdr:col>
      <xdr:colOff>38100</xdr:colOff>
      <xdr:row>39</xdr:row>
      <xdr:rowOff>146416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137543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35247</xdr:rowOff>
    </xdr:from>
    <xdr:to>
      <xdr:col>67</xdr:col>
      <xdr:colOff>101600</xdr:colOff>
      <xdr:row>39</xdr:row>
      <xdr:rowOff>136847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127974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8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148303</xdr:rowOff>
    </xdr:from>
    <xdr:to>
      <xdr:col>85</xdr:col>
      <xdr:colOff>127000</xdr:colOff>
      <xdr:row>78</xdr:row>
      <xdr:rowOff>4676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49953"/>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121141</xdr:rowOff>
    </xdr:from>
    <xdr:to>
      <xdr:col>81</xdr:col>
      <xdr:colOff>50800</xdr:colOff>
      <xdr:row>77</xdr:row>
      <xdr:rowOff>148303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22791"/>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121141</xdr:rowOff>
    </xdr:from>
    <xdr:to>
      <xdr:col>76</xdr:col>
      <xdr:colOff>114300</xdr:colOff>
      <xdr:row>77</xdr:row>
      <xdr:rowOff>164592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22791"/>
          <a:ext cx="8890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64410</xdr:rowOff>
    </xdr:from>
    <xdr:to>
      <xdr:col>71</xdr:col>
      <xdr:colOff>177800</xdr:colOff>
      <xdr:row>77</xdr:row>
      <xdr:rowOff>164592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6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125326</xdr:rowOff>
    </xdr:from>
    <xdr:to>
      <xdr:col>85</xdr:col>
      <xdr:colOff>177800</xdr:colOff>
      <xdr:row>78</xdr:row>
      <xdr:rowOff>55476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103753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0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97503</xdr:rowOff>
    </xdr:from>
    <xdr:to>
      <xdr:col>81</xdr:col>
      <xdr:colOff>101600</xdr:colOff>
      <xdr:row>78</xdr:row>
      <xdr:rowOff>27653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18780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70341</xdr:rowOff>
    </xdr:from>
    <xdr:to>
      <xdr:col>76</xdr:col>
      <xdr:colOff>165100</xdr:colOff>
      <xdr:row>78</xdr:row>
      <xdr:rowOff>491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163068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6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113792</xdr:rowOff>
    </xdr:from>
    <xdr:to>
      <xdr:col>72</xdr:col>
      <xdr:colOff>38100</xdr:colOff>
      <xdr:row>78</xdr:row>
      <xdr:rowOff>43942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35069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13610</xdr:rowOff>
    </xdr:from>
    <xdr:to>
      <xdr:col>67</xdr:col>
      <xdr:colOff>101600</xdr:colOff>
      <xdr:row>77</xdr:row>
      <xdr:rowOff>115210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131737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120038</xdr:rowOff>
    </xdr:from>
    <xdr:to>
      <xdr:col>85</xdr:col>
      <xdr:colOff>127000</xdr:colOff>
      <xdr:row>98</xdr:row>
      <xdr:rowOff>120786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2138"/>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119569</xdr:rowOff>
    </xdr:from>
    <xdr:to>
      <xdr:col>81</xdr:col>
      <xdr:colOff>50800</xdr:colOff>
      <xdr:row>98</xdr:row>
      <xdr:rowOff>120786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1669"/>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90784</xdr:rowOff>
    </xdr:from>
    <xdr:to>
      <xdr:col>76</xdr:col>
      <xdr:colOff>114300</xdr:colOff>
      <xdr:row>98</xdr:row>
      <xdr:rowOff>119569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2884"/>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90784</xdr:rowOff>
    </xdr:from>
    <xdr:to>
      <xdr:col>71</xdr:col>
      <xdr:colOff>177800</xdr:colOff>
      <xdr:row>98</xdr:row>
      <xdr:rowOff>114173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2884"/>
          <a:ext cx="889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69238</xdr:rowOff>
    </xdr:from>
    <xdr:to>
      <xdr:col>85</xdr:col>
      <xdr:colOff>177800</xdr:colOff>
      <xdr:row>98</xdr:row>
      <xdr:rowOff>170838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69986</xdr:rowOff>
    </xdr:from>
    <xdr:to>
      <xdr:col>81</xdr:col>
      <xdr:colOff>101600</xdr:colOff>
      <xdr:row>99</xdr:row>
      <xdr:rowOff>136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162713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68769</xdr:rowOff>
    </xdr:from>
    <xdr:to>
      <xdr:col>76</xdr:col>
      <xdr:colOff>165100</xdr:colOff>
      <xdr:row>98</xdr:row>
      <xdr:rowOff>170369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161496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39984</xdr:rowOff>
    </xdr:from>
    <xdr:to>
      <xdr:col>72</xdr:col>
      <xdr:colOff>38100</xdr:colOff>
      <xdr:row>98</xdr:row>
      <xdr:rowOff>141584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158111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63373</xdr:rowOff>
    </xdr:from>
    <xdr:to>
      <xdr:col>67</xdr:col>
      <xdr:colOff>101600</xdr:colOff>
      <xdr:row>98</xdr:row>
      <xdr:rowOff>164973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156100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9360</xdr:rowOff>
    </xdr:from>
    <xdr:to>
      <xdr:col>116</xdr:col>
      <xdr:colOff>63500</xdr:colOff>
      <xdr:row>59</xdr:row>
      <xdr:rowOff>12732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4910"/>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8445</xdr:rowOff>
    </xdr:from>
    <xdr:to>
      <xdr:col>111</xdr:col>
      <xdr:colOff>177800</xdr:colOff>
      <xdr:row>59</xdr:row>
      <xdr:rowOff>9360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39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8445</xdr:rowOff>
    </xdr:from>
    <xdr:to>
      <xdr:col>107</xdr:col>
      <xdr:colOff>50800</xdr:colOff>
      <xdr:row>59</xdr:row>
      <xdr:rowOff>15494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3995"/>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14370</xdr:rowOff>
    </xdr:from>
    <xdr:to>
      <xdr:col>102</xdr:col>
      <xdr:colOff>114300</xdr:colOff>
      <xdr:row>59</xdr:row>
      <xdr:rowOff>15494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992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133382</xdr:rowOff>
    </xdr:from>
    <xdr:to>
      <xdr:col>116</xdr:col>
      <xdr:colOff>114300</xdr:colOff>
      <xdr:row>59</xdr:row>
      <xdr:rowOff>63532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48309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130010</xdr:rowOff>
    </xdr:from>
    <xdr:to>
      <xdr:col>112</xdr:col>
      <xdr:colOff>38100</xdr:colOff>
      <xdr:row>59</xdr:row>
      <xdr:rowOff>60160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51287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129095</xdr:rowOff>
    </xdr:from>
    <xdr:to>
      <xdr:col>107</xdr:col>
      <xdr:colOff>101600</xdr:colOff>
      <xdr:row>59</xdr:row>
      <xdr:rowOff>59245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50372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136144</xdr:rowOff>
    </xdr:from>
    <xdr:to>
      <xdr:col>102</xdr:col>
      <xdr:colOff>165100</xdr:colOff>
      <xdr:row>59</xdr:row>
      <xdr:rowOff>66294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57421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135020</xdr:rowOff>
    </xdr:from>
    <xdr:to>
      <xdr:col>98</xdr:col>
      <xdr:colOff>38100</xdr:colOff>
      <xdr:row>59</xdr:row>
      <xdr:rowOff>65170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56297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24040</xdr:rowOff>
    </xdr:from>
    <xdr:to>
      <xdr:col>116</xdr:col>
      <xdr:colOff>63500</xdr:colOff>
      <xdr:row>76</xdr:row>
      <xdr:rowOff>52553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54240"/>
          <a:ext cx="8382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52553</xdr:rowOff>
    </xdr:from>
    <xdr:to>
      <xdr:col>111</xdr:col>
      <xdr:colOff>177800</xdr:colOff>
      <xdr:row>76</xdr:row>
      <xdr:rowOff>60392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82753"/>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52436</xdr:rowOff>
    </xdr:from>
    <xdr:to>
      <xdr:col>107</xdr:col>
      <xdr:colOff>50800</xdr:colOff>
      <xdr:row>76</xdr:row>
      <xdr:rowOff>60392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26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52436</xdr:rowOff>
    </xdr:from>
    <xdr:to>
      <xdr:col>102</xdr:col>
      <xdr:colOff>114300</xdr:colOff>
      <xdr:row>76</xdr:row>
      <xdr:rowOff>100923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2636"/>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144690</xdr:rowOff>
    </xdr:from>
    <xdr:to>
      <xdr:col>116</xdr:col>
      <xdr:colOff>114300</xdr:colOff>
      <xdr:row>76</xdr:row>
      <xdr:rowOff>74839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3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167567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5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1753</xdr:rowOff>
    </xdr:from>
    <xdr:to>
      <xdr:col>112</xdr:col>
      <xdr:colOff>38100</xdr:colOff>
      <xdr:row>76</xdr:row>
      <xdr:rowOff>103353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119881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9592</xdr:rowOff>
    </xdr:from>
    <xdr:to>
      <xdr:col>107</xdr:col>
      <xdr:colOff>101600</xdr:colOff>
      <xdr:row>76</xdr:row>
      <xdr:rowOff>111192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127718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1636</xdr:rowOff>
    </xdr:from>
    <xdr:to>
      <xdr:col>102</xdr:col>
      <xdr:colOff>165100</xdr:colOff>
      <xdr:row>76</xdr:row>
      <xdr:rowOff>103236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119763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50123</xdr:rowOff>
    </xdr:from>
    <xdr:to>
      <xdr:col>98</xdr:col>
      <xdr:colOff>38100</xdr:colOff>
      <xdr:row>76</xdr:row>
      <xdr:rowOff>151723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168249</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5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をほぼ下回っているが、繰出金については、類似団体を常に上回っており、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普通建設事業費（新規整備）については、千曲川左岸道路建設事業のため、増加しており、今後も千曲川左岸道路及び大深山産業道路建設事業を実施していくため、令和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年度まで新規整備分は増加する。普通建設事業費の増加が見込まれるため、大幅な財政支出に備えて積み立てた道路整備基金を使用しながら年度間の負担差が大きくな内容に財政運営していく。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災害普及費は令和元年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号災害により、類似団体を大きく上回っている。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3,963
3,767
209.61
4,274,141
4,004,884
100,682
2,849,444
2,987,191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159760</xdr:rowOff>
    </xdr:from>
    <xdr:to>
      <xdr:col>24</xdr:col>
      <xdr:colOff>63500</xdr:colOff>
      <xdr:row>38</xdr:row>
      <xdr:rowOff>30049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3410"/>
          <a:ext cx="8382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159760</xdr:rowOff>
    </xdr:from>
    <xdr:to>
      <xdr:col>19</xdr:col>
      <xdr:colOff>177800</xdr:colOff>
      <xdr:row>37</xdr:row>
      <xdr:rowOff>164656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341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164656</xdr:rowOff>
    </xdr:from>
    <xdr:to>
      <xdr:col>15</xdr:col>
      <xdr:colOff>50800</xdr:colOff>
      <xdr:row>37</xdr:row>
      <xdr:rowOff>165170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8306"/>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163950</xdr:rowOff>
    </xdr:from>
    <xdr:to>
      <xdr:col>10</xdr:col>
      <xdr:colOff>114300</xdr:colOff>
      <xdr:row>37</xdr:row>
      <xdr:rowOff>165170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760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150698</xdr:rowOff>
    </xdr:from>
    <xdr:to>
      <xdr:col>24</xdr:col>
      <xdr:colOff>114300</xdr:colOff>
      <xdr:row>38</xdr:row>
      <xdr:rowOff>80848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65625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108960</xdr:rowOff>
    </xdr:from>
    <xdr:to>
      <xdr:col>20</xdr:col>
      <xdr:colOff>38100</xdr:colOff>
      <xdr:row>38</xdr:row>
      <xdr:rowOff>39109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30237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113855</xdr:rowOff>
    </xdr:from>
    <xdr:to>
      <xdr:col>15</xdr:col>
      <xdr:colOff>101600</xdr:colOff>
      <xdr:row>38</xdr:row>
      <xdr:rowOff>44005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35133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114370</xdr:rowOff>
    </xdr:from>
    <xdr:to>
      <xdr:col>10</xdr:col>
      <xdr:colOff>165100</xdr:colOff>
      <xdr:row>38</xdr:row>
      <xdr:rowOff>44520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35647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113150</xdr:rowOff>
    </xdr:from>
    <xdr:to>
      <xdr:col>6</xdr:col>
      <xdr:colOff>38100</xdr:colOff>
      <xdr:row>38</xdr:row>
      <xdr:rowOff>43300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34427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156914</xdr:rowOff>
    </xdr:from>
    <xdr:to>
      <xdr:col>24</xdr:col>
      <xdr:colOff>63500</xdr:colOff>
      <xdr:row>58</xdr:row>
      <xdr:rowOff>161538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01014"/>
          <a:ext cx="8382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156914</xdr:rowOff>
    </xdr:from>
    <xdr:to>
      <xdr:col>19</xdr:col>
      <xdr:colOff>177800</xdr:colOff>
      <xdr:row>58</xdr:row>
      <xdr:rowOff>169985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01014"/>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118507</xdr:rowOff>
    </xdr:from>
    <xdr:to>
      <xdr:col>15</xdr:col>
      <xdr:colOff>50800</xdr:colOff>
      <xdr:row>58</xdr:row>
      <xdr:rowOff>169985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2607"/>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118507</xdr:rowOff>
    </xdr:from>
    <xdr:to>
      <xdr:col>10</xdr:col>
      <xdr:colOff>114300</xdr:colOff>
      <xdr:row>58</xdr:row>
      <xdr:rowOff>152721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2607"/>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110738</xdr:rowOff>
    </xdr:from>
    <xdr:to>
      <xdr:col>24</xdr:col>
      <xdr:colOff>114300</xdr:colOff>
      <xdr:row>59</xdr:row>
      <xdr:rowOff>40888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106114</xdr:rowOff>
    </xdr:from>
    <xdr:to>
      <xdr:col>20</xdr:col>
      <xdr:colOff>38100</xdr:colOff>
      <xdr:row>59</xdr:row>
      <xdr:rowOff>36264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27391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119185</xdr:rowOff>
    </xdr:from>
    <xdr:to>
      <xdr:col>15</xdr:col>
      <xdr:colOff>101600</xdr:colOff>
      <xdr:row>59</xdr:row>
      <xdr:rowOff>49335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67707</xdr:rowOff>
    </xdr:from>
    <xdr:to>
      <xdr:col>10</xdr:col>
      <xdr:colOff>165100</xdr:colOff>
      <xdr:row>58</xdr:row>
      <xdr:rowOff>169307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101921</xdr:rowOff>
    </xdr:from>
    <xdr:to>
      <xdr:col>6</xdr:col>
      <xdr:colOff>38100</xdr:colOff>
      <xdr:row>59</xdr:row>
      <xdr:rowOff>32071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23198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4981</xdr:rowOff>
    </xdr:from>
    <xdr:to>
      <xdr:col>24</xdr:col>
      <xdr:colOff>63500</xdr:colOff>
      <xdr:row>78</xdr:row>
      <xdr:rowOff>18554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78081"/>
          <a:ext cx="8382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5212</xdr:rowOff>
    </xdr:from>
    <xdr:to>
      <xdr:col>19</xdr:col>
      <xdr:colOff>177800</xdr:colOff>
      <xdr:row>78</xdr:row>
      <xdr:rowOff>18554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78312"/>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5212</xdr:rowOff>
    </xdr:from>
    <xdr:to>
      <xdr:col>15</xdr:col>
      <xdr:colOff>50800</xdr:colOff>
      <xdr:row>78</xdr:row>
      <xdr:rowOff>32789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831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11564</xdr:rowOff>
    </xdr:from>
    <xdr:to>
      <xdr:col>10</xdr:col>
      <xdr:colOff>114300</xdr:colOff>
      <xdr:row>78</xdr:row>
      <xdr:rowOff>32789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41764"/>
          <a:ext cx="889000" cy="36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125631</xdr:rowOff>
    </xdr:from>
    <xdr:to>
      <xdr:col>24</xdr:col>
      <xdr:colOff>114300</xdr:colOff>
      <xdr:row>78</xdr:row>
      <xdr:rowOff>55781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40558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139204</xdr:rowOff>
    </xdr:from>
    <xdr:to>
      <xdr:col>20</xdr:col>
      <xdr:colOff>38100</xdr:colOff>
      <xdr:row>78</xdr:row>
      <xdr:rowOff>69354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60481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125862</xdr:rowOff>
    </xdr:from>
    <xdr:to>
      <xdr:col>15</xdr:col>
      <xdr:colOff>101600</xdr:colOff>
      <xdr:row>78</xdr:row>
      <xdr:rowOff>56012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47139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153439</xdr:rowOff>
    </xdr:from>
    <xdr:to>
      <xdr:col>10</xdr:col>
      <xdr:colOff>165100</xdr:colOff>
      <xdr:row>78</xdr:row>
      <xdr:rowOff>83589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132213</xdr:rowOff>
    </xdr:from>
    <xdr:to>
      <xdr:col>6</xdr:col>
      <xdr:colOff>38100</xdr:colOff>
      <xdr:row>76</xdr:row>
      <xdr:rowOff>62362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0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78890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42424</xdr:rowOff>
    </xdr:from>
    <xdr:to>
      <xdr:col>24</xdr:col>
      <xdr:colOff>63500</xdr:colOff>
      <xdr:row>98</xdr:row>
      <xdr:rowOff>64226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44524"/>
          <a:ext cx="838200" cy="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64226</xdr:rowOff>
    </xdr:from>
    <xdr:to>
      <xdr:col>19</xdr:col>
      <xdr:colOff>177800</xdr:colOff>
      <xdr:row>98</xdr:row>
      <xdr:rowOff>80953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6326"/>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44586</xdr:rowOff>
    </xdr:from>
    <xdr:to>
      <xdr:col>15</xdr:col>
      <xdr:colOff>50800</xdr:colOff>
      <xdr:row>98</xdr:row>
      <xdr:rowOff>80953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6686"/>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44586</xdr:rowOff>
    </xdr:from>
    <xdr:to>
      <xdr:col>10</xdr:col>
      <xdr:colOff>114300</xdr:colOff>
      <xdr:row>98</xdr:row>
      <xdr:rowOff>47975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6686"/>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163074</xdr:rowOff>
    </xdr:from>
    <xdr:to>
      <xdr:col>24</xdr:col>
      <xdr:colOff>114300</xdr:colOff>
      <xdr:row>98</xdr:row>
      <xdr:rowOff>93224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141501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13426</xdr:rowOff>
    </xdr:from>
    <xdr:to>
      <xdr:col>20</xdr:col>
      <xdr:colOff>38100</xdr:colOff>
      <xdr:row>98</xdr:row>
      <xdr:rowOff>115026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30153</xdr:rowOff>
    </xdr:from>
    <xdr:to>
      <xdr:col>15</xdr:col>
      <xdr:colOff>101600</xdr:colOff>
      <xdr:row>98</xdr:row>
      <xdr:rowOff>131753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122880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165236</xdr:rowOff>
    </xdr:from>
    <xdr:to>
      <xdr:col>10</xdr:col>
      <xdr:colOff>165100</xdr:colOff>
      <xdr:row>98</xdr:row>
      <xdr:rowOff>95386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168625</xdr:rowOff>
    </xdr:from>
    <xdr:to>
      <xdr:col>6</xdr:col>
      <xdr:colOff>38100</xdr:colOff>
      <xdr:row>98</xdr:row>
      <xdr:rowOff>98775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89902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38735</xdr:rowOff>
    </xdr:from>
    <xdr:to>
      <xdr:col>55</xdr:col>
      <xdr:colOff>0</xdr:colOff>
      <xdr:row>39</xdr:row>
      <xdr:rowOff>38735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5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38735</xdr:rowOff>
    </xdr:from>
    <xdr:to>
      <xdr:col>50</xdr:col>
      <xdr:colOff>114300</xdr:colOff>
      <xdr:row>39</xdr:row>
      <xdr:rowOff>38862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28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38862</xdr:rowOff>
    </xdr:from>
    <xdr:to>
      <xdr:col>45</xdr:col>
      <xdr:colOff>177800</xdr:colOff>
      <xdr:row>39</xdr:row>
      <xdr:rowOff>38989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541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38989</xdr:rowOff>
    </xdr:from>
    <xdr:to>
      <xdr:col>41</xdr:col>
      <xdr:colOff>50800</xdr:colOff>
      <xdr:row>39</xdr:row>
      <xdr:rowOff>39116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553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74312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159385</xdr:rowOff>
    </xdr:from>
    <xdr:to>
      <xdr:col>50</xdr:col>
      <xdr:colOff>165100</xdr:colOff>
      <xdr:row>39</xdr:row>
      <xdr:rowOff>89535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80662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159512</xdr:rowOff>
    </xdr:from>
    <xdr:to>
      <xdr:col>46</xdr:col>
      <xdr:colOff>38100</xdr:colOff>
      <xdr:row>39</xdr:row>
      <xdr:rowOff>89662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80789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159639</xdr:rowOff>
    </xdr:from>
    <xdr:to>
      <xdr:col>41</xdr:col>
      <xdr:colOff>101600</xdr:colOff>
      <xdr:row>39</xdr:row>
      <xdr:rowOff>89789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80916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81043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26115</xdr:rowOff>
    </xdr:from>
    <xdr:to>
      <xdr:col>55</xdr:col>
      <xdr:colOff>0</xdr:colOff>
      <xdr:row>58</xdr:row>
      <xdr:rowOff>27485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0215"/>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27485</xdr:rowOff>
    </xdr:from>
    <xdr:to>
      <xdr:col>50</xdr:col>
      <xdr:colOff>114300</xdr:colOff>
      <xdr:row>58</xdr:row>
      <xdr:rowOff>63839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71585"/>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63839</xdr:rowOff>
    </xdr:from>
    <xdr:to>
      <xdr:col>45</xdr:col>
      <xdr:colOff>177800</xdr:colOff>
      <xdr:row>58</xdr:row>
      <xdr:rowOff>78080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793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35675</xdr:rowOff>
    </xdr:from>
    <xdr:to>
      <xdr:col>41</xdr:col>
      <xdr:colOff>50800</xdr:colOff>
      <xdr:row>58</xdr:row>
      <xdr:rowOff>78080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9775"/>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146765</xdr:rowOff>
    </xdr:from>
    <xdr:to>
      <xdr:col>55</xdr:col>
      <xdr:colOff>50800</xdr:colOff>
      <xdr:row>58</xdr:row>
      <xdr:rowOff>76915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125192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148135</xdr:rowOff>
    </xdr:from>
    <xdr:to>
      <xdr:col>50</xdr:col>
      <xdr:colOff>165100</xdr:colOff>
      <xdr:row>58</xdr:row>
      <xdr:rowOff>78285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69412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13039</xdr:rowOff>
    </xdr:from>
    <xdr:to>
      <xdr:col>46</xdr:col>
      <xdr:colOff>38100</xdr:colOff>
      <xdr:row>58</xdr:row>
      <xdr:rowOff>114639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105766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27280</xdr:rowOff>
    </xdr:from>
    <xdr:to>
      <xdr:col>41</xdr:col>
      <xdr:colOff>101600</xdr:colOff>
      <xdr:row>58</xdr:row>
      <xdr:rowOff>128880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120007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6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156325</xdr:rowOff>
    </xdr:from>
    <xdr:to>
      <xdr:col>36</xdr:col>
      <xdr:colOff>165100</xdr:colOff>
      <xdr:row>58</xdr:row>
      <xdr:rowOff>86475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77602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2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150281</xdr:rowOff>
    </xdr:from>
    <xdr:to>
      <xdr:col>55</xdr:col>
      <xdr:colOff>0</xdr:colOff>
      <xdr:row>78</xdr:row>
      <xdr:rowOff>155866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3381"/>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140081</xdr:rowOff>
    </xdr:from>
    <xdr:to>
      <xdr:col>50</xdr:col>
      <xdr:colOff>114300</xdr:colOff>
      <xdr:row>78</xdr:row>
      <xdr:rowOff>155866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3181"/>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140081</xdr:rowOff>
    </xdr:from>
    <xdr:to>
      <xdr:col>45</xdr:col>
      <xdr:colOff>177800</xdr:colOff>
      <xdr:row>78</xdr:row>
      <xdr:rowOff>164754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3181"/>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73592</xdr:rowOff>
    </xdr:from>
    <xdr:to>
      <xdr:col>41</xdr:col>
      <xdr:colOff>50800</xdr:colOff>
      <xdr:row>78</xdr:row>
      <xdr:rowOff>164754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6692"/>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99481</xdr:rowOff>
    </xdr:from>
    <xdr:to>
      <xdr:col>55</xdr:col>
      <xdr:colOff>50800</xdr:colOff>
      <xdr:row>79</xdr:row>
      <xdr:rowOff>29631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14408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105066</xdr:rowOff>
    </xdr:from>
    <xdr:to>
      <xdr:col>50</xdr:col>
      <xdr:colOff>165100</xdr:colOff>
      <xdr:row>79</xdr:row>
      <xdr:rowOff>35216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26343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89281</xdr:rowOff>
    </xdr:from>
    <xdr:to>
      <xdr:col>46</xdr:col>
      <xdr:colOff>38100</xdr:colOff>
      <xdr:row>79</xdr:row>
      <xdr:rowOff>19431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113954</xdr:rowOff>
    </xdr:from>
    <xdr:to>
      <xdr:col>41</xdr:col>
      <xdr:colOff>101600</xdr:colOff>
      <xdr:row>79</xdr:row>
      <xdr:rowOff>44104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22792</xdr:rowOff>
    </xdr:from>
    <xdr:to>
      <xdr:col>36</xdr:col>
      <xdr:colOff>165100</xdr:colOff>
      <xdr:row>78</xdr:row>
      <xdr:rowOff>124392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115519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108479</xdr:rowOff>
    </xdr:from>
    <xdr:to>
      <xdr:col>55</xdr:col>
      <xdr:colOff>0</xdr:colOff>
      <xdr:row>98</xdr:row>
      <xdr:rowOff>21527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9129"/>
          <a:ext cx="838200" cy="8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108479</xdr:rowOff>
    </xdr:from>
    <xdr:to>
      <xdr:col>50</xdr:col>
      <xdr:colOff>114300</xdr:colOff>
      <xdr:row>98</xdr:row>
      <xdr:rowOff>26434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39129"/>
          <a:ext cx="8890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26434</xdr:rowOff>
    </xdr:from>
    <xdr:to>
      <xdr:col>45</xdr:col>
      <xdr:colOff>177800</xdr:colOff>
      <xdr:row>98</xdr:row>
      <xdr:rowOff>114706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28534"/>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108454</xdr:rowOff>
    </xdr:from>
    <xdr:to>
      <xdr:col>41</xdr:col>
      <xdr:colOff>50800</xdr:colOff>
      <xdr:row>98</xdr:row>
      <xdr:rowOff>114706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10554"/>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142177</xdr:rowOff>
    </xdr:from>
    <xdr:to>
      <xdr:col>55</xdr:col>
      <xdr:colOff>50800</xdr:colOff>
      <xdr:row>98</xdr:row>
      <xdr:rowOff>72327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165054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57679</xdr:rowOff>
    </xdr:from>
    <xdr:to>
      <xdr:col>50</xdr:col>
      <xdr:colOff>165100</xdr:colOff>
      <xdr:row>97</xdr:row>
      <xdr:rowOff>159279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4356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147084</xdr:rowOff>
    </xdr:from>
    <xdr:to>
      <xdr:col>46</xdr:col>
      <xdr:colOff>38100</xdr:colOff>
      <xdr:row>98</xdr:row>
      <xdr:rowOff>77234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68361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63906</xdr:rowOff>
    </xdr:from>
    <xdr:to>
      <xdr:col>41</xdr:col>
      <xdr:colOff>101600</xdr:colOff>
      <xdr:row>98</xdr:row>
      <xdr:rowOff>165506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57654</xdr:rowOff>
    </xdr:from>
    <xdr:to>
      <xdr:col>36</xdr:col>
      <xdr:colOff>165100</xdr:colOff>
      <xdr:row>98</xdr:row>
      <xdr:rowOff>159254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150381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148267</xdr:rowOff>
    </xdr:from>
    <xdr:to>
      <xdr:col>85</xdr:col>
      <xdr:colOff>127000</xdr:colOff>
      <xdr:row>38</xdr:row>
      <xdr:rowOff>149230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3367"/>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147164</xdr:rowOff>
    </xdr:from>
    <xdr:to>
      <xdr:col>81</xdr:col>
      <xdr:colOff>50800</xdr:colOff>
      <xdr:row>38</xdr:row>
      <xdr:rowOff>148267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2264"/>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146659</xdr:rowOff>
    </xdr:from>
    <xdr:to>
      <xdr:col>76</xdr:col>
      <xdr:colOff>114300</xdr:colOff>
      <xdr:row>38</xdr:row>
      <xdr:rowOff>147164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1759"/>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141454</xdr:rowOff>
    </xdr:from>
    <xdr:to>
      <xdr:col>71</xdr:col>
      <xdr:colOff>177800</xdr:colOff>
      <xdr:row>38</xdr:row>
      <xdr:rowOff>146659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5655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98430</xdr:rowOff>
    </xdr:from>
    <xdr:to>
      <xdr:col>85</xdr:col>
      <xdr:colOff>177800</xdr:colOff>
      <xdr:row>39</xdr:row>
      <xdr:rowOff>28580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97467</xdr:rowOff>
    </xdr:from>
    <xdr:to>
      <xdr:col>81</xdr:col>
      <xdr:colOff>101600</xdr:colOff>
      <xdr:row>39</xdr:row>
      <xdr:rowOff>27617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18744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96364</xdr:rowOff>
    </xdr:from>
    <xdr:to>
      <xdr:col>76</xdr:col>
      <xdr:colOff>165100</xdr:colOff>
      <xdr:row>39</xdr:row>
      <xdr:rowOff>26514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17641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95859</xdr:rowOff>
    </xdr:from>
    <xdr:to>
      <xdr:col>72</xdr:col>
      <xdr:colOff>38100</xdr:colOff>
      <xdr:row>39</xdr:row>
      <xdr:rowOff>26009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17136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90654</xdr:rowOff>
    </xdr:from>
    <xdr:to>
      <xdr:col>67</xdr:col>
      <xdr:colOff>101600</xdr:colOff>
      <xdr:row>39</xdr:row>
      <xdr:rowOff>20804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36032</xdr:rowOff>
    </xdr:from>
    <xdr:to>
      <xdr:col>85</xdr:col>
      <xdr:colOff>127000</xdr:colOff>
      <xdr:row>57</xdr:row>
      <xdr:rowOff>38725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8682"/>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38725</xdr:rowOff>
    </xdr:from>
    <xdr:to>
      <xdr:col>81</xdr:col>
      <xdr:colOff>50800</xdr:colOff>
      <xdr:row>57</xdr:row>
      <xdr:rowOff>104039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1137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104039</xdr:rowOff>
    </xdr:from>
    <xdr:to>
      <xdr:col>76</xdr:col>
      <xdr:colOff>114300</xdr:colOff>
      <xdr:row>57</xdr:row>
      <xdr:rowOff>111941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6689"/>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111941</xdr:rowOff>
    </xdr:from>
    <xdr:to>
      <xdr:col>71</xdr:col>
      <xdr:colOff>177800</xdr:colOff>
      <xdr:row>57</xdr:row>
      <xdr:rowOff>124206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84591"/>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156682</xdr:rowOff>
    </xdr:from>
    <xdr:to>
      <xdr:col>85</xdr:col>
      <xdr:colOff>177800</xdr:colOff>
      <xdr:row>57</xdr:row>
      <xdr:rowOff>86832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135109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159375</xdr:rowOff>
    </xdr:from>
    <xdr:to>
      <xdr:col>81</xdr:col>
      <xdr:colOff>101600</xdr:colOff>
      <xdr:row>57</xdr:row>
      <xdr:rowOff>89525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80652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53239</xdr:rowOff>
    </xdr:from>
    <xdr:to>
      <xdr:col>76</xdr:col>
      <xdr:colOff>165100</xdr:colOff>
      <xdr:row>57</xdr:row>
      <xdr:rowOff>154839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145966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61141</xdr:rowOff>
    </xdr:from>
    <xdr:to>
      <xdr:col>72</xdr:col>
      <xdr:colOff>38100</xdr:colOff>
      <xdr:row>57</xdr:row>
      <xdr:rowOff>162741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153868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73406</xdr:rowOff>
    </xdr:from>
    <xdr:to>
      <xdr:col>67</xdr:col>
      <xdr:colOff>101600</xdr:colOff>
      <xdr:row>58</xdr:row>
      <xdr:rowOff>3556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166133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54749</xdr:rowOff>
    </xdr:from>
    <xdr:to>
      <xdr:col>85</xdr:col>
      <xdr:colOff>127000</xdr:colOff>
      <xdr:row>79</xdr:row>
      <xdr:rowOff>95400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99299"/>
          <a:ext cx="8382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95400</xdr:rowOff>
    </xdr:from>
    <xdr:to>
      <xdr:col>81</xdr:col>
      <xdr:colOff>50800</xdr:colOff>
      <xdr:row>79</xdr:row>
      <xdr:rowOff>96038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9950"/>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95616</xdr:rowOff>
    </xdr:from>
    <xdr:to>
      <xdr:col>76</xdr:col>
      <xdr:colOff>114300</xdr:colOff>
      <xdr:row>79</xdr:row>
      <xdr:rowOff>96038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0166"/>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86047</xdr:rowOff>
    </xdr:from>
    <xdr:to>
      <xdr:col>71</xdr:col>
      <xdr:colOff>177800</xdr:colOff>
      <xdr:row>79</xdr:row>
      <xdr:rowOff>95616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059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3949</xdr:rowOff>
    </xdr:from>
    <xdr:to>
      <xdr:col>85</xdr:col>
      <xdr:colOff>177800</xdr:colOff>
      <xdr:row>79</xdr:row>
      <xdr:rowOff>105549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134776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44600</xdr:rowOff>
    </xdr:from>
    <xdr:to>
      <xdr:col>81</xdr:col>
      <xdr:colOff>101600</xdr:colOff>
      <xdr:row>79</xdr:row>
      <xdr:rowOff>146200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137327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45238</xdr:rowOff>
    </xdr:from>
    <xdr:to>
      <xdr:col>76</xdr:col>
      <xdr:colOff>165100</xdr:colOff>
      <xdr:row>79</xdr:row>
      <xdr:rowOff>146838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137965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44816</xdr:rowOff>
    </xdr:from>
    <xdr:to>
      <xdr:col>72</xdr:col>
      <xdr:colOff>38100</xdr:colOff>
      <xdr:row>79</xdr:row>
      <xdr:rowOff>146416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137543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35247</xdr:rowOff>
    </xdr:from>
    <xdr:to>
      <xdr:col>67</xdr:col>
      <xdr:colOff>101600</xdr:colOff>
      <xdr:row>79</xdr:row>
      <xdr:rowOff>136847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127974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6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148303</xdr:rowOff>
    </xdr:from>
    <xdr:to>
      <xdr:col>85</xdr:col>
      <xdr:colOff>127000</xdr:colOff>
      <xdr:row>98</xdr:row>
      <xdr:rowOff>4676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78953"/>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121141</xdr:rowOff>
    </xdr:from>
    <xdr:to>
      <xdr:col>81</xdr:col>
      <xdr:colOff>50800</xdr:colOff>
      <xdr:row>97</xdr:row>
      <xdr:rowOff>148303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51791"/>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121141</xdr:rowOff>
    </xdr:from>
    <xdr:to>
      <xdr:col>76</xdr:col>
      <xdr:colOff>114300</xdr:colOff>
      <xdr:row>97</xdr:row>
      <xdr:rowOff>164592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51791"/>
          <a:ext cx="8890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64410</xdr:rowOff>
    </xdr:from>
    <xdr:to>
      <xdr:col>71</xdr:col>
      <xdr:colOff>177800</xdr:colOff>
      <xdr:row>97</xdr:row>
      <xdr:rowOff>164592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5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125326</xdr:rowOff>
    </xdr:from>
    <xdr:to>
      <xdr:col>85</xdr:col>
      <xdr:colOff>177800</xdr:colOff>
      <xdr:row>98</xdr:row>
      <xdr:rowOff>55476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103753</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97503</xdr:rowOff>
    </xdr:from>
    <xdr:to>
      <xdr:col>81</xdr:col>
      <xdr:colOff>101600</xdr:colOff>
      <xdr:row>98</xdr:row>
      <xdr:rowOff>27653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18780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2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70341</xdr:rowOff>
    </xdr:from>
    <xdr:to>
      <xdr:col>76</xdr:col>
      <xdr:colOff>165100</xdr:colOff>
      <xdr:row>98</xdr:row>
      <xdr:rowOff>491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163068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7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113792</xdr:rowOff>
    </xdr:from>
    <xdr:to>
      <xdr:col>72</xdr:col>
      <xdr:colOff>38100</xdr:colOff>
      <xdr:row>98</xdr:row>
      <xdr:rowOff>43942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35069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13610</xdr:rowOff>
    </xdr:from>
    <xdr:to>
      <xdr:col>67</xdr:col>
      <xdr:colOff>101600</xdr:colOff>
      <xdr:row>97</xdr:row>
      <xdr:rowOff>115210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131737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1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住民一人当たりのコストは、類似団体を下回っている。土木費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たが、千曲川左岸道路建設事業によるものである。今後は、千曲川左岸道路及び大深山産業道路建設事業の実施ため、土木費の増加が見込まれる。公債費の状況を鑑みながら、補助金や基金を活用し、健全な財政運営を行う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災害復旧費は令和元年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号災害により類似団体を大きく上回っている。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億円）を行ったためである。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実質単年度収支が赤字へと転じて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いるのは、繰上償還額を抑え、今後多額の一般財源が必要となる文化センター施設改修や情報連絡施設整備への基金に積立て（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千万円）ｆを行ったためである。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実質収支は同規模で推移しており、今後も健全な財政運営を図る。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4274141</v>
      </c>
      <c r="BO4" s="462"/>
      <c r="BP4" s="462"/>
      <c r="BQ4" s="462"/>
      <c r="BR4" s="462"/>
      <c r="BS4" s="462"/>
      <c r="BT4" s="462"/>
      <c r="BU4" s="463"/>
      <c r="BV4" s="461">
        <v>4264935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4004884</v>
      </c>
      <c r="BO5" s="467"/>
      <c r="BP5" s="467"/>
      <c r="BQ5" s="467"/>
      <c r="BR5" s="467"/>
      <c r="BS5" s="467"/>
      <c r="BT5" s="467"/>
      <c r="BU5" s="468"/>
      <c r="BV5" s="466">
        <v>4093088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73.900000000000006</v>
      </c>
      <c r="CU5" s="437"/>
      <c r="CV5" s="437"/>
      <c r="CW5" s="437"/>
      <c r="CX5" s="437"/>
      <c r="CY5" s="437"/>
      <c r="CZ5" s="437"/>
      <c r="DA5" s="438"/>
      <c r="DB5" s="436">
        <v>75.8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269257</v>
      </c>
      <c r="BO6" s="467"/>
      <c r="BP6" s="467"/>
      <c r="BQ6" s="467"/>
      <c r="BR6" s="467"/>
      <c r="BS6" s="467"/>
      <c r="BT6" s="467"/>
      <c r="BU6" s="468"/>
      <c r="BV6" s="466">
        <v>171847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76.3</v>
      </c>
      <c r="CU6" s="620"/>
      <c r="CV6" s="620"/>
      <c r="CW6" s="620"/>
      <c r="CX6" s="620"/>
      <c r="CY6" s="620"/>
      <c r="CZ6" s="620"/>
      <c r="DA6" s="621"/>
      <c r="DB6" s="619">
        <v>79.2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168575</v>
      </c>
      <c r="BO7" s="467"/>
      <c r="BP7" s="467"/>
      <c r="BQ7" s="467"/>
      <c r="BR7" s="467"/>
      <c r="BS7" s="467"/>
      <c r="BT7" s="467"/>
      <c r="BU7" s="468"/>
      <c r="BV7" s="466">
        <v>18906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2849444</v>
      </c>
      <c r="CU7" s="467"/>
      <c r="CV7" s="467"/>
      <c r="CW7" s="467"/>
      <c r="CX7" s="467"/>
      <c r="CY7" s="467"/>
      <c r="CZ7" s="467"/>
      <c r="DA7" s="468"/>
      <c r="DB7" s="466">
        <v>2904724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100682</v>
      </c>
      <c r="BO8" s="467"/>
      <c r="BP8" s="467"/>
      <c r="BQ8" s="467"/>
      <c r="BR8" s="467"/>
      <c r="BS8" s="467"/>
      <c r="BT8" s="467"/>
      <c r="BU8" s="468"/>
      <c r="BV8" s="466">
        <v>152941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4607</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-52259</v>
      </c>
      <c r="BO9" s="467"/>
      <c r="BP9" s="467"/>
      <c r="BQ9" s="467"/>
      <c r="BR9" s="467"/>
      <c r="BS9" s="467"/>
      <c r="BT9" s="467"/>
      <c r="BU9" s="468"/>
      <c r="BV9" s="466">
        <v>14427</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16.100000000000001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4972</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719</v>
      </c>
      <c r="BO10" s="467"/>
      <c r="BP10" s="467"/>
      <c r="BQ10" s="467"/>
      <c r="BR10" s="467"/>
      <c r="BS10" s="467"/>
      <c r="BT10" s="467"/>
      <c r="BU10" s="468"/>
      <c r="BV10" s="466">
        <v>1013</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117</v>
      </c>
      <c r="AV11" s="524"/>
      <c r="AW11" s="524"/>
      <c r="AX11" s="524"/>
      <c r="AY11" s="446" t="s">
        <v>128</v>
      </c>
      <c r="AZ11" s="447"/>
      <c r="BA11" s="447"/>
      <c r="BB11" s="447"/>
      <c r="BC11" s="447"/>
      <c r="BD11" s="447"/>
      <c r="BE11" s="447"/>
      <c r="BF11" s="447"/>
      <c r="BG11" s="447"/>
      <c r="BH11" s="447"/>
      <c r="BI11" s="447"/>
      <c r="BJ11" s="447"/>
      <c r="BK11" s="447"/>
      <c r="BL11" s="447"/>
      <c r="BM11" s="448"/>
      <c r="BN11" s="466">
        <v>29300</v>
      </c>
      <c r="BO11" s="467"/>
      <c r="BP11" s="467"/>
      <c r="BQ11" s="467"/>
      <c r="BR11" s="467"/>
      <c r="BS11" s="467"/>
      <c r="BT11" s="467"/>
      <c r="BU11" s="468"/>
      <c r="BV11" s="466">
        <v>33439</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3963</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3767</v>
      </c>
      <c r="S13" s="570"/>
      <c r="T13" s="570"/>
      <c r="U13" s="570"/>
      <c r="V13" s="571"/>
      <c r="W13" s="557" t="s">
        <v>140</v>
      </c>
      <c r="X13" s="479"/>
      <c r="Y13" s="479"/>
      <c r="Z13" s="479"/>
      <c r="AA13" s="479"/>
      <c r="AB13" s="480"/>
      <c r="AC13" s="442">
        <v>2492</v>
      </c>
      <c r="AD13" s="443"/>
      <c r="AE13" s="443"/>
      <c r="AF13" s="443"/>
      <c r="AG13" s="444"/>
      <c r="AH13" s="442">
        <v>2602</v>
      </c>
      <c r="AI13" s="443"/>
      <c r="AJ13" s="443"/>
      <c r="AK13" s="443"/>
      <c r="AL13" s="445"/>
      <c r="AM13" s="535" t="s">
        <v>141</v>
      </c>
      <c r="AN13" s="440"/>
      <c r="AO13" s="440"/>
      <c r="AP13" s="440"/>
      <c r="AQ13" s="440"/>
      <c r="AR13" s="440"/>
      <c r="AS13" s="440"/>
      <c r="AT13" s="441"/>
      <c r="AU13" s="523" t="s">
        <v>117</v>
      </c>
      <c r="AV13" s="524"/>
      <c r="AW13" s="524"/>
      <c r="AX13" s="524"/>
      <c r="AY13" s="446" t="s">
        <v>142</v>
      </c>
      <c r="AZ13" s="447"/>
      <c r="BA13" s="447"/>
      <c r="BB13" s="447"/>
      <c r="BC13" s="447"/>
      <c r="BD13" s="447"/>
      <c r="BE13" s="447"/>
      <c r="BF13" s="447"/>
      <c r="BG13" s="447"/>
      <c r="BH13" s="447"/>
      <c r="BI13" s="447"/>
      <c r="BJ13" s="447"/>
      <c r="BK13" s="447"/>
      <c r="BL13" s="447"/>
      <c r="BM13" s="448"/>
      <c r="BN13" s="466">
        <v>-22240</v>
      </c>
      <c r="BO13" s="467"/>
      <c r="BP13" s="467"/>
      <c r="BQ13" s="467"/>
      <c r="BR13" s="467"/>
      <c r="BS13" s="467"/>
      <c r="BT13" s="467"/>
      <c r="BU13" s="468"/>
      <c r="BV13" s="466">
        <v>48879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-0.4</v>
      </c>
      <c r="CU13" s="437"/>
      <c r="CV13" s="437"/>
      <c r="CW13" s="437"/>
      <c r="CX13" s="437"/>
      <c r="CY13" s="437"/>
      <c r="CZ13" s="437"/>
      <c r="DA13" s="438"/>
      <c r="DB13" s="436">
        <v>0.2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3952</v>
      </c>
      <c r="S14" s="570"/>
      <c r="T14" s="570"/>
      <c r="U14" s="570"/>
      <c r="V14" s="571"/>
      <c r="W14" s="572"/>
      <c r="X14" s="482"/>
      <c r="Y14" s="482"/>
      <c r="Z14" s="482"/>
      <c r="AA14" s="482"/>
      <c r="AB14" s="483"/>
      <c r="AC14" s="562">
        <v>76.3</v>
      </c>
      <c r="AD14" s="563"/>
      <c r="AE14" s="563"/>
      <c r="AF14" s="563"/>
      <c r="AG14" s="564"/>
      <c r="AH14" s="562">
        <v>75.599999999999994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131</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3822</v>
      </c>
      <c r="S15" s="570"/>
      <c r="T15" s="570"/>
      <c r="U15" s="570"/>
      <c r="V15" s="571"/>
      <c r="W15" s="557" t="s">
        <v>146</v>
      </c>
      <c r="X15" s="479"/>
      <c r="Y15" s="479"/>
      <c r="Z15" s="479"/>
      <c r="AA15" s="479"/>
      <c r="AB15" s="480"/>
      <c r="AC15" s="442">
        <v>129</v>
      </c>
      <c r="AD15" s="443"/>
      <c r="AE15" s="443"/>
      <c r="AF15" s="443"/>
      <c r="AG15" s="444"/>
      <c r="AH15" s="442">
        <v>113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661643</v>
      </c>
      <c r="BO15" s="462"/>
      <c r="BP15" s="462"/>
      <c r="BQ15" s="462"/>
      <c r="BR15" s="462"/>
      <c r="BS15" s="462"/>
      <c r="BT15" s="462"/>
      <c r="BU15" s="463"/>
      <c r="BV15" s="461">
        <v>716790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3.9</v>
      </c>
      <c r="AD16" s="563"/>
      <c r="AE16" s="563"/>
      <c r="AF16" s="563"/>
      <c r="AG16" s="564"/>
      <c r="AH16" s="562">
        <v>3.3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2630632</v>
      </c>
      <c r="BO16" s="467"/>
      <c r="BP16" s="467"/>
      <c r="BQ16" s="467"/>
      <c r="BR16" s="467"/>
      <c r="BS16" s="467"/>
      <c r="BT16" s="467"/>
      <c r="BU16" s="468"/>
      <c r="BV16" s="466">
        <v>2609081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647</v>
      </c>
      <c r="AD17" s="443"/>
      <c r="AE17" s="443"/>
      <c r="AF17" s="443"/>
      <c r="AG17" s="444"/>
      <c r="AH17" s="442">
        <v>725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792285</v>
      </c>
      <c r="BO17" s="467"/>
      <c r="BP17" s="467"/>
      <c r="BQ17" s="467"/>
      <c r="BR17" s="467"/>
      <c r="BS17" s="467"/>
      <c r="BT17" s="467"/>
      <c r="BU17" s="468"/>
      <c r="BV17" s="466">
        <v>894385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209.61</v>
      </c>
      <c r="M18" s="531"/>
      <c r="N18" s="531"/>
      <c r="O18" s="531"/>
      <c r="P18" s="531"/>
      <c r="Q18" s="531"/>
      <c r="R18" s="532"/>
      <c r="S18" s="532"/>
      <c r="T18" s="532"/>
      <c r="U18" s="532"/>
      <c r="V18" s="533"/>
      <c r="W18" s="547"/>
      <c r="X18" s="548"/>
      <c r="Y18" s="548"/>
      <c r="Z18" s="548"/>
      <c r="AA18" s="548"/>
      <c r="AB18" s="558"/>
      <c r="AC18" s="430">
        <v>19.8</v>
      </c>
      <c r="AD18" s="431"/>
      <c r="AE18" s="431"/>
      <c r="AF18" s="431"/>
      <c r="AG18" s="534"/>
      <c r="AH18" s="430">
        <v>21.1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2158918</v>
      </c>
      <c r="BO18" s="467"/>
      <c r="BP18" s="467"/>
      <c r="BQ18" s="467"/>
      <c r="BR18" s="467"/>
      <c r="BS18" s="467"/>
      <c r="BT18" s="467"/>
      <c r="BU18" s="468"/>
      <c r="BV18" s="466">
        <v>2138044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3206688</v>
      </c>
      <c r="BO19" s="467"/>
      <c r="BP19" s="467"/>
      <c r="BQ19" s="467"/>
      <c r="BR19" s="467"/>
      <c r="BS19" s="467"/>
      <c r="BT19" s="467"/>
      <c r="BU19" s="468"/>
      <c r="BV19" s="466">
        <v>3075099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2987191</v>
      </c>
      <c r="BO23" s="467"/>
      <c r="BP23" s="467"/>
      <c r="BQ23" s="467"/>
      <c r="BR23" s="467"/>
      <c r="BS23" s="467"/>
      <c r="BT23" s="467"/>
      <c r="BU23" s="468"/>
      <c r="BV23" s="466">
        <v>3024629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7370</v>
      </c>
      <c r="R24" s="443"/>
      <c r="S24" s="443"/>
      <c r="T24" s="443"/>
      <c r="U24" s="443"/>
      <c r="V24" s="444"/>
      <c r="W24" s="508"/>
      <c r="X24" s="499"/>
      <c r="Y24" s="500"/>
      <c r="Z24" s="439" t="s">
        <v>170</v>
      </c>
      <c r="AA24" s="440"/>
      <c r="AB24" s="440"/>
      <c r="AC24" s="440"/>
      <c r="AD24" s="440"/>
      <c r="AE24" s="440"/>
      <c r="AF24" s="440"/>
      <c r="AG24" s="441"/>
      <c r="AH24" s="442">
        <v>61</v>
      </c>
      <c r="AI24" s="443"/>
      <c r="AJ24" s="443"/>
      <c r="AK24" s="443"/>
      <c r="AL24" s="444"/>
      <c r="AM24" s="442">
        <v>188551</v>
      </c>
      <c r="AN24" s="443"/>
      <c r="AO24" s="443"/>
      <c r="AP24" s="443"/>
      <c r="AQ24" s="443"/>
      <c r="AR24" s="444"/>
      <c r="AS24" s="442">
        <v>3091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2358837</v>
      </c>
      <c r="BO24" s="467"/>
      <c r="BP24" s="467"/>
      <c r="BQ24" s="467"/>
      <c r="BR24" s="467"/>
      <c r="BS24" s="467"/>
      <c r="BT24" s="467"/>
      <c r="BU24" s="468"/>
      <c r="BV24" s="466">
        <v>2469529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5930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500000</v>
      </c>
      <c r="BO25" s="462"/>
      <c r="BP25" s="462"/>
      <c r="BQ25" s="462"/>
      <c r="BR25" s="462"/>
      <c r="BS25" s="462"/>
      <c r="BT25" s="462"/>
      <c r="BU25" s="463"/>
      <c r="BV25" s="461" t="s">
        <v>130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5430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2590</v>
      </c>
      <c r="R27" s="443"/>
      <c r="S27" s="443"/>
      <c r="T27" s="443"/>
      <c r="U27" s="443"/>
      <c r="V27" s="444"/>
      <c r="W27" s="508"/>
      <c r="X27" s="499"/>
      <c r="Y27" s="500"/>
      <c r="Z27" s="439" t="s">
        <v>181</v>
      </c>
      <c r="AA27" s="440"/>
      <c r="AB27" s="440"/>
      <c r="AC27" s="440"/>
      <c r="AD27" s="440"/>
      <c r="AE27" s="440"/>
      <c r="AF27" s="440"/>
      <c r="AG27" s="441"/>
      <c r="AH27" s="442" t="s">
        <v>174</v>
      </c>
      <c r="AI27" s="443"/>
      <c r="AJ27" s="443"/>
      <c r="AK27" s="443"/>
      <c r="AL27" s="444"/>
      <c r="AM27" s="442" t="s">
        <v>130</v>
      </c>
      <c r="AN27" s="443"/>
      <c r="AO27" s="443"/>
      <c r="AP27" s="443"/>
      <c r="AQ27" s="443"/>
      <c r="AR27" s="444"/>
      <c r="AS27" s="442" t="s">
        <v>130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273456</v>
      </c>
      <c r="BO27" s="470"/>
      <c r="BP27" s="470"/>
      <c r="BQ27" s="470"/>
      <c r="BR27" s="470"/>
      <c r="BS27" s="470"/>
      <c r="BT27" s="470"/>
      <c r="BU27" s="471"/>
      <c r="BV27" s="469">
        <v>273342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1790</v>
      </c>
      <c r="R28" s="443"/>
      <c r="S28" s="443"/>
      <c r="T28" s="443"/>
      <c r="U28" s="443"/>
      <c r="V28" s="444"/>
      <c r="W28" s="508"/>
      <c r="X28" s="499"/>
      <c r="Y28" s="500"/>
      <c r="Z28" s="439" t="s">
        <v>184</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1680891</v>
      </c>
      <c r="BO28" s="462"/>
      <c r="BP28" s="462"/>
      <c r="BQ28" s="462"/>
      <c r="BR28" s="462"/>
      <c r="BS28" s="462"/>
      <c r="BT28" s="462"/>
      <c r="BU28" s="463"/>
      <c r="BV28" s="461">
        <v>1680172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1640</v>
      </c>
      <c r="R29" s="443"/>
      <c r="S29" s="443"/>
      <c r="T29" s="443"/>
      <c r="U29" s="443"/>
      <c r="V29" s="444"/>
      <c r="W29" s="509"/>
      <c r="X29" s="510"/>
      <c r="Y29" s="511"/>
      <c r="Z29" s="439" t="s">
        <v>187</v>
      </c>
      <c r="AA29" s="440"/>
      <c r="AB29" s="440"/>
      <c r="AC29" s="440"/>
      <c r="AD29" s="440"/>
      <c r="AE29" s="440"/>
      <c r="AF29" s="440"/>
      <c r="AG29" s="441"/>
      <c r="AH29" s="442">
        <v>61</v>
      </c>
      <c r="AI29" s="443"/>
      <c r="AJ29" s="443"/>
      <c r="AK29" s="443"/>
      <c r="AL29" s="444"/>
      <c r="AM29" s="442">
        <v>188551</v>
      </c>
      <c r="AN29" s="443"/>
      <c r="AO29" s="443"/>
      <c r="AP29" s="443"/>
      <c r="AQ29" s="443"/>
      <c r="AR29" s="444"/>
      <c r="AS29" s="442">
        <v>3091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248122</v>
      </c>
      <c r="BO29" s="467"/>
      <c r="BP29" s="467"/>
      <c r="BQ29" s="467"/>
      <c r="BR29" s="467"/>
      <c r="BS29" s="467"/>
      <c r="BT29" s="467"/>
      <c r="BU29" s="468"/>
      <c r="BV29" s="466">
        <v>248121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3731918</v>
      </c>
      <c r="BO30" s="470"/>
      <c r="BP30" s="470"/>
      <c r="BQ30" s="470"/>
      <c r="BR30" s="470"/>
      <c r="BS30" s="470"/>
      <c r="BT30" s="470"/>
      <c r="BU30" s="471"/>
      <c r="BV30" s="469">
        <v>3481877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川上村国民健康保険特別会計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川上村営水道事業特別会計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佐久広域連合（一般）</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（財）川上村振興公社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川上村営バス事業特別会計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川上村介護保険事業特別会計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川上村下水道事業特別会計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佐久広域連合（消防）</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川上村特別住宅特別会計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川上村後期高齢者医療保険事業特別会計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佐久広域連合（特別養護老人ホーム）</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川上村訪問看護事業特別会計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佐久広域連合（救護施設）</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佐久広域連合（食肉流通センター）</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長野県後期高齢者医療広域連合（一般）</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長野県後期高齢者医療広域連合（医療事業）</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長野県市町村総合事務組合（一般）</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長野県市町村総合事務組合（非常勤職員公務災害補償）</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南佐久環境衛生組合（一般）</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HoeQ5WPoGwIpnI6SCzDK7GUxlMBLRLAw0TDCoBFISpwALqht+tXxXQwzBwHgu/87587wO3dQoDrIcO+l6nFFQ==" saltValue="Ig5NoD6WmG1cxzIWCq6s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568</v>
      </c>
      <c r="D34" s="1248"/>
      <c r="E34" s="1249"/>
      <c r="F34" s="32">
        <v>7.59</v>
      </c>
      <c r="G34" s="33">
        <v>4.8600000000000003</v>
      </c>
      <c r="H34" s="33">
        <v>4.78</v>
      </c>
      <c r="I34" s="33">
        <v>5.22</v>
      </c>
      <c r="J34" s="34">
        <v>3.48</v>
      </c>
      <c r="K34" s="22"/>
      <c r="L34" s="22"/>
      <c r="M34" s="22"/>
      <c r="N34" s="22"/>
      <c r="O34" s="22"/>
      <c r="P34" s="22"/>
    </row>
    <row r="35" spans="1:16" ht="39" customHeight="1" x14ac:dyDescent="0.15">
      <c r="A35" s="22"/>
      <c r="B35" s="35"/>
      <c r="C35" s="1242" t="s">
        <v>569</v>
      </c>
      <c r="D35" s="1243"/>
      <c r="E35" s="1244"/>
      <c r="F35" s="36">
        <v>1.2</v>
      </c>
      <c r="G35" s="37">
        <v>2.76</v>
      </c>
      <c r="H35" s="37">
        <v>2.35</v>
      </c>
      <c r="I35" s="37">
        <v>0.74</v>
      </c>
      <c r="J35" s="38">
        <v>0.7</v>
      </c>
      <c r="K35" s="22"/>
      <c r="L35" s="22"/>
      <c r="M35" s="22"/>
      <c r="N35" s="22"/>
      <c r="O35" s="22"/>
      <c r="P35" s="22"/>
    </row>
    <row r="36" spans="1:16" ht="39" customHeight="1" x14ac:dyDescent="0.15">
      <c r="A36" s="22"/>
      <c r="B36" s="35"/>
      <c r="C36" s="1242" t="s">
        <v>570</v>
      </c>
      <c r="D36" s="1243"/>
      <c r="E36" s="1244"/>
      <c r="F36" s="36">
        <v>0.08</v>
      </c>
      <c r="G36" s="37">
        <v>0.05</v>
      </c>
      <c r="H36" s="37">
        <v>0.04</v>
      </c>
      <c r="I36" s="37">
        <v>0.06</v>
      </c>
      <c r="J36" s="38">
        <v>0.17</v>
      </c>
      <c r="K36" s="22"/>
      <c r="L36" s="22"/>
      <c r="M36" s="22"/>
      <c r="N36" s="22"/>
      <c r="O36" s="22"/>
      <c r="P36" s="22"/>
    </row>
    <row r="37" spans="1:16" ht="39" customHeight="1" x14ac:dyDescent="0.15">
      <c r="A37" s="22"/>
      <c r="B37" s="35"/>
      <c r="C37" s="1242" t="s">
        <v>571</v>
      </c>
      <c r="D37" s="1243"/>
      <c r="E37" s="1244"/>
      <c r="F37" s="36">
        <v>0.12</v>
      </c>
      <c r="G37" s="37">
        <v>0.02</v>
      </c>
      <c r="H37" s="37">
        <v>0.06</v>
      </c>
      <c r="I37" s="37">
        <v>0.09</v>
      </c>
      <c r="J37" s="38">
        <v>0.12</v>
      </c>
      <c r="K37" s="22"/>
      <c r="L37" s="22"/>
      <c r="M37" s="22"/>
      <c r="N37" s="22"/>
      <c r="O37" s="22"/>
      <c r="P37" s="22"/>
    </row>
    <row r="38" spans="1:16" ht="39" customHeight="1" x14ac:dyDescent="0.15">
      <c r="A38" s="22"/>
      <c r="B38" s="35"/>
      <c r="C38" s="1242" t="s">
        <v>572</v>
      </c>
      <c r="D38" s="1243"/>
      <c r="E38" s="1244"/>
      <c r="F38" s="36">
        <v>0.05</v>
      </c>
      <c r="G38" s="37">
        <v>7.0000000000000007E-2</v>
      </c>
      <c r="H38" s="37">
        <v>0.14000000000000001</v>
      </c>
      <c r="I38" s="37">
        <v>0.26</v>
      </c>
      <c r="J38" s="38">
        <v>0.1</v>
      </c>
      <c r="K38" s="22"/>
      <c r="L38" s="22"/>
      <c r="M38" s="22"/>
      <c r="N38" s="22"/>
      <c r="O38" s="22"/>
      <c r="P38" s="22"/>
    </row>
    <row r="39" spans="1:16" ht="39" customHeight="1" x14ac:dyDescent="0.15">
      <c r="A39" s="22"/>
      <c r="B39" s="35"/>
      <c r="C39" s="1242" t="s">
        <v>573</v>
      </c>
      <c r="D39" s="1243"/>
      <c r="E39" s="1244"/>
      <c r="F39" s="36">
        <v>0.02</v>
      </c>
      <c r="G39" s="37">
        <v>0.08</v>
      </c>
      <c r="H39" s="37">
        <v>0.05</v>
      </c>
      <c r="I39" s="37">
        <v>0.09</v>
      </c>
      <c r="J39" s="38">
        <v>0.05</v>
      </c>
      <c r="K39" s="22"/>
      <c r="L39" s="22"/>
      <c r="M39" s="22"/>
      <c r="N39" s="22"/>
      <c r="O39" s="22"/>
      <c r="P39" s="22"/>
    </row>
    <row r="40" spans="1:16" ht="39" customHeight="1" x14ac:dyDescent="0.15">
      <c r="A40" s="22"/>
      <c r="B40" s="35"/>
      <c r="C40" s="1242" t="s">
        <v>574</v>
      </c>
      <c r="D40" s="1243"/>
      <c r="E40" s="1244"/>
      <c r="F40" s="36">
        <v>0.03</v>
      </c>
      <c r="G40" s="37">
        <v>0.02</v>
      </c>
      <c r="H40" s="37">
        <v>0.02</v>
      </c>
      <c r="I40" s="37">
        <v>0.01</v>
      </c>
      <c r="J40" s="38">
        <v>0.02</v>
      </c>
      <c r="K40" s="22"/>
      <c r="L40" s="22"/>
      <c r="M40" s="22"/>
      <c r="N40" s="22"/>
      <c r="O40" s="22"/>
      <c r="P40" s="22"/>
    </row>
    <row r="41" spans="1:16" ht="39" customHeight="1" x14ac:dyDescent="0.15">
      <c r="A41" s="22"/>
      <c r="B41" s="35"/>
      <c r="C41" s="1242" t="s">
        <v>575</v>
      </c>
      <c r="D41" s="1243"/>
      <c r="E41" s="1244"/>
      <c r="F41" s="36">
        <v>0.02</v>
      </c>
      <c r="G41" s="37">
        <v>0.02</v>
      </c>
      <c r="H41" s="37">
        <v>0.02</v>
      </c>
      <c r="I41" s="37">
        <v>0.02</v>
      </c>
      <c r="J41" s="38">
        <v>0.02</v>
      </c>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jH3STik/mmuhiAm0EcV0zXrHT6BFAJWgu58KCs99wlrxVyElp6uomfvNlTd7YGzhZ+98XPW0fiNFJokNBp/Q==" saltValue="4wIKl6XAKd7lYk5iPlLT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481</v>
      </c>
      <c r="L45" s="60">
        <v>441</v>
      </c>
      <c r="M45" s="60">
        <v>377</v>
      </c>
      <c r="N45" s="60">
        <v>463</v>
      </c>
      <c r="O45" s="61">
        <v>410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272</v>
      </c>
      <c r="L48" s="64">
        <v>273</v>
      </c>
      <c r="M48" s="64">
        <v>267</v>
      </c>
      <c r="N48" s="64">
        <v>262</v>
      </c>
      <c r="O48" s="65">
        <v>286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0</v>
      </c>
      <c r="N49" s="64">
        <v>0</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678</v>
      </c>
      <c r="L52" s="64">
        <v>675</v>
      </c>
      <c r="M52" s="64">
        <v>657</v>
      </c>
      <c r="N52" s="64">
        <v>734</v>
      </c>
      <c r="O52" s="65">
        <v>703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76</v>
      </c>
      <c r="L53" s="69">
        <v>40</v>
      </c>
      <c r="M53" s="69">
        <v>-13</v>
      </c>
      <c r="N53" s="69">
        <v>-9</v>
      </c>
      <c r="O53" s="70">
        <v>-7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519</v>
      </c>
      <c r="L57" s="84" t="s">
        <v>519</v>
      </c>
      <c r="M57" s="84" t="s">
        <v>519</v>
      </c>
      <c r="N57" s="84" t="s">
        <v>519</v>
      </c>
      <c r="O57" s="85" t="s">
        <v>519</v>
      </c>
    </row>
    <row r="58" spans="1:21" ht="31.5" customHeight="1" thickBot="1" x14ac:dyDescent="0.2">
      <c r="B58" s="1260"/>
      <c r="C58" s="1261"/>
      <c r="D58" s="1265" t="s">
        <v>27</v>
      </c>
      <c r="E58" s="1266"/>
      <c r="F58" s="1266"/>
      <c r="G58" s="1266"/>
      <c r="H58" s="1266"/>
      <c r="I58" s="1266"/>
      <c r="J58" s="1267"/>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MhlFE0T7TMWNsUwV3agHRvAfzBZf2eAibee5HrkWFsX0W+KgD8LQ8+xJqC0/o8DlHE4khLV7LN6dJ3215J16g==" saltValue="t6p6rw6d39gG0CrDD8TL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4005</v>
      </c>
      <c r="J41" s="104">
        <v>3303</v>
      </c>
      <c r="K41" s="104">
        <v>3068</v>
      </c>
      <c r="L41" s="104">
        <v>3025</v>
      </c>
      <c r="M41" s="105">
        <v>2987</v>
      </c>
    </row>
    <row r="42" spans="2:13" ht="27.75" customHeight="1" x14ac:dyDescent="0.15">
      <c r="B42" s="1278"/>
      <c r="C42" s="1279"/>
      <c r="D42" s="106"/>
      <c r="E42" s="1282" t="s">
        <v>32</v>
      </c>
      <c r="F42" s="1282"/>
      <c r="G42" s="1282"/>
      <c r="H42" s="1283"/>
      <c r="I42" s="107" t="s">
        <v>519</v>
      </c>
      <c r="J42" s="108" t="s">
        <v>519</v>
      </c>
      <c r="K42" s="108" t="s">
        <v>519</v>
      </c>
      <c r="L42" s="108" t="s">
        <v>519</v>
      </c>
      <c r="M42" s="109" t="s">
        <v>519</v>
      </c>
    </row>
    <row r="43" spans="2:13" ht="27.75" customHeight="1" x14ac:dyDescent="0.15">
      <c r="B43" s="1278"/>
      <c r="C43" s="1279"/>
      <c r="D43" s="106"/>
      <c r="E43" s="1282" t="s">
        <v>33</v>
      </c>
      <c r="F43" s="1282"/>
      <c r="G43" s="1282"/>
      <c r="H43" s="1283"/>
      <c r="I43" s="107">
        <v>2869</v>
      </c>
      <c r="J43" s="108">
        <v>2699</v>
      </c>
      <c r="K43" s="108">
        <v>2490</v>
      </c>
      <c r="L43" s="108">
        <v>2269</v>
      </c>
      <c r="M43" s="109">
        <v>2021</v>
      </c>
    </row>
    <row r="44" spans="2:13" ht="27.75" customHeight="1" x14ac:dyDescent="0.15">
      <c r="B44" s="1278"/>
      <c r="C44" s="1279"/>
      <c r="D44" s="106"/>
      <c r="E44" s="1282" t="s">
        <v>34</v>
      </c>
      <c r="F44" s="1282"/>
      <c r="G44" s="1282"/>
      <c r="H44" s="1283"/>
      <c r="I44" s="107">
        <v>27</v>
      </c>
      <c r="J44" s="108">
        <v>26</v>
      </c>
      <c r="K44" s="108">
        <v>25</v>
      </c>
      <c r="L44" s="108">
        <v>1</v>
      </c>
      <c r="M44" s="109">
        <v>0</v>
      </c>
    </row>
    <row r="45" spans="2:13" ht="27.75" customHeight="1" x14ac:dyDescent="0.15">
      <c r="B45" s="1278"/>
      <c r="C45" s="1279"/>
      <c r="D45" s="106"/>
      <c r="E45" s="1282" t="s">
        <v>35</v>
      </c>
      <c r="F45" s="1282"/>
      <c r="G45" s="1282"/>
      <c r="H45" s="1283"/>
      <c r="I45" s="107">
        <v>520</v>
      </c>
      <c r="J45" s="108">
        <v>525</v>
      </c>
      <c r="K45" s="108">
        <v>515</v>
      </c>
      <c r="L45" s="108">
        <v>485</v>
      </c>
      <c r="M45" s="109">
        <v>541</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4858</v>
      </c>
      <c r="J50" s="108">
        <v>5460</v>
      </c>
      <c r="K50" s="108">
        <v>5777</v>
      </c>
      <c r="L50" s="108">
        <v>5851</v>
      </c>
      <c r="M50" s="109">
        <v>6125</v>
      </c>
    </row>
    <row r="51" spans="2:13" ht="27.75" customHeight="1" x14ac:dyDescent="0.15">
      <c r="B51" s="1278"/>
      <c r="C51" s="1279"/>
      <c r="D51" s="106"/>
      <c r="E51" s="1282" t="s">
        <v>42</v>
      </c>
      <c r="F51" s="1282"/>
      <c r="G51" s="1282"/>
      <c r="H51" s="1283"/>
      <c r="I51" s="107" t="s">
        <v>519</v>
      </c>
      <c r="J51" s="108" t="s">
        <v>519</v>
      </c>
      <c r="K51" s="108" t="s">
        <v>519</v>
      </c>
      <c r="L51" s="108" t="s">
        <v>519</v>
      </c>
      <c r="M51" s="109" t="s">
        <v>519</v>
      </c>
    </row>
    <row r="52" spans="2:13" ht="27.75" customHeight="1" x14ac:dyDescent="0.15">
      <c r="B52" s="1280"/>
      <c r="C52" s="1281"/>
      <c r="D52" s="106"/>
      <c r="E52" s="1282" t="s">
        <v>43</v>
      </c>
      <c r="F52" s="1282"/>
      <c r="G52" s="1282"/>
      <c r="H52" s="1283"/>
      <c r="I52" s="107">
        <v>5438</v>
      </c>
      <c r="J52" s="108">
        <v>5593</v>
      </c>
      <c r="K52" s="108">
        <v>5644</v>
      </c>
      <c r="L52" s="108">
        <v>5213</v>
      </c>
      <c r="M52" s="109">
        <v>4192</v>
      </c>
    </row>
    <row r="53" spans="2:13" ht="27.75" customHeight="1" thickBot="1" x14ac:dyDescent="0.2">
      <c r="B53" s="1284" t="s">
        <v>44</v>
      </c>
      <c r="C53" s="1285"/>
      <c r="D53" s="113"/>
      <c r="E53" s="1286" t="s">
        <v>45</v>
      </c>
      <c r="F53" s="1286"/>
      <c r="G53" s="1286"/>
      <c r="H53" s="1287"/>
      <c r="I53" s="114">
        <v>-2876</v>
      </c>
      <c r="J53" s="115">
        <v>-4500</v>
      </c>
      <c r="K53" s="115">
        <v>-5322</v>
      </c>
      <c r="L53" s="115">
        <v>-5285</v>
      </c>
      <c r="M53" s="116">
        <v>-4769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SSEUlNr9XC8PV5x5yPKka4rDwoUKAdev3hMr1zgsvx/2+u2+Q74zlBdrR5gVVD3A59wm72jui6l5ZZ9KFhC6Q==" saltValue="QppWz9DZZ/rTScymZJPL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1679</v>
      </c>
      <c r="G55" s="128">
        <v>1680</v>
      </c>
      <c r="H55" s="129">
        <v>1681</v>
      </c>
    </row>
    <row r="56" spans="2:8" ht="52.5" customHeight="1" x14ac:dyDescent="0.15">
      <c r="B56" s="130"/>
      <c r="C56" s="1305" t="s">
        <v>49</v>
      </c>
      <c r="D56" s="1305"/>
      <c r="E56" s="1306"/>
      <c r="F56" s="131">
        <v>248</v>
      </c>
      <c r="G56" s="131">
        <v>248</v>
      </c>
      <c r="H56" s="132">
        <v>248</v>
      </c>
    </row>
    <row r="57" spans="2:8" ht="53.25" customHeight="1" x14ac:dyDescent="0.15">
      <c r="B57" s="130"/>
      <c r="C57" s="1307" t="s">
        <v>50</v>
      </c>
      <c r="D57" s="1307"/>
      <c r="E57" s="1308"/>
      <c r="F57" s="133">
        <v>3410</v>
      </c>
      <c r="G57" s="133">
        <v>3482</v>
      </c>
      <c r="H57" s="134">
        <v>3732</v>
      </c>
    </row>
    <row r="58" spans="2:8" ht="45.75" customHeight="1" x14ac:dyDescent="0.15">
      <c r="B58" s="135"/>
      <c r="C58" s="1295" t="s">
        <v>605</v>
      </c>
      <c r="D58" s="1296"/>
      <c r="E58" s="1297"/>
      <c r="F58" s="136">
        <v>602</v>
      </c>
      <c r="G58" s="136">
        <v>752</v>
      </c>
      <c r="H58" s="137">
        <v>852</v>
      </c>
    </row>
    <row r="59" spans="2:8" ht="45.75" customHeight="1" x14ac:dyDescent="0.15">
      <c r="B59" s="135"/>
      <c r="C59" s="1295" t="s">
        <v>606</v>
      </c>
      <c r="D59" s="1296"/>
      <c r="E59" s="1297"/>
      <c r="F59" s="136">
        <v>512</v>
      </c>
      <c r="G59" s="136">
        <v>512</v>
      </c>
      <c r="H59" s="137">
        <v>512</v>
      </c>
    </row>
    <row r="60" spans="2:8" ht="45.75" customHeight="1" x14ac:dyDescent="0.15">
      <c r="B60" s="135"/>
      <c r="C60" s="1295" t="s">
        <v>607</v>
      </c>
      <c r="D60" s="1296"/>
      <c r="E60" s="1297"/>
      <c r="F60" s="136">
        <v>411</v>
      </c>
      <c r="G60" s="136">
        <v>411</v>
      </c>
      <c r="H60" s="137">
        <v>411</v>
      </c>
    </row>
    <row r="61" spans="2:8" ht="45.75" customHeight="1" x14ac:dyDescent="0.15">
      <c r="B61" s="135"/>
      <c r="C61" s="1295" t="s">
        <v>608</v>
      </c>
      <c r="D61" s="1296"/>
      <c r="E61" s="1297"/>
      <c r="F61" s="136">
        <v>375</v>
      </c>
      <c r="G61" s="136">
        <v>375</v>
      </c>
      <c r="H61" s="137">
        <v>375</v>
      </c>
    </row>
    <row r="62" spans="2:8" ht="45.75" customHeight="1" thickBot="1" x14ac:dyDescent="0.2">
      <c r="B62" s="138"/>
      <c r="C62" s="1298" t="s">
        <v>604</v>
      </c>
      <c r="D62" s="1299"/>
      <c r="E62" s="1300"/>
      <c r="F62" s="139">
        <v>300</v>
      </c>
      <c r="G62" s="139">
        <v>300</v>
      </c>
      <c r="H62" s="140">
        <v>370</v>
      </c>
    </row>
    <row r="63" spans="2:8" ht="52.5" customHeight="1" thickBot="1" x14ac:dyDescent="0.2">
      <c r="B63" s="141"/>
      <c r="C63" s="1301" t="s">
        <v>51</v>
      </c>
      <c r="D63" s="1301"/>
      <c r="E63" s="1302"/>
      <c r="F63" s="142">
        <v>5337</v>
      </c>
      <c r="G63" s="142">
        <v>5410</v>
      </c>
      <c r="H63" s="143">
        <v>5661</v>
      </c>
    </row>
    <row r="64" spans="2:8" ht="15" customHeight="1" x14ac:dyDescent="0.15"/>
  </sheetData>
  <sheetProtection algorithmName="SHA-512" hashValue="lVsl4HDTpoBjQ8N/TlM7YsczIcnwdqaEyurTVuN9jKlIuSha+NTA972JS5qPvAyY+xMjXG9xALU1owK8WfvLug==" saltValue="epAZ7FUvP5qjJn9Ko+la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A82" sqref="BA82"/>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624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616</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87"/>
      <c r="G51" s="1320"/>
      <c r="H51" s="1320"/>
      <c r="I51" s="1331"/>
      <c r="J51" s="1331"/>
      <c r="K51" s="1316"/>
      <c r="L51" s="1316"/>
      <c r="M51" s="1316"/>
      <c r="N51" s="1316"/>
      <c r="AM51" s="394"/>
      <c r="AN51" s="1312" t="s">
        <v>615</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30"/>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1"/>
      <c r="J52" s="1331"/>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30"/>
      <c r="BQ53" s="1309"/>
      <c r="BR53" s="1309"/>
      <c r="BS53" s="1309"/>
      <c r="BT53" s="1309"/>
      <c r="BU53" s="1309"/>
      <c r="BV53" s="1309"/>
      <c r="BW53" s="1309"/>
      <c r="BX53" s="1309">
        <v>53.8</v>
      </c>
      <c r="BY53" s="1309"/>
      <c r="BZ53" s="1309"/>
      <c r="CA53" s="1309"/>
      <c r="CB53" s="1309"/>
      <c r="CC53" s="1309"/>
      <c r="CD53" s="1309"/>
      <c r="CE53" s="1309"/>
      <c r="CF53" s="1309">
        <v>55.6</v>
      </c>
      <c r="CG53" s="1309"/>
      <c r="CH53" s="1309"/>
      <c r="CI53" s="1309"/>
      <c r="CJ53" s="1309"/>
      <c r="CK53" s="1309"/>
      <c r="CL53" s="1309"/>
      <c r="CM53" s="1309"/>
      <c r="CN53" s="1309">
        <v>57.8</v>
      </c>
      <c r="CO53" s="1309"/>
      <c r="CP53" s="1309"/>
      <c r="CQ53" s="1309"/>
      <c r="CR53" s="1309"/>
      <c r="CS53" s="1309"/>
      <c r="CT53" s="1309"/>
      <c r="CU53" s="1309"/>
      <c r="CV53" s="1309">
        <v>59.2</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621</v>
      </c>
      <c r="AO55" s="1311"/>
      <c r="AP55" s="1311"/>
      <c r="AQ55" s="1311"/>
      <c r="AR55" s="1311"/>
      <c r="AS55" s="1311"/>
      <c r="AT55" s="1311"/>
      <c r="AU55" s="1311"/>
      <c r="AV55" s="1311"/>
      <c r="AW55" s="1311"/>
      <c r="AX55" s="1311"/>
      <c r="AY55" s="1311"/>
      <c r="AZ55" s="1311"/>
      <c r="BA55" s="1311"/>
      <c r="BB55" s="1312" t="s">
        <v>620</v>
      </c>
      <c r="BC55" s="1312"/>
      <c r="BD55" s="1312"/>
      <c r="BE55" s="1312"/>
      <c r="BF55" s="1312"/>
      <c r="BG55" s="1312"/>
      <c r="BH55" s="1312"/>
      <c r="BI55" s="1312"/>
      <c r="BJ55" s="1312"/>
      <c r="BK55" s="1312"/>
      <c r="BL55" s="1312"/>
      <c r="BM55" s="1312"/>
      <c r="BN55" s="1312"/>
      <c r="BO55" s="1312"/>
      <c r="BP55" s="1330"/>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619</v>
      </c>
      <c r="BC57" s="1312"/>
      <c r="BD57" s="1312"/>
      <c r="BE57" s="1312"/>
      <c r="BF57" s="1312"/>
      <c r="BG57" s="1312"/>
      <c r="BH57" s="1312"/>
      <c r="BI57" s="1312"/>
      <c r="BJ57" s="1312"/>
      <c r="BK57" s="1312"/>
      <c r="BL57" s="1312"/>
      <c r="BM57" s="1312"/>
      <c r="BN57" s="1312"/>
      <c r="BO57" s="1312"/>
      <c r="BP57" s="1330"/>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618</v>
      </c>
    </row>
    <row r="64" spans="1:109" ht="13.5" x14ac:dyDescent="0.15">
      <c r="B64" s="387"/>
      <c r="G64" s="403"/>
      <c r="I64" s="405"/>
      <c r="J64" s="405"/>
      <c r="K64" s="405"/>
      <c r="L64" s="405"/>
      <c r="M64" s="405"/>
      <c r="N64" s="404"/>
      <c r="AM64" s="403"/>
      <c r="AN64" s="403" t="s">
        <v>617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625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616</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615</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2.6</v>
      </c>
      <c r="BY75" s="1309"/>
      <c r="BZ75" s="1309"/>
      <c r="CA75" s="1309"/>
      <c r="CB75" s="1309"/>
      <c r="CC75" s="1309"/>
      <c r="CD75" s="1309"/>
      <c r="CE75" s="1309"/>
      <c r="CF75" s="1309">
        <v>1.4</v>
      </c>
      <c r="CG75" s="1309"/>
      <c r="CH75" s="1309"/>
      <c r="CI75" s="1309"/>
      <c r="CJ75" s="1309"/>
      <c r="CK75" s="1309"/>
      <c r="CL75" s="1309"/>
      <c r="CM75" s="1309"/>
      <c r="CN75" s="1309">
        <v>0.2</v>
      </c>
      <c r="CO75" s="1309"/>
      <c r="CP75" s="1309"/>
      <c r="CQ75" s="1309"/>
      <c r="CR75" s="1309"/>
      <c r="CS75" s="1309"/>
      <c r="CT75" s="1309"/>
      <c r="CU75" s="1309"/>
      <c r="CV75" s="1309">
        <v>-0.4</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613</v>
      </c>
      <c r="AO77" s="1311"/>
      <c r="AP77" s="1311"/>
      <c r="AQ77" s="1311"/>
      <c r="AR77" s="1311"/>
      <c r="AS77" s="1311"/>
      <c r="AT77" s="1311"/>
      <c r="AU77" s="1311"/>
      <c r="AV77" s="1311"/>
      <c r="AW77" s="1311"/>
      <c r="AX77" s="1311"/>
      <c r="AY77" s="1311"/>
      <c r="AZ77" s="1311"/>
      <c r="BA77" s="1311"/>
      <c r="BB77" s="1312" t="s">
        <v>612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611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EftGq39k1xDd0UDNmEqFf4hYBhQlTgpg8qoNkO+XY18DM1CATjA/6B1LdQmRptP+0sj5OuUcR1NAZ9FNPD/Tew==" saltValue="RbFb2hoN8fdGXS8JdzlU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UOEsXG+gblTZldAxYX+cSmSrHKKkBftTBG7/byCojZ/KPia3L3wCSgzxFmTmPjstK6iuJLLhNATOqP/EDHakmA==" saltValue="XodegJdlR3SOOPPWyl2l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TnwvLyU5Y2ei2cfA7Wp/cFYZA7AKyCdnh1fqjW5Pl1zE4TU+talZJixuTJ3I19QK4D/GPfK12Y6fusT3kv4B2g==" saltValue="2paVjdzN5wquzo2Zvp5b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359536</v>
      </c>
      <c r="E3" s="162"/>
      <c r="F3" s="163">
        <v>280458</v>
      </c>
      <c r="G3" s="164"/>
      <c r="H3" s="165"/>
    </row>
    <row r="4" spans="1:8" x14ac:dyDescent="0.15">
      <c r="A4" s="166"/>
      <c r="B4" s="167"/>
      <c r="C4" s="168"/>
      <c r="D4" s="169">
        <v>54509</v>
      </c>
      <c r="E4" s="170"/>
      <c r="F4" s="171">
        <v>127286</v>
      </c>
      <c r="G4" s="172"/>
      <c r="H4" s="173"/>
    </row>
    <row r="5" spans="1:8" x14ac:dyDescent="0.15">
      <c r="A5" s="154" t="s">
        <v>553</v>
      </c>
      <c r="B5" s="159"/>
      <c r="C5" s="160"/>
      <c r="D5" s="161">
        <v>115630</v>
      </c>
      <c r="E5" s="162"/>
      <c r="F5" s="163">
        <v>291945</v>
      </c>
      <c r="G5" s="164"/>
      <c r="H5" s="165"/>
    </row>
    <row r="6" spans="1:8" x14ac:dyDescent="0.15">
      <c r="A6" s="166"/>
      <c r="B6" s="167"/>
      <c r="C6" s="168"/>
      <c r="D6" s="169">
        <v>63530</v>
      </c>
      <c r="E6" s="170"/>
      <c r="F6" s="171">
        <v>127651</v>
      </c>
      <c r="G6" s="172"/>
      <c r="H6" s="173"/>
    </row>
    <row r="7" spans="1:8" x14ac:dyDescent="0.15">
      <c r="A7" s="154" t="s">
        <v>554</v>
      </c>
      <c r="B7" s="159"/>
      <c r="C7" s="160"/>
      <c r="D7" s="161">
        <v>149065</v>
      </c>
      <c r="E7" s="162"/>
      <c r="F7" s="163">
        <v>291173</v>
      </c>
      <c r="G7" s="164"/>
      <c r="H7" s="165"/>
    </row>
    <row r="8" spans="1:8" x14ac:dyDescent="0.15">
      <c r="A8" s="166"/>
      <c r="B8" s="167"/>
      <c r="C8" s="168"/>
      <c r="D8" s="169">
        <v>68396</v>
      </c>
      <c r="E8" s="170"/>
      <c r="F8" s="171">
        <v>119071</v>
      </c>
      <c r="G8" s="172"/>
      <c r="H8" s="173"/>
    </row>
    <row r="9" spans="1:8" x14ac:dyDescent="0.15">
      <c r="A9" s="154" t="s">
        <v>555</v>
      </c>
      <c r="B9" s="159"/>
      <c r="C9" s="160"/>
      <c r="D9" s="161">
        <v>244619</v>
      </c>
      <c r="E9" s="162"/>
      <c r="F9" s="163">
        <v>271581</v>
      </c>
      <c r="G9" s="164"/>
      <c r="H9" s="165"/>
    </row>
    <row r="10" spans="1:8" x14ac:dyDescent="0.15">
      <c r="A10" s="166"/>
      <c r="B10" s="167"/>
      <c r="C10" s="168"/>
      <c r="D10" s="169">
        <v>87059</v>
      </c>
      <c r="E10" s="170"/>
      <c r="F10" s="171">
        <v>117844</v>
      </c>
      <c r="G10" s="172"/>
      <c r="H10" s="173"/>
    </row>
    <row r="11" spans="1:8" x14ac:dyDescent="0.15">
      <c r="A11" s="154" t="s">
        <v>556</v>
      </c>
      <c r="B11" s="159"/>
      <c r="C11" s="160"/>
      <c r="D11" s="161">
        <v>168853</v>
      </c>
      <c r="E11" s="162"/>
      <c r="F11" s="163">
        <v>268375</v>
      </c>
      <c r="G11" s="164"/>
      <c r="H11" s="165"/>
    </row>
    <row r="12" spans="1:8" x14ac:dyDescent="0.15">
      <c r="A12" s="166"/>
      <c r="B12" s="167"/>
      <c r="C12" s="174"/>
      <c r="D12" s="169">
        <v>49889</v>
      </c>
      <c r="E12" s="170"/>
      <c r="F12" s="171">
        <v>119602</v>
      </c>
      <c r="G12" s="172"/>
      <c r="H12" s="173"/>
    </row>
    <row r="13" spans="1:8" x14ac:dyDescent="0.15">
      <c r="A13" s="154"/>
      <c r="B13" s="159"/>
      <c r="C13" s="175"/>
      <c r="D13" s="176">
        <v>207541</v>
      </c>
      <c r="E13" s="177"/>
      <c r="F13" s="178">
        <v>280706</v>
      </c>
      <c r="G13" s="179"/>
      <c r="H13" s="165"/>
    </row>
    <row r="14" spans="1:8" x14ac:dyDescent="0.15">
      <c r="A14" s="166"/>
      <c r="B14" s="167"/>
      <c r="C14" s="168"/>
      <c r="D14" s="169">
        <v>64677</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7.65</v>
      </c>
      <c r="C19" s="180">
        <f>ROUND(VALUE(SUBSTITUTE(実質収支比率等に係る経年分析!G$48,"▲","-")),2)</f>
        <v>4.91</v>
      </c>
      <c r="D19" s="180">
        <f>ROUND(VALUE(SUBSTITUTE(実質収支比率等に係る経年分析!H$48,"▲","-")),2)</f>
        <v>4.83</v>
      </c>
      <c r="E19" s="180">
        <f>ROUND(VALUE(SUBSTITUTE(実質収支比率等に係る経年分析!I$48,"▲","-")),2)</f>
        <v>5.27</v>
      </c>
      <c r="F19" s="180">
        <f>ROUND(VALUE(SUBSTITUTE(実質収支比率等に係る経年分析!J$48,"▲","-")),2)</f>
        <v>3.53</v>
      </c>
    </row>
    <row r="20" spans="1:11" x14ac:dyDescent="0.15">
      <c r="A20" s="180" t="s">
        <v>55</v>
      </c>
      <c r="B20" s="180">
        <f>ROUND(VALUE(SUBSTITUTE(実質収支比率等に係る経年分析!F$47,"▲","-")),2)</f>
        <v>55.77</v>
      </c>
      <c r="C20" s="180">
        <f>ROUND(VALUE(SUBSTITUTE(実質収支比率等に係る経年分析!G$47,"▲","-")),2)</f>
        <v>57.1</v>
      </c>
      <c r="D20" s="180">
        <f>ROUND(VALUE(SUBSTITUTE(実質収支比率等に係る経年分析!H$47,"▲","-")),2)</f>
        <v>58.49</v>
      </c>
      <c r="E20" s="180">
        <f>ROUND(VALUE(SUBSTITUTE(実質収支比率等に係る経年分析!I$47,"▲","-")),2)</f>
        <v>57.84</v>
      </c>
      <c r="F20" s="180">
        <f>ROUND(VALUE(SUBSTITUTE(実質収支比率等に係る経年分析!J$47,"▲","-")),2)</f>
        <v>58.99</v>
      </c>
    </row>
    <row r="21" spans="1:11" x14ac:dyDescent="0.15">
      <c r="A21" s="180" t="s">
        <v>56</v>
      </c>
      <c r="B21" s="180">
        <f>IF(ISNUMBER(VALUE(SUBSTITUTE(実質収支比率等に係る経年分析!F$49,"▲","-"))),ROUND(VALUE(SUBSTITUTE(実質収支比率等に係る経年分析!F$49,"▲","-")),2),NA())</f>
        <v>9.94</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6.2</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-0.78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川上村営バス事業特別会計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川上村特別住宅特別会計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川上村営水道事業特別会計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川上村下水道事業特別会計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川上村訪問看護事業特別会計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川上村介護保険事業特別会計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川上村国民健康保険特別会計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4.8600000000000003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678</v>
      </c>
      <c r="E42" s="182"/>
      <c r="F42" s="182"/>
      <c r="G42" s="182">
        <f>'実質公債費比率（分子）の構造'!L$52</f>
        <v>675</v>
      </c>
      <c r="H42" s="182"/>
      <c r="I42" s="182"/>
      <c r="J42" s="182">
        <f>'実質公債費比率（分子）の構造'!M$52</f>
        <v>657</v>
      </c>
      <c r="K42" s="182"/>
      <c r="L42" s="182"/>
      <c r="M42" s="182">
        <f>'実質公債費比率（分子）の構造'!N$52</f>
        <v>734</v>
      </c>
      <c r="N42" s="182"/>
      <c r="O42" s="182"/>
      <c r="P42" s="182">
        <f>'実質公債費比率（分子）の構造'!O$52</f>
        <v>703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272</v>
      </c>
      <c r="C46" s="182"/>
      <c r="D46" s="182"/>
      <c r="E46" s="182">
        <f>'実質公債費比率（分子）の構造'!L$48</f>
        <v>273</v>
      </c>
      <c r="F46" s="182"/>
      <c r="G46" s="182"/>
      <c r="H46" s="182">
        <f>'実質公債費比率（分子）の構造'!M$48</f>
        <v>267</v>
      </c>
      <c r="I46" s="182"/>
      <c r="J46" s="182"/>
      <c r="K46" s="182">
        <f>'実質公債費比率（分子）の構造'!N$48</f>
        <v>262</v>
      </c>
      <c r="L46" s="182"/>
      <c r="M46" s="182"/>
      <c r="N46" s="182">
        <f>'実質公債費比率（分子）の構造'!O$48</f>
        <v>286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481</v>
      </c>
      <c r="C49" s="182"/>
      <c r="D49" s="182"/>
      <c r="E49" s="182">
        <f>'実質公債費比率（分子）の構造'!L$45</f>
        <v>441</v>
      </c>
      <c r="F49" s="182"/>
      <c r="G49" s="182"/>
      <c r="H49" s="182">
        <f>'実質公債費比率（分子）の構造'!M$45</f>
        <v>377</v>
      </c>
      <c r="I49" s="182"/>
      <c r="J49" s="182"/>
      <c r="K49" s="182">
        <f>'実質公債費比率（分子）の構造'!N$45</f>
        <v>463</v>
      </c>
      <c r="L49" s="182"/>
      <c r="M49" s="182"/>
      <c r="N49" s="182">
        <f>'実質公債費比率（分子）の構造'!O$45</f>
        <v>410</v>
      </c>
      <c r="O49" s="182"/>
      <c r="P49" s="182"/>
    </row>
    <row r="50" spans="1:16" x14ac:dyDescent="0.15">
      <c r="A50" s="182" t="s">
        <v>71</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40</v>
      </c>
      <c r="G50" s="182" t="e">
        <f>NA()</f>
        <v>#N/A</v>
      </c>
      <c r="H50" s="182" t="e">
        <f>NA()</f>
        <v>#N/A</v>
      </c>
      <c r="I50" s="182">
        <f>IF(ISNUMBER('実質公債費比率（分子）の構造'!M$53),'実質公債費比率（分子）の構造'!M$53,NA())</f>
        <v>-13</v>
      </c>
      <c r="J50" s="182" t="e">
        <f>NA()</f>
        <v>#N/A</v>
      </c>
      <c r="K50" s="182" t="e">
        <f>NA()</f>
        <v>#N/A</v>
      </c>
      <c r="L50" s="182">
        <f>IF(ISNUMBER('実質公債費比率（分子）の構造'!N$53),'実質公債費比率（分子）の構造'!N$53,NA())</f>
        <v>-9</v>
      </c>
      <c r="M50" s="182" t="e">
        <f>NA()</f>
        <v>#N/A</v>
      </c>
      <c r="N50" s="182" t="e">
        <f>NA()</f>
        <v>#N/A</v>
      </c>
      <c r="O50" s="182">
        <f>IF(ISNUMBER('実質公債費比率（分子）の構造'!O$53),'実質公債費比率（分子）の構造'!O$53,NA())</f>
        <v>-7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5438</v>
      </c>
      <c r="E56" s="181"/>
      <c r="F56" s="181"/>
      <c r="G56" s="181">
        <f>'将来負担比率（分子）の構造'!J$52</f>
        <v>5593</v>
      </c>
      <c r="H56" s="181"/>
      <c r="I56" s="181"/>
      <c r="J56" s="181">
        <f>'将来負担比率（分子）の構造'!K$52</f>
        <v>5644</v>
      </c>
      <c r="K56" s="181"/>
      <c r="L56" s="181"/>
      <c r="M56" s="181">
        <f>'将来負担比率（分子）の構造'!L$52</f>
        <v>5213</v>
      </c>
      <c r="N56" s="181"/>
      <c r="O56" s="181"/>
      <c r="P56" s="181">
        <f>'将来負担比率（分子）の構造'!M$52</f>
        <v>4192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4858</v>
      </c>
      <c r="E58" s="181"/>
      <c r="F58" s="181"/>
      <c r="G58" s="181">
        <f>'将来負担比率（分子）の構造'!J$50</f>
        <v>5460</v>
      </c>
      <c r="H58" s="181"/>
      <c r="I58" s="181"/>
      <c r="J58" s="181">
        <f>'将来負担比率（分子）の構造'!K$50</f>
        <v>5777</v>
      </c>
      <c r="K58" s="181"/>
      <c r="L58" s="181"/>
      <c r="M58" s="181">
        <f>'将来負担比率（分子）の構造'!L$50</f>
        <v>5851</v>
      </c>
      <c r="N58" s="181"/>
      <c r="O58" s="181"/>
      <c r="P58" s="181">
        <f>'将来負担比率（分子）の構造'!M$50</f>
        <v>6125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520</v>
      </c>
      <c r="C62" s="181"/>
      <c r="D62" s="181"/>
      <c r="E62" s="181">
        <f>'将来負担比率（分子）の構造'!J$45</f>
        <v>525</v>
      </c>
      <c r="F62" s="181"/>
      <c r="G62" s="181"/>
      <c r="H62" s="181">
        <f>'将来負担比率（分子）の構造'!K$45</f>
        <v>515</v>
      </c>
      <c r="I62" s="181"/>
      <c r="J62" s="181"/>
      <c r="K62" s="181">
        <f>'将来負担比率（分子）の構造'!L$45</f>
        <v>485</v>
      </c>
      <c r="L62" s="181"/>
      <c r="M62" s="181"/>
      <c r="N62" s="181">
        <f>'将来負担比率（分子）の構造'!M$45</f>
        <v>541</v>
      </c>
      <c r="O62" s="181"/>
      <c r="P62" s="181"/>
    </row>
    <row r="63" spans="1:16" x14ac:dyDescent="0.15">
      <c r="A63" s="181" t="s">
        <v>34</v>
      </c>
      <c r="B63" s="181">
        <f>'将来負担比率（分子）の構造'!I$44</f>
        <v>27</v>
      </c>
      <c r="C63" s="181"/>
      <c r="D63" s="181"/>
      <c r="E63" s="181">
        <f>'将来負担比率（分子）の構造'!J$44</f>
        <v>26</v>
      </c>
      <c r="F63" s="181"/>
      <c r="G63" s="181"/>
      <c r="H63" s="181">
        <f>'将来負担比率（分子）の構造'!K$44</f>
        <v>25</v>
      </c>
      <c r="I63" s="181"/>
      <c r="J63" s="181"/>
      <c r="K63" s="181">
        <f>'将来負担比率（分子）の構造'!L$44</f>
        <v>1</v>
      </c>
      <c r="L63" s="181"/>
      <c r="M63" s="181"/>
      <c r="N63" s="181">
        <f>'将来負担比率（分子）の構造'!M$44</f>
        <v>0</v>
      </c>
      <c r="O63" s="181"/>
      <c r="P63" s="181"/>
    </row>
    <row r="64" spans="1:16" x14ac:dyDescent="0.15">
      <c r="A64" s="181" t="s">
        <v>33</v>
      </c>
      <c r="B64" s="181">
        <f>'将来負担比率（分子）の構造'!I$43</f>
        <v>2869</v>
      </c>
      <c r="C64" s="181"/>
      <c r="D64" s="181"/>
      <c r="E64" s="181">
        <f>'将来負担比率（分子）の構造'!J$43</f>
        <v>2699</v>
      </c>
      <c r="F64" s="181"/>
      <c r="G64" s="181"/>
      <c r="H64" s="181">
        <f>'将来負担比率（分子）の構造'!K$43</f>
        <v>2490</v>
      </c>
      <c r="I64" s="181"/>
      <c r="J64" s="181"/>
      <c r="K64" s="181">
        <f>'将来負担比率（分子）の構造'!L$43</f>
        <v>2269</v>
      </c>
      <c r="L64" s="181"/>
      <c r="M64" s="181"/>
      <c r="N64" s="181">
        <f>'将来負担比率（分子）の構造'!M$43</f>
        <v>2021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4005</v>
      </c>
      <c r="C66" s="181"/>
      <c r="D66" s="181"/>
      <c r="E66" s="181">
        <f>'将来負担比率（分子）の構造'!J$41</f>
        <v>3303</v>
      </c>
      <c r="F66" s="181"/>
      <c r="G66" s="181"/>
      <c r="H66" s="181">
        <f>'将来負担比率（分子）の構造'!K$41</f>
        <v>3068</v>
      </c>
      <c r="I66" s="181"/>
      <c r="J66" s="181"/>
      <c r="K66" s="181">
        <f>'将来負担比率（分子）の構造'!L$41</f>
        <v>3025</v>
      </c>
      <c r="L66" s="181"/>
      <c r="M66" s="181"/>
      <c r="N66" s="181">
        <f>'将来負担比率（分子）の構造'!M$41</f>
        <v>2987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1679</v>
      </c>
      <c r="C72" s="185">
        <f>基金残高に係る経年分析!G55</f>
        <v>1680</v>
      </c>
      <c r="D72" s="185">
        <f>基金残高に係る経年分析!H55</f>
        <v>1681</v>
      </c>
    </row>
    <row r="73" spans="1:16" x14ac:dyDescent="0.15">
      <c r="A73" s="184" t="s">
        <v>78</v>
      </c>
      <c r="B73" s="185">
        <f>基金残高に係る経年分析!F56</f>
        <v>248</v>
      </c>
      <c r="C73" s="185">
        <f>基金残高に係る経年分析!G56</f>
        <v>248</v>
      </c>
      <c r="D73" s="185">
        <f>基金残高に係る経年分析!H56</f>
        <v>248</v>
      </c>
    </row>
    <row r="74" spans="1:16" x14ac:dyDescent="0.15">
      <c r="A74" s="184" t="s">
        <v>79</v>
      </c>
      <c r="B74" s="185">
        <f>基金残高に係る経年分析!F57</f>
        <v>3410</v>
      </c>
      <c r="C74" s="185">
        <f>基金残高に係る経年分析!G57</f>
        <v>3482</v>
      </c>
      <c r="D74" s="185">
        <f>基金残高に係る経年分析!H57</f>
        <v>3732</v>
      </c>
    </row>
  </sheetData>
  <sheetProtection algorithmName="SHA-512" hashValue="A/JgWibracp59M1GB6j6zZ9N+CkOsjXZp/MfNKLpekZG+DDxUBptVokFxIKoTJpMnhJrB7CN1wly3doxo5x7cg==" saltValue="olutMwglc0jSJHts3plL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605773</v>
      </c>
      <c r="S5" s="734"/>
      <c r="T5" s="734"/>
      <c r="U5" s="734"/>
      <c r="V5" s="734"/>
      <c r="W5" s="734"/>
      <c r="X5" s="734"/>
      <c r="Y5" s="777"/>
      <c r="Z5" s="795">
        <v>14.2</v>
      </c>
      <c r="AA5" s="795"/>
      <c r="AB5" s="795"/>
      <c r="AC5" s="795"/>
      <c r="AD5" s="796">
        <v>605773</v>
      </c>
      <c r="AE5" s="796"/>
      <c r="AF5" s="796"/>
      <c r="AG5" s="796"/>
      <c r="AH5" s="796"/>
      <c r="AI5" s="796"/>
      <c r="AJ5" s="796"/>
      <c r="AK5" s="796"/>
      <c r="AL5" s="778">
        <v>21.4</v>
      </c>
      <c r="AM5" s="749"/>
      <c r="AN5" s="749"/>
      <c r="AO5" s="779"/>
      <c r="AP5" s="744" t="s">
        <v>227</v>
      </c>
      <c r="AQ5" s="745"/>
      <c r="AR5" s="745"/>
      <c r="AS5" s="745"/>
      <c r="AT5" s="745"/>
      <c r="AU5" s="745"/>
      <c r="AV5" s="745"/>
      <c r="AW5" s="745"/>
      <c r="AX5" s="745"/>
      <c r="AY5" s="745"/>
      <c r="AZ5" s="745"/>
      <c r="BA5" s="745"/>
      <c r="BB5" s="745"/>
      <c r="BC5" s="745"/>
      <c r="BD5" s="745"/>
      <c r="BE5" s="745"/>
      <c r="BF5" s="746"/>
      <c r="BG5" s="678">
        <v>605773</v>
      </c>
      <c r="BH5" s="679"/>
      <c r="BI5" s="679"/>
      <c r="BJ5" s="679"/>
      <c r="BK5" s="679"/>
      <c r="BL5" s="679"/>
      <c r="BM5" s="679"/>
      <c r="BN5" s="680"/>
      <c r="BO5" s="715">
        <v>100</v>
      </c>
      <c r="BP5" s="715"/>
      <c r="BQ5" s="715"/>
      <c r="BR5" s="715"/>
      <c r="BS5" s="716" t="s">
        <v>130</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128257</v>
      </c>
      <c r="S6" s="679"/>
      <c r="T6" s="679"/>
      <c r="U6" s="679"/>
      <c r="V6" s="679"/>
      <c r="W6" s="679"/>
      <c r="X6" s="679"/>
      <c r="Y6" s="680"/>
      <c r="Z6" s="715">
        <v>3</v>
      </c>
      <c r="AA6" s="715"/>
      <c r="AB6" s="715"/>
      <c r="AC6" s="715"/>
      <c r="AD6" s="716">
        <v>128257</v>
      </c>
      <c r="AE6" s="716"/>
      <c r="AF6" s="716"/>
      <c r="AG6" s="716"/>
      <c r="AH6" s="716"/>
      <c r="AI6" s="716"/>
      <c r="AJ6" s="716"/>
      <c r="AK6" s="716"/>
      <c r="AL6" s="681">
        <v>4.5</v>
      </c>
      <c r="AM6" s="682"/>
      <c r="AN6" s="682"/>
      <c r="AO6" s="717"/>
      <c r="AP6" s="675" t="s">
        <v>232</v>
      </c>
      <c r="AQ6" s="676"/>
      <c r="AR6" s="676"/>
      <c r="AS6" s="676"/>
      <c r="AT6" s="676"/>
      <c r="AU6" s="676"/>
      <c r="AV6" s="676"/>
      <c r="AW6" s="676"/>
      <c r="AX6" s="676"/>
      <c r="AY6" s="676"/>
      <c r="AZ6" s="676"/>
      <c r="BA6" s="676"/>
      <c r="BB6" s="676"/>
      <c r="BC6" s="676"/>
      <c r="BD6" s="676"/>
      <c r="BE6" s="676"/>
      <c r="BF6" s="677"/>
      <c r="BG6" s="678">
        <v>605773</v>
      </c>
      <c r="BH6" s="679"/>
      <c r="BI6" s="679"/>
      <c r="BJ6" s="679"/>
      <c r="BK6" s="679"/>
      <c r="BL6" s="679"/>
      <c r="BM6" s="679"/>
      <c r="BN6" s="680"/>
      <c r="BO6" s="715">
        <v>100</v>
      </c>
      <c r="BP6" s="715"/>
      <c r="BQ6" s="715"/>
      <c r="BR6" s="715"/>
      <c r="BS6" s="716" t="s">
        <v>130</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38664</v>
      </c>
      <c r="CS6" s="679"/>
      <c r="CT6" s="679"/>
      <c r="CU6" s="679"/>
      <c r="CV6" s="679"/>
      <c r="CW6" s="679"/>
      <c r="CX6" s="679"/>
      <c r="CY6" s="680"/>
      <c r="CZ6" s="778">
        <v>1</v>
      </c>
      <c r="DA6" s="749"/>
      <c r="DB6" s="749"/>
      <c r="DC6" s="781"/>
      <c r="DD6" s="684" t="s">
        <v>234</v>
      </c>
      <c r="DE6" s="679"/>
      <c r="DF6" s="679"/>
      <c r="DG6" s="679"/>
      <c r="DH6" s="679"/>
      <c r="DI6" s="679"/>
      <c r="DJ6" s="679"/>
      <c r="DK6" s="679"/>
      <c r="DL6" s="679"/>
      <c r="DM6" s="679"/>
      <c r="DN6" s="679"/>
      <c r="DO6" s="679"/>
      <c r="DP6" s="680"/>
      <c r="DQ6" s="684">
        <v>38664</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748</v>
      </c>
      <c r="S7" s="679"/>
      <c r="T7" s="679"/>
      <c r="U7" s="679"/>
      <c r="V7" s="679"/>
      <c r="W7" s="679"/>
      <c r="X7" s="679"/>
      <c r="Y7" s="680"/>
      <c r="Z7" s="715">
        <v>0</v>
      </c>
      <c r="AA7" s="715"/>
      <c r="AB7" s="715"/>
      <c r="AC7" s="715"/>
      <c r="AD7" s="716">
        <v>748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305844</v>
      </c>
      <c r="BH7" s="679"/>
      <c r="BI7" s="679"/>
      <c r="BJ7" s="679"/>
      <c r="BK7" s="679"/>
      <c r="BL7" s="679"/>
      <c r="BM7" s="679"/>
      <c r="BN7" s="680"/>
      <c r="BO7" s="715">
        <v>50.5</v>
      </c>
      <c r="BP7" s="715"/>
      <c r="BQ7" s="715"/>
      <c r="BR7" s="715"/>
      <c r="BS7" s="716" t="s">
        <v>234</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565443</v>
      </c>
      <c r="CS7" s="679"/>
      <c r="CT7" s="679"/>
      <c r="CU7" s="679"/>
      <c r="CV7" s="679"/>
      <c r="CW7" s="679"/>
      <c r="CX7" s="679"/>
      <c r="CY7" s="680"/>
      <c r="CZ7" s="715">
        <v>14.1</v>
      </c>
      <c r="DA7" s="715"/>
      <c r="DB7" s="715"/>
      <c r="DC7" s="715"/>
      <c r="DD7" s="684">
        <v>17629</v>
      </c>
      <c r="DE7" s="679"/>
      <c r="DF7" s="679"/>
      <c r="DG7" s="679"/>
      <c r="DH7" s="679"/>
      <c r="DI7" s="679"/>
      <c r="DJ7" s="679"/>
      <c r="DK7" s="679"/>
      <c r="DL7" s="679"/>
      <c r="DM7" s="679"/>
      <c r="DN7" s="679"/>
      <c r="DO7" s="679"/>
      <c r="DP7" s="680"/>
      <c r="DQ7" s="684">
        <v>516100</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3260</v>
      </c>
      <c r="S8" s="679"/>
      <c r="T8" s="679"/>
      <c r="U8" s="679"/>
      <c r="V8" s="679"/>
      <c r="W8" s="679"/>
      <c r="X8" s="679"/>
      <c r="Y8" s="680"/>
      <c r="Z8" s="715">
        <v>0.1</v>
      </c>
      <c r="AA8" s="715"/>
      <c r="AB8" s="715"/>
      <c r="AC8" s="715"/>
      <c r="AD8" s="716">
        <v>3260</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9359</v>
      </c>
      <c r="BH8" s="679"/>
      <c r="BI8" s="679"/>
      <c r="BJ8" s="679"/>
      <c r="BK8" s="679"/>
      <c r="BL8" s="679"/>
      <c r="BM8" s="679"/>
      <c r="BN8" s="680"/>
      <c r="BO8" s="715">
        <v>1.5</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644007</v>
      </c>
      <c r="CS8" s="679"/>
      <c r="CT8" s="679"/>
      <c r="CU8" s="679"/>
      <c r="CV8" s="679"/>
      <c r="CW8" s="679"/>
      <c r="CX8" s="679"/>
      <c r="CY8" s="680"/>
      <c r="CZ8" s="715">
        <v>16.100000000000001</v>
      </c>
      <c r="DA8" s="715"/>
      <c r="DB8" s="715"/>
      <c r="DC8" s="715"/>
      <c r="DD8" s="684">
        <v>19240</v>
      </c>
      <c r="DE8" s="679"/>
      <c r="DF8" s="679"/>
      <c r="DG8" s="679"/>
      <c r="DH8" s="679"/>
      <c r="DI8" s="679"/>
      <c r="DJ8" s="679"/>
      <c r="DK8" s="679"/>
      <c r="DL8" s="679"/>
      <c r="DM8" s="679"/>
      <c r="DN8" s="679"/>
      <c r="DO8" s="679"/>
      <c r="DP8" s="680"/>
      <c r="DQ8" s="684">
        <v>437645</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1833</v>
      </c>
      <c r="S9" s="679"/>
      <c r="T9" s="679"/>
      <c r="U9" s="679"/>
      <c r="V9" s="679"/>
      <c r="W9" s="679"/>
      <c r="X9" s="679"/>
      <c r="Y9" s="680"/>
      <c r="Z9" s="715">
        <v>0</v>
      </c>
      <c r="AA9" s="715"/>
      <c r="AB9" s="715"/>
      <c r="AC9" s="715"/>
      <c r="AD9" s="716">
        <v>1833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276145</v>
      </c>
      <c r="BH9" s="679"/>
      <c r="BI9" s="679"/>
      <c r="BJ9" s="679"/>
      <c r="BK9" s="679"/>
      <c r="BL9" s="679"/>
      <c r="BM9" s="679"/>
      <c r="BN9" s="680"/>
      <c r="BO9" s="715">
        <v>45.6</v>
      </c>
      <c r="BP9" s="715"/>
      <c r="BQ9" s="715"/>
      <c r="BR9" s="715"/>
      <c r="BS9" s="684" t="s">
        <v>130</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276564</v>
      </c>
      <c r="CS9" s="679"/>
      <c r="CT9" s="679"/>
      <c r="CU9" s="679"/>
      <c r="CV9" s="679"/>
      <c r="CW9" s="679"/>
      <c r="CX9" s="679"/>
      <c r="CY9" s="680"/>
      <c r="CZ9" s="715">
        <v>6.9</v>
      </c>
      <c r="DA9" s="715"/>
      <c r="DB9" s="715"/>
      <c r="DC9" s="715"/>
      <c r="DD9" s="684">
        <v>2008</v>
      </c>
      <c r="DE9" s="679"/>
      <c r="DF9" s="679"/>
      <c r="DG9" s="679"/>
      <c r="DH9" s="679"/>
      <c r="DI9" s="679"/>
      <c r="DJ9" s="679"/>
      <c r="DK9" s="679"/>
      <c r="DL9" s="679"/>
      <c r="DM9" s="679"/>
      <c r="DN9" s="679"/>
      <c r="DO9" s="679"/>
      <c r="DP9" s="680"/>
      <c r="DQ9" s="684">
        <v>255054</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234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13742</v>
      </c>
      <c r="BH10" s="679"/>
      <c r="BI10" s="679"/>
      <c r="BJ10" s="679"/>
      <c r="BK10" s="679"/>
      <c r="BL10" s="679"/>
      <c r="BM10" s="679"/>
      <c r="BN10" s="680"/>
      <c r="BO10" s="715">
        <v>2.2999999999999998</v>
      </c>
      <c r="BP10" s="715"/>
      <c r="BQ10" s="715"/>
      <c r="BR10" s="715"/>
      <c r="BS10" s="684" t="s">
        <v>234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177</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177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73189</v>
      </c>
      <c r="S11" s="679"/>
      <c r="T11" s="679"/>
      <c r="U11" s="679"/>
      <c r="V11" s="679"/>
      <c r="W11" s="679"/>
      <c r="X11" s="679"/>
      <c r="Y11" s="680"/>
      <c r="Z11" s="681">
        <v>1.7</v>
      </c>
      <c r="AA11" s="682"/>
      <c r="AB11" s="682"/>
      <c r="AC11" s="683"/>
      <c r="AD11" s="684">
        <v>73189</v>
      </c>
      <c r="AE11" s="679"/>
      <c r="AF11" s="679"/>
      <c r="AG11" s="679"/>
      <c r="AH11" s="679"/>
      <c r="AI11" s="679"/>
      <c r="AJ11" s="679"/>
      <c r="AK11" s="680"/>
      <c r="AL11" s="681">
        <v>2.6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6598</v>
      </c>
      <c r="BH11" s="679"/>
      <c r="BI11" s="679"/>
      <c r="BJ11" s="679"/>
      <c r="BK11" s="679"/>
      <c r="BL11" s="679"/>
      <c r="BM11" s="679"/>
      <c r="BN11" s="680"/>
      <c r="BO11" s="715">
        <v>1.1000000000000001</v>
      </c>
      <c r="BP11" s="715"/>
      <c r="BQ11" s="715"/>
      <c r="BR11" s="715"/>
      <c r="BS11" s="684" t="s">
        <v>234</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592218</v>
      </c>
      <c r="CS11" s="679"/>
      <c r="CT11" s="679"/>
      <c r="CU11" s="679"/>
      <c r="CV11" s="679"/>
      <c r="CW11" s="679"/>
      <c r="CX11" s="679"/>
      <c r="CY11" s="680"/>
      <c r="CZ11" s="715">
        <v>14.8</v>
      </c>
      <c r="DA11" s="715"/>
      <c r="DB11" s="715"/>
      <c r="DC11" s="715"/>
      <c r="DD11" s="684">
        <v>140223</v>
      </c>
      <c r="DE11" s="679"/>
      <c r="DF11" s="679"/>
      <c r="DG11" s="679"/>
      <c r="DH11" s="679"/>
      <c r="DI11" s="679"/>
      <c r="DJ11" s="679"/>
      <c r="DK11" s="679"/>
      <c r="DL11" s="679"/>
      <c r="DM11" s="679"/>
      <c r="DN11" s="679"/>
      <c r="DO11" s="679"/>
      <c r="DP11" s="680"/>
      <c r="DQ11" s="684">
        <v>315788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5417</v>
      </c>
      <c r="S12" s="679"/>
      <c r="T12" s="679"/>
      <c r="U12" s="679"/>
      <c r="V12" s="679"/>
      <c r="W12" s="679"/>
      <c r="X12" s="679"/>
      <c r="Y12" s="680"/>
      <c r="Z12" s="715">
        <v>0.1</v>
      </c>
      <c r="AA12" s="715"/>
      <c r="AB12" s="715"/>
      <c r="AC12" s="715"/>
      <c r="AD12" s="716">
        <v>5417</v>
      </c>
      <c r="AE12" s="716"/>
      <c r="AF12" s="716"/>
      <c r="AG12" s="716"/>
      <c r="AH12" s="716"/>
      <c r="AI12" s="716"/>
      <c r="AJ12" s="716"/>
      <c r="AK12" s="716"/>
      <c r="AL12" s="681">
        <v>0.2</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255224</v>
      </c>
      <c r="BH12" s="679"/>
      <c r="BI12" s="679"/>
      <c r="BJ12" s="679"/>
      <c r="BK12" s="679"/>
      <c r="BL12" s="679"/>
      <c r="BM12" s="679"/>
      <c r="BN12" s="680"/>
      <c r="BO12" s="715">
        <v>42.1</v>
      </c>
      <c r="BP12" s="715"/>
      <c r="BQ12" s="715"/>
      <c r="BR12" s="715"/>
      <c r="BS12" s="684" t="s">
        <v>234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68254</v>
      </c>
      <c r="CS12" s="679"/>
      <c r="CT12" s="679"/>
      <c r="CU12" s="679"/>
      <c r="CV12" s="679"/>
      <c r="CW12" s="679"/>
      <c r="CX12" s="679"/>
      <c r="CY12" s="680"/>
      <c r="CZ12" s="715">
        <v>1.7</v>
      </c>
      <c r="DA12" s="715"/>
      <c r="DB12" s="715"/>
      <c r="DC12" s="715"/>
      <c r="DD12" s="684">
        <v>1746</v>
      </c>
      <c r="DE12" s="679"/>
      <c r="DF12" s="679"/>
      <c r="DG12" s="679"/>
      <c r="DH12" s="679"/>
      <c r="DI12" s="679"/>
      <c r="DJ12" s="679"/>
      <c r="DK12" s="679"/>
      <c r="DL12" s="679"/>
      <c r="DM12" s="679"/>
      <c r="DN12" s="679"/>
      <c r="DO12" s="679"/>
      <c r="DP12" s="680"/>
      <c r="DQ12" s="684">
        <v>55388</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234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251336</v>
      </c>
      <c r="BH13" s="679"/>
      <c r="BI13" s="679"/>
      <c r="BJ13" s="679"/>
      <c r="BK13" s="679"/>
      <c r="BL13" s="679"/>
      <c r="BM13" s="679"/>
      <c r="BN13" s="680"/>
      <c r="BO13" s="715">
        <v>41.5</v>
      </c>
      <c r="BP13" s="715"/>
      <c r="BQ13" s="715"/>
      <c r="BR13" s="715"/>
      <c r="BS13" s="684" t="s">
        <v>234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603849</v>
      </c>
      <c r="CS13" s="679"/>
      <c r="CT13" s="679"/>
      <c r="CU13" s="679"/>
      <c r="CV13" s="679"/>
      <c r="CW13" s="679"/>
      <c r="CX13" s="679"/>
      <c r="CY13" s="680"/>
      <c r="CZ13" s="715">
        <v>15.1</v>
      </c>
      <c r="DA13" s="715"/>
      <c r="DB13" s="715"/>
      <c r="DC13" s="715"/>
      <c r="DD13" s="684">
        <v>405194</v>
      </c>
      <c r="DE13" s="679"/>
      <c r="DF13" s="679"/>
      <c r="DG13" s="679"/>
      <c r="DH13" s="679"/>
      <c r="DI13" s="679"/>
      <c r="DJ13" s="679"/>
      <c r="DK13" s="679"/>
      <c r="DL13" s="679"/>
      <c r="DM13" s="679"/>
      <c r="DN13" s="679"/>
      <c r="DO13" s="679"/>
      <c r="DP13" s="680"/>
      <c r="DQ13" s="684">
        <v>193005</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16473</v>
      </c>
      <c r="S14" s="679"/>
      <c r="T14" s="679"/>
      <c r="U14" s="679"/>
      <c r="V14" s="679"/>
      <c r="W14" s="679"/>
      <c r="X14" s="679"/>
      <c r="Y14" s="680"/>
      <c r="Z14" s="715">
        <v>0.4</v>
      </c>
      <c r="AA14" s="715"/>
      <c r="AB14" s="715"/>
      <c r="AC14" s="715"/>
      <c r="AD14" s="716">
        <v>16473</v>
      </c>
      <c r="AE14" s="716"/>
      <c r="AF14" s="716"/>
      <c r="AG14" s="716"/>
      <c r="AH14" s="716"/>
      <c r="AI14" s="716"/>
      <c r="AJ14" s="716"/>
      <c r="AK14" s="716"/>
      <c r="AL14" s="681">
        <v>0.6</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24416</v>
      </c>
      <c r="BH14" s="679"/>
      <c r="BI14" s="679"/>
      <c r="BJ14" s="679"/>
      <c r="BK14" s="679"/>
      <c r="BL14" s="679"/>
      <c r="BM14" s="679"/>
      <c r="BN14" s="680"/>
      <c r="BO14" s="715">
        <v>4</v>
      </c>
      <c r="BP14" s="715"/>
      <c r="BQ14" s="715"/>
      <c r="BR14" s="715"/>
      <c r="BS14" s="684" t="s">
        <v>130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138693</v>
      </c>
      <c r="CS14" s="679"/>
      <c r="CT14" s="679"/>
      <c r="CU14" s="679"/>
      <c r="CV14" s="679"/>
      <c r="CW14" s="679"/>
      <c r="CX14" s="679"/>
      <c r="CY14" s="680"/>
      <c r="CZ14" s="715">
        <v>3.5</v>
      </c>
      <c r="DA14" s="715"/>
      <c r="DB14" s="715"/>
      <c r="DC14" s="715"/>
      <c r="DD14" s="684">
        <v>5560</v>
      </c>
      <c r="DE14" s="679"/>
      <c r="DF14" s="679"/>
      <c r="DG14" s="679"/>
      <c r="DH14" s="679"/>
      <c r="DI14" s="679"/>
      <c r="DJ14" s="679"/>
      <c r="DK14" s="679"/>
      <c r="DL14" s="679"/>
      <c r="DM14" s="679"/>
      <c r="DN14" s="679"/>
      <c r="DO14" s="679"/>
      <c r="DP14" s="680"/>
      <c r="DQ14" s="684">
        <v>133790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234</v>
      </c>
      <c r="AA15" s="715"/>
      <c r="AB15" s="715"/>
      <c r="AC15" s="715"/>
      <c r="AD15" s="716" t="s">
        <v>130</v>
      </c>
      <c r="AE15" s="716"/>
      <c r="AF15" s="716"/>
      <c r="AG15" s="716"/>
      <c r="AH15" s="716"/>
      <c r="AI15" s="716"/>
      <c r="AJ15" s="716"/>
      <c r="AK15" s="716"/>
      <c r="AL15" s="681" t="s">
        <v>234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20289</v>
      </c>
      <c r="BH15" s="679"/>
      <c r="BI15" s="679"/>
      <c r="BJ15" s="679"/>
      <c r="BK15" s="679"/>
      <c r="BL15" s="679"/>
      <c r="BM15" s="679"/>
      <c r="BN15" s="680"/>
      <c r="BO15" s="715">
        <v>3.3</v>
      </c>
      <c r="BP15" s="715"/>
      <c r="BQ15" s="715"/>
      <c r="BR15" s="715"/>
      <c r="BS15" s="684" t="s">
        <v>234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476942</v>
      </c>
      <c r="CS15" s="679"/>
      <c r="CT15" s="679"/>
      <c r="CU15" s="679"/>
      <c r="CV15" s="679"/>
      <c r="CW15" s="679"/>
      <c r="CX15" s="679"/>
      <c r="CY15" s="680"/>
      <c r="CZ15" s="715">
        <v>11.9</v>
      </c>
      <c r="DA15" s="715"/>
      <c r="DB15" s="715"/>
      <c r="DC15" s="715"/>
      <c r="DD15" s="684">
        <v>77566</v>
      </c>
      <c r="DE15" s="679"/>
      <c r="DF15" s="679"/>
      <c r="DG15" s="679"/>
      <c r="DH15" s="679"/>
      <c r="DI15" s="679"/>
      <c r="DJ15" s="679"/>
      <c r="DK15" s="679"/>
      <c r="DL15" s="679"/>
      <c r="DM15" s="679"/>
      <c r="DN15" s="679"/>
      <c r="DO15" s="679"/>
      <c r="DP15" s="680"/>
      <c r="DQ15" s="684">
        <v>455732</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3999</v>
      </c>
      <c r="S16" s="679"/>
      <c r="T16" s="679"/>
      <c r="U16" s="679"/>
      <c r="V16" s="679"/>
      <c r="W16" s="679"/>
      <c r="X16" s="679"/>
      <c r="Y16" s="680"/>
      <c r="Z16" s="715">
        <v>0.1</v>
      </c>
      <c r="AA16" s="715"/>
      <c r="AB16" s="715"/>
      <c r="AC16" s="715"/>
      <c r="AD16" s="716">
        <v>3999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234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160661</v>
      </c>
      <c r="CS16" s="679"/>
      <c r="CT16" s="679"/>
      <c r="CU16" s="679"/>
      <c r="CV16" s="679"/>
      <c r="CW16" s="679"/>
      <c r="CX16" s="679"/>
      <c r="CY16" s="680"/>
      <c r="CZ16" s="715">
        <v>4</v>
      </c>
      <c r="DA16" s="715"/>
      <c r="DB16" s="715"/>
      <c r="DC16" s="715"/>
      <c r="DD16" s="684" t="s">
        <v>234</v>
      </c>
      <c r="DE16" s="679"/>
      <c r="DF16" s="679"/>
      <c r="DG16" s="679"/>
      <c r="DH16" s="679"/>
      <c r="DI16" s="679"/>
      <c r="DJ16" s="679"/>
      <c r="DK16" s="679"/>
      <c r="DL16" s="679"/>
      <c r="DM16" s="679"/>
      <c r="DN16" s="679"/>
      <c r="DO16" s="679"/>
      <c r="DP16" s="680"/>
      <c r="DQ16" s="684">
        <v>96676</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16395</v>
      </c>
      <c r="S17" s="679"/>
      <c r="T17" s="679"/>
      <c r="U17" s="679"/>
      <c r="V17" s="679"/>
      <c r="W17" s="679"/>
      <c r="X17" s="679"/>
      <c r="Y17" s="680"/>
      <c r="Z17" s="715">
        <v>0.4</v>
      </c>
      <c r="AA17" s="715"/>
      <c r="AB17" s="715"/>
      <c r="AC17" s="715"/>
      <c r="AD17" s="716">
        <v>16395</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130</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439412</v>
      </c>
      <c r="CS17" s="679"/>
      <c r="CT17" s="679"/>
      <c r="CU17" s="679"/>
      <c r="CV17" s="679"/>
      <c r="CW17" s="679"/>
      <c r="CX17" s="679"/>
      <c r="CY17" s="680"/>
      <c r="CZ17" s="715">
        <v>11</v>
      </c>
      <c r="DA17" s="715"/>
      <c r="DB17" s="715"/>
      <c r="DC17" s="715"/>
      <c r="DD17" s="684" t="s">
        <v>234</v>
      </c>
      <c r="DE17" s="679"/>
      <c r="DF17" s="679"/>
      <c r="DG17" s="679"/>
      <c r="DH17" s="679"/>
      <c r="DI17" s="679"/>
      <c r="DJ17" s="679"/>
      <c r="DK17" s="679"/>
      <c r="DL17" s="679"/>
      <c r="DM17" s="679"/>
      <c r="DN17" s="679"/>
      <c r="DO17" s="679"/>
      <c r="DP17" s="680"/>
      <c r="DQ17" s="684">
        <v>439412</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1362</v>
      </c>
      <c r="S18" s="679"/>
      <c r="T18" s="679"/>
      <c r="U18" s="679"/>
      <c r="V18" s="679"/>
      <c r="W18" s="679"/>
      <c r="X18" s="679"/>
      <c r="Y18" s="680"/>
      <c r="Z18" s="715">
        <v>0</v>
      </c>
      <c r="AA18" s="715"/>
      <c r="AB18" s="715"/>
      <c r="AC18" s="715"/>
      <c r="AD18" s="716">
        <v>1362</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130</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2122</v>
      </c>
      <c r="S19" s="679"/>
      <c r="T19" s="679"/>
      <c r="U19" s="679"/>
      <c r="V19" s="679"/>
      <c r="W19" s="679"/>
      <c r="X19" s="679"/>
      <c r="Y19" s="680"/>
      <c r="Z19" s="715">
        <v>0</v>
      </c>
      <c r="AA19" s="715"/>
      <c r="AB19" s="715"/>
      <c r="AC19" s="715"/>
      <c r="AD19" s="716">
        <v>2122</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130</v>
      </c>
      <c r="BP19" s="715"/>
      <c r="BQ19" s="715"/>
      <c r="BR19" s="715"/>
      <c r="BS19" s="684" t="s">
        <v>130</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115</v>
      </c>
      <c r="S20" s="679"/>
      <c r="T20" s="679"/>
      <c r="U20" s="679"/>
      <c r="V20" s="679"/>
      <c r="W20" s="679"/>
      <c r="X20" s="679"/>
      <c r="Y20" s="680"/>
      <c r="Z20" s="715">
        <v>0</v>
      </c>
      <c r="AA20" s="715"/>
      <c r="AB20" s="715"/>
      <c r="AC20" s="715"/>
      <c r="AD20" s="716">
        <v>115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130</v>
      </c>
      <c r="BP20" s="715"/>
      <c r="BQ20" s="715"/>
      <c r="BR20" s="715"/>
      <c r="BS20" s="684" t="s">
        <v>234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4004884</v>
      </c>
      <c r="CS20" s="679"/>
      <c r="CT20" s="679"/>
      <c r="CU20" s="679"/>
      <c r="CV20" s="679"/>
      <c r="CW20" s="679"/>
      <c r="CX20" s="679"/>
      <c r="CY20" s="680"/>
      <c r="CZ20" s="715">
        <v>100</v>
      </c>
      <c r="DA20" s="715"/>
      <c r="DB20" s="715"/>
      <c r="DC20" s="715"/>
      <c r="DD20" s="684">
        <v>669166</v>
      </c>
      <c r="DE20" s="679"/>
      <c r="DF20" s="679"/>
      <c r="DG20" s="679"/>
      <c r="DH20" s="679"/>
      <c r="DI20" s="679"/>
      <c r="DJ20" s="679"/>
      <c r="DK20" s="679"/>
      <c r="DL20" s="679"/>
      <c r="DM20" s="679"/>
      <c r="DN20" s="679"/>
      <c r="DO20" s="679"/>
      <c r="DP20" s="680"/>
      <c r="DQ20" s="684">
        <v>2937431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12796</v>
      </c>
      <c r="S21" s="679"/>
      <c r="T21" s="679"/>
      <c r="U21" s="679"/>
      <c r="V21" s="679"/>
      <c r="W21" s="679"/>
      <c r="X21" s="679"/>
      <c r="Y21" s="680"/>
      <c r="Z21" s="715">
        <v>0.3</v>
      </c>
      <c r="AA21" s="715"/>
      <c r="AB21" s="715"/>
      <c r="AC21" s="715"/>
      <c r="AD21" s="716">
        <v>12796</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234</v>
      </c>
      <c r="BH21" s="679"/>
      <c r="BI21" s="679"/>
      <c r="BJ21" s="679"/>
      <c r="BK21" s="679"/>
      <c r="BL21" s="679"/>
      <c r="BM21" s="679"/>
      <c r="BN21" s="680"/>
      <c r="BO21" s="715" t="s">
        <v>130</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2136361</v>
      </c>
      <c r="S22" s="679"/>
      <c r="T22" s="679"/>
      <c r="U22" s="679"/>
      <c r="V22" s="679"/>
      <c r="W22" s="679"/>
      <c r="X22" s="679"/>
      <c r="Y22" s="680"/>
      <c r="Z22" s="715">
        <v>50</v>
      </c>
      <c r="AA22" s="715"/>
      <c r="AB22" s="715"/>
      <c r="AC22" s="715"/>
      <c r="AD22" s="716">
        <v>1964477</v>
      </c>
      <c r="AE22" s="716"/>
      <c r="AF22" s="716"/>
      <c r="AG22" s="716"/>
      <c r="AH22" s="716"/>
      <c r="AI22" s="716"/>
      <c r="AJ22" s="716"/>
      <c r="AK22" s="716"/>
      <c r="AL22" s="681">
        <v>69.5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234</v>
      </c>
      <c r="BH22" s="679"/>
      <c r="BI22" s="679"/>
      <c r="BJ22" s="679"/>
      <c r="BK22" s="679"/>
      <c r="BL22" s="679"/>
      <c r="BM22" s="679"/>
      <c r="BN22" s="680"/>
      <c r="BO22" s="715" t="s">
        <v>130</v>
      </c>
      <c r="BP22" s="715"/>
      <c r="BQ22" s="715"/>
      <c r="BR22" s="715"/>
      <c r="BS22" s="684" t="s">
        <v>234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1964477</v>
      </c>
      <c r="S23" s="679"/>
      <c r="T23" s="679"/>
      <c r="U23" s="679"/>
      <c r="V23" s="679"/>
      <c r="W23" s="679"/>
      <c r="X23" s="679"/>
      <c r="Y23" s="680"/>
      <c r="Z23" s="715">
        <v>46</v>
      </c>
      <c r="AA23" s="715"/>
      <c r="AB23" s="715"/>
      <c r="AC23" s="715"/>
      <c r="AD23" s="716">
        <v>1964477</v>
      </c>
      <c r="AE23" s="716"/>
      <c r="AF23" s="716"/>
      <c r="AG23" s="716"/>
      <c r="AH23" s="716"/>
      <c r="AI23" s="716"/>
      <c r="AJ23" s="716"/>
      <c r="AK23" s="716"/>
      <c r="AL23" s="681">
        <v>69.5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234</v>
      </c>
      <c r="BH23" s="679"/>
      <c r="BI23" s="679"/>
      <c r="BJ23" s="679"/>
      <c r="BK23" s="679"/>
      <c r="BL23" s="679"/>
      <c r="BM23" s="679"/>
      <c r="BN23" s="680"/>
      <c r="BO23" s="715" t="s">
        <v>234</v>
      </c>
      <c r="BP23" s="715"/>
      <c r="BQ23" s="715"/>
      <c r="BR23" s="715"/>
      <c r="BS23" s="684" t="s">
        <v>130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171884</v>
      </c>
      <c r="S24" s="679"/>
      <c r="T24" s="679"/>
      <c r="U24" s="679"/>
      <c r="V24" s="679"/>
      <c r="W24" s="679"/>
      <c r="X24" s="679"/>
      <c r="Y24" s="680"/>
      <c r="Z24" s="715">
        <v>4</v>
      </c>
      <c r="AA24" s="715"/>
      <c r="AB24" s="715"/>
      <c r="AC24" s="715"/>
      <c r="AD24" s="716" t="s">
        <v>130</v>
      </c>
      <c r="AE24" s="716"/>
      <c r="AF24" s="716"/>
      <c r="AG24" s="716"/>
      <c r="AH24" s="716"/>
      <c r="AI24" s="716"/>
      <c r="AJ24" s="716"/>
      <c r="AK24" s="716"/>
      <c r="AL24" s="681" t="s">
        <v>130</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234</v>
      </c>
      <c r="BP24" s="715"/>
      <c r="BQ24" s="715"/>
      <c r="BR24" s="715"/>
      <c r="BS24" s="684" t="s">
        <v>234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1199947</v>
      </c>
      <c r="CS24" s="734"/>
      <c r="CT24" s="734"/>
      <c r="CU24" s="734"/>
      <c r="CV24" s="734"/>
      <c r="CW24" s="734"/>
      <c r="CX24" s="734"/>
      <c r="CY24" s="777"/>
      <c r="CZ24" s="778">
        <v>30</v>
      </c>
      <c r="DA24" s="749"/>
      <c r="DB24" s="749"/>
      <c r="DC24" s="781"/>
      <c r="DD24" s="776">
        <v>1066349</v>
      </c>
      <c r="DE24" s="734"/>
      <c r="DF24" s="734"/>
      <c r="DG24" s="734"/>
      <c r="DH24" s="734"/>
      <c r="DI24" s="734"/>
      <c r="DJ24" s="734"/>
      <c r="DK24" s="777"/>
      <c r="DL24" s="776">
        <v>1014079</v>
      </c>
      <c r="DM24" s="734"/>
      <c r="DN24" s="734"/>
      <c r="DO24" s="734"/>
      <c r="DP24" s="734"/>
      <c r="DQ24" s="734"/>
      <c r="DR24" s="734"/>
      <c r="DS24" s="734"/>
      <c r="DT24" s="734"/>
      <c r="DU24" s="734"/>
      <c r="DV24" s="777"/>
      <c r="DW24" s="778">
        <v>34.700000000000003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234</v>
      </c>
      <c r="AA25" s="715"/>
      <c r="AB25" s="715"/>
      <c r="AC25" s="715"/>
      <c r="AD25" s="716" t="s">
        <v>234</v>
      </c>
      <c r="AE25" s="716"/>
      <c r="AF25" s="716"/>
      <c r="AG25" s="716"/>
      <c r="AH25" s="716"/>
      <c r="AI25" s="716"/>
      <c r="AJ25" s="716"/>
      <c r="AK25" s="716"/>
      <c r="AL25" s="681" t="s">
        <v>130</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234</v>
      </c>
      <c r="BP25" s="715"/>
      <c r="BQ25" s="715"/>
      <c r="BR25" s="715"/>
      <c r="BS25" s="684" t="s">
        <v>130</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556671</v>
      </c>
      <c r="CS25" s="697"/>
      <c r="CT25" s="697"/>
      <c r="CU25" s="697"/>
      <c r="CV25" s="697"/>
      <c r="CW25" s="697"/>
      <c r="CX25" s="697"/>
      <c r="CY25" s="698"/>
      <c r="CZ25" s="681">
        <v>13.9</v>
      </c>
      <c r="DA25" s="699"/>
      <c r="DB25" s="699"/>
      <c r="DC25" s="700"/>
      <c r="DD25" s="684">
        <v>532472</v>
      </c>
      <c r="DE25" s="697"/>
      <c r="DF25" s="697"/>
      <c r="DG25" s="697"/>
      <c r="DH25" s="697"/>
      <c r="DI25" s="697"/>
      <c r="DJ25" s="697"/>
      <c r="DK25" s="698"/>
      <c r="DL25" s="684">
        <v>510521</v>
      </c>
      <c r="DM25" s="697"/>
      <c r="DN25" s="697"/>
      <c r="DO25" s="697"/>
      <c r="DP25" s="697"/>
      <c r="DQ25" s="697"/>
      <c r="DR25" s="697"/>
      <c r="DS25" s="697"/>
      <c r="DT25" s="697"/>
      <c r="DU25" s="697"/>
      <c r="DV25" s="698"/>
      <c r="DW25" s="681">
        <v>17.5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2991705</v>
      </c>
      <c r="S26" s="679"/>
      <c r="T26" s="679"/>
      <c r="U26" s="679"/>
      <c r="V26" s="679"/>
      <c r="W26" s="679"/>
      <c r="X26" s="679"/>
      <c r="Y26" s="680"/>
      <c r="Z26" s="715">
        <v>70</v>
      </c>
      <c r="AA26" s="715"/>
      <c r="AB26" s="715"/>
      <c r="AC26" s="715"/>
      <c r="AD26" s="716">
        <v>2819821</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329271</v>
      </c>
      <c r="CS26" s="679"/>
      <c r="CT26" s="679"/>
      <c r="CU26" s="679"/>
      <c r="CV26" s="679"/>
      <c r="CW26" s="679"/>
      <c r="CX26" s="679"/>
      <c r="CY26" s="680"/>
      <c r="CZ26" s="681">
        <v>8.1999999999999993</v>
      </c>
      <c r="DA26" s="699"/>
      <c r="DB26" s="699"/>
      <c r="DC26" s="700"/>
      <c r="DD26" s="684">
        <v>309949</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599</v>
      </c>
      <c r="S27" s="679"/>
      <c r="T27" s="679"/>
      <c r="U27" s="679"/>
      <c r="V27" s="679"/>
      <c r="W27" s="679"/>
      <c r="X27" s="679"/>
      <c r="Y27" s="680"/>
      <c r="Z27" s="715">
        <v>0</v>
      </c>
      <c r="AA27" s="715"/>
      <c r="AB27" s="715"/>
      <c r="AC27" s="715"/>
      <c r="AD27" s="716">
        <v>599</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605773</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203864</v>
      </c>
      <c r="CS27" s="697"/>
      <c r="CT27" s="697"/>
      <c r="CU27" s="697"/>
      <c r="CV27" s="697"/>
      <c r="CW27" s="697"/>
      <c r="CX27" s="697"/>
      <c r="CY27" s="698"/>
      <c r="CZ27" s="681">
        <v>5.0999999999999996</v>
      </c>
      <c r="DA27" s="699"/>
      <c r="DB27" s="699"/>
      <c r="DC27" s="700"/>
      <c r="DD27" s="684">
        <v>94465</v>
      </c>
      <c r="DE27" s="697"/>
      <c r="DF27" s="697"/>
      <c r="DG27" s="697"/>
      <c r="DH27" s="697"/>
      <c r="DI27" s="697"/>
      <c r="DJ27" s="697"/>
      <c r="DK27" s="698"/>
      <c r="DL27" s="684">
        <v>93446</v>
      </c>
      <c r="DM27" s="697"/>
      <c r="DN27" s="697"/>
      <c r="DO27" s="697"/>
      <c r="DP27" s="697"/>
      <c r="DQ27" s="697"/>
      <c r="DR27" s="697"/>
      <c r="DS27" s="697"/>
      <c r="DT27" s="697"/>
      <c r="DU27" s="697"/>
      <c r="DV27" s="698"/>
      <c r="DW27" s="681">
        <v>3.2</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31413</v>
      </c>
      <c r="S28" s="679"/>
      <c r="T28" s="679"/>
      <c r="U28" s="679"/>
      <c r="V28" s="679"/>
      <c r="W28" s="679"/>
      <c r="X28" s="679"/>
      <c r="Y28" s="680"/>
      <c r="Z28" s="715">
        <v>0.7</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439412</v>
      </c>
      <c r="CS28" s="679"/>
      <c r="CT28" s="679"/>
      <c r="CU28" s="679"/>
      <c r="CV28" s="679"/>
      <c r="CW28" s="679"/>
      <c r="CX28" s="679"/>
      <c r="CY28" s="680"/>
      <c r="CZ28" s="681">
        <v>11</v>
      </c>
      <c r="DA28" s="699"/>
      <c r="DB28" s="699"/>
      <c r="DC28" s="700"/>
      <c r="DD28" s="684">
        <v>439412</v>
      </c>
      <c r="DE28" s="679"/>
      <c r="DF28" s="679"/>
      <c r="DG28" s="679"/>
      <c r="DH28" s="679"/>
      <c r="DI28" s="679"/>
      <c r="DJ28" s="679"/>
      <c r="DK28" s="680"/>
      <c r="DL28" s="684">
        <v>410112</v>
      </c>
      <c r="DM28" s="679"/>
      <c r="DN28" s="679"/>
      <c r="DO28" s="679"/>
      <c r="DP28" s="679"/>
      <c r="DQ28" s="679"/>
      <c r="DR28" s="679"/>
      <c r="DS28" s="679"/>
      <c r="DT28" s="679"/>
      <c r="DU28" s="679"/>
      <c r="DV28" s="680"/>
      <c r="DW28" s="681">
        <v>14</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59915</v>
      </c>
      <c r="S29" s="679"/>
      <c r="T29" s="679"/>
      <c r="U29" s="679"/>
      <c r="V29" s="679"/>
      <c r="W29" s="679"/>
      <c r="X29" s="679"/>
      <c r="Y29" s="680"/>
      <c r="Z29" s="715">
        <v>1.4</v>
      </c>
      <c r="AA29" s="715"/>
      <c r="AB29" s="715"/>
      <c r="AC29" s="715"/>
      <c r="AD29" s="716" t="s">
        <v>234</v>
      </c>
      <c r="AE29" s="716"/>
      <c r="AF29" s="716"/>
      <c r="AG29" s="716"/>
      <c r="AH29" s="716"/>
      <c r="AI29" s="716"/>
      <c r="AJ29" s="716"/>
      <c r="AK29" s="716"/>
      <c r="AL29" s="681" t="s">
        <v>130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70</v>
      </c>
      <c r="CG29" s="712"/>
      <c r="CH29" s="712"/>
      <c r="CI29" s="712"/>
      <c r="CJ29" s="712"/>
      <c r="CK29" s="712"/>
      <c r="CL29" s="712"/>
      <c r="CM29" s="712"/>
      <c r="CN29" s="712"/>
      <c r="CO29" s="712"/>
      <c r="CP29" s="712"/>
      <c r="CQ29" s="713"/>
      <c r="CR29" s="678">
        <v>439412</v>
      </c>
      <c r="CS29" s="697"/>
      <c r="CT29" s="697"/>
      <c r="CU29" s="697"/>
      <c r="CV29" s="697"/>
      <c r="CW29" s="697"/>
      <c r="CX29" s="697"/>
      <c r="CY29" s="698"/>
      <c r="CZ29" s="681">
        <v>11</v>
      </c>
      <c r="DA29" s="699"/>
      <c r="DB29" s="699"/>
      <c r="DC29" s="700"/>
      <c r="DD29" s="684">
        <v>439412</v>
      </c>
      <c r="DE29" s="697"/>
      <c r="DF29" s="697"/>
      <c r="DG29" s="697"/>
      <c r="DH29" s="697"/>
      <c r="DI29" s="697"/>
      <c r="DJ29" s="697"/>
      <c r="DK29" s="698"/>
      <c r="DL29" s="684">
        <v>410112</v>
      </c>
      <c r="DM29" s="697"/>
      <c r="DN29" s="697"/>
      <c r="DO29" s="697"/>
      <c r="DP29" s="697"/>
      <c r="DQ29" s="697"/>
      <c r="DR29" s="697"/>
      <c r="DS29" s="697"/>
      <c r="DT29" s="697"/>
      <c r="DU29" s="697"/>
      <c r="DV29" s="698"/>
      <c r="DW29" s="681">
        <v>14</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2688</v>
      </c>
      <c r="S30" s="679"/>
      <c r="T30" s="679"/>
      <c r="U30" s="679"/>
      <c r="V30" s="679"/>
      <c r="W30" s="679"/>
      <c r="X30" s="679"/>
      <c r="Y30" s="680"/>
      <c r="Z30" s="715">
        <v>0.1</v>
      </c>
      <c r="AA30" s="715"/>
      <c r="AB30" s="715"/>
      <c r="AC30" s="715"/>
      <c r="AD30" s="716">
        <v>105</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430438</v>
      </c>
      <c r="CS30" s="679"/>
      <c r="CT30" s="679"/>
      <c r="CU30" s="679"/>
      <c r="CV30" s="679"/>
      <c r="CW30" s="679"/>
      <c r="CX30" s="679"/>
      <c r="CY30" s="680"/>
      <c r="CZ30" s="681">
        <v>10.7</v>
      </c>
      <c r="DA30" s="699"/>
      <c r="DB30" s="699"/>
      <c r="DC30" s="700"/>
      <c r="DD30" s="684">
        <v>430438</v>
      </c>
      <c r="DE30" s="679"/>
      <c r="DF30" s="679"/>
      <c r="DG30" s="679"/>
      <c r="DH30" s="679"/>
      <c r="DI30" s="679"/>
      <c r="DJ30" s="679"/>
      <c r="DK30" s="680"/>
      <c r="DL30" s="684">
        <v>401138</v>
      </c>
      <c r="DM30" s="679"/>
      <c r="DN30" s="679"/>
      <c r="DO30" s="679"/>
      <c r="DP30" s="679"/>
      <c r="DQ30" s="679"/>
      <c r="DR30" s="679"/>
      <c r="DS30" s="679"/>
      <c r="DT30" s="679"/>
      <c r="DU30" s="679"/>
      <c r="DV30" s="680"/>
      <c r="DW30" s="681">
        <v>13.7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285849</v>
      </c>
      <c r="S31" s="679"/>
      <c r="T31" s="679"/>
      <c r="U31" s="679"/>
      <c r="V31" s="679"/>
      <c r="W31" s="679"/>
      <c r="X31" s="679"/>
      <c r="Y31" s="680"/>
      <c r="Z31" s="715">
        <v>6.7</v>
      </c>
      <c r="AA31" s="715"/>
      <c r="AB31" s="715"/>
      <c r="AC31" s="715"/>
      <c r="AD31" s="716" t="s">
        <v>234</v>
      </c>
      <c r="AE31" s="716"/>
      <c r="AF31" s="716"/>
      <c r="AG31" s="716"/>
      <c r="AH31" s="716"/>
      <c r="AI31" s="716"/>
      <c r="AJ31" s="716"/>
      <c r="AK31" s="716"/>
      <c r="AL31" s="681" t="s">
        <v>234</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98.1</v>
      </c>
      <c r="BH31" s="748"/>
      <c r="BI31" s="748"/>
      <c r="BJ31" s="748"/>
      <c r="BK31" s="748"/>
      <c r="BL31" s="748"/>
      <c r="BM31" s="749">
        <v>93.4</v>
      </c>
      <c r="BN31" s="748"/>
      <c r="BO31" s="748"/>
      <c r="BP31" s="748"/>
      <c r="BQ31" s="750"/>
      <c r="BR31" s="747">
        <v>98.4</v>
      </c>
      <c r="BS31" s="748"/>
      <c r="BT31" s="748"/>
      <c r="BU31" s="748"/>
      <c r="BV31" s="748"/>
      <c r="BW31" s="748"/>
      <c r="BX31" s="749">
        <v>93.1</v>
      </c>
      <c r="BY31" s="748"/>
      <c r="BZ31" s="748"/>
      <c r="CA31" s="748"/>
      <c r="CB31" s="750"/>
      <c r="CD31" s="768"/>
      <c r="CE31" s="769"/>
      <c r="CF31" s="711" t="s">
        <v>312</v>
      </c>
      <c r="CG31" s="712"/>
      <c r="CH31" s="712"/>
      <c r="CI31" s="712"/>
      <c r="CJ31" s="712"/>
      <c r="CK31" s="712"/>
      <c r="CL31" s="712"/>
      <c r="CM31" s="712"/>
      <c r="CN31" s="712"/>
      <c r="CO31" s="712"/>
      <c r="CP31" s="712"/>
      <c r="CQ31" s="713"/>
      <c r="CR31" s="678">
        <v>8974</v>
      </c>
      <c r="CS31" s="697"/>
      <c r="CT31" s="697"/>
      <c r="CU31" s="697"/>
      <c r="CV31" s="697"/>
      <c r="CW31" s="697"/>
      <c r="CX31" s="697"/>
      <c r="CY31" s="698"/>
      <c r="CZ31" s="681">
        <v>0.2</v>
      </c>
      <c r="DA31" s="699"/>
      <c r="DB31" s="699"/>
      <c r="DC31" s="700"/>
      <c r="DD31" s="684">
        <v>8974</v>
      </c>
      <c r="DE31" s="697"/>
      <c r="DF31" s="697"/>
      <c r="DG31" s="697"/>
      <c r="DH31" s="697"/>
      <c r="DI31" s="697"/>
      <c r="DJ31" s="697"/>
      <c r="DK31" s="698"/>
      <c r="DL31" s="684">
        <v>8974</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234</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98.2</v>
      </c>
      <c r="BH32" s="697"/>
      <c r="BI32" s="697"/>
      <c r="BJ32" s="697"/>
      <c r="BK32" s="697"/>
      <c r="BL32" s="697"/>
      <c r="BM32" s="682">
        <v>94.3</v>
      </c>
      <c r="BN32" s="743"/>
      <c r="BO32" s="743"/>
      <c r="BP32" s="743"/>
      <c r="BQ32" s="721"/>
      <c r="BR32" s="751">
        <v>98</v>
      </c>
      <c r="BS32" s="697"/>
      <c r="BT32" s="697"/>
      <c r="BU32" s="697"/>
      <c r="BV32" s="697"/>
      <c r="BW32" s="697"/>
      <c r="BX32" s="682">
        <v>93.8</v>
      </c>
      <c r="BY32" s="743"/>
      <c r="BZ32" s="743"/>
      <c r="CA32" s="743"/>
      <c r="CB32" s="721"/>
      <c r="CD32" s="770"/>
      <c r="CE32" s="771"/>
      <c r="CF32" s="711" t="s">
        <v>316</v>
      </c>
      <c r="CG32" s="712"/>
      <c r="CH32" s="712"/>
      <c r="CI32" s="712"/>
      <c r="CJ32" s="712"/>
      <c r="CK32" s="712"/>
      <c r="CL32" s="712"/>
      <c r="CM32" s="712"/>
      <c r="CN32" s="712"/>
      <c r="CO32" s="712"/>
      <c r="CP32" s="712"/>
      <c r="CQ32" s="713"/>
      <c r="CR32" s="678" t="s">
        <v>234</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234</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298858</v>
      </c>
      <c r="S33" s="679"/>
      <c r="T33" s="679"/>
      <c r="U33" s="679"/>
      <c r="V33" s="679"/>
      <c r="W33" s="679"/>
      <c r="X33" s="679"/>
      <c r="Y33" s="680"/>
      <c r="Z33" s="715">
        <v>7</v>
      </c>
      <c r="AA33" s="715"/>
      <c r="AB33" s="715"/>
      <c r="AC33" s="715"/>
      <c r="AD33" s="716" t="s">
        <v>130</v>
      </c>
      <c r="AE33" s="716"/>
      <c r="AF33" s="716"/>
      <c r="AG33" s="716"/>
      <c r="AH33" s="716"/>
      <c r="AI33" s="716"/>
      <c r="AJ33" s="716"/>
      <c r="AK33" s="716"/>
      <c r="AL33" s="681" t="s">
        <v>234</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v>
      </c>
      <c r="BH33" s="663"/>
      <c r="BI33" s="663"/>
      <c r="BJ33" s="663"/>
      <c r="BK33" s="663"/>
      <c r="BL33" s="663"/>
      <c r="BM33" s="706">
        <v>91.8</v>
      </c>
      <c r="BN33" s="663"/>
      <c r="BO33" s="663"/>
      <c r="BP33" s="663"/>
      <c r="BQ33" s="727"/>
      <c r="BR33" s="742">
        <v>98.7</v>
      </c>
      <c r="BS33" s="663"/>
      <c r="BT33" s="663"/>
      <c r="BU33" s="663"/>
      <c r="BV33" s="663"/>
      <c r="BW33" s="663"/>
      <c r="BX33" s="706">
        <v>92.1</v>
      </c>
      <c r="BY33" s="663"/>
      <c r="BZ33" s="663"/>
      <c r="CA33" s="663"/>
      <c r="CB33" s="727"/>
      <c r="CD33" s="711" t="s">
        <v>319</v>
      </c>
      <c r="CE33" s="712"/>
      <c r="CF33" s="712"/>
      <c r="CG33" s="712"/>
      <c r="CH33" s="712"/>
      <c r="CI33" s="712"/>
      <c r="CJ33" s="712"/>
      <c r="CK33" s="712"/>
      <c r="CL33" s="712"/>
      <c r="CM33" s="712"/>
      <c r="CN33" s="712"/>
      <c r="CO33" s="712"/>
      <c r="CP33" s="712"/>
      <c r="CQ33" s="713"/>
      <c r="CR33" s="678">
        <v>1975110</v>
      </c>
      <c r="CS33" s="697"/>
      <c r="CT33" s="697"/>
      <c r="CU33" s="697"/>
      <c r="CV33" s="697"/>
      <c r="CW33" s="697"/>
      <c r="CX33" s="697"/>
      <c r="CY33" s="698"/>
      <c r="CZ33" s="681">
        <v>49.3</v>
      </c>
      <c r="DA33" s="699"/>
      <c r="DB33" s="699"/>
      <c r="DC33" s="700"/>
      <c r="DD33" s="684">
        <v>1616252</v>
      </c>
      <c r="DE33" s="697"/>
      <c r="DF33" s="697"/>
      <c r="DG33" s="697"/>
      <c r="DH33" s="697"/>
      <c r="DI33" s="697"/>
      <c r="DJ33" s="697"/>
      <c r="DK33" s="698"/>
      <c r="DL33" s="684">
        <v>1144839</v>
      </c>
      <c r="DM33" s="697"/>
      <c r="DN33" s="697"/>
      <c r="DO33" s="697"/>
      <c r="DP33" s="697"/>
      <c r="DQ33" s="697"/>
      <c r="DR33" s="697"/>
      <c r="DS33" s="697"/>
      <c r="DT33" s="697"/>
      <c r="DU33" s="697"/>
      <c r="DV33" s="698"/>
      <c r="DW33" s="681">
        <v>39.200000000000003</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29905</v>
      </c>
      <c r="S34" s="679"/>
      <c r="T34" s="679"/>
      <c r="U34" s="679"/>
      <c r="V34" s="679"/>
      <c r="W34" s="679"/>
      <c r="X34" s="679"/>
      <c r="Y34" s="680"/>
      <c r="Z34" s="715">
        <v>0.7</v>
      </c>
      <c r="AA34" s="715"/>
      <c r="AB34" s="715"/>
      <c r="AC34" s="715"/>
      <c r="AD34" s="716">
        <v>6222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748723</v>
      </c>
      <c r="CS34" s="679"/>
      <c r="CT34" s="679"/>
      <c r="CU34" s="679"/>
      <c r="CV34" s="679"/>
      <c r="CW34" s="679"/>
      <c r="CX34" s="679"/>
      <c r="CY34" s="680"/>
      <c r="CZ34" s="681">
        <v>18.7</v>
      </c>
      <c r="DA34" s="699"/>
      <c r="DB34" s="699"/>
      <c r="DC34" s="700"/>
      <c r="DD34" s="684">
        <v>617571</v>
      </c>
      <c r="DE34" s="679"/>
      <c r="DF34" s="679"/>
      <c r="DG34" s="679"/>
      <c r="DH34" s="679"/>
      <c r="DI34" s="679"/>
      <c r="DJ34" s="679"/>
      <c r="DK34" s="680"/>
      <c r="DL34" s="684">
        <v>481972</v>
      </c>
      <c r="DM34" s="679"/>
      <c r="DN34" s="679"/>
      <c r="DO34" s="679"/>
      <c r="DP34" s="679"/>
      <c r="DQ34" s="679"/>
      <c r="DR34" s="679"/>
      <c r="DS34" s="679"/>
      <c r="DT34" s="679"/>
      <c r="DU34" s="679"/>
      <c r="DV34" s="680"/>
      <c r="DW34" s="681">
        <v>16.5</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10039</v>
      </c>
      <c r="S35" s="679"/>
      <c r="T35" s="679"/>
      <c r="U35" s="679"/>
      <c r="V35" s="679"/>
      <c r="W35" s="679"/>
      <c r="X35" s="679"/>
      <c r="Y35" s="680"/>
      <c r="Z35" s="715">
        <v>0.2</v>
      </c>
      <c r="AA35" s="715"/>
      <c r="AB35" s="715"/>
      <c r="AC35" s="715"/>
      <c r="AD35" s="716" t="s">
        <v>234</v>
      </c>
      <c r="AE35" s="716"/>
      <c r="AF35" s="716"/>
      <c r="AG35" s="716"/>
      <c r="AH35" s="716"/>
      <c r="AI35" s="716"/>
      <c r="AJ35" s="716"/>
      <c r="AK35" s="716"/>
      <c r="AL35" s="681" t="s">
        <v>234</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33596</v>
      </c>
      <c r="CS35" s="697"/>
      <c r="CT35" s="697"/>
      <c r="CU35" s="697"/>
      <c r="CV35" s="697"/>
      <c r="CW35" s="697"/>
      <c r="CX35" s="697"/>
      <c r="CY35" s="698"/>
      <c r="CZ35" s="681">
        <v>0.8</v>
      </c>
      <c r="DA35" s="699"/>
      <c r="DB35" s="699"/>
      <c r="DC35" s="700"/>
      <c r="DD35" s="684">
        <v>33310</v>
      </c>
      <c r="DE35" s="697"/>
      <c r="DF35" s="697"/>
      <c r="DG35" s="697"/>
      <c r="DH35" s="697"/>
      <c r="DI35" s="697"/>
      <c r="DJ35" s="697"/>
      <c r="DK35" s="698"/>
      <c r="DL35" s="684">
        <v>30010</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19671</v>
      </c>
      <c r="S36" s="679"/>
      <c r="T36" s="679"/>
      <c r="U36" s="679"/>
      <c r="V36" s="679"/>
      <c r="W36" s="679"/>
      <c r="X36" s="679"/>
      <c r="Y36" s="680"/>
      <c r="Z36" s="715">
        <v>0.5</v>
      </c>
      <c r="AA36" s="715"/>
      <c r="AB36" s="715"/>
      <c r="AC36" s="715"/>
      <c r="AD36" s="716" t="s">
        <v>130</v>
      </c>
      <c r="AE36" s="716"/>
      <c r="AF36" s="716"/>
      <c r="AG36" s="716"/>
      <c r="AH36" s="716"/>
      <c r="AI36" s="716"/>
      <c r="AJ36" s="716"/>
      <c r="AK36" s="716"/>
      <c r="AL36" s="681" t="s">
        <v>130</v>
      </c>
      <c r="AM36" s="682"/>
      <c r="AN36" s="682"/>
      <c r="AO36" s="717"/>
      <c r="AP36" s="235"/>
      <c r="AQ36" s="730" t="s">
        <v>327</v>
      </c>
      <c r="AR36" s="731"/>
      <c r="AS36" s="731"/>
      <c r="AT36" s="731"/>
      <c r="AU36" s="731"/>
      <c r="AV36" s="731"/>
      <c r="AW36" s="731"/>
      <c r="AX36" s="731"/>
      <c r="AY36" s="732"/>
      <c r="AZ36" s="733">
        <v>556233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13241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459526</v>
      </c>
      <c r="CS36" s="679"/>
      <c r="CT36" s="679"/>
      <c r="CU36" s="679"/>
      <c r="CV36" s="679"/>
      <c r="CW36" s="679"/>
      <c r="CX36" s="679"/>
      <c r="CY36" s="680"/>
      <c r="CZ36" s="681">
        <v>11.5</v>
      </c>
      <c r="DA36" s="699"/>
      <c r="DB36" s="699"/>
      <c r="DC36" s="700"/>
      <c r="DD36" s="684">
        <v>294036</v>
      </c>
      <c r="DE36" s="679"/>
      <c r="DF36" s="679"/>
      <c r="DG36" s="679"/>
      <c r="DH36" s="679"/>
      <c r="DI36" s="679"/>
      <c r="DJ36" s="679"/>
      <c r="DK36" s="680"/>
      <c r="DL36" s="684">
        <v>225209</v>
      </c>
      <c r="DM36" s="679"/>
      <c r="DN36" s="679"/>
      <c r="DO36" s="679"/>
      <c r="DP36" s="679"/>
      <c r="DQ36" s="679"/>
      <c r="DR36" s="679"/>
      <c r="DS36" s="679"/>
      <c r="DT36" s="679"/>
      <c r="DU36" s="679"/>
      <c r="DV36" s="680"/>
      <c r="DW36" s="681">
        <v>7.7</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71847</v>
      </c>
      <c r="S37" s="679"/>
      <c r="T37" s="679"/>
      <c r="U37" s="679"/>
      <c r="V37" s="679"/>
      <c r="W37" s="679"/>
      <c r="X37" s="679"/>
      <c r="Y37" s="680"/>
      <c r="Z37" s="715">
        <v>1.7</v>
      </c>
      <c r="AA37" s="715"/>
      <c r="AB37" s="715"/>
      <c r="AC37" s="715"/>
      <c r="AD37" s="716" t="s">
        <v>234</v>
      </c>
      <c r="AE37" s="716"/>
      <c r="AF37" s="716"/>
      <c r="AG37" s="716"/>
      <c r="AH37" s="716"/>
      <c r="AI37" s="716"/>
      <c r="AJ37" s="716"/>
      <c r="AK37" s="716"/>
      <c r="AL37" s="681" t="s">
        <v>130</v>
      </c>
      <c r="AM37" s="682"/>
      <c r="AN37" s="682"/>
      <c r="AO37" s="717"/>
      <c r="AQ37" s="718" t="s">
        <v>331</v>
      </c>
      <c r="AR37" s="719"/>
      <c r="AS37" s="719"/>
      <c r="AT37" s="719"/>
      <c r="AU37" s="719"/>
      <c r="AV37" s="719"/>
      <c r="AW37" s="719"/>
      <c r="AX37" s="719"/>
      <c r="AY37" s="720"/>
      <c r="AZ37" s="678">
        <v>274467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13241</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127503</v>
      </c>
      <c r="CS37" s="697"/>
      <c r="CT37" s="697"/>
      <c r="CU37" s="697"/>
      <c r="CV37" s="697"/>
      <c r="CW37" s="697"/>
      <c r="CX37" s="697"/>
      <c r="CY37" s="698"/>
      <c r="CZ37" s="681">
        <v>3.2</v>
      </c>
      <c r="DA37" s="699"/>
      <c r="DB37" s="699"/>
      <c r="DC37" s="700"/>
      <c r="DD37" s="684">
        <v>127503</v>
      </c>
      <c r="DE37" s="697"/>
      <c r="DF37" s="697"/>
      <c r="DG37" s="697"/>
      <c r="DH37" s="697"/>
      <c r="DI37" s="697"/>
      <c r="DJ37" s="697"/>
      <c r="DK37" s="698"/>
      <c r="DL37" s="684">
        <v>123205</v>
      </c>
      <c r="DM37" s="697"/>
      <c r="DN37" s="697"/>
      <c r="DO37" s="697"/>
      <c r="DP37" s="697"/>
      <c r="DQ37" s="697"/>
      <c r="DR37" s="697"/>
      <c r="DS37" s="697"/>
      <c r="DT37" s="697"/>
      <c r="DU37" s="697"/>
      <c r="DV37" s="698"/>
      <c r="DW37" s="681">
        <v>4.2</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78652</v>
      </c>
      <c r="S38" s="679"/>
      <c r="T38" s="679"/>
      <c r="U38" s="679"/>
      <c r="V38" s="679"/>
      <c r="W38" s="679"/>
      <c r="X38" s="679"/>
      <c r="Y38" s="680"/>
      <c r="Z38" s="715">
        <v>1.8</v>
      </c>
      <c r="AA38" s="715"/>
      <c r="AB38" s="715"/>
      <c r="AC38" s="715"/>
      <c r="AD38" s="716">
        <v>1061</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80587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1009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556233</v>
      </c>
      <c r="CS38" s="679"/>
      <c r="CT38" s="679"/>
      <c r="CU38" s="679"/>
      <c r="CV38" s="679"/>
      <c r="CW38" s="679"/>
      <c r="CX38" s="679"/>
      <c r="CY38" s="680"/>
      <c r="CZ38" s="681">
        <v>13.9</v>
      </c>
      <c r="DA38" s="699"/>
      <c r="DB38" s="699"/>
      <c r="DC38" s="700"/>
      <c r="DD38" s="684">
        <v>510962</v>
      </c>
      <c r="DE38" s="679"/>
      <c r="DF38" s="679"/>
      <c r="DG38" s="679"/>
      <c r="DH38" s="679"/>
      <c r="DI38" s="679"/>
      <c r="DJ38" s="679"/>
      <c r="DK38" s="680"/>
      <c r="DL38" s="684">
        <v>407648</v>
      </c>
      <c r="DM38" s="679"/>
      <c r="DN38" s="679"/>
      <c r="DO38" s="679"/>
      <c r="DP38" s="679"/>
      <c r="DQ38" s="679"/>
      <c r="DR38" s="679"/>
      <c r="DS38" s="679"/>
      <c r="DT38" s="679"/>
      <c r="DU38" s="679"/>
      <c r="DV38" s="680"/>
      <c r="DW38" s="681">
        <v>14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393000</v>
      </c>
      <c r="S39" s="679"/>
      <c r="T39" s="679"/>
      <c r="U39" s="679"/>
      <c r="V39" s="679"/>
      <c r="W39" s="679"/>
      <c r="X39" s="679"/>
      <c r="Y39" s="680"/>
      <c r="Z39" s="715">
        <v>9.1999999999999993</v>
      </c>
      <c r="AA39" s="715"/>
      <c r="AB39" s="715"/>
      <c r="AC39" s="715"/>
      <c r="AD39" s="716" t="s">
        <v>130</v>
      </c>
      <c r="AE39" s="716"/>
      <c r="AF39" s="716"/>
      <c r="AG39" s="716"/>
      <c r="AH39" s="716"/>
      <c r="AI39" s="716"/>
      <c r="AJ39" s="716"/>
      <c r="AK39" s="716"/>
      <c r="AL39" s="681" t="s">
        <v>130</v>
      </c>
      <c r="AM39" s="682"/>
      <c r="AN39" s="682"/>
      <c r="AO39" s="717"/>
      <c r="AQ39" s="718" t="s">
        <v>339</v>
      </c>
      <c r="AR39" s="719"/>
      <c r="AS39" s="719"/>
      <c r="AT39" s="719"/>
      <c r="AU39" s="719"/>
      <c r="AV39" s="719"/>
      <c r="AW39" s="719"/>
      <c r="AX39" s="719"/>
      <c r="AY39" s="720"/>
      <c r="AZ39" s="678">
        <v>2362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2389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170432</v>
      </c>
      <c r="CS39" s="697"/>
      <c r="CT39" s="697"/>
      <c r="CU39" s="697"/>
      <c r="CV39" s="697"/>
      <c r="CW39" s="697"/>
      <c r="CX39" s="697"/>
      <c r="CY39" s="698"/>
      <c r="CZ39" s="681">
        <v>4.3</v>
      </c>
      <c r="DA39" s="699"/>
      <c r="DB39" s="699"/>
      <c r="DC39" s="700"/>
      <c r="DD39" s="684">
        <v>160373</v>
      </c>
      <c r="DE39" s="697"/>
      <c r="DF39" s="697"/>
      <c r="DG39" s="697"/>
      <c r="DH39" s="697"/>
      <c r="DI39" s="697"/>
      <c r="DJ39" s="697"/>
      <c r="DK39" s="698"/>
      <c r="DL39" s="684" t="s">
        <v>234</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234</v>
      </c>
      <c r="AM40" s="682"/>
      <c r="AN40" s="682"/>
      <c r="AO40" s="717"/>
      <c r="AQ40" s="718" t="s">
        <v>343</v>
      </c>
      <c r="AR40" s="719"/>
      <c r="AS40" s="719"/>
      <c r="AT40" s="719"/>
      <c r="AU40" s="719"/>
      <c r="AV40" s="719"/>
      <c r="AW40" s="719"/>
      <c r="AX40" s="719"/>
      <c r="AY40" s="720"/>
      <c r="AZ40" s="678">
        <v>157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154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6600</v>
      </c>
      <c r="CS40" s="679"/>
      <c r="CT40" s="679"/>
      <c r="CU40" s="679"/>
      <c r="CV40" s="679"/>
      <c r="CW40" s="679"/>
      <c r="CX40" s="679"/>
      <c r="CY40" s="680"/>
      <c r="CZ40" s="681">
        <v>0.2</v>
      </c>
      <c r="DA40" s="699"/>
      <c r="DB40" s="699"/>
      <c r="DC40" s="700"/>
      <c r="DD40" s="684" t="s">
        <v>130</v>
      </c>
      <c r="DE40" s="679"/>
      <c r="DF40" s="679"/>
      <c r="DG40" s="679"/>
      <c r="DH40" s="679"/>
      <c r="DI40" s="679"/>
      <c r="DJ40" s="679"/>
      <c r="DK40" s="680"/>
      <c r="DL40" s="684" t="s">
        <v>130</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92000</v>
      </c>
      <c r="S41" s="679"/>
      <c r="T41" s="679"/>
      <c r="U41" s="679"/>
      <c r="V41" s="679"/>
      <c r="W41" s="679"/>
      <c r="X41" s="679"/>
      <c r="Y41" s="680"/>
      <c r="Z41" s="715">
        <v>2.2000000000000002</v>
      </c>
      <c r="AA41" s="715"/>
      <c r="AB41" s="715"/>
      <c r="AC41" s="715"/>
      <c r="AD41" s="716" t="s">
        <v>130</v>
      </c>
      <c r="AE41" s="716"/>
      <c r="AF41" s="716"/>
      <c r="AG41" s="716"/>
      <c r="AH41" s="716"/>
      <c r="AI41" s="716"/>
      <c r="AJ41" s="716"/>
      <c r="AK41" s="716"/>
      <c r="AL41" s="681" t="s">
        <v>130</v>
      </c>
      <c r="AM41" s="682"/>
      <c r="AN41" s="682"/>
      <c r="AO41" s="717"/>
      <c r="AQ41" s="718" t="s">
        <v>348</v>
      </c>
      <c r="AR41" s="719"/>
      <c r="AS41" s="719"/>
      <c r="AT41" s="719"/>
      <c r="AU41" s="719"/>
      <c r="AV41" s="719"/>
      <c r="AW41" s="719"/>
      <c r="AX41" s="719"/>
      <c r="AY41" s="720"/>
      <c r="AZ41" s="678">
        <v>70859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4274141</v>
      </c>
      <c r="S42" s="701"/>
      <c r="T42" s="701"/>
      <c r="U42" s="701"/>
      <c r="V42" s="701"/>
      <c r="W42" s="701"/>
      <c r="X42" s="701"/>
      <c r="Y42" s="703"/>
      <c r="Z42" s="704">
        <v>100</v>
      </c>
      <c r="AA42" s="704"/>
      <c r="AB42" s="704"/>
      <c r="AC42" s="704"/>
      <c r="AD42" s="705">
        <v>2827808</v>
      </c>
      <c r="AE42" s="705"/>
      <c r="AF42" s="705"/>
      <c r="AG42" s="705"/>
      <c r="AH42" s="705"/>
      <c r="AI42" s="705"/>
      <c r="AJ42" s="705"/>
      <c r="AK42" s="705"/>
      <c r="AL42" s="665">
        <v>100</v>
      </c>
      <c r="AM42" s="706"/>
      <c r="AN42" s="706"/>
      <c r="AO42" s="707"/>
      <c r="AQ42" s="708" t="s">
        <v>343</v>
      </c>
      <c r="AR42" s="709"/>
      <c r="AS42" s="709"/>
      <c r="AT42" s="709"/>
      <c r="AU42" s="709"/>
      <c r="AV42" s="709"/>
      <c r="AW42" s="709"/>
      <c r="AX42" s="709"/>
      <c r="AY42" s="710"/>
      <c r="AZ42" s="662">
        <v>127801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195</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829827</v>
      </c>
      <c r="CS42" s="679"/>
      <c r="CT42" s="679"/>
      <c r="CU42" s="679"/>
      <c r="CV42" s="679"/>
      <c r="CW42" s="679"/>
      <c r="CX42" s="679"/>
      <c r="CY42" s="680"/>
      <c r="CZ42" s="681">
        <v>20.7</v>
      </c>
      <c r="DA42" s="682"/>
      <c r="DB42" s="682"/>
      <c r="DC42" s="683"/>
      <c r="DD42" s="684">
        <v>254830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11817</v>
      </c>
      <c r="CS43" s="697"/>
      <c r="CT43" s="697"/>
      <c r="CU43" s="697"/>
      <c r="CV43" s="697"/>
      <c r="CW43" s="697"/>
      <c r="CX43" s="697"/>
      <c r="CY43" s="698"/>
      <c r="CZ43" s="681">
        <v>0.3</v>
      </c>
      <c r="DA43" s="699"/>
      <c r="DB43" s="699"/>
      <c r="DC43" s="700"/>
      <c r="DD43" s="684">
        <v>11817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355</v>
      </c>
      <c r="CG44" s="676"/>
      <c r="CH44" s="676"/>
      <c r="CI44" s="676"/>
      <c r="CJ44" s="676"/>
      <c r="CK44" s="676"/>
      <c r="CL44" s="676"/>
      <c r="CM44" s="676"/>
      <c r="CN44" s="676"/>
      <c r="CO44" s="676"/>
      <c r="CP44" s="676"/>
      <c r="CQ44" s="677"/>
      <c r="CR44" s="678">
        <v>669166</v>
      </c>
      <c r="CS44" s="679"/>
      <c r="CT44" s="679"/>
      <c r="CU44" s="679"/>
      <c r="CV44" s="679"/>
      <c r="CW44" s="679"/>
      <c r="CX44" s="679"/>
      <c r="CY44" s="680"/>
      <c r="CZ44" s="681">
        <v>16.7</v>
      </c>
      <c r="DA44" s="682"/>
      <c r="DB44" s="682"/>
      <c r="DC44" s="683"/>
      <c r="DD44" s="684">
        <v>158154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418129</v>
      </c>
      <c r="CS45" s="697"/>
      <c r="CT45" s="697"/>
      <c r="CU45" s="697"/>
      <c r="CV45" s="697"/>
      <c r="CW45" s="697"/>
      <c r="CX45" s="697"/>
      <c r="CY45" s="698"/>
      <c r="CZ45" s="681">
        <v>10.4</v>
      </c>
      <c r="DA45" s="699"/>
      <c r="DB45" s="699"/>
      <c r="DC45" s="700"/>
      <c r="DD45" s="684">
        <v>12110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197710</v>
      </c>
      <c r="CS46" s="679"/>
      <c r="CT46" s="679"/>
      <c r="CU46" s="679"/>
      <c r="CV46" s="679"/>
      <c r="CW46" s="679"/>
      <c r="CX46" s="679"/>
      <c r="CY46" s="680"/>
      <c r="CZ46" s="681">
        <v>4.9000000000000004</v>
      </c>
      <c r="DA46" s="682"/>
      <c r="DB46" s="682"/>
      <c r="DC46" s="683"/>
      <c r="DD46" s="684">
        <v>123524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160661</v>
      </c>
      <c r="CS47" s="697"/>
      <c r="CT47" s="697"/>
      <c r="CU47" s="697"/>
      <c r="CV47" s="697"/>
      <c r="CW47" s="697"/>
      <c r="CX47" s="697"/>
      <c r="CY47" s="698"/>
      <c r="CZ47" s="681">
        <v>4</v>
      </c>
      <c r="DA47" s="699"/>
      <c r="DB47" s="699"/>
      <c r="DC47" s="700"/>
      <c r="DD47" s="684">
        <v>96676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4004884</v>
      </c>
      <c r="CS49" s="663"/>
      <c r="CT49" s="663"/>
      <c r="CU49" s="663"/>
      <c r="CV49" s="663"/>
      <c r="CW49" s="663"/>
      <c r="CX49" s="663"/>
      <c r="CY49" s="664"/>
      <c r="CZ49" s="665">
        <v>100</v>
      </c>
      <c r="DA49" s="666"/>
      <c r="DB49" s="666"/>
      <c r="DC49" s="667"/>
      <c r="DD49" s="668">
        <v>2937431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UgtpS8Vn+uCwrtTDfjIqhSblScACNfgmNypJpydhzbrzbU79urxTgHhUvGjIAd4cPScnn91AOp8y53WrS84Ug==" saltValue="0byihERXbQnSjeFVv8fBM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0"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4" t="s">
        <v>365</v>
      </c>
      <c r="DK2" s="1185"/>
      <c r="DL2" s="1185"/>
      <c r="DM2" s="1185"/>
      <c r="DN2" s="1185"/>
      <c r="DO2" s="1186"/>
      <c r="DP2" s="250"/>
      <c r="DQ2" s="1184" t="s">
        <v>366</v>
      </c>
      <c r="DR2" s="1185"/>
      <c r="DS2" s="1185"/>
      <c r="DT2" s="1185"/>
      <c r="DU2" s="1185"/>
      <c r="DV2" s="1185"/>
      <c r="DW2" s="1185"/>
      <c r="DX2" s="1185"/>
      <c r="DY2" s="1185"/>
      <c r="DZ2" s="118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3" t="s">
        <v>367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369</v>
      </c>
      <c r="B5" s="1086"/>
      <c r="C5" s="1086"/>
      <c r="D5" s="1086"/>
      <c r="E5" s="1086"/>
      <c r="F5" s="1086"/>
      <c r="G5" s="1086"/>
      <c r="H5" s="1086"/>
      <c r="I5" s="1086"/>
      <c r="J5" s="1086"/>
      <c r="K5" s="1086"/>
      <c r="L5" s="1086"/>
      <c r="M5" s="1086"/>
      <c r="N5" s="1086"/>
      <c r="O5" s="1086"/>
      <c r="P5" s="1087"/>
      <c r="Q5" s="1091" t="s">
        <v>370</v>
      </c>
      <c r="R5" s="1092"/>
      <c r="S5" s="1092"/>
      <c r="T5" s="1092"/>
      <c r="U5" s="1093"/>
      <c r="V5" s="1091" t="s">
        <v>371</v>
      </c>
      <c r="W5" s="1092"/>
      <c r="X5" s="1092"/>
      <c r="Y5" s="1092"/>
      <c r="Z5" s="1093"/>
      <c r="AA5" s="1091" t="s">
        <v>372</v>
      </c>
      <c r="AB5" s="1092"/>
      <c r="AC5" s="1092"/>
      <c r="AD5" s="1092"/>
      <c r="AE5" s="1092"/>
      <c r="AF5" s="1187" t="s">
        <v>373</v>
      </c>
      <c r="AG5" s="1092"/>
      <c r="AH5" s="1092"/>
      <c r="AI5" s="1092"/>
      <c r="AJ5" s="1107"/>
      <c r="AK5" s="1092" t="s">
        <v>374</v>
      </c>
      <c r="AL5" s="1092"/>
      <c r="AM5" s="1092"/>
      <c r="AN5" s="1092"/>
      <c r="AO5" s="1093"/>
      <c r="AP5" s="1091" t="s">
        <v>375</v>
      </c>
      <c r="AQ5" s="1092"/>
      <c r="AR5" s="1092"/>
      <c r="AS5" s="1092"/>
      <c r="AT5" s="1093"/>
      <c r="AU5" s="1091" t="s">
        <v>376</v>
      </c>
      <c r="AV5" s="1092"/>
      <c r="AW5" s="1092"/>
      <c r="AX5" s="1092"/>
      <c r="AY5" s="1107"/>
      <c r="AZ5" s="257"/>
      <c r="BA5" s="257"/>
      <c r="BB5" s="257"/>
      <c r="BC5" s="257"/>
      <c r="BD5" s="257"/>
      <c r="BE5" s="258"/>
      <c r="BF5" s="258"/>
      <c r="BG5" s="258"/>
      <c r="BH5" s="258"/>
      <c r="BI5" s="258"/>
      <c r="BJ5" s="258"/>
      <c r="BK5" s="258"/>
      <c r="BL5" s="258"/>
      <c r="BM5" s="258"/>
      <c r="BN5" s="258"/>
      <c r="BO5" s="258"/>
      <c r="BP5" s="258"/>
      <c r="BQ5" s="1085" t="s">
        <v>377</v>
      </c>
      <c r="BR5" s="1086"/>
      <c r="BS5" s="1086"/>
      <c r="BT5" s="1086"/>
      <c r="BU5" s="1086"/>
      <c r="BV5" s="1086"/>
      <c r="BW5" s="1086"/>
      <c r="BX5" s="1086"/>
      <c r="BY5" s="1086"/>
      <c r="BZ5" s="1086"/>
      <c r="CA5" s="1086"/>
      <c r="CB5" s="1086"/>
      <c r="CC5" s="1086"/>
      <c r="CD5" s="1086"/>
      <c r="CE5" s="1086"/>
      <c r="CF5" s="1086"/>
      <c r="CG5" s="1087"/>
      <c r="CH5" s="1091" t="s">
        <v>378</v>
      </c>
      <c r="CI5" s="1092"/>
      <c r="CJ5" s="1092"/>
      <c r="CK5" s="1092"/>
      <c r="CL5" s="1093"/>
      <c r="CM5" s="1091" t="s">
        <v>379</v>
      </c>
      <c r="CN5" s="1092"/>
      <c r="CO5" s="1092"/>
      <c r="CP5" s="1092"/>
      <c r="CQ5" s="1093"/>
      <c r="CR5" s="1091" t="s">
        <v>380</v>
      </c>
      <c r="CS5" s="1092"/>
      <c r="CT5" s="1092"/>
      <c r="CU5" s="1092"/>
      <c r="CV5" s="1093"/>
      <c r="CW5" s="1091" t="s">
        <v>381</v>
      </c>
      <c r="CX5" s="1092"/>
      <c r="CY5" s="1092"/>
      <c r="CZ5" s="1092"/>
      <c r="DA5" s="1093"/>
      <c r="DB5" s="1091" t="s">
        <v>382</v>
      </c>
      <c r="DC5" s="1092"/>
      <c r="DD5" s="1092"/>
      <c r="DE5" s="1092"/>
      <c r="DF5" s="1093"/>
      <c r="DG5" s="1200" t="s">
        <v>383</v>
      </c>
      <c r="DH5" s="1201"/>
      <c r="DI5" s="1201"/>
      <c r="DJ5" s="1201"/>
      <c r="DK5" s="1202"/>
      <c r="DL5" s="1200" t="s">
        <v>384</v>
      </c>
      <c r="DM5" s="1201"/>
      <c r="DN5" s="1201"/>
      <c r="DO5" s="1201"/>
      <c r="DP5" s="1202"/>
      <c r="DQ5" s="1091" t="s">
        <v>385</v>
      </c>
      <c r="DR5" s="1092"/>
      <c r="DS5" s="1092"/>
      <c r="DT5" s="1092"/>
      <c r="DU5" s="1093"/>
      <c r="DV5" s="1091" t="s">
        <v>376</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8"/>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203"/>
      <c r="DH6" s="1204"/>
      <c r="DI6" s="1204"/>
      <c r="DJ6" s="1204"/>
      <c r="DK6" s="1205"/>
      <c r="DL6" s="1203"/>
      <c r="DM6" s="1204"/>
      <c r="DN6" s="1204"/>
      <c r="DO6" s="1204"/>
      <c r="DP6" s="1205"/>
      <c r="DQ6" s="1094"/>
      <c r="DR6" s="1095"/>
      <c r="DS6" s="1095"/>
      <c r="DT6" s="1095"/>
      <c r="DU6" s="1096"/>
      <c r="DV6" s="1094"/>
      <c r="DW6" s="1095"/>
      <c r="DX6" s="1095"/>
      <c r="DY6" s="1095"/>
      <c r="DZ6" s="1108"/>
      <c r="EA6" s="255"/>
    </row>
    <row r="7" spans="1:131" s="256" customFormat="1" ht="26.25" customHeight="1" thickTop="1" x14ac:dyDescent="0.15">
      <c r="A7" s="259">
        <v>1</v>
      </c>
      <c r="B7" s="1140" t="s">
        <v>386</v>
      </c>
      <c r="C7" s="1141"/>
      <c r="D7" s="1141"/>
      <c r="E7" s="1141"/>
      <c r="F7" s="1141"/>
      <c r="G7" s="1141"/>
      <c r="H7" s="1141"/>
      <c r="I7" s="1141"/>
      <c r="J7" s="1141"/>
      <c r="K7" s="1141"/>
      <c r="L7" s="1141"/>
      <c r="M7" s="1141"/>
      <c r="N7" s="1141"/>
      <c r="O7" s="1141"/>
      <c r="P7" s="1142"/>
      <c r="Q7" s="1178">
        <v>4236</v>
      </c>
      <c r="R7" s="1179"/>
      <c r="S7" s="1179"/>
      <c r="T7" s="1179"/>
      <c r="U7" s="1179"/>
      <c r="V7" s="1179">
        <v>3968</v>
      </c>
      <c r="W7" s="1179"/>
      <c r="X7" s="1179"/>
      <c r="Y7" s="1179"/>
      <c r="Z7" s="1179"/>
      <c r="AA7" s="1179">
        <v>268</v>
      </c>
      <c r="AB7" s="1179"/>
      <c r="AC7" s="1179"/>
      <c r="AD7" s="1179"/>
      <c r="AE7" s="1180"/>
      <c r="AF7" s="1181">
        <v>99</v>
      </c>
      <c r="AG7" s="1182"/>
      <c r="AH7" s="1182"/>
      <c r="AI7" s="1182"/>
      <c r="AJ7" s="1183"/>
      <c r="AK7" s="1195" t="s">
        <v>584</v>
      </c>
      <c r="AL7" s="1196"/>
      <c r="AM7" s="1196"/>
      <c r="AN7" s="1196"/>
      <c r="AO7" s="1196"/>
      <c r="AP7" s="1196">
        <v>2980</v>
      </c>
      <c r="AQ7" s="1196"/>
      <c r="AR7" s="1196"/>
      <c r="AS7" s="1196"/>
      <c r="AT7" s="1196"/>
      <c r="AU7" s="1206"/>
      <c r="AV7" s="1206"/>
      <c r="AW7" s="1206"/>
      <c r="AX7" s="1206"/>
      <c r="AY7" s="1207"/>
      <c r="AZ7" s="253"/>
      <c r="BA7" s="253"/>
      <c r="BB7" s="253"/>
      <c r="BC7" s="253"/>
      <c r="BD7" s="253"/>
      <c r="BE7" s="254"/>
      <c r="BF7" s="254"/>
      <c r="BG7" s="254"/>
      <c r="BH7" s="254"/>
      <c r="BI7" s="254"/>
      <c r="BJ7" s="254"/>
      <c r="BK7" s="254"/>
      <c r="BL7" s="254"/>
      <c r="BM7" s="254"/>
      <c r="BN7" s="254"/>
      <c r="BO7" s="254"/>
      <c r="BP7" s="254"/>
      <c r="BQ7" s="260">
        <v>1</v>
      </c>
      <c r="BR7" s="261"/>
      <c r="BS7" s="1208" t="s">
        <v>600</v>
      </c>
      <c r="BT7" s="1209"/>
      <c r="BU7" s="1209"/>
      <c r="BV7" s="1209"/>
      <c r="BW7" s="1209"/>
      <c r="BX7" s="1209"/>
      <c r="BY7" s="1209"/>
      <c r="BZ7" s="1209"/>
      <c r="CA7" s="1209"/>
      <c r="CB7" s="1209"/>
      <c r="CC7" s="1209"/>
      <c r="CD7" s="1209"/>
      <c r="CE7" s="1209"/>
      <c r="CF7" s="1209"/>
      <c r="CG7" s="1210"/>
      <c r="CH7" s="1192">
        <v>16</v>
      </c>
      <c r="CI7" s="1193"/>
      <c r="CJ7" s="1193"/>
      <c r="CK7" s="1193"/>
      <c r="CL7" s="1194"/>
      <c r="CM7" s="1192">
        <v>61</v>
      </c>
      <c r="CN7" s="1193"/>
      <c r="CO7" s="1193"/>
      <c r="CP7" s="1193"/>
      <c r="CQ7" s="1194"/>
      <c r="CR7" s="1192">
        <v>30</v>
      </c>
      <c r="CS7" s="1193"/>
      <c r="CT7" s="1193"/>
      <c r="CU7" s="1193"/>
      <c r="CV7" s="1194"/>
      <c r="CW7" s="1192">
        <v>5</v>
      </c>
      <c r="CX7" s="1193"/>
      <c r="CY7" s="1193"/>
      <c r="CZ7" s="1193"/>
      <c r="DA7" s="1194"/>
      <c r="DB7" s="1192" t="s">
        <v>599</v>
      </c>
      <c r="DC7" s="1193"/>
      <c r="DD7" s="1193"/>
      <c r="DE7" s="1193"/>
      <c r="DF7" s="1194"/>
      <c r="DG7" s="1192" t="s">
        <v>584</v>
      </c>
      <c r="DH7" s="1193"/>
      <c r="DI7" s="1193"/>
      <c r="DJ7" s="1193"/>
      <c r="DK7" s="1194"/>
      <c r="DL7" s="1192" t="s">
        <v>601</v>
      </c>
      <c r="DM7" s="1193"/>
      <c r="DN7" s="1193"/>
      <c r="DO7" s="1193"/>
      <c r="DP7" s="1194"/>
      <c r="DQ7" s="1192" t="s">
        <v>599</v>
      </c>
      <c r="DR7" s="1193"/>
      <c r="DS7" s="1193"/>
      <c r="DT7" s="1193"/>
      <c r="DU7" s="1194"/>
      <c r="DV7" s="1189"/>
      <c r="DW7" s="1190"/>
      <c r="DX7" s="1190"/>
      <c r="DY7" s="1190"/>
      <c r="DZ7" s="1191"/>
      <c r="EA7" s="255"/>
    </row>
    <row r="8" spans="1:131" s="256" customFormat="1" ht="26.25" customHeight="1" x14ac:dyDescent="0.15">
      <c r="A8" s="262">
        <v>2</v>
      </c>
      <c r="B8" s="1109" t="s">
        <v>387</v>
      </c>
      <c r="C8" s="1110"/>
      <c r="D8" s="1110"/>
      <c r="E8" s="1110"/>
      <c r="F8" s="1110"/>
      <c r="G8" s="1110"/>
      <c r="H8" s="1110"/>
      <c r="I8" s="1110"/>
      <c r="J8" s="1110"/>
      <c r="K8" s="1110"/>
      <c r="L8" s="1110"/>
      <c r="M8" s="1110"/>
      <c r="N8" s="1110"/>
      <c r="O8" s="1110"/>
      <c r="P8" s="1111"/>
      <c r="Q8" s="1133">
        <v>39</v>
      </c>
      <c r="R8" s="1134"/>
      <c r="S8" s="1134"/>
      <c r="T8" s="1134"/>
      <c r="U8" s="1134"/>
      <c r="V8" s="1134">
        <v>38</v>
      </c>
      <c r="W8" s="1134"/>
      <c r="X8" s="1134"/>
      <c r="Y8" s="1134"/>
      <c r="Z8" s="1134"/>
      <c r="AA8" s="1134">
        <v>1</v>
      </c>
      <c r="AB8" s="1134"/>
      <c r="AC8" s="1134"/>
      <c r="AD8" s="1134"/>
      <c r="AE8" s="1135"/>
      <c r="AF8" s="1115">
        <v>1</v>
      </c>
      <c r="AG8" s="1116"/>
      <c r="AH8" s="1116"/>
      <c r="AI8" s="1116"/>
      <c r="AJ8" s="1117"/>
      <c r="AK8" s="1176">
        <v>12</v>
      </c>
      <c r="AL8" s="1177"/>
      <c r="AM8" s="1177"/>
      <c r="AN8" s="1177"/>
      <c r="AO8" s="1177"/>
      <c r="AP8" s="1177">
        <v>8</v>
      </c>
      <c r="AQ8" s="1177"/>
      <c r="AR8" s="1177"/>
      <c r="AS8" s="1177"/>
      <c r="AT8" s="1177"/>
      <c r="AU8" s="1174"/>
      <c r="AV8" s="1174"/>
      <c r="AW8" s="1174"/>
      <c r="AX8" s="1174"/>
      <c r="AY8" s="1175"/>
      <c r="AZ8" s="253"/>
      <c r="BA8" s="253"/>
      <c r="BB8" s="253"/>
      <c r="BC8" s="253"/>
      <c r="BD8" s="253"/>
      <c r="BE8" s="254"/>
      <c r="BF8" s="254"/>
      <c r="BG8" s="254"/>
      <c r="BH8" s="254"/>
      <c r="BI8" s="254"/>
      <c r="BJ8" s="254"/>
      <c r="BK8" s="254"/>
      <c r="BL8" s="254"/>
      <c r="BM8" s="254"/>
      <c r="BN8" s="254"/>
      <c r="BO8" s="254"/>
      <c r="BP8" s="254"/>
      <c r="BQ8" s="263">
        <v>2</v>
      </c>
      <c r="BR8" s="264"/>
      <c r="BS8" s="1104"/>
      <c r="BT8" s="1105"/>
      <c r="BU8" s="1105"/>
      <c r="BV8" s="1105"/>
      <c r="BW8" s="1105"/>
      <c r="BX8" s="1105"/>
      <c r="BY8" s="1105"/>
      <c r="BZ8" s="1105"/>
      <c r="CA8" s="1105"/>
      <c r="CB8" s="1105"/>
      <c r="CC8" s="1105"/>
      <c r="CD8" s="1105"/>
      <c r="CE8" s="1105"/>
      <c r="CF8" s="1105"/>
      <c r="CG8" s="1106"/>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2"/>
      <c r="DW8" s="1083"/>
      <c r="DX8" s="1083"/>
      <c r="DY8" s="1083"/>
      <c r="DZ8" s="1084"/>
      <c r="EA8" s="255"/>
    </row>
    <row r="9" spans="1:131" s="256" customFormat="1" ht="26.25" customHeight="1" x14ac:dyDescent="0.15">
      <c r="A9" s="262">
        <v>3</v>
      </c>
      <c r="B9" s="1109" t="s">
        <v>388</v>
      </c>
      <c r="C9" s="1110"/>
      <c r="D9" s="1110"/>
      <c r="E9" s="1110"/>
      <c r="F9" s="1110"/>
      <c r="G9" s="1110"/>
      <c r="H9" s="1110"/>
      <c r="I9" s="1110"/>
      <c r="J9" s="1110"/>
      <c r="K9" s="1110"/>
      <c r="L9" s="1110"/>
      <c r="M9" s="1110"/>
      <c r="N9" s="1110"/>
      <c r="O9" s="1110"/>
      <c r="P9" s="1111"/>
      <c r="Q9" s="1133">
        <v>30</v>
      </c>
      <c r="R9" s="1134"/>
      <c r="S9" s="1134"/>
      <c r="T9" s="1134"/>
      <c r="U9" s="1134"/>
      <c r="V9" s="1134">
        <v>29</v>
      </c>
      <c r="W9" s="1134"/>
      <c r="X9" s="1134"/>
      <c r="Y9" s="1134"/>
      <c r="Z9" s="1134"/>
      <c r="AA9" s="1134">
        <v>1</v>
      </c>
      <c r="AB9" s="1134"/>
      <c r="AC9" s="1134"/>
      <c r="AD9" s="1134"/>
      <c r="AE9" s="1135"/>
      <c r="AF9" s="1115">
        <v>1</v>
      </c>
      <c r="AG9" s="1116"/>
      <c r="AH9" s="1116"/>
      <c r="AI9" s="1116"/>
      <c r="AJ9" s="1117"/>
      <c r="AK9" s="1176" t="s">
        <v>584</v>
      </c>
      <c r="AL9" s="1177"/>
      <c r="AM9" s="1177"/>
      <c r="AN9" s="1177"/>
      <c r="AO9" s="1177"/>
      <c r="AP9" s="1177" t="s">
        <v>584</v>
      </c>
      <c r="AQ9" s="1177"/>
      <c r="AR9" s="1177"/>
      <c r="AS9" s="1177"/>
      <c r="AT9" s="1177"/>
      <c r="AU9" s="1174"/>
      <c r="AV9" s="1174"/>
      <c r="AW9" s="1174"/>
      <c r="AX9" s="1174"/>
      <c r="AY9" s="1175"/>
      <c r="AZ9" s="253"/>
      <c r="BA9" s="253"/>
      <c r="BB9" s="253"/>
      <c r="BC9" s="253"/>
      <c r="BD9" s="253"/>
      <c r="BE9" s="254"/>
      <c r="BF9" s="254"/>
      <c r="BG9" s="254"/>
      <c r="BH9" s="254"/>
      <c r="BI9" s="254"/>
      <c r="BJ9" s="254"/>
      <c r="BK9" s="254"/>
      <c r="BL9" s="254"/>
      <c r="BM9" s="254"/>
      <c r="BN9" s="254"/>
      <c r="BO9" s="254"/>
      <c r="BP9" s="254"/>
      <c r="BQ9" s="263">
        <v>3</v>
      </c>
      <c r="BR9" s="264"/>
      <c r="BS9" s="1104"/>
      <c r="BT9" s="1105"/>
      <c r="BU9" s="1105"/>
      <c r="BV9" s="1105"/>
      <c r="BW9" s="1105"/>
      <c r="BX9" s="1105"/>
      <c r="BY9" s="1105"/>
      <c r="BZ9" s="1105"/>
      <c r="CA9" s="1105"/>
      <c r="CB9" s="1105"/>
      <c r="CC9" s="1105"/>
      <c r="CD9" s="1105"/>
      <c r="CE9" s="1105"/>
      <c r="CF9" s="1105"/>
      <c r="CG9" s="1106"/>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2"/>
      <c r="DW9" s="1083"/>
      <c r="DX9" s="1083"/>
      <c r="DY9" s="1083"/>
      <c r="DZ9" s="1084"/>
      <c r="EA9" s="255"/>
    </row>
    <row r="10" spans="1:131" s="256" customFormat="1" ht="26.25" customHeight="1" x14ac:dyDescent="0.15">
      <c r="A10" s="262">
        <v>4</v>
      </c>
      <c r="B10" s="1109"/>
      <c r="C10" s="1110"/>
      <c r="D10" s="1110"/>
      <c r="E10" s="1110"/>
      <c r="F10" s="1110"/>
      <c r="G10" s="1110"/>
      <c r="H10" s="1110"/>
      <c r="I10" s="1110"/>
      <c r="J10" s="1110"/>
      <c r="K10" s="1110"/>
      <c r="L10" s="1110"/>
      <c r="M10" s="1110"/>
      <c r="N10" s="1110"/>
      <c r="O10" s="1110"/>
      <c r="P10" s="1111"/>
      <c r="Q10" s="1133"/>
      <c r="R10" s="1134"/>
      <c r="S10" s="1134"/>
      <c r="T10" s="1134"/>
      <c r="U10" s="1134"/>
      <c r="V10" s="1134"/>
      <c r="W10" s="1134"/>
      <c r="X10" s="1134"/>
      <c r="Y10" s="1134"/>
      <c r="Z10" s="1134"/>
      <c r="AA10" s="1134"/>
      <c r="AB10" s="1134"/>
      <c r="AC10" s="1134"/>
      <c r="AD10" s="1134"/>
      <c r="AE10" s="1135"/>
      <c r="AF10" s="1115"/>
      <c r="AG10" s="1116"/>
      <c r="AH10" s="1116"/>
      <c r="AI10" s="1116"/>
      <c r="AJ10" s="1117"/>
      <c r="AK10" s="1176"/>
      <c r="AL10" s="1177"/>
      <c r="AM10" s="1177"/>
      <c r="AN10" s="1177"/>
      <c r="AO10" s="1177"/>
      <c r="AP10" s="1177"/>
      <c r="AQ10" s="1177"/>
      <c r="AR10" s="1177"/>
      <c r="AS10" s="1177"/>
      <c r="AT10" s="1177"/>
      <c r="AU10" s="1174"/>
      <c r="AV10" s="1174"/>
      <c r="AW10" s="1174"/>
      <c r="AX10" s="1174"/>
      <c r="AY10" s="1175"/>
      <c r="AZ10" s="253"/>
      <c r="BA10" s="253"/>
      <c r="BB10" s="253"/>
      <c r="BC10" s="253"/>
      <c r="BD10" s="253"/>
      <c r="BE10" s="254"/>
      <c r="BF10" s="254"/>
      <c r="BG10" s="254"/>
      <c r="BH10" s="254"/>
      <c r="BI10" s="254"/>
      <c r="BJ10" s="254"/>
      <c r="BK10" s="254"/>
      <c r="BL10" s="254"/>
      <c r="BM10" s="254"/>
      <c r="BN10" s="254"/>
      <c r="BO10" s="254"/>
      <c r="BP10" s="254"/>
      <c r="BQ10" s="263">
        <v>4</v>
      </c>
      <c r="BR10" s="264"/>
      <c r="BS10" s="1104"/>
      <c r="BT10" s="1105"/>
      <c r="BU10" s="1105"/>
      <c r="BV10" s="1105"/>
      <c r="BW10" s="1105"/>
      <c r="BX10" s="1105"/>
      <c r="BY10" s="1105"/>
      <c r="BZ10" s="1105"/>
      <c r="CA10" s="1105"/>
      <c r="CB10" s="1105"/>
      <c r="CC10" s="1105"/>
      <c r="CD10" s="1105"/>
      <c r="CE10" s="1105"/>
      <c r="CF10" s="1105"/>
      <c r="CG10" s="1106"/>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2"/>
      <c r="DW10" s="1083"/>
      <c r="DX10" s="1083"/>
      <c r="DY10" s="1083"/>
      <c r="DZ10" s="1084"/>
      <c r="EA10" s="255"/>
    </row>
    <row r="11" spans="1:131" s="256" customFormat="1" ht="26.25" customHeight="1" x14ac:dyDescent="0.15">
      <c r="A11" s="262">
        <v>5</v>
      </c>
      <c r="B11" s="1109"/>
      <c r="C11" s="1110"/>
      <c r="D11" s="1110"/>
      <c r="E11" s="1110"/>
      <c r="F11" s="1110"/>
      <c r="G11" s="1110"/>
      <c r="H11" s="1110"/>
      <c r="I11" s="1110"/>
      <c r="J11" s="1110"/>
      <c r="K11" s="1110"/>
      <c r="L11" s="1110"/>
      <c r="M11" s="1110"/>
      <c r="N11" s="1110"/>
      <c r="O11" s="1110"/>
      <c r="P11" s="1111"/>
      <c r="Q11" s="1133"/>
      <c r="R11" s="1134"/>
      <c r="S11" s="1134"/>
      <c r="T11" s="1134"/>
      <c r="U11" s="1134"/>
      <c r="V11" s="1134"/>
      <c r="W11" s="1134"/>
      <c r="X11" s="1134"/>
      <c r="Y11" s="1134"/>
      <c r="Z11" s="1134"/>
      <c r="AA11" s="1134"/>
      <c r="AB11" s="1134"/>
      <c r="AC11" s="1134"/>
      <c r="AD11" s="1134"/>
      <c r="AE11" s="1135"/>
      <c r="AF11" s="1115"/>
      <c r="AG11" s="1116"/>
      <c r="AH11" s="1116"/>
      <c r="AI11" s="1116"/>
      <c r="AJ11" s="1117"/>
      <c r="AK11" s="1176"/>
      <c r="AL11" s="1177"/>
      <c r="AM11" s="1177"/>
      <c r="AN11" s="1177"/>
      <c r="AO11" s="1177"/>
      <c r="AP11" s="1177"/>
      <c r="AQ11" s="1177"/>
      <c r="AR11" s="1177"/>
      <c r="AS11" s="1177"/>
      <c r="AT11" s="1177"/>
      <c r="AU11" s="1174"/>
      <c r="AV11" s="1174"/>
      <c r="AW11" s="1174"/>
      <c r="AX11" s="1174"/>
      <c r="AY11" s="1175"/>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2"/>
      <c r="DW11" s="1083"/>
      <c r="DX11" s="1083"/>
      <c r="DY11" s="1083"/>
      <c r="DZ11" s="1084"/>
      <c r="EA11" s="255"/>
    </row>
    <row r="12" spans="1:131" s="256" customFormat="1" ht="26.25" customHeight="1" x14ac:dyDescent="0.15">
      <c r="A12" s="262">
        <v>6</v>
      </c>
      <c r="B12" s="1109"/>
      <c r="C12" s="1110"/>
      <c r="D12" s="1110"/>
      <c r="E12" s="1110"/>
      <c r="F12" s="1110"/>
      <c r="G12" s="1110"/>
      <c r="H12" s="1110"/>
      <c r="I12" s="1110"/>
      <c r="J12" s="1110"/>
      <c r="K12" s="1110"/>
      <c r="L12" s="1110"/>
      <c r="M12" s="1110"/>
      <c r="N12" s="1110"/>
      <c r="O12" s="1110"/>
      <c r="P12" s="1111"/>
      <c r="Q12" s="1133"/>
      <c r="R12" s="1134"/>
      <c r="S12" s="1134"/>
      <c r="T12" s="1134"/>
      <c r="U12" s="1134"/>
      <c r="V12" s="1134"/>
      <c r="W12" s="1134"/>
      <c r="X12" s="1134"/>
      <c r="Y12" s="1134"/>
      <c r="Z12" s="1134"/>
      <c r="AA12" s="1134"/>
      <c r="AB12" s="1134"/>
      <c r="AC12" s="1134"/>
      <c r="AD12" s="1134"/>
      <c r="AE12" s="1135"/>
      <c r="AF12" s="1115"/>
      <c r="AG12" s="1116"/>
      <c r="AH12" s="1116"/>
      <c r="AI12" s="1116"/>
      <c r="AJ12" s="1117"/>
      <c r="AK12" s="1176"/>
      <c r="AL12" s="1177"/>
      <c r="AM12" s="1177"/>
      <c r="AN12" s="1177"/>
      <c r="AO12" s="1177"/>
      <c r="AP12" s="1177"/>
      <c r="AQ12" s="1177"/>
      <c r="AR12" s="1177"/>
      <c r="AS12" s="1177"/>
      <c r="AT12" s="1177"/>
      <c r="AU12" s="1174"/>
      <c r="AV12" s="1174"/>
      <c r="AW12" s="1174"/>
      <c r="AX12" s="1174"/>
      <c r="AY12" s="1175"/>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2"/>
      <c r="DW12" s="1083"/>
      <c r="DX12" s="1083"/>
      <c r="DY12" s="1083"/>
      <c r="DZ12" s="1084"/>
      <c r="EA12" s="255"/>
    </row>
    <row r="13" spans="1:131" s="256" customFormat="1" ht="26.25" customHeight="1" x14ac:dyDescent="0.15">
      <c r="A13" s="262">
        <v>7</v>
      </c>
      <c r="B13" s="1109"/>
      <c r="C13" s="1110"/>
      <c r="D13" s="1110"/>
      <c r="E13" s="1110"/>
      <c r="F13" s="1110"/>
      <c r="G13" s="1110"/>
      <c r="H13" s="1110"/>
      <c r="I13" s="1110"/>
      <c r="J13" s="1110"/>
      <c r="K13" s="1110"/>
      <c r="L13" s="1110"/>
      <c r="M13" s="1110"/>
      <c r="N13" s="1110"/>
      <c r="O13" s="1110"/>
      <c r="P13" s="1111"/>
      <c r="Q13" s="1133"/>
      <c r="R13" s="1134"/>
      <c r="S13" s="1134"/>
      <c r="T13" s="1134"/>
      <c r="U13" s="1134"/>
      <c r="V13" s="1134"/>
      <c r="W13" s="1134"/>
      <c r="X13" s="1134"/>
      <c r="Y13" s="1134"/>
      <c r="Z13" s="1134"/>
      <c r="AA13" s="1134"/>
      <c r="AB13" s="1134"/>
      <c r="AC13" s="1134"/>
      <c r="AD13" s="1134"/>
      <c r="AE13" s="1135"/>
      <c r="AF13" s="1115"/>
      <c r="AG13" s="1116"/>
      <c r="AH13" s="1116"/>
      <c r="AI13" s="1116"/>
      <c r="AJ13" s="1117"/>
      <c r="AK13" s="1176"/>
      <c r="AL13" s="1177"/>
      <c r="AM13" s="1177"/>
      <c r="AN13" s="1177"/>
      <c r="AO13" s="1177"/>
      <c r="AP13" s="1177"/>
      <c r="AQ13" s="1177"/>
      <c r="AR13" s="1177"/>
      <c r="AS13" s="1177"/>
      <c r="AT13" s="1177"/>
      <c r="AU13" s="1174"/>
      <c r="AV13" s="1174"/>
      <c r="AW13" s="1174"/>
      <c r="AX13" s="1174"/>
      <c r="AY13" s="1175"/>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2"/>
      <c r="DW13" s="1083"/>
      <c r="DX13" s="1083"/>
      <c r="DY13" s="1083"/>
      <c r="DZ13" s="1084"/>
      <c r="EA13" s="255"/>
    </row>
    <row r="14" spans="1:131" s="256" customFormat="1" ht="26.25" customHeight="1" x14ac:dyDescent="0.15">
      <c r="A14" s="262">
        <v>8</v>
      </c>
      <c r="B14" s="1109"/>
      <c r="C14" s="1110"/>
      <c r="D14" s="1110"/>
      <c r="E14" s="1110"/>
      <c r="F14" s="1110"/>
      <c r="G14" s="1110"/>
      <c r="H14" s="1110"/>
      <c r="I14" s="1110"/>
      <c r="J14" s="1110"/>
      <c r="K14" s="1110"/>
      <c r="L14" s="1110"/>
      <c r="M14" s="1110"/>
      <c r="N14" s="1110"/>
      <c r="O14" s="1110"/>
      <c r="P14" s="1111"/>
      <c r="Q14" s="1133"/>
      <c r="R14" s="1134"/>
      <c r="S14" s="1134"/>
      <c r="T14" s="1134"/>
      <c r="U14" s="1134"/>
      <c r="V14" s="1134"/>
      <c r="W14" s="1134"/>
      <c r="X14" s="1134"/>
      <c r="Y14" s="1134"/>
      <c r="Z14" s="1134"/>
      <c r="AA14" s="1134"/>
      <c r="AB14" s="1134"/>
      <c r="AC14" s="1134"/>
      <c r="AD14" s="1134"/>
      <c r="AE14" s="1135"/>
      <c r="AF14" s="1115"/>
      <c r="AG14" s="1116"/>
      <c r="AH14" s="1116"/>
      <c r="AI14" s="1116"/>
      <c r="AJ14" s="1117"/>
      <c r="AK14" s="1176"/>
      <c r="AL14" s="1177"/>
      <c r="AM14" s="1177"/>
      <c r="AN14" s="1177"/>
      <c r="AO14" s="1177"/>
      <c r="AP14" s="1177"/>
      <c r="AQ14" s="1177"/>
      <c r="AR14" s="1177"/>
      <c r="AS14" s="1177"/>
      <c r="AT14" s="1177"/>
      <c r="AU14" s="1174"/>
      <c r="AV14" s="1174"/>
      <c r="AW14" s="1174"/>
      <c r="AX14" s="1174"/>
      <c r="AY14" s="1175"/>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2"/>
      <c r="DW14" s="1083"/>
      <c r="DX14" s="1083"/>
      <c r="DY14" s="1083"/>
      <c r="DZ14" s="1084"/>
      <c r="EA14" s="255"/>
    </row>
    <row r="15" spans="1:131" s="256" customFormat="1" ht="26.25" customHeight="1" x14ac:dyDescent="0.15">
      <c r="A15" s="262">
        <v>9</v>
      </c>
      <c r="B15" s="1109"/>
      <c r="C15" s="1110"/>
      <c r="D15" s="1110"/>
      <c r="E15" s="1110"/>
      <c r="F15" s="1110"/>
      <c r="G15" s="1110"/>
      <c r="H15" s="1110"/>
      <c r="I15" s="1110"/>
      <c r="J15" s="1110"/>
      <c r="K15" s="1110"/>
      <c r="L15" s="1110"/>
      <c r="M15" s="1110"/>
      <c r="N15" s="1110"/>
      <c r="O15" s="1110"/>
      <c r="P15" s="1111"/>
      <c r="Q15" s="1133"/>
      <c r="R15" s="1134"/>
      <c r="S15" s="1134"/>
      <c r="T15" s="1134"/>
      <c r="U15" s="1134"/>
      <c r="V15" s="1134"/>
      <c r="W15" s="1134"/>
      <c r="X15" s="1134"/>
      <c r="Y15" s="1134"/>
      <c r="Z15" s="1134"/>
      <c r="AA15" s="1134"/>
      <c r="AB15" s="1134"/>
      <c r="AC15" s="1134"/>
      <c r="AD15" s="1134"/>
      <c r="AE15" s="1135"/>
      <c r="AF15" s="1115"/>
      <c r="AG15" s="1116"/>
      <c r="AH15" s="1116"/>
      <c r="AI15" s="1116"/>
      <c r="AJ15" s="1117"/>
      <c r="AK15" s="1176"/>
      <c r="AL15" s="1177"/>
      <c r="AM15" s="1177"/>
      <c r="AN15" s="1177"/>
      <c r="AO15" s="1177"/>
      <c r="AP15" s="1177"/>
      <c r="AQ15" s="1177"/>
      <c r="AR15" s="1177"/>
      <c r="AS15" s="1177"/>
      <c r="AT15" s="1177"/>
      <c r="AU15" s="1174"/>
      <c r="AV15" s="1174"/>
      <c r="AW15" s="1174"/>
      <c r="AX15" s="1174"/>
      <c r="AY15" s="1175"/>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2"/>
      <c r="DW15" s="1083"/>
      <c r="DX15" s="1083"/>
      <c r="DY15" s="1083"/>
      <c r="DZ15" s="1084"/>
      <c r="EA15" s="255"/>
    </row>
    <row r="16" spans="1:131" s="256" customFormat="1" ht="26.25" customHeight="1" x14ac:dyDescent="0.15">
      <c r="A16" s="262">
        <v>10</v>
      </c>
      <c r="B16" s="1109"/>
      <c r="C16" s="1110"/>
      <c r="D16" s="1110"/>
      <c r="E16" s="1110"/>
      <c r="F16" s="1110"/>
      <c r="G16" s="1110"/>
      <c r="H16" s="1110"/>
      <c r="I16" s="1110"/>
      <c r="J16" s="1110"/>
      <c r="K16" s="1110"/>
      <c r="L16" s="1110"/>
      <c r="M16" s="1110"/>
      <c r="N16" s="1110"/>
      <c r="O16" s="1110"/>
      <c r="P16" s="1111"/>
      <c r="Q16" s="1133"/>
      <c r="R16" s="1134"/>
      <c r="S16" s="1134"/>
      <c r="T16" s="1134"/>
      <c r="U16" s="1134"/>
      <c r="V16" s="1134"/>
      <c r="W16" s="1134"/>
      <c r="X16" s="1134"/>
      <c r="Y16" s="1134"/>
      <c r="Z16" s="1134"/>
      <c r="AA16" s="1134"/>
      <c r="AB16" s="1134"/>
      <c r="AC16" s="1134"/>
      <c r="AD16" s="1134"/>
      <c r="AE16" s="1135"/>
      <c r="AF16" s="1115"/>
      <c r="AG16" s="1116"/>
      <c r="AH16" s="1116"/>
      <c r="AI16" s="1116"/>
      <c r="AJ16" s="1117"/>
      <c r="AK16" s="1176"/>
      <c r="AL16" s="1177"/>
      <c r="AM16" s="1177"/>
      <c r="AN16" s="1177"/>
      <c r="AO16" s="1177"/>
      <c r="AP16" s="1177"/>
      <c r="AQ16" s="1177"/>
      <c r="AR16" s="1177"/>
      <c r="AS16" s="1177"/>
      <c r="AT16" s="1177"/>
      <c r="AU16" s="1174"/>
      <c r="AV16" s="1174"/>
      <c r="AW16" s="1174"/>
      <c r="AX16" s="1174"/>
      <c r="AY16" s="1175"/>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2"/>
      <c r="DW16" s="1083"/>
      <c r="DX16" s="1083"/>
      <c r="DY16" s="1083"/>
      <c r="DZ16" s="1084"/>
      <c r="EA16" s="255"/>
    </row>
    <row r="17" spans="1:131" s="256" customFormat="1" ht="26.25" customHeight="1" x14ac:dyDescent="0.15">
      <c r="A17" s="262">
        <v>11</v>
      </c>
      <c r="B17" s="1109"/>
      <c r="C17" s="1110"/>
      <c r="D17" s="1110"/>
      <c r="E17" s="1110"/>
      <c r="F17" s="1110"/>
      <c r="G17" s="1110"/>
      <c r="H17" s="1110"/>
      <c r="I17" s="1110"/>
      <c r="J17" s="1110"/>
      <c r="K17" s="1110"/>
      <c r="L17" s="1110"/>
      <c r="M17" s="1110"/>
      <c r="N17" s="1110"/>
      <c r="O17" s="1110"/>
      <c r="P17" s="1111"/>
      <c r="Q17" s="1133"/>
      <c r="R17" s="1134"/>
      <c r="S17" s="1134"/>
      <c r="T17" s="1134"/>
      <c r="U17" s="1134"/>
      <c r="V17" s="1134"/>
      <c r="W17" s="1134"/>
      <c r="X17" s="1134"/>
      <c r="Y17" s="1134"/>
      <c r="Z17" s="1134"/>
      <c r="AA17" s="1134"/>
      <c r="AB17" s="1134"/>
      <c r="AC17" s="1134"/>
      <c r="AD17" s="1134"/>
      <c r="AE17" s="1135"/>
      <c r="AF17" s="1115"/>
      <c r="AG17" s="1116"/>
      <c r="AH17" s="1116"/>
      <c r="AI17" s="1116"/>
      <c r="AJ17" s="1117"/>
      <c r="AK17" s="1176"/>
      <c r="AL17" s="1177"/>
      <c r="AM17" s="1177"/>
      <c r="AN17" s="1177"/>
      <c r="AO17" s="1177"/>
      <c r="AP17" s="1177"/>
      <c r="AQ17" s="1177"/>
      <c r="AR17" s="1177"/>
      <c r="AS17" s="1177"/>
      <c r="AT17" s="1177"/>
      <c r="AU17" s="1174"/>
      <c r="AV17" s="1174"/>
      <c r="AW17" s="1174"/>
      <c r="AX17" s="1174"/>
      <c r="AY17" s="1175"/>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2"/>
      <c r="DW17" s="1083"/>
      <c r="DX17" s="1083"/>
      <c r="DY17" s="1083"/>
      <c r="DZ17" s="1084"/>
      <c r="EA17" s="255"/>
    </row>
    <row r="18" spans="1:131" s="256" customFormat="1" ht="26.25" customHeight="1" x14ac:dyDescent="0.15">
      <c r="A18" s="262">
        <v>12</v>
      </c>
      <c r="B18" s="1109"/>
      <c r="C18" s="1110"/>
      <c r="D18" s="1110"/>
      <c r="E18" s="1110"/>
      <c r="F18" s="1110"/>
      <c r="G18" s="1110"/>
      <c r="H18" s="1110"/>
      <c r="I18" s="1110"/>
      <c r="J18" s="1110"/>
      <c r="K18" s="1110"/>
      <c r="L18" s="1110"/>
      <c r="M18" s="1110"/>
      <c r="N18" s="1110"/>
      <c r="O18" s="1110"/>
      <c r="P18" s="1111"/>
      <c r="Q18" s="1133"/>
      <c r="R18" s="1134"/>
      <c r="S18" s="1134"/>
      <c r="T18" s="1134"/>
      <c r="U18" s="1134"/>
      <c r="V18" s="1134"/>
      <c r="W18" s="1134"/>
      <c r="X18" s="1134"/>
      <c r="Y18" s="1134"/>
      <c r="Z18" s="1134"/>
      <c r="AA18" s="1134"/>
      <c r="AB18" s="1134"/>
      <c r="AC18" s="1134"/>
      <c r="AD18" s="1134"/>
      <c r="AE18" s="1135"/>
      <c r="AF18" s="1115"/>
      <c r="AG18" s="1116"/>
      <c r="AH18" s="1116"/>
      <c r="AI18" s="1116"/>
      <c r="AJ18" s="1117"/>
      <c r="AK18" s="1176"/>
      <c r="AL18" s="1177"/>
      <c r="AM18" s="1177"/>
      <c r="AN18" s="1177"/>
      <c r="AO18" s="1177"/>
      <c r="AP18" s="1177"/>
      <c r="AQ18" s="1177"/>
      <c r="AR18" s="1177"/>
      <c r="AS18" s="1177"/>
      <c r="AT18" s="1177"/>
      <c r="AU18" s="1174"/>
      <c r="AV18" s="1174"/>
      <c r="AW18" s="1174"/>
      <c r="AX18" s="1174"/>
      <c r="AY18" s="1175"/>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2"/>
      <c r="DW18" s="1083"/>
      <c r="DX18" s="1083"/>
      <c r="DY18" s="1083"/>
      <c r="DZ18" s="1084"/>
      <c r="EA18" s="255"/>
    </row>
    <row r="19" spans="1:131" s="256" customFormat="1" ht="26.25" customHeight="1" x14ac:dyDescent="0.15">
      <c r="A19" s="262">
        <v>13</v>
      </c>
      <c r="B19" s="1109"/>
      <c r="C19" s="1110"/>
      <c r="D19" s="1110"/>
      <c r="E19" s="1110"/>
      <c r="F19" s="1110"/>
      <c r="G19" s="1110"/>
      <c r="H19" s="1110"/>
      <c r="I19" s="1110"/>
      <c r="J19" s="1110"/>
      <c r="K19" s="1110"/>
      <c r="L19" s="1110"/>
      <c r="M19" s="1110"/>
      <c r="N19" s="1110"/>
      <c r="O19" s="1110"/>
      <c r="P19" s="1111"/>
      <c r="Q19" s="1133"/>
      <c r="R19" s="1134"/>
      <c r="S19" s="1134"/>
      <c r="T19" s="1134"/>
      <c r="U19" s="1134"/>
      <c r="V19" s="1134"/>
      <c r="W19" s="1134"/>
      <c r="X19" s="1134"/>
      <c r="Y19" s="1134"/>
      <c r="Z19" s="1134"/>
      <c r="AA19" s="1134"/>
      <c r="AB19" s="1134"/>
      <c r="AC19" s="1134"/>
      <c r="AD19" s="1134"/>
      <c r="AE19" s="1135"/>
      <c r="AF19" s="1115"/>
      <c r="AG19" s="1116"/>
      <c r="AH19" s="1116"/>
      <c r="AI19" s="1116"/>
      <c r="AJ19" s="1117"/>
      <c r="AK19" s="1176"/>
      <c r="AL19" s="1177"/>
      <c r="AM19" s="1177"/>
      <c r="AN19" s="1177"/>
      <c r="AO19" s="1177"/>
      <c r="AP19" s="1177"/>
      <c r="AQ19" s="1177"/>
      <c r="AR19" s="1177"/>
      <c r="AS19" s="1177"/>
      <c r="AT19" s="1177"/>
      <c r="AU19" s="1174"/>
      <c r="AV19" s="1174"/>
      <c r="AW19" s="1174"/>
      <c r="AX19" s="1174"/>
      <c r="AY19" s="1175"/>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2"/>
      <c r="DW19" s="1083"/>
      <c r="DX19" s="1083"/>
      <c r="DY19" s="1083"/>
      <c r="DZ19" s="1084"/>
      <c r="EA19" s="255"/>
    </row>
    <row r="20" spans="1:131" s="256" customFormat="1" ht="26.25" customHeight="1" x14ac:dyDescent="0.15">
      <c r="A20" s="262">
        <v>14</v>
      </c>
      <c r="B20" s="1109"/>
      <c r="C20" s="1110"/>
      <c r="D20" s="1110"/>
      <c r="E20" s="1110"/>
      <c r="F20" s="1110"/>
      <c r="G20" s="1110"/>
      <c r="H20" s="1110"/>
      <c r="I20" s="1110"/>
      <c r="J20" s="1110"/>
      <c r="K20" s="1110"/>
      <c r="L20" s="1110"/>
      <c r="M20" s="1110"/>
      <c r="N20" s="1110"/>
      <c r="O20" s="1110"/>
      <c r="P20" s="1111"/>
      <c r="Q20" s="1133"/>
      <c r="R20" s="1134"/>
      <c r="S20" s="1134"/>
      <c r="T20" s="1134"/>
      <c r="U20" s="1134"/>
      <c r="V20" s="1134"/>
      <c r="W20" s="1134"/>
      <c r="X20" s="1134"/>
      <c r="Y20" s="1134"/>
      <c r="Z20" s="1134"/>
      <c r="AA20" s="1134"/>
      <c r="AB20" s="1134"/>
      <c r="AC20" s="1134"/>
      <c r="AD20" s="1134"/>
      <c r="AE20" s="1135"/>
      <c r="AF20" s="1115"/>
      <c r="AG20" s="1116"/>
      <c r="AH20" s="1116"/>
      <c r="AI20" s="1116"/>
      <c r="AJ20" s="1117"/>
      <c r="AK20" s="1176"/>
      <c r="AL20" s="1177"/>
      <c r="AM20" s="1177"/>
      <c r="AN20" s="1177"/>
      <c r="AO20" s="1177"/>
      <c r="AP20" s="1177"/>
      <c r="AQ20" s="1177"/>
      <c r="AR20" s="1177"/>
      <c r="AS20" s="1177"/>
      <c r="AT20" s="1177"/>
      <c r="AU20" s="1174"/>
      <c r="AV20" s="1174"/>
      <c r="AW20" s="1174"/>
      <c r="AX20" s="1174"/>
      <c r="AY20" s="1175"/>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2"/>
      <c r="DW20" s="1083"/>
      <c r="DX20" s="1083"/>
      <c r="DY20" s="1083"/>
      <c r="DZ20" s="1084"/>
      <c r="EA20" s="255"/>
    </row>
    <row r="21" spans="1:131" s="256" customFormat="1" ht="26.25" customHeight="1" thickBot="1" x14ac:dyDescent="0.2">
      <c r="A21" s="262">
        <v>15</v>
      </c>
      <c r="B21" s="1109"/>
      <c r="C21" s="1110"/>
      <c r="D21" s="1110"/>
      <c r="E21" s="1110"/>
      <c r="F21" s="1110"/>
      <c r="G21" s="1110"/>
      <c r="H21" s="1110"/>
      <c r="I21" s="1110"/>
      <c r="J21" s="1110"/>
      <c r="K21" s="1110"/>
      <c r="L21" s="1110"/>
      <c r="M21" s="1110"/>
      <c r="N21" s="1110"/>
      <c r="O21" s="1110"/>
      <c r="P21" s="1111"/>
      <c r="Q21" s="1133"/>
      <c r="R21" s="1134"/>
      <c r="S21" s="1134"/>
      <c r="T21" s="1134"/>
      <c r="U21" s="1134"/>
      <c r="V21" s="1134"/>
      <c r="W21" s="1134"/>
      <c r="X21" s="1134"/>
      <c r="Y21" s="1134"/>
      <c r="Z21" s="1134"/>
      <c r="AA21" s="1134"/>
      <c r="AB21" s="1134"/>
      <c r="AC21" s="1134"/>
      <c r="AD21" s="1134"/>
      <c r="AE21" s="1135"/>
      <c r="AF21" s="1115"/>
      <c r="AG21" s="1116"/>
      <c r="AH21" s="1116"/>
      <c r="AI21" s="1116"/>
      <c r="AJ21" s="1117"/>
      <c r="AK21" s="1176"/>
      <c r="AL21" s="1177"/>
      <c r="AM21" s="1177"/>
      <c r="AN21" s="1177"/>
      <c r="AO21" s="1177"/>
      <c r="AP21" s="1177"/>
      <c r="AQ21" s="1177"/>
      <c r="AR21" s="1177"/>
      <c r="AS21" s="1177"/>
      <c r="AT21" s="1177"/>
      <c r="AU21" s="1174"/>
      <c r="AV21" s="1174"/>
      <c r="AW21" s="1174"/>
      <c r="AX21" s="1174"/>
      <c r="AY21" s="1175"/>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2"/>
      <c r="DW21" s="1083"/>
      <c r="DX21" s="1083"/>
      <c r="DY21" s="1083"/>
      <c r="DZ21" s="1084"/>
      <c r="EA21" s="255"/>
    </row>
    <row r="22" spans="1:131" s="256" customFormat="1" ht="26.25" customHeight="1" x14ac:dyDescent="0.15">
      <c r="A22" s="262">
        <v>16</v>
      </c>
      <c r="B22" s="1109"/>
      <c r="C22" s="1110"/>
      <c r="D22" s="1110"/>
      <c r="E22" s="1110"/>
      <c r="F22" s="1110"/>
      <c r="G22" s="1110"/>
      <c r="H22" s="1110"/>
      <c r="I22" s="1110"/>
      <c r="J22" s="1110"/>
      <c r="K22" s="1110"/>
      <c r="L22" s="1110"/>
      <c r="M22" s="1110"/>
      <c r="N22" s="1110"/>
      <c r="O22" s="1110"/>
      <c r="P22" s="1111"/>
      <c r="Q22" s="1171"/>
      <c r="R22" s="1172"/>
      <c r="S22" s="1172"/>
      <c r="T22" s="1172"/>
      <c r="U22" s="1172"/>
      <c r="V22" s="1172"/>
      <c r="W22" s="1172"/>
      <c r="X22" s="1172"/>
      <c r="Y22" s="1172"/>
      <c r="Z22" s="1172"/>
      <c r="AA22" s="1172"/>
      <c r="AB22" s="1172"/>
      <c r="AC22" s="1172"/>
      <c r="AD22" s="1172"/>
      <c r="AE22" s="1173"/>
      <c r="AF22" s="1115"/>
      <c r="AG22" s="1116"/>
      <c r="AH22" s="1116"/>
      <c r="AI22" s="1116"/>
      <c r="AJ22" s="1117"/>
      <c r="AK22" s="1167"/>
      <c r="AL22" s="1168"/>
      <c r="AM22" s="1168"/>
      <c r="AN22" s="1168"/>
      <c r="AO22" s="1168"/>
      <c r="AP22" s="1168"/>
      <c r="AQ22" s="1168"/>
      <c r="AR22" s="1168"/>
      <c r="AS22" s="1168"/>
      <c r="AT22" s="1168"/>
      <c r="AU22" s="1169"/>
      <c r="AV22" s="1169"/>
      <c r="AW22" s="1169"/>
      <c r="AX22" s="1169"/>
      <c r="AY22" s="1170"/>
      <c r="AZ22" s="1130" t="s">
        <v>389</v>
      </c>
      <c r="BA22" s="1130"/>
      <c r="BB22" s="1130"/>
      <c r="BC22" s="1130"/>
      <c r="BD22" s="1131"/>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2"/>
      <c r="DW22" s="1083"/>
      <c r="DX22" s="1083"/>
      <c r="DY22" s="1083"/>
      <c r="DZ22" s="1084"/>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58">
        <v>4305</v>
      </c>
      <c r="R23" s="1159"/>
      <c r="S23" s="1159"/>
      <c r="T23" s="1159"/>
      <c r="U23" s="1159"/>
      <c r="V23" s="1159">
        <v>4035</v>
      </c>
      <c r="W23" s="1159"/>
      <c r="X23" s="1159"/>
      <c r="Y23" s="1159"/>
      <c r="Z23" s="1159"/>
      <c r="AA23" s="1159">
        <v>270</v>
      </c>
      <c r="AB23" s="1159"/>
      <c r="AC23" s="1159"/>
      <c r="AD23" s="1159"/>
      <c r="AE23" s="1160"/>
      <c r="AF23" s="1161">
        <v>101</v>
      </c>
      <c r="AG23" s="1159"/>
      <c r="AH23" s="1159"/>
      <c r="AI23" s="1159"/>
      <c r="AJ23" s="1162"/>
      <c r="AK23" s="1163"/>
      <c r="AL23" s="1164"/>
      <c r="AM23" s="1164"/>
      <c r="AN23" s="1164"/>
      <c r="AO23" s="1164"/>
      <c r="AP23" s="1159">
        <v>2988</v>
      </c>
      <c r="AQ23" s="1159"/>
      <c r="AR23" s="1159"/>
      <c r="AS23" s="1159"/>
      <c r="AT23" s="1159"/>
      <c r="AU23" s="1165"/>
      <c r="AV23" s="1165"/>
      <c r="AW23" s="1165"/>
      <c r="AX23" s="1165"/>
      <c r="AY23" s="1166"/>
      <c r="AZ23" s="1155" t="s">
        <v>392</v>
      </c>
      <c r="BA23" s="1156"/>
      <c r="BB23" s="1156"/>
      <c r="BC23" s="1156"/>
      <c r="BD23" s="1157"/>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2"/>
      <c r="DW23" s="1083"/>
      <c r="DX23" s="1083"/>
      <c r="DY23" s="1083"/>
      <c r="DZ23" s="1084"/>
      <c r="EA23" s="255"/>
    </row>
    <row r="24" spans="1:131" s="256" customFormat="1" ht="26.25" customHeight="1" x14ac:dyDescent="0.15">
      <c r="A24" s="1154" t="s">
        <v>393</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2"/>
      <c r="DW24" s="1083"/>
      <c r="DX24" s="1083"/>
      <c r="DY24" s="1083"/>
      <c r="DZ24" s="1084"/>
      <c r="EA24" s="255"/>
    </row>
    <row r="25" spans="1:131" s="248" customFormat="1" ht="26.25" customHeight="1" thickBot="1" x14ac:dyDescent="0.2">
      <c r="A25" s="1153" t="s">
        <v>394</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2"/>
      <c r="DW25" s="1083"/>
      <c r="DX25" s="1083"/>
      <c r="DY25" s="1083"/>
      <c r="DZ25" s="1084"/>
      <c r="EA25" s="247"/>
    </row>
    <row r="26" spans="1:131" s="248" customFormat="1" ht="26.25" customHeight="1" x14ac:dyDescent="0.15">
      <c r="A26" s="1085" t="s">
        <v>369</v>
      </c>
      <c r="B26" s="1086"/>
      <c r="C26" s="1086"/>
      <c r="D26" s="1086"/>
      <c r="E26" s="1086"/>
      <c r="F26" s="1086"/>
      <c r="G26" s="1086"/>
      <c r="H26" s="1086"/>
      <c r="I26" s="1086"/>
      <c r="J26" s="1086"/>
      <c r="K26" s="1086"/>
      <c r="L26" s="1086"/>
      <c r="M26" s="1086"/>
      <c r="N26" s="1086"/>
      <c r="O26" s="1086"/>
      <c r="P26" s="1087"/>
      <c r="Q26" s="1091" t="s">
        <v>395</v>
      </c>
      <c r="R26" s="1092"/>
      <c r="S26" s="1092"/>
      <c r="T26" s="1092"/>
      <c r="U26" s="1093"/>
      <c r="V26" s="1091" t="s">
        <v>396</v>
      </c>
      <c r="W26" s="1092"/>
      <c r="X26" s="1092"/>
      <c r="Y26" s="1092"/>
      <c r="Z26" s="1093"/>
      <c r="AA26" s="1091" t="s">
        <v>397</v>
      </c>
      <c r="AB26" s="1092"/>
      <c r="AC26" s="1092"/>
      <c r="AD26" s="1092"/>
      <c r="AE26" s="1092"/>
      <c r="AF26" s="1149" t="s">
        <v>398</v>
      </c>
      <c r="AG26" s="1098"/>
      <c r="AH26" s="1098"/>
      <c r="AI26" s="1098"/>
      <c r="AJ26" s="1150"/>
      <c r="AK26" s="1092" t="s">
        <v>399</v>
      </c>
      <c r="AL26" s="1092"/>
      <c r="AM26" s="1092"/>
      <c r="AN26" s="1092"/>
      <c r="AO26" s="1093"/>
      <c r="AP26" s="1091" t="s">
        <v>400</v>
      </c>
      <c r="AQ26" s="1092"/>
      <c r="AR26" s="1092"/>
      <c r="AS26" s="1092"/>
      <c r="AT26" s="1093"/>
      <c r="AU26" s="1091" t="s">
        <v>401</v>
      </c>
      <c r="AV26" s="1092"/>
      <c r="AW26" s="1092"/>
      <c r="AX26" s="1092"/>
      <c r="AY26" s="1093"/>
      <c r="AZ26" s="1091" t="s">
        <v>402</v>
      </c>
      <c r="BA26" s="1092"/>
      <c r="BB26" s="1092"/>
      <c r="BC26" s="1092"/>
      <c r="BD26" s="1093"/>
      <c r="BE26" s="1091" t="s">
        <v>376</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2"/>
      <c r="DW27" s="1083"/>
      <c r="DX27" s="1083"/>
      <c r="DY27" s="1083"/>
      <c r="DZ27" s="1084"/>
      <c r="EA27" s="247"/>
    </row>
    <row r="28" spans="1:131" s="248" customFormat="1" ht="26.25" customHeight="1" thickTop="1" x14ac:dyDescent="0.15">
      <c r="A28" s="267">
        <v>1</v>
      </c>
      <c r="B28" s="1140" t="s">
        <v>403</v>
      </c>
      <c r="C28" s="1141"/>
      <c r="D28" s="1141"/>
      <c r="E28" s="1141"/>
      <c r="F28" s="1141"/>
      <c r="G28" s="1141"/>
      <c r="H28" s="1141"/>
      <c r="I28" s="1141"/>
      <c r="J28" s="1141"/>
      <c r="K28" s="1141"/>
      <c r="L28" s="1141"/>
      <c r="M28" s="1141"/>
      <c r="N28" s="1141"/>
      <c r="O28" s="1141"/>
      <c r="P28" s="1142"/>
      <c r="Q28" s="1143">
        <v>1045</v>
      </c>
      <c r="R28" s="1144"/>
      <c r="S28" s="1144"/>
      <c r="T28" s="1144"/>
      <c r="U28" s="1144"/>
      <c r="V28" s="1144">
        <v>1025</v>
      </c>
      <c r="W28" s="1144"/>
      <c r="X28" s="1144"/>
      <c r="Y28" s="1144"/>
      <c r="Z28" s="1144"/>
      <c r="AA28" s="1144">
        <v>20</v>
      </c>
      <c r="AB28" s="1144"/>
      <c r="AC28" s="1144"/>
      <c r="AD28" s="1144"/>
      <c r="AE28" s="1145"/>
      <c r="AF28" s="1146">
        <v>20</v>
      </c>
      <c r="AG28" s="1144"/>
      <c r="AH28" s="1144"/>
      <c r="AI28" s="1144"/>
      <c r="AJ28" s="1147"/>
      <c r="AK28" s="1148"/>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2"/>
      <c r="DW28" s="1083"/>
      <c r="DX28" s="1083"/>
      <c r="DY28" s="1083"/>
      <c r="DZ28" s="1084"/>
      <c r="EA28" s="247"/>
    </row>
    <row r="29" spans="1:131" s="248" customFormat="1" ht="26.25" customHeight="1" x14ac:dyDescent="0.15">
      <c r="A29" s="267">
        <v>2</v>
      </c>
      <c r="B29" s="1109" t="s">
        <v>404</v>
      </c>
      <c r="C29" s="1110"/>
      <c r="D29" s="1110"/>
      <c r="E29" s="1110"/>
      <c r="F29" s="1110"/>
      <c r="G29" s="1110"/>
      <c r="H29" s="1110"/>
      <c r="I29" s="1110"/>
      <c r="J29" s="1110"/>
      <c r="K29" s="1110"/>
      <c r="L29" s="1110"/>
      <c r="M29" s="1110"/>
      <c r="N29" s="1110"/>
      <c r="O29" s="1110"/>
      <c r="P29" s="1111"/>
      <c r="Q29" s="1133">
        <v>509</v>
      </c>
      <c r="R29" s="1134"/>
      <c r="S29" s="1134"/>
      <c r="T29" s="1134"/>
      <c r="U29" s="1134"/>
      <c r="V29" s="1134">
        <v>504</v>
      </c>
      <c r="W29" s="1134"/>
      <c r="X29" s="1134"/>
      <c r="Y29" s="1134"/>
      <c r="Z29" s="1134"/>
      <c r="AA29" s="1134">
        <v>5</v>
      </c>
      <c r="AB29" s="1134"/>
      <c r="AC29" s="1134"/>
      <c r="AD29" s="1134"/>
      <c r="AE29" s="1135"/>
      <c r="AF29" s="1115">
        <v>5</v>
      </c>
      <c r="AG29" s="1116"/>
      <c r="AH29" s="1116"/>
      <c r="AI29" s="1116"/>
      <c r="AJ29" s="1117"/>
      <c r="AK29" s="1073"/>
      <c r="AL29" s="1064"/>
      <c r="AM29" s="1064"/>
      <c r="AN29" s="1064"/>
      <c r="AO29" s="1064"/>
      <c r="AP29" s="1064"/>
      <c r="AQ29" s="1064"/>
      <c r="AR29" s="1064"/>
      <c r="AS29" s="1064"/>
      <c r="AT29" s="1064"/>
      <c r="AU29" s="1064"/>
      <c r="AV29" s="1064"/>
      <c r="AW29" s="1064"/>
      <c r="AX29" s="1064"/>
      <c r="AY29" s="1064"/>
      <c r="AZ29" s="1132"/>
      <c r="BA29" s="1132"/>
      <c r="BB29" s="1132"/>
      <c r="BC29" s="1132"/>
      <c r="BD29" s="1132"/>
      <c r="BE29" s="1127"/>
      <c r="BF29" s="1127"/>
      <c r="BG29" s="1127"/>
      <c r="BH29" s="1127"/>
      <c r="BI29" s="1128"/>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2"/>
      <c r="DW29" s="1083"/>
      <c r="DX29" s="1083"/>
      <c r="DY29" s="1083"/>
      <c r="DZ29" s="1084"/>
      <c r="EA29" s="247"/>
    </row>
    <row r="30" spans="1:131" s="248" customFormat="1" ht="26.25" customHeight="1" x14ac:dyDescent="0.15">
      <c r="A30" s="267">
        <v>3</v>
      </c>
      <c r="B30" s="1109" t="s">
        <v>405</v>
      </c>
      <c r="C30" s="1110"/>
      <c r="D30" s="1110"/>
      <c r="E30" s="1110"/>
      <c r="F30" s="1110"/>
      <c r="G30" s="1110"/>
      <c r="H30" s="1110"/>
      <c r="I30" s="1110"/>
      <c r="J30" s="1110"/>
      <c r="K30" s="1110"/>
      <c r="L30" s="1110"/>
      <c r="M30" s="1110"/>
      <c r="N30" s="1110"/>
      <c r="O30" s="1110"/>
      <c r="P30" s="1111"/>
      <c r="Q30" s="1133">
        <v>66</v>
      </c>
      <c r="R30" s="1134"/>
      <c r="S30" s="1134"/>
      <c r="T30" s="1134"/>
      <c r="U30" s="1134"/>
      <c r="V30" s="1134">
        <v>66</v>
      </c>
      <c r="W30" s="1134"/>
      <c r="X30" s="1134"/>
      <c r="Y30" s="1134"/>
      <c r="Z30" s="1134"/>
      <c r="AA30" s="1134">
        <v>0</v>
      </c>
      <c r="AB30" s="1134"/>
      <c r="AC30" s="1134"/>
      <c r="AD30" s="1134"/>
      <c r="AE30" s="1135"/>
      <c r="AF30" s="1115">
        <v>0</v>
      </c>
      <c r="AG30" s="1116"/>
      <c r="AH30" s="1116"/>
      <c r="AI30" s="1116"/>
      <c r="AJ30" s="1117"/>
      <c r="AK30" s="1073"/>
      <c r="AL30" s="1064"/>
      <c r="AM30" s="1064"/>
      <c r="AN30" s="1064"/>
      <c r="AO30" s="1064"/>
      <c r="AP30" s="1064"/>
      <c r="AQ30" s="1064"/>
      <c r="AR30" s="1064"/>
      <c r="AS30" s="1064"/>
      <c r="AT30" s="1064"/>
      <c r="AU30" s="1064"/>
      <c r="AV30" s="1064"/>
      <c r="AW30" s="1064"/>
      <c r="AX30" s="1064"/>
      <c r="AY30" s="1064"/>
      <c r="AZ30" s="1132"/>
      <c r="BA30" s="1132"/>
      <c r="BB30" s="1132"/>
      <c r="BC30" s="1132"/>
      <c r="BD30" s="1132"/>
      <c r="BE30" s="1127"/>
      <c r="BF30" s="1127"/>
      <c r="BG30" s="1127"/>
      <c r="BH30" s="1127"/>
      <c r="BI30" s="1128"/>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2"/>
      <c r="DW30" s="1083"/>
      <c r="DX30" s="1083"/>
      <c r="DY30" s="1083"/>
      <c r="DZ30" s="1084"/>
      <c r="EA30" s="247"/>
    </row>
    <row r="31" spans="1:131" s="248" customFormat="1" ht="26.25" customHeight="1" x14ac:dyDescent="0.15">
      <c r="A31" s="267">
        <v>4</v>
      </c>
      <c r="B31" s="1109" t="s">
        <v>406</v>
      </c>
      <c r="C31" s="1110"/>
      <c r="D31" s="1110"/>
      <c r="E31" s="1110"/>
      <c r="F31" s="1110"/>
      <c r="G31" s="1110"/>
      <c r="H31" s="1110"/>
      <c r="I31" s="1110"/>
      <c r="J31" s="1110"/>
      <c r="K31" s="1110"/>
      <c r="L31" s="1110"/>
      <c r="M31" s="1110"/>
      <c r="N31" s="1110"/>
      <c r="O31" s="1110"/>
      <c r="P31" s="1111"/>
      <c r="Q31" s="1133">
        <v>28</v>
      </c>
      <c r="R31" s="1134"/>
      <c r="S31" s="1134"/>
      <c r="T31" s="1134"/>
      <c r="U31" s="1134"/>
      <c r="V31" s="1134">
        <v>24</v>
      </c>
      <c r="W31" s="1134"/>
      <c r="X31" s="1134"/>
      <c r="Y31" s="1134"/>
      <c r="Z31" s="1134"/>
      <c r="AA31" s="1134">
        <v>3</v>
      </c>
      <c r="AB31" s="1134"/>
      <c r="AC31" s="1134"/>
      <c r="AD31" s="1134"/>
      <c r="AE31" s="1135"/>
      <c r="AF31" s="1115">
        <v>3</v>
      </c>
      <c r="AG31" s="1116"/>
      <c r="AH31" s="1116"/>
      <c r="AI31" s="1116"/>
      <c r="AJ31" s="1117"/>
      <c r="AK31" s="1073"/>
      <c r="AL31" s="1064"/>
      <c r="AM31" s="1064"/>
      <c r="AN31" s="1064"/>
      <c r="AO31" s="1064"/>
      <c r="AP31" s="1064"/>
      <c r="AQ31" s="1064"/>
      <c r="AR31" s="1064"/>
      <c r="AS31" s="1064"/>
      <c r="AT31" s="1064"/>
      <c r="AU31" s="1064"/>
      <c r="AV31" s="1064"/>
      <c r="AW31" s="1064"/>
      <c r="AX31" s="1064"/>
      <c r="AY31" s="1064"/>
      <c r="AZ31" s="1132"/>
      <c r="BA31" s="1132"/>
      <c r="BB31" s="1132"/>
      <c r="BC31" s="1132"/>
      <c r="BD31" s="1132"/>
      <c r="BE31" s="1127"/>
      <c r="BF31" s="1127"/>
      <c r="BG31" s="1127"/>
      <c r="BH31" s="1127"/>
      <c r="BI31" s="1128"/>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2"/>
      <c r="DW31" s="1083"/>
      <c r="DX31" s="1083"/>
      <c r="DY31" s="1083"/>
      <c r="DZ31" s="1084"/>
      <c r="EA31" s="247"/>
    </row>
    <row r="32" spans="1:131" s="248" customFormat="1" ht="26.25" customHeight="1" x14ac:dyDescent="0.15">
      <c r="A32" s="267">
        <v>5</v>
      </c>
      <c r="B32" s="1109" t="s">
        <v>407</v>
      </c>
      <c r="C32" s="1110"/>
      <c r="D32" s="1110"/>
      <c r="E32" s="1110"/>
      <c r="F32" s="1110"/>
      <c r="G32" s="1110"/>
      <c r="H32" s="1110"/>
      <c r="I32" s="1110"/>
      <c r="J32" s="1110"/>
      <c r="K32" s="1110"/>
      <c r="L32" s="1110"/>
      <c r="M32" s="1110"/>
      <c r="N32" s="1110"/>
      <c r="O32" s="1110"/>
      <c r="P32" s="1111"/>
      <c r="Q32" s="1133">
        <v>170</v>
      </c>
      <c r="R32" s="1134"/>
      <c r="S32" s="1134"/>
      <c r="T32" s="1134"/>
      <c r="U32" s="1134"/>
      <c r="V32" s="1134">
        <v>168</v>
      </c>
      <c r="W32" s="1134"/>
      <c r="X32" s="1134"/>
      <c r="Y32" s="1134"/>
      <c r="Z32" s="1134"/>
      <c r="AA32" s="1134">
        <v>2</v>
      </c>
      <c r="AB32" s="1134"/>
      <c r="AC32" s="1134"/>
      <c r="AD32" s="1134"/>
      <c r="AE32" s="1135"/>
      <c r="AF32" s="1115">
        <v>2</v>
      </c>
      <c r="AG32" s="1116"/>
      <c r="AH32" s="1116"/>
      <c r="AI32" s="1116"/>
      <c r="AJ32" s="1117"/>
      <c r="AK32" s="1073"/>
      <c r="AL32" s="1064"/>
      <c r="AM32" s="1064"/>
      <c r="AN32" s="1064"/>
      <c r="AO32" s="1064"/>
      <c r="AP32" s="1064"/>
      <c r="AQ32" s="1064"/>
      <c r="AR32" s="1064"/>
      <c r="AS32" s="1064"/>
      <c r="AT32" s="1064"/>
      <c r="AU32" s="1064"/>
      <c r="AV32" s="1064"/>
      <c r="AW32" s="1064"/>
      <c r="AX32" s="1064"/>
      <c r="AY32" s="1064"/>
      <c r="AZ32" s="1132"/>
      <c r="BA32" s="1132"/>
      <c r="BB32" s="1132"/>
      <c r="BC32" s="1132"/>
      <c r="BD32" s="1132"/>
      <c r="BE32" s="1127" t="s">
        <v>408</v>
      </c>
      <c r="BF32" s="1127"/>
      <c r="BG32" s="1127"/>
      <c r="BH32" s="1127"/>
      <c r="BI32" s="1128"/>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2"/>
      <c r="DW32" s="1083"/>
      <c r="DX32" s="1083"/>
      <c r="DY32" s="1083"/>
      <c r="DZ32" s="1084"/>
      <c r="EA32" s="247"/>
    </row>
    <row r="33" spans="1:131" s="248" customFormat="1" ht="26.25" customHeight="1" x14ac:dyDescent="0.15">
      <c r="A33" s="267">
        <v>6</v>
      </c>
      <c r="B33" s="1109" t="s">
        <v>409</v>
      </c>
      <c r="C33" s="1110"/>
      <c r="D33" s="1110"/>
      <c r="E33" s="1110"/>
      <c r="F33" s="1110"/>
      <c r="G33" s="1110"/>
      <c r="H33" s="1110"/>
      <c r="I33" s="1110"/>
      <c r="J33" s="1110"/>
      <c r="K33" s="1110"/>
      <c r="L33" s="1110"/>
      <c r="M33" s="1110"/>
      <c r="N33" s="1110"/>
      <c r="O33" s="1110"/>
      <c r="P33" s="1111"/>
      <c r="Q33" s="1133">
        <v>338</v>
      </c>
      <c r="R33" s="1134"/>
      <c r="S33" s="1134"/>
      <c r="T33" s="1134"/>
      <c r="U33" s="1134"/>
      <c r="V33" s="1134">
        <v>335</v>
      </c>
      <c r="W33" s="1134"/>
      <c r="X33" s="1134"/>
      <c r="Y33" s="1134"/>
      <c r="Z33" s="1134"/>
      <c r="AA33" s="1134">
        <v>3</v>
      </c>
      <c r="AB33" s="1134"/>
      <c r="AC33" s="1134"/>
      <c r="AD33" s="1134"/>
      <c r="AE33" s="1135"/>
      <c r="AF33" s="1115">
        <v>3</v>
      </c>
      <c r="AG33" s="1116"/>
      <c r="AH33" s="1116"/>
      <c r="AI33" s="1116"/>
      <c r="AJ33" s="1117"/>
      <c r="AK33" s="1073"/>
      <c r="AL33" s="1064"/>
      <c r="AM33" s="1064"/>
      <c r="AN33" s="1064"/>
      <c r="AO33" s="1064"/>
      <c r="AP33" s="1064"/>
      <c r="AQ33" s="1064"/>
      <c r="AR33" s="1064"/>
      <c r="AS33" s="1064"/>
      <c r="AT33" s="1064"/>
      <c r="AU33" s="1064"/>
      <c r="AV33" s="1064"/>
      <c r="AW33" s="1064"/>
      <c r="AX33" s="1064"/>
      <c r="AY33" s="1064"/>
      <c r="AZ33" s="1132"/>
      <c r="BA33" s="1132"/>
      <c r="BB33" s="1132"/>
      <c r="BC33" s="1132"/>
      <c r="BD33" s="1132"/>
      <c r="BE33" s="1127" t="s">
        <v>408</v>
      </c>
      <c r="BF33" s="1127"/>
      <c r="BG33" s="1127"/>
      <c r="BH33" s="1127"/>
      <c r="BI33" s="1128"/>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2"/>
      <c r="DW33" s="1083"/>
      <c r="DX33" s="1083"/>
      <c r="DY33" s="1083"/>
      <c r="DZ33" s="1084"/>
      <c r="EA33" s="247"/>
    </row>
    <row r="34" spans="1:131" s="248" customFormat="1" ht="26.25" customHeight="1" x14ac:dyDescent="0.15">
      <c r="A34" s="267">
        <v>7</v>
      </c>
      <c r="B34" s="1109"/>
      <c r="C34" s="1110"/>
      <c r="D34" s="1110"/>
      <c r="E34" s="1110"/>
      <c r="F34" s="1110"/>
      <c r="G34" s="1110"/>
      <c r="H34" s="1110"/>
      <c r="I34" s="1110"/>
      <c r="J34" s="1110"/>
      <c r="K34" s="1110"/>
      <c r="L34" s="1110"/>
      <c r="M34" s="1110"/>
      <c r="N34" s="1110"/>
      <c r="O34" s="1110"/>
      <c r="P34" s="1111"/>
      <c r="Q34" s="1133"/>
      <c r="R34" s="1134"/>
      <c r="S34" s="1134"/>
      <c r="T34" s="1134"/>
      <c r="U34" s="1134"/>
      <c r="V34" s="1134"/>
      <c r="W34" s="1134"/>
      <c r="X34" s="1134"/>
      <c r="Y34" s="1134"/>
      <c r="Z34" s="1134"/>
      <c r="AA34" s="1134"/>
      <c r="AB34" s="1134"/>
      <c r="AC34" s="1134"/>
      <c r="AD34" s="1134"/>
      <c r="AE34" s="1135"/>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2"/>
      <c r="BA34" s="1132"/>
      <c r="BB34" s="1132"/>
      <c r="BC34" s="1132"/>
      <c r="BD34" s="1132"/>
      <c r="BE34" s="1127"/>
      <c r="BF34" s="1127"/>
      <c r="BG34" s="1127"/>
      <c r="BH34" s="1127"/>
      <c r="BI34" s="1128"/>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2"/>
      <c r="DW34" s="1083"/>
      <c r="DX34" s="1083"/>
      <c r="DY34" s="1083"/>
      <c r="DZ34" s="1084"/>
      <c r="EA34" s="247"/>
    </row>
    <row r="35" spans="1:131" s="248" customFormat="1" ht="26.25" customHeight="1" x14ac:dyDescent="0.15">
      <c r="A35" s="267">
        <v>8</v>
      </c>
      <c r="B35" s="1109"/>
      <c r="C35" s="1110"/>
      <c r="D35" s="1110"/>
      <c r="E35" s="1110"/>
      <c r="F35" s="1110"/>
      <c r="G35" s="1110"/>
      <c r="H35" s="1110"/>
      <c r="I35" s="1110"/>
      <c r="J35" s="1110"/>
      <c r="K35" s="1110"/>
      <c r="L35" s="1110"/>
      <c r="M35" s="1110"/>
      <c r="N35" s="1110"/>
      <c r="O35" s="1110"/>
      <c r="P35" s="1111"/>
      <c r="Q35" s="1133"/>
      <c r="R35" s="1134"/>
      <c r="S35" s="1134"/>
      <c r="T35" s="1134"/>
      <c r="U35" s="1134"/>
      <c r="V35" s="1134"/>
      <c r="W35" s="1134"/>
      <c r="X35" s="1134"/>
      <c r="Y35" s="1134"/>
      <c r="Z35" s="1134"/>
      <c r="AA35" s="1134"/>
      <c r="AB35" s="1134"/>
      <c r="AC35" s="1134"/>
      <c r="AD35" s="1134"/>
      <c r="AE35" s="1135"/>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2"/>
      <c r="BA35" s="1132"/>
      <c r="BB35" s="1132"/>
      <c r="BC35" s="1132"/>
      <c r="BD35" s="1132"/>
      <c r="BE35" s="1127"/>
      <c r="BF35" s="1127"/>
      <c r="BG35" s="1127"/>
      <c r="BH35" s="1127"/>
      <c r="BI35" s="1128"/>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2"/>
      <c r="DW35" s="1083"/>
      <c r="DX35" s="1083"/>
      <c r="DY35" s="1083"/>
      <c r="DZ35" s="1084"/>
      <c r="EA35" s="247"/>
    </row>
    <row r="36" spans="1:131" s="248" customFormat="1" ht="26.25" customHeight="1" x14ac:dyDescent="0.15">
      <c r="A36" s="267">
        <v>9</v>
      </c>
      <c r="B36" s="1109"/>
      <c r="C36" s="1110"/>
      <c r="D36" s="1110"/>
      <c r="E36" s="1110"/>
      <c r="F36" s="1110"/>
      <c r="G36" s="1110"/>
      <c r="H36" s="1110"/>
      <c r="I36" s="1110"/>
      <c r="J36" s="1110"/>
      <c r="K36" s="1110"/>
      <c r="L36" s="1110"/>
      <c r="M36" s="1110"/>
      <c r="N36" s="1110"/>
      <c r="O36" s="1110"/>
      <c r="P36" s="1111"/>
      <c r="Q36" s="1133"/>
      <c r="R36" s="1134"/>
      <c r="S36" s="1134"/>
      <c r="T36" s="1134"/>
      <c r="U36" s="1134"/>
      <c r="V36" s="1134"/>
      <c r="W36" s="1134"/>
      <c r="X36" s="1134"/>
      <c r="Y36" s="1134"/>
      <c r="Z36" s="1134"/>
      <c r="AA36" s="1134"/>
      <c r="AB36" s="1134"/>
      <c r="AC36" s="1134"/>
      <c r="AD36" s="1134"/>
      <c r="AE36" s="1135"/>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7"/>
      <c r="BF36" s="1127"/>
      <c r="BG36" s="1127"/>
      <c r="BH36" s="1127"/>
      <c r="BI36" s="1128"/>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2"/>
      <c r="DW36" s="1083"/>
      <c r="DX36" s="1083"/>
      <c r="DY36" s="1083"/>
      <c r="DZ36" s="1084"/>
      <c r="EA36" s="247"/>
    </row>
    <row r="37" spans="1:131" s="248" customFormat="1" ht="26.25" customHeight="1" x14ac:dyDescent="0.15">
      <c r="A37" s="267">
        <v>10</v>
      </c>
      <c r="B37" s="1109"/>
      <c r="C37" s="1110"/>
      <c r="D37" s="1110"/>
      <c r="E37" s="1110"/>
      <c r="F37" s="1110"/>
      <c r="G37" s="1110"/>
      <c r="H37" s="1110"/>
      <c r="I37" s="1110"/>
      <c r="J37" s="1110"/>
      <c r="K37" s="1110"/>
      <c r="L37" s="1110"/>
      <c r="M37" s="1110"/>
      <c r="N37" s="1110"/>
      <c r="O37" s="1110"/>
      <c r="P37" s="1111"/>
      <c r="Q37" s="1133"/>
      <c r="R37" s="1134"/>
      <c r="S37" s="1134"/>
      <c r="T37" s="1134"/>
      <c r="U37" s="1134"/>
      <c r="V37" s="1134"/>
      <c r="W37" s="1134"/>
      <c r="X37" s="1134"/>
      <c r="Y37" s="1134"/>
      <c r="Z37" s="1134"/>
      <c r="AA37" s="1134"/>
      <c r="AB37" s="1134"/>
      <c r="AC37" s="1134"/>
      <c r="AD37" s="1134"/>
      <c r="AE37" s="1135"/>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7"/>
      <c r="BF37" s="1127"/>
      <c r="BG37" s="1127"/>
      <c r="BH37" s="1127"/>
      <c r="BI37" s="1128"/>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2"/>
      <c r="DW37" s="1083"/>
      <c r="DX37" s="1083"/>
      <c r="DY37" s="1083"/>
      <c r="DZ37" s="1084"/>
      <c r="EA37" s="247"/>
    </row>
    <row r="38" spans="1:131" s="248" customFormat="1" ht="26.25" customHeight="1" x14ac:dyDescent="0.15">
      <c r="A38" s="267">
        <v>11</v>
      </c>
      <c r="B38" s="1109"/>
      <c r="C38" s="1110"/>
      <c r="D38" s="1110"/>
      <c r="E38" s="1110"/>
      <c r="F38" s="1110"/>
      <c r="G38" s="1110"/>
      <c r="H38" s="1110"/>
      <c r="I38" s="1110"/>
      <c r="J38" s="1110"/>
      <c r="K38" s="1110"/>
      <c r="L38" s="1110"/>
      <c r="M38" s="1110"/>
      <c r="N38" s="1110"/>
      <c r="O38" s="1110"/>
      <c r="P38" s="1111"/>
      <c r="Q38" s="1133"/>
      <c r="R38" s="1134"/>
      <c r="S38" s="1134"/>
      <c r="T38" s="1134"/>
      <c r="U38" s="1134"/>
      <c r="V38" s="1134"/>
      <c r="W38" s="1134"/>
      <c r="X38" s="1134"/>
      <c r="Y38" s="1134"/>
      <c r="Z38" s="1134"/>
      <c r="AA38" s="1134"/>
      <c r="AB38" s="1134"/>
      <c r="AC38" s="1134"/>
      <c r="AD38" s="1134"/>
      <c r="AE38" s="1135"/>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7"/>
      <c r="BF38" s="1127"/>
      <c r="BG38" s="1127"/>
      <c r="BH38" s="1127"/>
      <c r="BI38" s="1128"/>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2"/>
      <c r="DW38" s="1083"/>
      <c r="DX38" s="1083"/>
      <c r="DY38" s="1083"/>
      <c r="DZ38" s="1084"/>
      <c r="EA38" s="247"/>
    </row>
    <row r="39" spans="1:131" s="248" customFormat="1" ht="26.25" customHeight="1" x14ac:dyDescent="0.15">
      <c r="A39" s="267">
        <v>12</v>
      </c>
      <c r="B39" s="1109"/>
      <c r="C39" s="1110"/>
      <c r="D39" s="1110"/>
      <c r="E39" s="1110"/>
      <c r="F39" s="1110"/>
      <c r="G39" s="1110"/>
      <c r="H39" s="1110"/>
      <c r="I39" s="1110"/>
      <c r="J39" s="1110"/>
      <c r="K39" s="1110"/>
      <c r="L39" s="1110"/>
      <c r="M39" s="1110"/>
      <c r="N39" s="1110"/>
      <c r="O39" s="1110"/>
      <c r="P39" s="1111"/>
      <c r="Q39" s="1133"/>
      <c r="R39" s="1134"/>
      <c r="S39" s="1134"/>
      <c r="T39" s="1134"/>
      <c r="U39" s="1134"/>
      <c r="V39" s="1134"/>
      <c r="W39" s="1134"/>
      <c r="X39" s="1134"/>
      <c r="Y39" s="1134"/>
      <c r="Z39" s="1134"/>
      <c r="AA39" s="1134"/>
      <c r="AB39" s="1134"/>
      <c r="AC39" s="1134"/>
      <c r="AD39" s="1134"/>
      <c r="AE39" s="1135"/>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7"/>
      <c r="BF39" s="1127"/>
      <c r="BG39" s="1127"/>
      <c r="BH39" s="1127"/>
      <c r="BI39" s="1128"/>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2"/>
      <c r="DW39" s="1083"/>
      <c r="DX39" s="1083"/>
      <c r="DY39" s="1083"/>
      <c r="DZ39" s="1084"/>
      <c r="EA39" s="247"/>
    </row>
    <row r="40" spans="1:131" s="248" customFormat="1" ht="26.25" customHeight="1" x14ac:dyDescent="0.15">
      <c r="A40" s="262">
        <v>13</v>
      </c>
      <c r="B40" s="1109"/>
      <c r="C40" s="1110"/>
      <c r="D40" s="1110"/>
      <c r="E40" s="1110"/>
      <c r="F40" s="1110"/>
      <c r="G40" s="1110"/>
      <c r="H40" s="1110"/>
      <c r="I40" s="1110"/>
      <c r="J40" s="1110"/>
      <c r="K40" s="1110"/>
      <c r="L40" s="1110"/>
      <c r="M40" s="1110"/>
      <c r="N40" s="1110"/>
      <c r="O40" s="1110"/>
      <c r="P40" s="1111"/>
      <c r="Q40" s="1133"/>
      <c r="R40" s="1134"/>
      <c r="S40" s="1134"/>
      <c r="T40" s="1134"/>
      <c r="U40" s="1134"/>
      <c r="V40" s="1134"/>
      <c r="W40" s="1134"/>
      <c r="X40" s="1134"/>
      <c r="Y40" s="1134"/>
      <c r="Z40" s="1134"/>
      <c r="AA40" s="1134"/>
      <c r="AB40" s="1134"/>
      <c r="AC40" s="1134"/>
      <c r="AD40" s="1134"/>
      <c r="AE40" s="1135"/>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7"/>
      <c r="BF40" s="1127"/>
      <c r="BG40" s="1127"/>
      <c r="BH40" s="1127"/>
      <c r="BI40" s="1128"/>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2"/>
      <c r="DW40" s="1083"/>
      <c r="DX40" s="1083"/>
      <c r="DY40" s="1083"/>
      <c r="DZ40" s="1084"/>
      <c r="EA40" s="247"/>
    </row>
    <row r="41" spans="1:131" s="248" customFormat="1" ht="26.25" customHeight="1" x14ac:dyDescent="0.15">
      <c r="A41" s="262">
        <v>14</v>
      </c>
      <c r="B41" s="1109"/>
      <c r="C41" s="1110"/>
      <c r="D41" s="1110"/>
      <c r="E41" s="1110"/>
      <c r="F41" s="1110"/>
      <c r="G41" s="1110"/>
      <c r="H41" s="1110"/>
      <c r="I41" s="1110"/>
      <c r="J41" s="1110"/>
      <c r="K41" s="1110"/>
      <c r="L41" s="1110"/>
      <c r="M41" s="1110"/>
      <c r="N41" s="1110"/>
      <c r="O41" s="1110"/>
      <c r="P41" s="1111"/>
      <c r="Q41" s="1133"/>
      <c r="R41" s="1134"/>
      <c r="S41" s="1134"/>
      <c r="T41" s="1134"/>
      <c r="U41" s="1134"/>
      <c r="V41" s="1134"/>
      <c r="W41" s="1134"/>
      <c r="X41" s="1134"/>
      <c r="Y41" s="1134"/>
      <c r="Z41" s="1134"/>
      <c r="AA41" s="1134"/>
      <c r="AB41" s="1134"/>
      <c r="AC41" s="1134"/>
      <c r="AD41" s="1134"/>
      <c r="AE41" s="1135"/>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7"/>
      <c r="BF41" s="1127"/>
      <c r="BG41" s="1127"/>
      <c r="BH41" s="1127"/>
      <c r="BI41" s="1128"/>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2"/>
      <c r="DW41" s="1083"/>
      <c r="DX41" s="1083"/>
      <c r="DY41" s="1083"/>
      <c r="DZ41" s="1084"/>
      <c r="EA41" s="247"/>
    </row>
    <row r="42" spans="1:131" s="248" customFormat="1" ht="26.25" customHeight="1" x14ac:dyDescent="0.15">
      <c r="A42" s="262">
        <v>15</v>
      </c>
      <c r="B42" s="1109"/>
      <c r="C42" s="1110"/>
      <c r="D42" s="1110"/>
      <c r="E42" s="1110"/>
      <c r="F42" s="1110"/>
      <c r="G42" s="1110"/>
      <c r="H42" s="1110"/>
      <c r="I42" s="1110"/>
      <c r="J42" s="1110"/>
      <c r="K42" s="1110"/>
      <c r="L42" s="1110"/>
      <c r="M42" s="1110"/>
      <c r="N42" s="1110"/>
      <c r="O42" s="1110"/>
      <c r="P42" s="1111"/>
      <c r="Q42" s="1133"/>
      <c r="R42" s="1134"/>
      <c r="S42" s="1134"/>
      <c r="T42" s="1134"/>
      <c r="U42" s="1134"/>
      <c r="V42" s="1134"/>
      <c r="W42" s="1134"/>
      <c r="X42" s="1134"/>
      <c r="Y42" s="1134"/>
      <c r="Z42" s="1134"/>
      <c r="AA42" s="1134"/>
      <c r="AB42" s="1134"/>
      <c r="AC42" s="1134"/>
      <c r="AD42" s="1134"/>
      <c r="AE42" s="1135"/>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7"/>
      <c r="BF42" s="1127"/>
      <c r="BG42" s="1127"/>
      <c r="BH42" s="1127"/>
      <c r="BI42" s="1128"/>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2"/>
      <c r="DW42" s="1083"/>
      <c r="DX42" s="1083"/>
      <c r="DY42" s="1083"/>
      <c r="DZ42" s="1084"/>
      <c r="EA42" s="247"/>
    </row>
    <row r="43" spans="1:131" s="248" customFormat="1" ht="26.25" customHeight="1" x14ac:dyDescent="0.15">
      <c r="A43" s="262">
        <v>16</v>
      </c>
      <c r="B43" s="1109"/>
      <c r="C43" s="1110"/>
      <c r="D43" s="1110"/>
      <c r="E43" s="1110"/>
      <c r="F43" s="1110"/>
      <c r="G43" s="1110"/>
      <c r="H43" s="1110"/>
      <c r="I43" s="1110"/>
      <c r="J43" s="1110"/>
      <c r="K43" s="1110"/>
      <c r="L43" s="1110"/>
      <c r="M43" s="1110"/>
      <c r="N43" s="1110"/>
      <c r="O43" s="1110"/>
      <c r="P43" s="1111"/>
      <c r="Q43" s="1133"/>
      <c r="R43" s="1134"/>
      <c r="S43" s="1134"/>
      <c r="T43" s="1134"/>
      <c r="U43" s="1134"/>
      <c r="V43" s="1134"/>
      <c r="W43" s="1134"/>
      <c r="X43" s="1134"/>
      <c r="Y43" s="1134"/>
      <c r="Z43" s="1134"/>
      <c r="AA43" s="1134"/>
      <c r="AB43" s="1134"/>
      <c r="AC43" s="1134"/>
      <c r="AD43" s="1134"/>
      <c r="AE43" s="1135"/>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7"/>
      <c r="BF43" s="1127"/>
      <c r="BG43" s="1127"/>
      <c r="BH43" s="1127"/>
      <c r="BI43" s="1128"/>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2"/>
      <c r="DW43" s="1083"/>
      <c r="DX43" s="1083"/>
      <c r="DY43" s="1083"/>
      <c r="DZ43" s="1084"/>
      <c r="EA43" s="247"/>
    </row>
    <row r="44" spans="1:131" s="248" customFormat="1" ht="26.25" customHeight="1" x14ac:dyDescent="0.15">
      <c r="A44" s="262">
        <v>17</v>
      </c>
      <c r="B44" s="1109"/>
      <c r="C44" s="1110"/>
      <c r="D44" s="1110"/>
      <c r="E44" s="1110"/>
      <c r="F44" s="1110"/>
      <c r="G44" s="1110"/>
      <c r="H44" s="1110"/>
      <c r="I44" s="1110"/>
      <c r="J44" s="1110"/>
      <c r="K44" s="1110"/>
      <c r="L44" s="1110"/>
      <c r="M44" s="1110"/>
      <c r="N44" s="1110"/>
      <c r="O44" s="1110"/>
      <c r="P44" s="1111"/>
      <c r="Q44" s="1133"/>
      <c r="R44" s="1134"/>
      <c r="S44" s="1134"/>
      <c r="T44" s="1134"/>
      <c r="U44" s="1134"/>
      <c r="V44" s="1134"/>
      <c r="W44" s="1134"/>
      <c r="X44" s="1134"/>
      <c r="Y44" s="1134"/>
      <c r="Z44" s="1134"/>
      <c r="AA44" s="1134"/>
      <c r="AB44" s="1134"/>
      <c r="AC44" s="1134"/>
      <c r="AD44" s="1134"/>
      <c r="AE44" s="1135"/>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7"/>
      <c r="BF44" s="1127"/>
      <c r="BG44" s="1127"/>
      <c r="BH44" s="1127"/>
      <c r="BI44" s="1128"/>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2"/>
      <c r="DW44" s="1083"/>
      <c r="DX44" s="1083"/>
      <c r="DY44" s="1083"/>
      <c r="DZ44" s="1084"/>
      <c r="EA44" s="247"/>
    </row>
    <row r="45" spans="1:131" s="248" customFormat="1" ht="26.25" customHeight="1" x14ac:dyDescent="0.15">
      <c r="A45" s="262">
        <v>18</v>
      </c>
      <c r="B45" s="1109"/>
      <c r="C45" s="1110"/>
      <c r="D45" s="1110"/>
      <c r="E45" s="1110"/>
      <c r="F45" s="1110"/>
      <c r="G45" s="1110"/>
      <c r="H45" s="1110"/>
      <c r="I45" s="1110"/>
      <c r="J45" s="1110"/>
      <c r="K45" s="1110"/>
      <c r="L45" s="1110"/>
      <c r="M45" s="1110"/>
      <c r="N45" s="1110"/>
      <c r="O45" s="1110"/>
      <c r="P45" s="1111"/>
      <c r="Q45" s="1133"/>
      <c r="R45" s="1134"/>
      <c r="S45" s="1134"/>
      <c r="T45" s="1134"/>
      <c r="U45" s="1134"/>
      <c r="V45" s="1134"/>
      <c r="W45" s="1134"/>
      <c r="X45" s="1134"/>
      <c r="Y45" s="1134"/>
      <c r="Z45" s="1134"/>
      <c r="AA45" s="1134"/>
      <c r="AB45" s="1134"/>
      <c r="AC45" s="1134"/>
      <c r="AD45" s="1134"/>
      <c r="AE45" s="1135"/>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7"/>
      <c r="BF45" s="1127"/>
      <c r="BG45" s="1127"/>
      <c r="BH45" s="1127"/>
      <c r="BI45" s="1128"/>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2"/>
      <c r="DW45" s="1083"/>
      <c r="DX45" s="1083"/>
      <c r="DY45" s="1083"/>
      <c r="DZ45" s="1084"/>
      <c r="EA45" s="247"/>
    </row>
    <row r="46" spans="1:131" s="248" customFormat="1" ht="26.25" customHeight="1" x14ac:dyDescent="0.15">
      <c r="A46" s="262">
        <v>19</v>
      </c>
      <c r="B46" s="1109"/>
      <c r="C46" s="1110"/>
      <c r="D46" s="1110"/>
      <c r="E46" s="1110"/>
      <c r="F46" s="1110"/>
      <c r="G46" s="1110"/>
      <c r="H46" s="1110"/>
      <c r="I46" s="1110"/>
      <c r="J46" s="1110"/>
      <c r="K46" s="1110"/>
      <c r="L46" s="1110"/>
      <c r="M46" s="1110"/>
      <c r="N46" s="1110"/>
      <c r="O46" s="1110"/>
      <c r="P46" s="1111"/>
      <c r="Q46" s="1133"/>
      <c r="R46" s="1134"/>
      <c r="S46" s="1134"/>
      <c r="T46" s="1134"/>
      <c r="U46" s="1134"/>
      <c r="V46" s="1134"/>
      <c r="W46" s="1134"/>
      <c r="X46" s="1134"/>
      <c r="Y46" s="1134"/>
      <c r="Z46" s="1134"/>
      <c r="AA46" s="1134"/>
      <c r="AB46" s="1134"/>
      <c r="AC46" s="1134"/>
      <c r="AD46" s="1134"/>
      <c r="AE46" s="1135"/>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7"/>
      <c r="BF46" s="1127"/>
      <c r="BG46" s="1127"/>
      <c r="BH46" s="1127"/>
      <c r="BI46" s="1128"/>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2"/>
      <c r="DW46" s="1083"/>
      <c r="DX46" s="1083"/>
      <c r="DY46" s="1083"/>
      <c r="DZ46" s="1084"/>
      <c r="EA46" s="247"/>
    </row>
    <row r="47" spans="1:131" s="248" customFormat="1" ht="26.25" customHeight="1" x14ac:dyDescent="0.15">
      <c r="A47" s="262">
        <v>20</v>
      </c>
      <c r="B47" s="1109"/>
      <c r="C47" s="1110"/>
      <c r="D47" s="1110"/>
      <c r="E47" s="1110"/>
      <c r="F47" s="1110"/>
      <c r="G47" s="1110"/>
      <c r="H47" s="1110"/>
      <c r="I47" s="1110"/>
      <c r="J47" s="1110"/>
      <c r="K47" s="1110"/>
      <c r="L47" s="1110"/>
      <c r="M47" s="1110"/>
      <c r="N47" s="1110"/>
      <c r="O47" s="1110"/>
      <c r="P47" s="1111"/>
      <c r="Q47" s="1133"/>
      <c r="R47" s="1134"/>
      <c r="S47" s="1134"/>
      <c r="T47" s="1134"/>
      <c r="U47" s="1134"/>
      <c r="V47" s="1134"/>
      <c r="W47" s="1134"/>
      <c r="X47" s="1134"/>
      <c r="Y47" s="1134"/>
      <c r="Z47" s="1134"/>
      <c r="AA47" s="1134"/>
      <c r="AB47" s="1134"/>
      <c r="AC47" s="1134"/>
      <c r="AD47" s="1134"/>
      <c r="AE47" s="1135"/>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7"/>
      <c r="BF47" s="1127"/>
      <c r="BG47" s="1127"/>
      <c r="BH47" s="1127"/>
      <c r="BI47" s="1128"/>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2"/>
      <c r="DW47" s="1083"/>
      <c r="DX47" s="1083"/>
      <c r="DY47" s="1083"/>
      <c r="DZ47" s="1084"/>
      <c r="EA47" s="247"/>
    </row>
    <row r="48" spans="1:131" s="248" customFormat="1" ht="26.25" customHeight="1" x14ac:dyDescent="0.15">
      <c r="A48" s="262">
        <v>21</v>
      </c>
      <c r="B48" s="1109"/>
      <c r="C48" s="1110"/>
      <c r="D48" s="1110"/>
      <c r="E48" s="1110"/>
      <c r="F48" s="1110"/>
      <c r="G48" s="1110"/>
      <c r="H48" s="1110"/>
      <c r="I48" s="1110"/>
      <c r="J48" s="1110"/>
      <c r="K48" s="1110"/>
      <c r="L48" s="1110"/>
      <c r="M48" s="1110"/>
      <c r="N48" s="1110"/>
      <c r="O48" s="1110"/>
      <c r="P48" s="1111"/>
      <c r="Q48" s="1133"/>
      <c r="R48" s="1134"/>
      <c r="S48" s="1134"/>
      <c r="T48" s="1134"/>
      <c r="U48" s="1134"/>
      <c r="V48" s="1134"/>
      <c r="W48" s="1134"/>
      <c r="X48" s="1134"/>
      <c r="Y48" s="1134"/>
      <c r="Z48" s="1134"/>
      <c r="AA48" s="1134"/>
      <c r="AB48" s="1134"/>
      <c r="AC48" s="1134"/>
      <c r="AD48" s="1134"/>
      <c r="AE48" s="1135"/>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7"/>
      <c r="BF48" s="1127"/>
      <c r="BG48" s="1127"/>
      <c r="BH48" s="1127"/>
      <c r="BI48" s="1128"/>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2"/>
      <c r="DW48" s="1083"/>
      <c r="DX48" s="1083"/>
      <c r="DY48" s="1083"/>
      <c r="DZ48" s="1084"/>
      <c r="EA48" s="247"/>
    </row>
    <row r="49" spans="1:131" s="248" customFormat="1" ht="26.25" customHeight="1" x14ac:dyDescent="0.15">
      <c r="A49" s="262">
        <v>22</v>
      </c>
      <c r="B49" s="1109"/>
      <c r="C49" s="1110"/>
      <c r="D49" s="1110"/>
      <c r="E49" s="1110"/>
      <c r="F49" s="1110"/>
      <c r="G49" s="1110"/>
      <c r="H49" s="1110"/>
      <c r="I49" s="1110"/>
      <c r="J49" s="1110"/>
      <c r="K49" s="1110"/>
      <c r="L49" s="1110"/>
      <c r="M49" s="1110"/>
      <c r="N49" s="1110"/>
      <c r="O49" s="1110"/>
      <c r="P49" s="1111"/>
      <c r="Q49" s="1133"/>
      <c r="R49" s="1134"/>
      <c r="S49" s="1134"/>
      <c r="T49" s="1134"/>
      <c r="U49" s="1134"/>
      <c r="V49" s="1134"/>
      <c r="W49" s="1134"/>
      <c r="X49" s="1134"/>
      <c r="Y49" s="1134"/>
      <c r="Z49" s="1134"/>
      <c r="AA49" s="1134"/>
      <c r="AB49" s="1134"/>
      <c r="AC49" s="1134"/>
      <c r="AD49" s="1134"/>
      <c r="AE49" s="1135"/>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7"/>
      <c r="BF49" s="1127"/>
      <c r="BG49" s="1127"/>
      <c r="BH49" s="1127"/>
      <c r="BI49" s="1128"/>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2"/>
      <c r="DW49" s="1083"/>
      <c r="DX49" s="1083"/>
      <c r="DY49" s="1083"/>
      <c r="DZ49" s="1084"/>
      <c r="EA49" s="247"/>
    </row>
    <row r="50" spans="1:131" s="248" customFormat="1" ht="26.25" customHeight="1" x14ac:dyDescent="0.15">
      <c r="A50" s="262">
        <v>23</v>
      </c>
      <c r="B50" s="1109"/>
      <c r="C50" s="1110"/>
      <c r="D50" s="1110"/>
      <c r="E50" s="1110"/>
      <c r="F50" s="1110"/>
      <c r="G50" s="1110"/>
      <c r="H50" s="1110"/>
      <c r="I50" s="1110"/>
      <c r="J50" s="1110"/>
      <c r="K50" s="1110"/>
      <c r="L50" s="1110"/>
      <c r="M50" s="1110"/>
      <c r="N50" s="1110"/>
      <c r="O50" s="1110"/>
      <c r="P50" s="1111"/>
      <c r="Q50" s="1112"/>
      <c r="R50" s="1113"/>
      <c r="S50" s="1113"/>
      <c r="T50" s="1113"/>
      <c r="U50" s="1113"/>
      <c r="V50" s="1113"/>
      <c r="W50" s="1113"/>
      <c r="X50" s="1113"/>
      <c r="Y50" s="1113"/>
      <c r="Z50" s="1113"/>
      <c r="AA50" s="1113"/>
      <c r="AB50" s="1113"/>
      <c r="AC50" s="1113"/>
      <c r="AD50" s="1113"/>
      <c r="AE50" s="1114"/>
      <c r="AF50" s="1115"/>
      <c r="AG50" s="1116"/>
      <c r="AH50" s="1116"/>
      <c r="AI50" s="1116"/>
      <c r="AJ50" s="1117"/>
      <c r="AK50" s="1118"/>
      <c r="AL50" s="1113"/>
      <c r="AM50" s="1113"/>
      <c r="AN50" s="1113"/>
      <c r="AO50" s="1113"/>
      <c r="AP50" s="1113"/>
      <c r="AQ50" s="1113"/>
      <c r="AR50" s="1113"/>
      <c r="AS50" s="1113"/>
      <c r="AT50" s="1113"/>
      <c r="AU50" s="1113"/>
      <c r="AV50" s="1113"/>
      <c r="AW50" s="1113"/>
      <c r="AX50" s="1113"/>
      <c r="AY50" s="1113"/>
      <c r="AZ50" s="1119"/>
      <c r="BA50" s="1119"/>
      <c r="BB50" s="1119"/>
      <c r="BC50" s="1119"/>
      <c r="BD50" s="1119"/>
      <c r="BE50" s="1127"/>
      <c r="BF50" s="1127"/>
      <c r="BG50" s="1127"/>
      <c r="BH50" s="1127"/>
      <c r="BI50" s="1128"/>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2"/>
      <c r="DW50" s="1083"/>
      <c r="DX50" s="1083"/>
      <c r="DY50" s="1083"/>
      <c r="DZ50" s="1084"/>
      <c r="EA50" s="247"/>
    </row>
    <row r="51" spans="1:131" s="248" customFormat="1" ht="26.25" customHeight="1" x14ac:dyDescent="0.15">
      <c r="A51" s="262">
        <v>24</v>
      </c>
      <c r="B51" s="1109"/>
      <c r="C51" s="1110"/>
      <c r="D51" s="1110"/>
      <c r="E51" s="1110"/>
      <c r="F51" s="1110"/>
      <c r="G51" s="1110"/>
      <c r="H51" s="1110"/>
      <c r="I51" s="1110"/>
      <c r="J51" s="1110"/>
      <c r="K51" s="1110"/>
      <c r="L51" s="1110"/>
      <c r="M51" s="1110"/>
      <c r="N51" s="1110"/>
      <c r="O51" s="1110"/>
      <c r="P51" s="1111"/>
      <c r="Q51" s="1112"/>
      <c r="R51" s="1113"/>
      <c r="S51" s="1113"/>
      <c r="T51" s="1113"/>
      <c r="U51" s="1113"/>
      <c r="V51" s="1113"/>
      <c r="W51" s="1113"/>
      <c r="X51" s="1113"/>
      <c r="Y51" s="1113"/>
      <c r="Z51" s="1113"/>
      <c r="AA51" s="1113"/>
      <c r="AB51" s="1113"/>
      <c r="AC51" s="1113"/>
      <c r="AD51" s="1113"/>
      <c r="AE51" s="1114"/>
      <c r="AF51" s="1115"/>
      <c r="AG51" s="1116"/>
      <c r="AH51" s="1116"/>
      <c r="AI51" s="1116"/>
      <c r="AJ51" s="1117"/>
      <c r="AK51" s="1118"/>
      <c r="AL51" s="1113"/>
      <c r="AM51" s="1113"/>
      <c r="AN51" s="1113"/>
      <c r="AO51" s="1113"/>
      <c r="AP51" s="1113"/>
      <c r="AQ51" s="1113"/>
      <c r="AR51" s="1113"/>
      <c r="AS51" s="1113"/>
      <c r="AT51" s="1113"/>
      <c r="AU51" s="1113"/>
      <c r="AV51" s="1113"/>
      <c r="AW51" s="1113"/>
      <c r="AX51" s="1113"/>
      <c r="AY51" s="1113"/>
      <c r="AZ51" s="1119"/>
      <c r="BA51" s="1119"/>
      <c r="BB51" s="1119"/>
      <c r="BC51" s="1119"/>
      <c r="BD51" s="1119"/>
      <c r="BE51" s="1127"/>
      <c r="BF51" s="1127"/>
      <c r="BG51" s="1127"/>
      <c r="BH51" s="1127"/>
      <c r="BI51" s="1128"/>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2"/>
      <c r="DW51" s="1083"/>
      <c r="DX51" s="1083"/>
      <c r="DY51" s="1083"/>
      <c r="DZ51" s="1084"/>
      <c r="EA51" s="247"/>
    </row>
    <row r="52" spans="1:131" s="248" customFormat="1" ht="26.25" customHeight="1" x14ac:dyDescent="0.15">
      <c r="A52" s="262">
        <v>25</v>
      </c>
      <c r="B52" s="1109"/>
      <c r="C52" s="1110"/>
      <c r="D52" s="1110"/>
      <c r="E52" s="1110"/>
      <c r="F52" s="1110"/>
      <c r="G52" s="1110"/>
      <c r="H52" s="1110"/>
      <c r="I52" s="1110"/>
      <c r="J52" s="1110"/>
      <c r="K52" s="1110"/>
      <c r="L52" s="1110"/>
      <c r="M52" s="1110"/>
      <c r="N52" s="1110"/>
      <c r="O52" s="1110"/>
      <c r="P52" s="1111"/>
      <c r="Q52" s="1112"/>
      <c r="R52" s="1113"/>
      <c r="S52" s="1113"/>
      <c r="T52" s="1113"/>
      <c r="U52" s="1113"/>
      <c r="V52" s="1113"/>
      <c r="W52" s="1113"/>
      <c r="X52" s="1113"/>
      <c r="Y52" s="1113"/>
      <c r="Z52" s="1113"/>
      <c r="AA52" s="1113"/>
      <c r="AB52" s="1113"/>
      <c r="AC52" s="1113"/>
      <c r="AD52" s="1113"/>
      <c r="AE52" s="1114"/>
      <c r="AF52" s="1115"/>
      <c r="AG52" s="1116"/>
      <c r="AH52" s="1116"/>
      <c r="AI52" s="1116"/>
      <c r="AJ52" s="1117"/>
      <c r="AK52" s="1118"/>
      <c r="AL52" s="1113"/>
      <c r="AM52" s="1113"/>
      <c r="AN52" s="1113"/>
      <c r="AO52" s="1113"/>
      <c r="AP52" s="1113"/>
      <c r="AQ52" s="1113"/>
      <c r="AR52" s="1113"/>
      <c r="AS52" s="1113"/>
      <c r="AT52" s="1113"/>
      <c r="AU52" s="1113"/>
      <c r="AV52" s="1113"/>
      <c r="AW52" s="1113"/>
      <c r="AX52" s="1113"/>
      <c r="AY52" s="1113"/>
      <c r="AZ52" s="1119"/>
      <c r="BA52" s="1119"/>
      <c r="BB52" s="1119"/>
      <c r="BC52" s="1119"/>
      <c r="BD52" s="1119"/>
      <c r="BE52" s="1127"/>
      <c r="BF52" s="1127"/>
      <c r="BG52" s="1127"/>
      <c r="BH52" s="1127"/>
      <c r="BI52" s="1128"/>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2"/>
      <c r="DW52" s="1083"/>
      <c r="DX52" s="1083"/>
      <c r="DY52" s="1083"/>
      <c r="DZ52" s="1084"/>
      <c r="EA52" s="247"/>
    </row>
    <row r="53" spans="1:131" s="248" customFormat="1" ht="26.25" customHeight="1" x14ac:dyDescent="0.15">
      <c r="A53" s="262">
        <v>26</v>
      </c>
      <c r="B53" s="1109"/>
      <c r="C53" s="1110"/>
      <c r="D53" s="1110"/>
      <c r="E53" s="1110"/>
      <c r="F53" s="1110"/>
      <c r="G53" s="1110"/>
      <c r="H53" s="1110"/>
      <c r="I53" s="1110"/>
      <c r="J53" s="1110"/>
      <c r="K53" s="1110"/>
      <c r="L53" s="1110"/>
      <c r="M53" s="1110"/>
      <c r="N53" s="1110"/>
      <c r="O53" s="1110"/>
      <c r="P53" s="1111"/>
      <c r="Q53" s="1112"/>
      <c r="R53" s="1113"/>
      <c r="S53" s="1113"/>
      <c r="T53" s="1113"/>
      <c r="U53" s="1113"/>
      <c r="V53" s="1113"/>
      <c r="W53" s="1113"/>
      <c r="X53" s="1113"/>
      <c r="Y53" s="1113"/>
      <c r="Z53" s="1113"/>
      <c r="AA53" s="1113"/>
      <c r="AB53" s="1113"/>
      <c r="AC53" s="1113"/>
      <c r="AD53" s="1113"/>
      <c r="AE53" s="1114"/>
      <c r="AF53" s="1115"/>
      <c r="AG53" s="1116"/>
      <c r="AH53" s="1116"/>
      <c r="AI53" s="1116"/>
      <c r="AJ53" s="1117"/>
      <c r="AK53" s="1118"/>
      <c r="AL53" s="1113"/>
      <c r="AM53" s="1113"/>
      <c r="AN53" s="1113"/>
      <c r="AO53" s="1113"/>
      <c r="AP53" s="1113"/>
      <c r="AQ53" s="1113"/>
      <c r="AR53" s="1113"/>
      <c r="AS53" s="1113"/>
      <c r="AT53" s="1113"/>
      <c r="AU53" s="1113"/>
      <c r="AV53" s="1113"/>
      <c r="AW53" s="1113"/>
      <c r="AX53" s="1113"/>
      <c r="AY53" s="1113"/>
      <c r="AZ53" s="1119"/>
      <c r="BA53" s="1119"/>
      <c r="BB53" s="1119"/>
      <c r="BC53" s="1119"/>
      <c r="BD53" s="1119"/>
      <c r="BE53" s="1127"/>
      <c r="BF53" s="1127"/>
      <c r="BG53" s="1127"/>
      <c r="BH53" s="1127"/>
      <c r="BI53" s="1128"/>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2"/>
      <c r="DW53" s="1083"/>
      <c r="DX53" s="1083"/>
      <c r="DY53" s="1083"/>
      <c r="DZ53" s="1084"/>
      <c r="EA53" s="247"/>
    </row>
    <row r="54" spans="1:131" s="248" customFormat="1" ht="26.25" customHeight="1" x14ac:dyDescent="0.15">
      <c r="A54" s="262">
        <v>27</v>
      </c>
      <c r="B54" s="1109"/>
      <c r="C54" s="1110"/>
      <c r="D54" s="1110"/>
      <c r="E54" s="1110"/>
      <c r="F54" s="1110"/>
      <c r="G54" s="1110"/>
      <c r="H54" s="1110"/>
      <c r="I54" s="1110"/>
      <c r="J54" s="1110"/>
      <c r="K54" s="1110"/>
      <c r="L54" s="1110"/>
      <c r="M54" s="1110"/>
      <c r="N54" s="1110"/>
      <c r="O54" s="1110"/>
      <c r="P54" s="1111"/>
      <c r="Q54" s="1112"/>
      <c r="R54" s="1113"/>
      <c r="S54" s="1113"/>
      <c r="T54" s="1113"/>
      <c r="U54" s="1113"/>
      <c r="V54" s="1113"/>
      <c r="W54" s="1113"/>
      <c r="X54" s="1113"/>
      <c r="Y54" s="1113"/>
      <c r="Z54" s="1113"/>
      <c r="AA54" s="1113"/>
      <c r="AB54" s="1113"/>
      <c r="AC54" s="1113"/>
      <c r="AD54" s="1113"/>
      <c r="AE54" s="1114"/>
      <c r="AF54" s="1115"/>
      <c r="AG54" s="1116"/>
      <c r="AH54" s="1116"/>
      <c r="AI54" s="1116"/>
      <c r="AJ54" s="1117"/>
      <c r="AK54" s="1118"/>
      <c r="AL54" s="1113"/>
      <c r="AM54" s="1113"/>
      <c r="AN54" s="1113"/>
      <c r="AO54" s="1113"/>
      <c r="AP54" s="1113"/>
      <c r="AQ54" s="1113"/>
      <c r="AR54" s="1113"/>
      <c r="AS54" s="1113"/>
      <c r="AT54" s="1113"/>
      <c r="AU54" s="1113"/>
      <c r="AV54" s="1113"/>
      <c r="AW54" s="1113"/>
      <c r="AX54" s="1113"/>
      <c r="AY54" s="1113"/>
      <c r="AZ54" s="1119"/>
      <c r="BA54" s="1119"/>
      <c r="BB54" s="1119"/>
      <c r="BC54" s="1119"/>
      <c r="BD54" s="1119"/>
      <c r="BE54" s="1127"/>
      <c r="BF54" s="1127"/>
      <c r="BG54" s="1127"/>
      <c r="BH54" s="1127"/>
      <c r="BI54" s="1128"/>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2"/>
      <c r="DW54" s="1083"/>
      <c r="DX54" s="1083"/>
      <c r="DY54" s="1083"/>
      <c r="DZ54" s="1084"/>
      <c r="EA54" s="247"/>
    </row>
    <row r="55" spans="1:131" s="248" customFormat="1" ht="26.25" customHeight="1" x14ac:dyDescent="0.15">
      <c r="A55" s="262">
        <v>28</v>
      </c>
      <c r="B55" s="1109"/>
      <c r="C55" s="1110"/>
      <c r="D55" s="1110"/>
      <c r="E55" s="1110"/>
      <c r="F55" s="1110"/>
      <c r="G55" s="1110"/>
      <c r="H55" s="1110"/>
      <c r="I55" s="1110"/>
      <c r="J55" s="1110"/>
      <c r="K55" s="1110"/>
      <c r="L55" s="1110"/>
      <c r="M55" s="1110"/>
      <c r="N55" s="1110"/>
      <c r="O55" s="1110"/>
      <c r="P55" s="1111"/>
      <c r="Q55" s="1112"/>
      <c r="R55" s="1113"/>
      <c r="S55" s="1113"/>
      <c r="T55" s="1113"/>
      <c r="U55" s="1113"/>
      <c r="V55" s="1113"/>
      <c r="W55" s="1113"/>
      <c r="X55" s="1113"/>
      <c r="Y55" s="1113"/>
      <c r="Z55" s="1113"/>
      <c r="AA55" s="1113"/>
      <c r="AB55" s="1113"/>
      <c r="AC55" s="1113"/>
      <c r="AD55" s="1113"/>
      <c r="AE55" s="1114"/>
      <c r="AF55" s="1115"/>
      <c r="AG55" s="1116"/>
      <c r="AH55" s="1116"/>
      <c r="AI55" s="1116"/>
      <c r="AJ55" s="1117"/>
      <c r="AK55" s="1118"/>
      <c r="AL55" s="1113"/>
      <c r="AM55" s="1113"/>
      <c r="AN55" s="1113"/>
      <c r="AO55" s="1113"/>
      <c r="AP55" s="1113"/>
      <c r="AQ55" s="1113"/>
      <c r="AR55" s="1113"/>
      <c r="AS55" s="1113"/>
      <c r="AT55" s="1113"/>
      <c r="AU55" s="1113"/>
      <c r="AV55" s="1113"/>
      <c r="AW55" s="1113"/>
      <c r="AX55" s="1113"/>
      <c r="AY55" s="1113"/>
      <c r="AZ55" s="1119"/>
      <c r="BA55" s="1119"/>
      <c r="BB55" s="1119"/>
      <c r="BC55" s="1119"/>
      <c r="BD55" s="1119"/>
      <c r="BE55" s="1127"/>
      <c r="BF55" s="1127"/>
      <c r="BG55" s="1127"/>
      <c r="BH55" s="1127"/>
      <c r="BI55" s="1128"/>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2"/>
      <c r="DW55" s="1083"/>
      <c r="DX55" s="1083"/>
      <c r="DY55" s="1083"/>
      <c r="DZ55" s="1084"/>
      <c r="EA55" s="247"/>
    </row>
    <row r="56" spans="1:131" s="248" customFormat="1" ht="26.25" customHeight="1" x14ac:dyDescent="0.15">
      <c r="A56" s="262">
        <v>29</v>
      </c>
      <c r="B56" s="1109"/>
      <c r="C56" s="1110"/>
      <c r="D56" s="1110"/>
      <c r="E56" s="1110"/>
      <c r="F56" s="1110"/>
      <c r="G56" s="1110"/>
      <c r="H56" s="1110"/>
      <c r="I56" s="1110"/>
      <c r="J56" s="1110"/>
      <c r="K56" s="1110"/>
      <c r="L56" s="1110"/>
      <c r="M56" s="1110"/>
      <c r="N56" s="1110"/>
      <c r="O56" s="1110"/>
      <c r="P56" s="1111"/>
      <c r="Q56" s="1112"/>
      <c r="R56" s="1113"/>
      <c r="S56" s="1113"/>
      <c r="T56" s="1113"/>
      <c r="U56" s="1113"/>
      <c r="V56" s="1113"/>
      <c r="W56" s="1113"/>
      <c r="X56" s="1113"/>
      <c r="Y56" s="1113"/>
      <c r="Z56" s="1113"/>
      <c r="AA56" s="1113"/>
      <c r="AB56" s="1113"/>
      <c r="AC56" s="1113"/>
      <c r="AD56" s="1113"/>
      <c r="AE56" s="1114"/>
      <c r="AF56" s="1115"/>
      <c r="AG56" s="1116"/>
      <c r="AH56" s="1116"/>
      <c r="AI56" s="1116"/>
      <c r="AJ56" s="1117"/>
      <c r="AK56" s="1118"/>
      <c r="AL56" s="1113"/>
      <c r="AM56" s="1113"/>
      <c r="AN56" s="1113"/>
      <c r="AO56" s="1113"/>
      <c r="AP56" s="1113"/>
      <c r="AQ56" s="1113"/>
      <c r="AR56" s="1113"/>
      <c r="AS56" s="1113"/>
      <c r="AT56" s="1113"/>
      <c r="AU56" s="1113"/>
      <c r="AV56" s="1113"/>
      <c r="AW56" s="1113"/>
      <c r="AX56" s="1113"/>
      <c r="AY56" s="1113"/>
      <c r="AZ56" s="1119"/>
      <c r="BA56" s="1119"/>
      <c r="BB56" s="1119"/>
      <c r="BC56" s="1119"/>
      <c r="BD56" s="1119"/>
      <c r="BE56" s="1127"/>
      <c r="BF56" s="1127"/>
      <c r="BG56" s="1127"/>
      <c r="BH56" s="1127"/>
      <c r="BI56" s="1128"/>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2"/>
      <c r="DW56" s="1083"/>
      <c r="DX56" s="1083"/>
      <c r="DY56" s="1083"/>
      <c r="DZ56" s="1084"/>
      <c r="EA56" s="247"/>
    </row>
    <row r="57" spans="1:131" s="248" customFormat="1" ht="26.25" customHeight="1" x14ac:dyDescent="0.15">
      <c r="A57" s="262">
        <v>30</v>
      </c>
      <c r="B57" s="1109"/>
      <c r="C57" s="1110"/>
      <c r="D57" s="1110"/>
      <c r="E57" s="1110"/>
      <c r="F57" s="1110"/>
      <c r="G57" s="1110"/>
      <c r="H57" s="1110"/>
      <c r="I57" s="1110"/>
      <c r="J57" s="1110"/>
      <c r="K57" s="1110"/>
      <c r="L57" s="1110"/>
      <c r="M57" s="1110"/>
      <c r="N57" s="1110"/>
      <c r="O57" s="1110"/>
      <c r="P57" s="1111"/>
      <c r="Q57" s="1112"/>
      <c r="R57" s="1113"/>
      <c r="S57" s="1113"/>
      <c r="T57" s="1113"/>
      <c r="U57" s="1113"/>
      <c r="V57" s="1113"/>
      <c r="W57" s="1113"/>
      <c r="X57" s="1113"/>
      <c r="Y57" s="1113"/>
      <c r="Z57" s="1113"/>
      <c r="AA57" s="1113"/>
      <c r="AB57" s="1113"/>
      <c r="AC57" s="1113"/>
      <c r="AD57" s="1113"/>
      <c r="AE57" s="1114"/>
      <c r="AF57" s="1115"/>
      <c r="AG57" s="1116"/>
      <c r="AH57" s="1116"/>
      <c r="AI57" s="1116"/>
      <c r="AJ57" s="1117"/>
      <c r="AK57" s="1118"/>
      <c r="AL57" s="1113"/>
      <c r="AM57" s="1113"/>
      <c r="AN57" s="1113"/>
      <c r="AO57" s="1113"/>
      <c r="AP57" s="1113"/>
      <c r="AQ57" s="1113"/>
      <c r="AR57" s="1113"/>
      <c r="AS57" s="1113"/>
      <c r="AT57" s="1113"/>
      <c r="AU57" s="1113"/>
      <c r="AV57" s="1113"/>
      <c r="AW57" s="1113"/>
      <c r="AX57" s="1113"/>
      <c r="AY57" s="1113"/>
      <c r="AZ57" s="1119"/>
      <c r="BA57" s="1119"/>
      <c r="BB57" s="1119"/>
      <c r="BC57" s="1119"/>
      <c r="BD57" s="1119"/>
      <c r="BE57" s="1127"/>
      <c r="BF57" s="1127"/>
      <c r="BG57" s="1127"/>
      <c r="BH57" s="1127"/>
      <c r="BI57" s="1128"/>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2"/>
      <c r="DW57" s="1083"/>
      <c r="DX57" s="1083"/>
      <c r="DY57" s="1083"/>
      <c r="DZ57" s="1084"/>
      <c r="EA57" s="247"/>
    </row>
    <row r="58" spans="1:131" s="248" customFormat="1" ht="26.25" customHeight="1" x14ac:dyDescent="0.15">
      <c r="A58" s="262">
        <v>31</v>
      </c>
      <c r="B58" s="1109"/>
      <c r="C58" s="1110"/>
      <c r="D58" s="1110"/>
      <c r="E58" s="1110"/>
      <c r="F58" s="1110"/>
      <c r="G58" s="1110"/>
      <c r="H58" s="1110"/>
      <c r="I58" s="1110"/>
      <c r="J58" s="1110"/>
      <c r="K58" s="1110"/>
      <c r="L58" s="1110"/>
      <c r="M58" s="1110"/>
      <c r="N58" s="1110"/>
      <c r="O58" s="1110"/>
      <c r="P58" s="1111"/>
      <c r="Q58" s="1112"/>
      <c r="R58" s="1113"/>
      <c r="S58" s="1113"/>
      <c r="T58" s="1113"/>
      <c r="U58" s="1113"/>
      <c r="V58" s="1113"/>
      <c r="W58" s="1113"/>
      <c r="X58" s="1113"/>
      <c r="Y58" s="1113"/>
      <c r="Z58" s="1113"/>
      <c r="AA58" s="1113"/>
      <c r="AB58" s="1113"/>
      <c r="AC58" s="1113"/>
      <c r="AD58" s="1113"/>
      <c r="AE58" s="1114"/>
      <c r="AF58" s="1115"/>
      <c r="AG58" s="1116"/>
      <c r="AH58" s="1116"/>
      <c r="AI58" s="1116"/>
      <c r="AJ58" s="1117"/>
      <c r="AK58" s="1118"/>
      <c r="AL58" s="1113"/>
      <c r="AM58" s="1113"/>
      <c r="AN58" s="1113"/>
      <c r="AO58" s="1113"/>
      <c r="AP58" s="1113"/>
      <c r="AQ58" s="1113"/>
      <c r="AR58" s="1113"/>
      <c r="AS58" s="1113"/>
      <c r="AT58" s="1113"/>
      <c r="AU58" s="1113"/>
      <c r="AV58" s="1113"/>
      <c r="AW58" s="1113"/>
      <c r="AX58" s="1113"/>
      <c r="AY58" s="1113"/>
      <c r="AZ58" s="1119"/>
      <c r="BA58" s="1119"/>
      <c r="BB58" s="1119"/>
      <c r="BC58" s="1119"/>
      <c r="BD58" s="1119"/>
      <c r="BE58" s="1127"/>
      <c r="BF58" s="1127"/>
      <c r="BG58" s="1127"/>
      <c r="BH58" s="1127"/>
      <c r="BI58" s="1128"/>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2"/>
      <c r="DW58" s="1083"/>
      <c r="DX58" s="1083"/>
      <c r="DY58" s="1083"/>
      <c r="DZ58" s="1084"/>
      <c r="EA58" s="247"/>
    </row>
    <row r="59" spans="1:131" s="248" customFormat="1" ht="26.25" customHeight="1" x14ac:dyDescent="0.15">
      <c r="A59" s="262">
        <v>32</v>
      </c>
      <c r="B59" s="1109"/>
      <c r="C59" s="1110"/>
      <c r="D59" s="1110"/>
      <c r="E59" s="1110"/>
      <c r="F59" s="1110"/>
      <c r="G59" s="1110"/>
      <c r="H59" s="1110"/>
      <c r="I59" s="1110"/>
      <c r="J59" s="1110"/>
      <c r="K59" s="1110"/>
      <c r="L59" s="1110"/>
      <c r="M59" s="1110"/>
      <c r="N59" s="1110"/>
      <c r="O59" s="1110"/>
      <c r="P59" s="1111"/>
      <c r="Q59" s="1112"/>
      <c r="R59" s="1113"/>
      <c r="S59" s="1113"/>
      <c r="T59" s="1113"/>
      <c r="U59" s="1113"/>
      <c r="V59" s="1113"/>
      <c r="W59" s="1113"/>
      <c r="X59" s="1113"/>
      <c r="Y59" s="1113"/>
      <c r="Z59" s="1113"/>
      <c r="AA59" s="1113"/>
      <c r="AB59" s="1113"/>
      <c r="AC59" s="1113"/>
      <c r="AD59" s="1113"/>
      <c r="AE59" s="1114"/>
      <c r="AF59" s="1115"/>
      <c r="AG59" s="1116"/>
      <c r="AH59" s="1116"/>
      <c r="AI59" s="1116"/>
      <c r="AJ59" s="1117"/>
      <c r="AK59" s="1118"/>
      <c r="AL59" s="1113"/>
      <c r="AM59" s="1113"/>
      <c r="AN59" s="1113"/>
      <c r="AO59" s="1113"/>
      <c r="AP59" s="1113"/>
      <c r="AQ59" s="1113"/>
      <c r="AR59" s="1113"/>
      <c r="AS59" s="1113"/>
      <c r="AT59" s="1113"/>
      <c r="AU59" s="1113"/>
      <c r="AV59" s="1113"/>
      <c r="AW59" s="1113"/>
      <c r="AX59" s="1113"/>
      <c r="AY59" s="1113"/>
      <c r="AZ59" s="1119"/>
      <c r="BA59" s="1119"/>
      <c r="BB59" s="1119"/>
      <c r="BC59" s="1119"/>
      <c r="BD59" s="1119"/>
      <c r="BE59" s="1127"/>
      <c r="BF59" s="1127"/>
      <c r="BG59" s="1127"/>
      <c r="BH59" s="1127"/>
      <c r="BI59" s="1128"/>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2"/>
      <c r="DW59" s="1083"/>
      <c r="DX59" s="1083"/>
      <c r="DY59" s="1083"/>
      <c r="DZ59" s="1084"/>
      <c r="EA59" s="247"/>
    </row>
    <row r="60" spans="1:131" s="248" customFormat="1" ht="26.25" customHeight="1" x14ac:dyDescent="0.15">
      <c r="A60" s="262">
        <v>33</v>
      </c>
      <c r="B60" s="1109"/>
      <c r="C60" s="1110"/>
      <c r="D60" s="1110"/>
      <c r="E60" s="1110"/>
      <c r="F60" s="1110"/>
      <c r="G60" s="1110"/>
      <c r="H60" s="1110"/>
      <c r="I60" s="1110"/>
      <c r="J60" s="1110"/>
      <c r="K60" s="1110"/>
      <c r="L60" s="1110"/>
      <c r="M60" s="1110"/>
      <c r="N60" s="1110"/>
      <c r="O60" s="1110"/>
      <c r="P60" s="1111"/>
      <c r="Q60" s="1112"/>
      <c r="R60" s="1113"/>
      <c r="S60" s="1113"/>
      <c r="T60" s="1113"/>
      <c r="U60" s="1113"/>
      <c r="V60" s="1113"/>
      <c r="W60" s="1113"/>
      <c r="X60" s="1113"/>
      <c r="Y60" s="1113"/>
      <c r="Z60" s="1113"/>
      <c r="AA60" s="1113"/>
      <c r="AB60" s="1113"/>
      <c r="AC60" s="1113"/>
      <c r="AD60" s="1113"/>
      <c r="AE60" s="1114"/>
      <c r="AF60" s="1115"/>
      <c r="AG60" s="1116"/>
      <c r="AH60" s="1116"/>
      <c r="AI60" s="1116"/>
      <c r="AJ60" s="1117"/>
      <c r="AK60" s="1118"/>
      <c r="AL60" s="1113"/>
      <c r="AM60" s="1113"/>
      <c r="AN60" s="1113"/>
      <c r="AO60" s="1113"/>
      <c r="AP60" s="1113"/>
      <c r="AQ60" s="1113"/>
      <c r="AR60" s="1113"/>
      <c r="AS60" s="1113"/>
      <c r="AT60" s="1113"/>
      <c r="AU60" s="1113"/>
      <c r="AV60" s="1113"/>
      <c r="AW60" s="1113"/>
      <c r="AX60" s="1113"/>
      <c r="AY60" s="1113"/>
      <c r="AZ60" s="1119"/>
      <c r="BA60" s="1119"/>
      <c r="BB60" s="1119"/>
      <c r="BC60" s="1119"/>
      <c r="BD60" s="1119"/>
      <c r="BE60" s="1127"/>
      <c r="BF60" s="1127"/>
      <c r="BG60" s="1127"/>
      <c r="BH60" s="1127"/>
      <c r="BI60" s="1128"/>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2"/>
      <c r="DW60" s="1083"/>
      <c r="DX60" s="1083"/>
      <c r="DY60" s="1083"/>
      <c r="DZ60" s="1084"/>
      <c r="EA60" s="247"/>
    </row>
    <row r="61" spans="1:131" s="248" customFormat="1" ht="26.25" customHeight="1" thickBot="1" x14ac:dyDescent="0.2">
      <c r="A61" s="262">
        <v>34</v>
      </c>
      <c r="B61" s="1109"/>
      <c r="C61" s="1110"/>
      <c r="D61" s="1110"/>
      <c r="E61" s="1110"/>
      <c r="F61" s="1110"/>
      <c r="G61" s="1110"/>
      <c r="H61" s="1110"/>
      <c r="I61" s="1110"/>
      <c r="J61" s="1110"/>
      <c r="K61" s="1110"/>
      <c r="L61" s="1110"/>
      <c r="M61" s="1110"/>
      <c r="N61" s="1110"/>
      <c r="O61" s="1110"/>
      <c r="P61" s="1111"/>
      <c r="Q61" s="1112"/>
      <c r="R61" s="1113"/>
      <c r="S61" s="1113"/>
      <c r="T61" s="1113"/>
      <c r="U61" s="1113"/>
      <c r="V61" s="1113"/>
      <c r="W61" s="1113"/>
      <c r="X61" s="1113"/>
      <c r="Y61" s="1113"/>
      <c r="Z61" s="1113"/>
      <c r="AA61" s="1113"/>
      <c r="AB61" s="1113"/>
      <c r="AC61" s="1113"/>
      <c r="AD61" s="1113"/>
      <c r="AE61" s="1114"/>
      <c r="AF61" s="1115"/>
      <c r="AG61" s="1116"/>
      <c r="AH61" s="1116"/>
      <c r="AI61" s="1116"/>
      <c r="AJ61" s="1117"/>
      <c r="AK61" s="1118"/>
      <c r="AL61" s="1113"/>
      <c r="AM61" s="1113"/>
      <c r="AN61" s="1113"/>
      <c r="AO61" s="1113"/>
      <c r="AP61" s="1113"/>
      <c r="AQ61" s="1113"/>
      <c r="AR61" s="1113"/>
      <c r="AS61" s="1113"/>
      <c r="AT61" s="1113"/>
      <c r="AU61" s="1113"/>
      <c r="AV61" s="1113"/>
      <c r="AW61" s="1113"/>
      <c r="AX61" s="1113"/>
      <c r="AY61" s="1113"/>
      <c r="AZ61" s="1119"/>
      <c r="BA61" s="1119"/>
      <c r="BB61" s="1119"/>
      <c r="BC61" s="1119"/>
      <c r="BD61" s="1119"/>
      <c r="BE61" s="1127"/>
      <c r="BF61" s="1127"/>
      <c r="BG61" s="1127"/>
      <c r="BH61" s="1127"/>
      <c r="BI61" s="1128"/>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2"/>
      <c r="DW61" s="1083"/>
      <c r="DX61" s="1083"/>
      <c r="DY61" s="1083"/>
      <c r="DZ61" s="1084"/>
      <c r="EA61" s="247"/>
    </row>
    <row r="62" spans="1:131" s="248" customFormat="1" ht="26.25" customHeight="1" x14ac:dyDescent="0.15">
      <c r="A62" s="262">
        <v>35</v>
      </c>
      <c r="B62" s="1109"/>
      <c r="C62" s="1110"/>
      <c r="D62" s="1110"/>
      <c r="E62" s="1110"/>
      <c r="F62" s="1110"/>
      <c r="G62" s="1110"/>
      <c r="H62" s="1110"/>
      <c r="I62" s="1110"/>
      <c r="J62" s="1110"/>
      <c r="K62" s="1110"/>
      <c r="L62" s="1110"/>
      <c r="M62" s="1110"/>
      <c r="N62" s="1110"/>
      <c r="O62" s="1110"/>
      <c r="P62" s="1111"/>
      <c r="Q62" s="1112"/>
      <c r="R62" s="1113"/>
      <c r="S62" s="1113"/>
      <c r="T62" s="1113"/>
      <c r="U62" s="1113"/>
      <c r="V62" s="1113"/>
      <c r="W62" s="1113"/>
      <c r="X62" s="1113"/>
      <c r="Y62" s="1113"/>
      <c r="Z62" s="1113"/>
      <c r="AA62" s="1113"/>
      <c r="AB62" s="1113"/>
      <c r="AC62" s="1113"/>
      <c r="AD62" s="1113"/>
      <c r="AE62" s="1114"/>
      <c r="AF62" s="1115"/>
      <c r="AG62" s="1116"/>
      <c r="AH62" s="1116"/>
      <c r="AI62" s="1116"/>
      <c r="AJ62" s="1117"/>
      <c r="AK62" s="1118"/>
      <c r="AL62" s="1113"/>
      <c r="AM62" s="1113"/>
      <c r="AN62" s="1113"/>
      <c r="AO62" s="1113"/>
      <c r="AP62" s="1113"/>
      <c r="AQ62" s="1113"/>
      <c r="AR62" s="1113"/>
      <c r="AS62" s="1113"/>
      <c r="AT62" s="1113"/>
      <c r="AU62" s="1113"/>
      <c r="AV62" s="1113"/>
      <c r="AW62" s="1113"/>
      <c r="AX62" s="1113"/>
      <c r="AY62" s="1113"/>
      <c r="AZ62" s="1119"/>
      <c r="BA62" s="1119"/>
      <c r="BB62" s="1119"/>
      <c r="BC62" s="1119"/>
      <c r="BD62" s="1119"/>
      <c r="BE62" s="1127"/>
      <c r="BF62" s="1127"/>
      <c r="BG62" s="1127"/>
      <c r="BH62" s="1127"/>
      <c r="BI62" s="1128"/>
      <c r="BJ62" s="1129" t="s">
        <v>410</v>
      </c>
      <c r="BK62" s="1130"/>
      <c r="BL62" s="1130"/>
      <c r="BM62" s="1130"/>
      <c r="BN62" s="1131"/>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2"/>
      <c r="DW62" s="1083"/>
      <c r="DX62" s="1083"/>
      <c r="DY62" s="1083"/>
      <c r="DZ62" s="1084"/>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33</v>
      </c>
      <c r="AG63" s="1052"/>
      <c r="AH63" s="1052"/>
      <c r="AI63" s="1052"/>
      <c r="AJ63" s="1125"/>
      <c r="AK63" s="1126"/>
      <c r="AL63" s="1056"/>
      <c r="AM63" s="1056"/>
      <c r="AN63" s="1056"/>
      <c r="AO63" s="1056"/>
      <c r="AP63" s="1052"/>
      <c r="AQ63" s="1052"/>
      <c r="AR63" s="1052"/>
      <c r="AS63" s="1052"/>
      <c r="AT63" s="1052"/>
      <c r="AU63" s="1052"/>
      <c r="AV63" s="1052"/>
      <c r="AW63" s="1052"/>
      <c r="AX63" s="1052"/>
      <c r="AY63" s="1052"/>
      <c r="AZ63" s="1120"/>
      <c r="BA63" s="1120"/>
      <c r="BB63" s="1120"/>
      <c r="BC63" s="1120"/>
      <c r="BD63" s="1120"/>
      <c r="BE63" s="1053"/>
      <c r="BF63" s="1053"/>
      <c r="BG63" s="1053"/>
      <c r="BH63" s="1053"/>
      <c r="BI63" s="1054"/>
      <c r="BJ63" s="1121" t="s">
        <v>412</v>
      </c>
      <c r="BK63" s="1044"/>
      <c r="BL63" s="1044"/>
      <c r="BM63" s="1044"/>
      <c r="BN63" s="1122"/>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2"/>
      <c r="DW64" s="1083"/>
      <c r="DX64" s="1083"/>
      <c r="DY64" s="1083"/>
      <c r="DZ64" s="1084"/>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2"/>
      <c r="DW65" s="1083"/>
      <c r="DX65" s="1083"/>
      <c r="DY65" s="1083"/>
      <c r="DZ65" s="1084"/>
      <c r="EA65" s="247"/>
    </row>
    <row r="66" spans="1:131" s="248" customFormat="1" ht="26.25" customHeight="1" x14ac:dyDescent="0.15">
      <c r="A66" s="1085" t="s">
        <v>414</v>
      </c>
      <c r="B66" s="1086"/>
      <c r="C66" s="1086"/>
      <c r="D66" s="1086"/>
      <c r="E66" s="1086"/>
      <c r="F66" s="1086"/>
      <c r="G66" s="1086"/>
      <c r="H66" s="1086"/>
      <c r="I66" s="1086"/>
      <c r="J66" s="1086"/>
      <c r="K66" s="1086"/>
      <c r="L66" s="1086"/>
      <c r="M66" s="1086"/>
      <c r="N66" s="1086"/>
      <c r="O66" s="1086"/>
      <c r="P66" s="1087"/>
      <c r="Q66" s="1091" t="s">
        <v>395</v>
      </c>
      <c r="R66" s="1092"/>
      <c r="S66" s="1092"/>
      <c r="T66" s="1092"/>
      <c r="U66" s="1093"/>
      <c r="V66" s="1091" t="s">
        <v>415</v>
      </c>
      <c r="W66" s="1092"/>
      <c r="X66" s="1092"/>
      <c r="Y66" s="1092"/>
      <c r="Z66" s="1093"/>
      <c r="AA66" s="1091" t="s">
        <v>416</v>
      </c>
      <c r="AB66" s="1092"/>
      <c r="AC66" s="1092"/>
      <c r="AD66" s="1092"/>
      <c r="AE66" s="1093"/>
      <c r="AF66" s="1097" t="s">
        <v>417</v>
      </c>
      <c r="AG66" s="1098"/>
      <c r="AH66" s="1098"/>
      <c r="AI66" s="1098"/>
      <c r="AJ66" s="1099"/>
      <c r="AK66" s="1091" t="s">
        <v>418</v>
      </c>
      <c r="AL66" s="1086"/>
      <c r="AM66" s="1086"/>
      <c r="AN66" s="1086"/>
      <c r="AO66" s="1087"/>
      <c r="AP66" s="1091" t="s">
        <v>400</v>
      </c>
      <c r="AQ66" s="1092"/>
      <c r="AR66" s="1092"/>
      <c r="AS66" s="1092"/>
      <c r="AT66" s="1093"/>
      <c r="AU66" s="1091" t="s">
        <v>419</v>
      </c>
      <c r="AV66" s="1092"/>
      <c r="AW66" s="1092"/>
      <c r="AX66" s="1092"/>
      <c r="AY66" s="1093"/>
      <c r="AZ66" s="1091" t="s">
        <v>376</v>
      </c>
      <c r="BA66" s="1092"/>
      <c r="BB66" s="1092"/>
      <c r="BC66" s="1092"/>
      <c r="BD66" s="1107"/>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197" t="s">
        <v>585</v>
      </c>
      <c r="C68" s="1198"/>
      <c r="D68" s="1198"/>
      <c r="E68" s="1198"/>
      <c r="F68" s="1198"/>
      <c r="G68" s="1198"/>
      <c r="H68" s="1198"/>
      <c r="I68" s="1198"/>
      <c r="J68" s="1198"/>
      <c r="K68" s="1198"/>
      <c r="L68" s="1198"/>
      <c r="M68" s="1198"/>
      <c r="N68" s="1198"/>
      <c r="O68" s="1198"/>
      <c r="P68" s="1199"/>
      <c r="Q68" s="1081">
        <v>787</v>
      </c>
      <c r="R68" s="1075"/>
      <c r="S68" s="1075"/>
      <c r="T68" s="1075"/>
      <c r="U68" s="1075"/>
      <c r="V68" s="1075">
        <v>786</v>
      </c>
      <c r="W68" s="1075"/>
      <c r="X68" s="1075"/>
      <c r="Y68" s="1075"/>
      <c r="Z68" s="1075"/>
      <c r="AA68" s="1075">
        <v>1</v>
      </c>
      <c r="AB68" s="1075"/>
      <c r="AC68" s="1075"/>
      <c r="AD68" s="1075"/>
      <c r="AE68" s="1075"/>
      <c r="AF68" s="1075">
        <v>1</v>
      </c>
      <c r="AG68" s="1075"/>
      <c r="AH68" s="1075"/>
      <c r="AI68" s="1075"/>
      <c r="AJ68" s="1075"/>
      <c r="AK68" s="1075">
        <v>43</v>
      </c>
      <c r="AL68" s="1075"/>
      <c r="AM68" s="1075"/>
      <c r="AN68" s="1075"/>
      <c r="AO68" s="1075"/>
      <c r="AP68" s="1075" t="s">
        <v>599</v>
      </c>
      <c r="AQ68" s="1075"/>
      <c r="AR68" s="1075"/>
      <c r="AS68" s="1075"/>
      <c r="AT68" s="1075"/>
      <c r="AU68" s="1075" t="s">
        <v>519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2147</v>
      </c>
      <c r="R69" s="1064"/>
      <c r="S69" s="1064"/>
      <c r="T69" s="1064"/>
      <c r="U69" s="1064"/>
      <c r="V69" s="1064">
        <v>2144</v>
      </c>
      <c r="W69" s="1064"/>
      <c r="X69" s="1064"/>
      <c r="Y69" s="1064"/>
      <c r="Z69" s="1064"/>
      <c r="AA69" s="1064">
        <v>3</v>
      </c>
      <c r="AB69" s="1064"/>
      <c r="AC69" s="1064"/>
      <c r="AD69" s="1064"/>
      <c r="AE69" s="1064"/>
      <c r="AF69" s="1064">
        <v>3</v>
      </c>
      <c r="AG69" s="1064"/>
      <c r="AH69" s="1064"/>
      <c r="AI69" s="1064"/>
      <c r="AJ69" s="1064"/>
      <c r="AK69" s="1064">
        <v>17</v>
      </c>
      <c r="AL69" s="1064"/>
      <c r="AM69" s="1064"/>
      <c r="AN69" s="1064"/>
      <c r="AO69" s="1064"/>
      <c r="AP69" s="1064">
        <v>6</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516</v>
      </c>
      <c r="R70" s="1064"/>
      <c r="S70" s="1064"/>
      <c r="T70" s="1064"/>
      <c r="U70" s="1064"/>
      <c r="V70" s="1064">
        <v>514</v>
      </c>
      <c r="W70" s="1064"/>
      <c r="X70" s="1064"/>
      <c r="Y70" s="1064"/>
      <c r="Z70" s="1064"/>
      <c r="AA70" s="1064">
        <v>2</v>
      </c>
      <c r="AB70" s="1064"/>
      <c r="AC70" s="1064"/>
      <c r="AD70" s="1064"/>
      <c r="AE70" s="1064"/>
      <c r="AF70" s="1064">
        <v>2</v>
      </c>
      <c r="AG70" s="1064"/>
      <c r="AH70" s="1064"/>
      <c r="AI70" s="1064"/>
      <c r="AJ70" s="1064"/>
      <c r="AK70" s="1064">
        <v>108</v>
      </c>
      <c r="AL70" s="1064"/>
      <c r="AM70" s="1064"/>
      <c r="AN70" s="1064"/>
      <c r="AO70" s="1064"/>
      <c r="AP70" s="1064" t="s">
        <v>599</v>
      </c>
      <c r="AQ70" s="1064"/>
      <c r="AR70" s="1064"/>
      <c r="AS70" s="1064"/>
      <c r="AT70" s="1064"/>
      <c r="AU70" s="1064" t="s">
        <v>519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214</v>
      </c>
      <c r="R71" s="1064"/>
      <c r="S71" s="1064"/>
      <c r="T71" s="1064"/>
      <c r="U71" s="1064"/>
      <c r="V71" s="1064">
        <v>213</v>
      </c>
      <c r="W71" s="1064"/>
      <c r="X71" s="1064"/>
      <c r="Y71" s="1064"/>
      <c r="Z71" s="1064"/>
      <c r="AA71" s="1064">
        <v>1</v>
      </c>
      <c r="AB71" s="1064"/>
      <c r="AC71" s="1064"/>
      <c r="AD71" s="1064"/>
      <c r="AE71" s="1064"/>
      <c r="AF71" s="1064">
        <v>1</v>
      </c>
      <c r="AG71" s="1064"/>
      <c r="AH71" s="1064"/>
      <c r="AI71" s="1064"/>
      <c r="AJ71" s="1064"/>
      <c r="AK71" s="1064">
        <v>5</v>
      </c>
      <c r="AL71" s="1064"/>
      <c r="AM71" s="1064"/>
      <c r="AN71" s="1064"/>
      <c r="AO71" s="1064"/>
      <c r="AP71" s="1064" t="s">
        <v>519</v>
      </c>
      <c r="AQ71" s="1064"/>
      <c r="AR71" s="1064"/>
      <c r="AS71" s="1064"/>
      <c r="AT71" s="1064"/>
      <c r="AU71" s="1064" t="s">
        <v>519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131</v>
      </c>
      <c r="R72" s="1064"/>
      <c r="S72" s="1064"/>
      <c r="T72" s="1064"/>
      <c r="U72" s="1064"/>
      <c r="V72" s="1064">
        <v>131</v>
      </c>
      <c r="W72" s="1064"/>
      <c r="X72" s="1064"/>
      <c r="Y72" s="1064"/>
      <c r="Z72" s="1064"/>
      <c r="AA72" s="1064">
        <v>0</v>
      </c>
      <c r="AB72" s="1064"/>
      <c r="AC72" s="1064"/>
      <c r="AD72" s="1064"/>
      <c r="AE72" s="1064"/>
      <c r="AF72" s="1064">
        <v>0</v>
      </c>
      <c r="AG72" s="1064"/>
      <c r="AH72" s="1064"/>
      <c r="AI72" s="1064"/>
      <c r="AJ72" s="1064"/>
      <c r="AK72" s="1064">
        <v>95</v>
      </c>
      <c r="AL72" s="1064"/>
      <c r="AM72" s="1064"/>
      <c r="AN72" s="1064"/>
      <c r="AO72" s="1064"/>
      <c r="AP72" s="1064">
        <v>4</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1097</v>
      </c>
      <c r="R73" s="1064"/>
      <c r="S73" s="1064"/>
      <c r="T73" s="1064"/>
      <c r="U73" s="1064"/>
      <c r="V73" s="1064">
        <v>1024</v>
      </c>
      <c r="W73" s="1064"/>
      <c r="X73" s="1064"/>
      <c r="Y73" s="1064"/>
      <c r="Z73" s="1064"/>
      <c r="AA73" s="1064">
        <v>73</v>
      </c>
      <c r="AB73" s="1064"/>
      <c r="AC73" s="1064"/>
      <c r="AD73" s="1064"/>
      <c r="AE73" s="1064"/>
      <c r="AF73" s="1064">
        <v>73</v>
      </c>
      <c r="AG73" s="1064"/>
      <c r="AH73" s="1064"/>
      <c r="AI73" s="1064"/>
      <c r="AJ73" s="1064"/>
      <c r="AK73" s="1064">
        <v>141</v>
      </c>
      <c r="AL73" s="1064"/>
      <c r="AM73" s="1064"/>
      <c r="AN73" s="1064"/>
      <c r="AO73" s="1064"/>
      <c r="AP73" s="1064" t="s">
        <v>519</v>
      </c>
      <c r="AQ73" s="1064"/>
      <c r="AR73" s="1064"/>
      <c r="AS73" s="1064"/>
      <c r="AT73" s="1064"/>
      <c r="AU73" s="1064" t="s">
        <v>519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293449</v>
      </c>
      <c r="R74" s="1064"/>
      <c r="S74" s="1064"/>
      <c r="T74" s="1064"/>
      <c r="U74" s="1064"/>
      <c r="V74" s="1064">
        <v>280469</v>
      </c>
      <c r="W74" s="1064"/>
      <c r="X74" s="1064"/>
      <c r="Y74" s="1064"/>
      <c r="Z74" s="1064"/>
      <c r="AA74" s="1064">
        <v>12980</v>
      </c>
      <c r="AB74" s="1064"/>
      <c r="AC74" s="1064"/>
      <c r="AD74" s="1064"/>
      <c r="AE74" s="1064"/>
      <c r="AF74" s="1064">
        <v>12980</v>
      </c>
      <c r="AG74" s="1064"/>
      <c r="AH74" s="1064"/>
      <c r="AI74" s="1064"/>
      <c r="AJ74" s="1064"/>
      <c r="AK74" s="1064">
        <v>723</v>
      </c>
      <c r="AL74" s="1064"/>
      <c r="AM74" s="1064"/>
      <c r="AN74" s="1064"/>
      <c r="AO74" s="1064"/>
      <c r="AP74" s="1064" t="s">
        <v>519</v>
      </c>
      <c r="AQ74" s="1064"/>
      <c r="AR74" s="1064"/>
      <c r="AS74" s="1064"/>
      <c r="AT74" s="1064"/>
      <c r="AU74" s="1064" t="s">
        <v>519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1">
        <v>6683</v>
      </c>
      <c r="R75" s="1072"/>
      <c r="S75" s="1072"/>
      <c r="T75" s="1072"/>
      <c r="U75" s="1073"/>
      <c r="V75" s="1074">
        <v>6314</v>
      </c>
      <c r="W75" s="1072"/>
      <c r="X75" s="1072"/>
      <c r="Y75" s="1072"/>
      <c r="Z75" s="1073"/>
      <c r="AA75" s="1074">
        <v>369</v>
      </c>
      <c r="AB75" s="1072"/>
      <c r="AC75" s="1072"/>
      <c r="AD75" s="1072"/>
      <c r="AE75" s="1073"/>
      <c r="AF75" s="1074">
        <v>378</v>
      </c>
      <c r="AG75" s="1072"/>
      <c r="AH75" s="1072"/>
      <c r="AI75" s="1072"/>
      <c r="AJ75" s="1073"/>
      <c r="AK75" s="1074">
        <v>350</v>
      </c>
      <c r="AL75" s="1072"/>
      <c r="AM75" s="1072"/>
      <c r="AN75" s="1072"/>
      <c r="AO75" s="1073"/>
      <c r="AP75" s="1074" t="s">
        <v>519</v>
      </c>
      <c r="AQ75" s="1072"/>
      <c r="AR75" s="1072"/>
      <c r="AS75" s="1072"/>
      <c r="AT75" s="1073"/>
      <c r="AU75" s="1074" t="s">
        <v>519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1">
        <v>14</v>
      </c>
      <c r="R76" s="1072"/>
      <c r="S76" s="1072"/>
      <c r="T76" s="1072"/>
      <c r="U76" s="1073"/>
      <c r="V76" s="1074">
        <v>5</v>
      </c>
      <c r="W76" s="1072"/>
      <c r="X76" s="1072"/>
      <c r="Y76" s="1072"/>
      <c r="Z76" s="1073"/>
      <c r="AA76" s="1074">
        <v>9</v>
      </c>
      <c r="AB76" s="1072"/>
      <c r="AC76" s="1072"/>
      <c r="AD76" s="1072"/>
      <c r="AE76" s="1073"/>
      <c r="AF76" s="1074">
        <v>1</v>
      </c>
      <c r="AG76" s="1072"/>
      <c r="AH76" s="1072"/>
      <c r="AI76" s="1072"/>
      <c r="AJ76" s="1073"/>
      <c r="AK76" s="1074">
        <v>9</v>
      </c>
      <c r="AL76" s="1072"/>
      <c r="AM76" s="1072"/>
      <c r="AN76" s="1072"/>
      <c r="AO76" s="1073"/>
      <c r="AP76" s="1074" t="s">
        <v>519</v>
      </c>
      <c r="AQ76" s="1072"/>
      <c r="AR76" s="1072"/>
      <c r="AS76" s="1072"/>
      <c r="AT76" s="1073"/>
      <c r="AU76" s="1074" t="s">
        <v>519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119</v>
      </c>
      <c r="R77" s="1072"/>
      <c r="S77" s="1072"/>
      <c r="T77" s="1072"/>
      <c r="U77" s="1073"/>
      <c r="V77" s="1074">
        <v>113</v>
      </c>
      <c r="W77" s="1072"/>
      <c r="X77" s="1072"/>
      <c r="Y77" s="1072"/>
      <c r="Z77" s="1073"/>
      <c r="AA77" s="1074">
        <v>6</v>
      </c>
      <c r="AB77" s="1072"/>
      <c r="AC77" s="1072"/>
      <c r="AD77" s="1072"/>
      <c r="AE77" s="1073"/>
      <c r="AF77" s="1074">
        <v>6</v>
      </c>
      <c r="AG77" s="1072"/>
      <c r="AH77" s="1072"/>
      <c r="AI77" s="1072"/>
      <c r="AJ77" s="1073"/>
      <c r="AK77" s="1074">
        <v>26</v>
      </c>
      <c r="AL77" s="1072"/>
      <c r="AM77" s="1072"/>
      <c r="AN77" s="1072"/>
      <c r="AO77" s="1073"/>
      <c r="AP77" s="1074" t="s">
        <v>519</v>
      </c>
      <c r="AQ77" s="1072"/>
      <c r="AR77" s="1072"/>
      <c r="AS77" s="1072"/>
      <c r="AT77" s="1073"/>
      <c r="AU77" s="1074" t="s">
        <v>519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595</v>
      </c>
      <c r="C78" s="1068"/>
      <c r="D78" s="1068"/>
      <c r="E78" s="1068"/>
      <c r="F78" s="1068"/>
      <c r="G78" s="1068"/>
      <c r="H78" s="1068"/>
      <c r="I78" s="1068"/>
      <c r="J78" s="1068"/>
      <c r="K78" s="1068"/>
      <c r="L78" s="1068"/>
      <c r="M78" s="1068"/>
      <c r="N78" s="1068"/>
      <c r="O78" s="1068"/>
      <c r="P78" s="1069"/>
      <c r="Q78" s="1070">
        <v>986</v>
      </c>
      <c r="R78" s="1064"/>
      <c r="S78" s="1064"/>
      <c r="T78" s="1064"/>
      <c r="U78" s="1064"/>
      <c r="V78" s="1064">
        <v>959</v>
      </c>
      <c r="W78" s="1064"/>
      <c r="X78" s="1064"/>
      <c r="Y78" s="1064"/>
      <c r="Z78" s="1064"/>
      <c r="AA78" s="1064">
        <v>27</v>
      </c>
      <c r="AB78" s="1064"/>
      <c r="AC78" s="1064"/>
      <c r="AD78" s="1064"/>
      <c r="AE78" s="1064"/>
      <c r="AF78" s="1064">
        <v>27</v>
      </c>
      <c r="AG78" s="1064"/>
      <c r="AH78" s="1064"/>
      <c r="AI78" s="1064"/>
      <c r="AJ78" s="1064"/>
      <c r="AK78" s="1064">
        <v>1</v>
      </c>
      <c r="AL78" s="1064"/>
      <c r="AM78" s="1064"/>
      <c r="AN78" s="1064"/>
      <c r="AO78" s="1064"/>
      <c r="AP78" s="1064" t="s">
        <v>519</v>
      </c>
      <c r="AQ78" s="1064"/>
      <c r="AR78" s="1064"/>
      <c r="AS78" s="1064"/>
      <c r="AT78" s="1064"/>
      <c r="AU78" s="1064" t="s">
        <v>519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596</v>
      </c>
      <c r="C79" s="1068"/>
      <c r="D79" s="1068"/>
      <c r="E79" s="1068"/>
      <c r="F79" s="1068"/>
      <c r="G79" s="1068"/>
      <c r="H79" s="1068"/>
      <c r="I79" s="1068"/>
      <c r="J79" s="1068"/>
      <c r="K79" s="1068"/>
      <c r="L79" s="1068"/>
      <c r="M79" s="1068"/>
      <c r="N79" s="1068"/>
      <c r="O79" s="1068"/>
      <c r="P79" s="1069"/>
      <c r="Q79" s="1070">
        <v>1069</v>
      </c>
      <c r="R79" s="1064"/>
      <c r="S79" s="1064"/>
      <c r="T79" s="1064"/>
      <c r="U79" s="1064"/>
      <c r="V79" s="1064">
        <v>1042</v>
      </c>
      <c r="W79" s="1064"/>
      <c r="X79" s="1064"/>
      <c r="Y79" s="1064"/>
      <c r="Z79" s="1064"/>
      <c r="AA79" s="1064">
        <v>28</v>
      </c>
      <c r="AB79" s="1064"/>
      <c r="AC79" s="1064"/>
      <c r="AD79" s="1064"/>
      <c r="AE79" s="1064"/>
      <c r="AF79" s="1064">
        <v>28</v>
      </c>
      <c r="AG79" s="1064"/>
      <c r="AH79" s="1064"/>
      <c r="AI79" s="1064"/>
      <c r="AJ79" s="1064"/>
      <c r="AK79" s="1064">
        <v>11</v>
      </c>
      <c r="AL79" s="1064"/>
      <c r="AM79" s="1064"/>
      <c r="AN79" s="1064"/>
      <c r="AO79" s="1064"/>
      <c r="AP79" s="1064" t="s">
        <v>519</v>
      </c>
      <c r="AQ79" s="1064"/>
      <c r="AR79" s="1064"/>
      <c r="AS79" s="1064"/>
      <c r="AT79" s="1064"/>
      <c r="AU79" s="1064" t="s">
        <v>519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597</v>
      </c>
      <c r="C80" s="1068"/>
      <c r="D80" s="1068"/>
      <c r="E80" s="1068"/>
      <c r="F80" s="1068"/>
      <c r="G80" s="1068"/>
      <c r="H80" s="1068"/>
      <c r="I80" s="1068"/>
      <c r="J80" s="1068"/>
      <c r="K80" s="1068"/>
      <c r="L80" s="1068"/>
      <c r="M80" s="1068"/>
      <c r="N80" s="1068"/>
      <c r="O80" s="1068"/>
      <c r="P80" s="1069"/>
      <c r="Q80" s="1070">
        <v>80</v>
      </c>
      <c r="R80" s="1064"/>
      <c r="S80" s="1064"/>
      <c r="T80" s="1064"/>
      <c r="U80" s="1064"/>
      <c r="V80" s="1064">
        <v>61</v>
      </c>
      <c r="W80" s="1064"/>
      <c r="X80" s="1064"/>
      <c r="Y80" s="1064"/>
      <c r="Z80" s="1064"/>
      <c r="AA80" s="1064">
        <v>19</v>
      </c>
      <c r="AB80" s="1064"/>
      <c r="AC80" s="1064"/>
      <c r="AD80" s="1064"/>
      <c r="AE80" s="1064"/>
      <c r="AF80" s="1064">
        <v>16</v>
      </c>
      <c r="AG80" s="1064"/>
      <c r="AH80" s="1064"/>
      <c r="AI80" s="1064"/>
      <c r="AJ80" s="1064"/>
      <c r="AK80" s="1064" t="s">
        <v>610</v>
      </c>
      <c r="AL80" s="1064"/>
      <c r="AM80" s="1064"/>
      <c r="AN80" s="1064"/>
      <c r="AO80" s="1064"/>
      <c r="AP80" s="1064" t="s">
        <v>519</v>
      </c>
      <c r="AQ80" s="1064"/>
      <c r="AR80" s="1064"/>
      <c r="AS80" s="1064"/>
      <c r="AT80" s="1064"/>
      <c r="AU80" s="1064" t="s">
        <v>519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598</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609</v>
      </c>
      <c r="AL81" s="1064"/>
      <c r="AM81" s="1064"/>
      <c r="AN81" s="1064"/>
      <c r="AO81" s="1064"/>
      <c r="AP81" s="1064" t="s">
        <v>519</v>
      </c>
      <c r="AQ81" s="1064"/>
      <c r="AR81" s="1064"/>
      <c r="AS81" s="1064"/>
      <c r="AT81" s="1064"/>
      <c r="AU81" s="1064" t="s">
        <v>519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13518</v>
      </c>
      <c r="AG88" s="1052"/>
      <c r="AH88" s="1052"/>
      <c r="AI88" s="1052"/>
      <c r="AJ88" s="1052"/>
      <c r="AK88" s="1056"/>
      <c r="AL88" s="1056"/>
      <c r="AM88" s="1056"/>
      <c r="AN88" s="1056"/>
      <c r="AO88" s="1056"/>
      <c r="AP88" s="1052">
        <v>10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v>
      </c>
      <c r="CS102" s="1044"/>
      <c r="CT102" s="1044"/>
      <c r="CU102" s="1044"/>
      <c r="CV102" s="1045"/>
      <c r="CW102" s="1043">
        <v>5</v>
      </c>
      <c r="CX102" s="1044"/>
      <c r="CY102" s="1044"/>
      <c r="CZ102" s="1044"/>
      <c r="DA102" s="1045"/>
      <c r="DB102" s="1043" t="s">
        <v>602</v>
      </c>
      <c r="DC102" s="1044"/>
      <c r="DD102" s="1044"/>
      <c r="DE102" s="1044"/>
      <c r="DF102" s="1045"/>
      <c r="DG102" s="1043" t="s">
        <v>601</v>
      </c>
      <c r="DH102" s="1044"/>
      <c r="DI102" s="1044"/>
      <c r="DJ102" s="1044"/>
      <c r="DK102" s="1045"/>
      <c r="DL102" s="1043" t="s">
        <v>603</v>
      </c>
      <c r="DM102" s="1044"/>
      <c r="DN102" s="1044"/>
      <c r="DO102" s="1044"/>
      <c r="DP102" s="1045"/>
      <c r="DQ102" s="1043" t="s">
        <v>599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307</v>
      </c>
      <c r="AG109" s="987"/>
      <c r="AH109" s="987"/>
      <c r="AI109" s="987"/>
      <c r="AJ109" s="988"/>
      <c r="AK109" s="989" t="s">
        <v>306</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307</v>
      </c>
      <c r="BW109" s="987"/>
      <c r="BX109" s="987"/>
      <c r="BY109" s="987"/>
      <c r="BZ109" s="988"/>
      <c r="CA109" s="989" t="s">
        <v>306</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307</v>
      </c>
      <c r="DM109" s="987"/>
      <c r="DN109" s="987"/>
      <c r="DO109" s="987"/>
      <c r="DP109" s="988"/>
      <c r="DQ109" s="989" t="s">
        <v>306</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376666</v>
      </c>
      <c r="AB110" s="980"/>
      <c r="AC110" s="980"/>
      <c r="AD110" s="980"/>
      <c r="AE110" s="981"/>
      <c r="AF110" s="982">
        <v>462514</v>
      </c>
      <c r="AG110" s="980"/>
      <c r="AH110" s="980"/>
      <c r="AI110" s="980"/>
      <c r="AJ110" s="981"/>
      <c r="AK110" s="982">
        <v>410112</v>
      </c>
      <c r="AL110" s="980"/>
      <c r="AM110" s="980"/>
      <c r="AN110" s="980"/>
      <c r="AO110" s="981"/>
      <c r="AP110" s="983">
        <v>19.100000000000001</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3068362</v>
      </c>
      <c r="BR110" s="927"/>
      <c r="BS110" s="927"/>
      <c r="BT110" s="927"/>
      <c r="BU110" s="927"/>
      <c r="BV110" s="927">
        <v>3024631</v>
      </c>
      <c r="BW110" s="927"/>
      <c r="BX110" s="927"/>
      <c r="BY110" s="927"/>
      <c r="BZ110" s="927"/>
      <c r="CA110" s="927">
        <v>2987191</v>
      </c>
      <c r="CB110" s="927"/>
      <c r="CC110" s="927"/>
      <c r="CD110" s="927"/>
      <c r="CE110" s="927"/>
      <c r="CF110" s="951">
        <v>139.1</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412</v>
      </c>
      <c r="AG111" s="1008"/>
      <c r="AH111" s="1008"/>
      <c r="AI111" s="1008"/>
      <c r="AJ111" s="1009"/>
      <c r="AK111" s="1010" t="s">
        <v>440</v>
      </c>
      <c r="AL111" s="1008"/>
      <c r="AM111" s="1008"/>
      <c r="AN111" s="1008"/>
      <c r="AO111" s="1009"/>
      <c r="AP111" s="1011" t="s">
        <v>412</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412</v>
      </c>
      <c r="BR111" s="899"/>
      <c r="BS111" s="899"/>
      <c r="BT111" s="899"/>
      <c r="BU111" s="899"/>
      <c r="BV111" s="899" t="s">
        <v>440</v>
      </c>
      <c r="BW111" s="899"/>
      <c r="BX111" s="899"/>
      <c r="BY111" s="899"/>
      <c r="BZ111" s="899"/>
      <c r="CA111" s="899" t="s">
        <v>442</v>
      </c>
      <c r="CB111" s="899"/>
      <c r="CC111" s="899"/>
      <c r="CD111" s="899"/>
      <c r="CE111" s="899"/>
      <c r="CF111" s="960" t="s">
        <v>443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438</v>
      </c>
      <c r="DM111" s="899"/>
      <c r="DN111" s="899"/>
      <c r="DO111" s="899"/>
      <c r="DP111" s="899"/>
      <c r="DQ111" s="899" t="s">
        <v>442</v>
      </c>
      <c r="DR111" s="899"/>
      <c r="DS111" s="899"/>
      <c r="DT111" s="899"/>
      <c r="DU111" s="899"/>
      <c r="DV111" s="876" t="s">
        <v>440</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437</v>
      </c>
      <c r="AL112" s="862"/>
      <c r="AM112" s="862"/>
      <c r="AN112" s="862"/>
      <c r="AO112" s="863"/>
      <c r="AP112" s="909" t="s">
        <v>440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2490191</v>
      </c>
      <c r="BR112" s="899"/>
      <c r="BS112" s="899"/>
      <c r="BT112" s="899"/>
      <c r="BU112" s="899"/>
      <c r="BV112" s="899">
        <v>2268717</v>
      </c>
      <c r="BW112" s="899"/>
      <c r="BX112" s="899"/>
      <c r="BY112" s="899"/>
      <c r="BZ112" s="899"/>
      <c r="CA112" s="899">
        <v>2020729</v>
      </c>
      <c r="CB112" s="899"/>
      <c r="CC112" s="899"/>
      <c r="CD112" s="899"/>
      <c r="CE112" s="899"/>
      <c r="CF112" s="960">
        <v>94.1</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412</v>
      </c>
      <c r="DM112" s="899"/>
      <c r="DN112" s="899"/>
      <c r="DO112" s="899"/>
      <c r="DP112" s="899"/>
      <c r="DQ112" s="899" t="s">
        <v>449</v>
      </c>
      <c r="DR112" s="899"/>
      <c r="DS112" s="899"/>
      <c r="DT112" s="899"/>
      <c r="DU112" s="899"/>
      <c r="DV112" s="876" t="s">
        <v>440</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267346</v>
      </c>
      <c r="AB113" s="1008"/>
      <c r="AC113" s="1008"/>
      <c r="AD113" s="1008"/>
      <c r="AE113" s="1009"/>
      <c r="AF113" s="1010">
        <v>262312</v>
      </c>
      <c r="AG113" s="1008"/>
      <c r="AH113" s="1008"/>
      <c r="AI113" s="1008"/>
      <c r="AJ113" s="1009"/>
      <c r="AK113" s="1010">
        <v>285526</v>
      </c>
      <c r="AL113" s="1008"/>
      <c r="AM113" s="1008"/>
      <c r="AN113" s="1008"/>
      <c r="AO113" s="1009"/>
      <c r="AP113" s="1011">
        <v>13.3</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25038</v>
      </c>
      <c r="BR113" s="899"/>
      <c r="BS113" s="899"/>
      <c r="BT113" s="899"/>
      <c r="BU113" s="899"/>
      <c r="BV113" s="899">
        <v>986</v>
      </c>
      <c r="BW113" s="899"/>
      <c r="BX113" s="899"/>
      <c r="BY113" s="899"/>
      <c r="BZ113" s="899"/>
      <c r="CA113" s="899">
        <v>344</v>
      </c>
      <c r="CB113" s="899"/>
      <c r="CC113" s="899"/>
      <c r="CD113" s="899"/>
      <c r="CE113" s="899"/>
      <c r="CF113" s="960">
        <v>0</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436</v>
      </c>
      <c r="DM113" s="862"/>
      <c r="DN113" s="862"/>
      <c r="DO113" s="862"/>
      <c r="DP113" s="863"/>
      <c r="DQ113" s="864" t="s">
        <v>437</v>
      </c>
      <c r="DR113" s="862"/>
      <c r="DS113" s="862"/>
      <c r="DT113" s="862"/>
      <c r="DU113" s="863"/>
      <c r="DV113" s="909" t="s">
        <v>412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399</v>
      </c>
      <c r="AB114" s="862"/>
      <c r="AC114" s="862"/>
      <c r="AD114" s="862"/>
      <c r="AE114" s="863"/>
      <c r="AF114" s="864">
        <v>401</v>
      </c>
      <c r="AG114" s="862"/>
      <c r="AH114" s="862"/>
      <c r="AI114" s="862"/>
      <c r="AJ114" s="863"/>
      <c r="AK114" s="864">
        <v>433</v>
      </c>
      <c r="AL114" s="862"/>
      <c r="AM114" s="862"/>
      <c r="AN114" s="862"/>
      <c r="AO114" s="863"/>
      <c r="AP114" s="909">
        <v>0</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515449</v>
      </c>
      <c r="BR114" s="899"/>
      <c r="BS114" s="899"/>
      <c r="BT114" s="899"/>
      <c r="BU114" s="899"/>
      <c r="BV114" s="899">
        <v>484664</v>
      </c>
      <c r="BW114" s="899"/>
      <c r="BX114" s="899"/>
      <c r="BY114" s="899"/>
      <c r="BZ114" s="899"/>
      <c r="CA114" s="899">
        <v>540678</v>
      </c>
      <c r="CB114" s="899"/>
      <c r="CC114" s="899"/>
      <c r="CD114" s="899"/>
      <c r="CE114" s="899"/>
      <c r="CF114" s="960">
        <v>25.2</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412</v>
      </c>
      <c r="DH114" s="862"/>
      <c r="DI114" s="862"/>
      <c r="DJ114" s="862"/>
      <c r="DK114" s="863"/>
      <c r="DL114" s="864" t="s">
        <v>456</v>
      </c>
      <c r="DM114" s="862"/>
      <c r="DN114" s="862"/>
      <c r="DO114" s="862"/>
      <c r="DP114" s="863"/>
      <c r="DQ114" s="864" t="s">
        <v>442</v>
      </c>
      <c r="DR114" s="862"/>
      <c r="DS114" s="862"/>
      <c r="DT114" s="862"/>
      <c r="DU114" s="863"/>
      <c r="DV114" s="909" t="s">
        <v>442</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436</v>
      </c>
      <c r="AB115" s="1008"/>
      <c r="AC115" s="1008"/>
      <c r="AD115" s="1008"/>
      <c r="AE115" s="1009"/>
      <c r="AF115" s="1010" t="s">
        <v>438</v>
      </c>
      <c r="AG115" s="1008"/>
      <c r="AH115" s="1008"/>
      <c r="AI115" s="1008"/>
      <c r="AJ115" s="1009"/>
      <c r="AK115" s="1010" t="s">
        <v>437</v>
      </c>
      <c r="AL115" s="1008"/>
      <c r="AM115" s="1008"/>
      <c r="AN115" s="1008"/>
      <c r="AO115" s="1009"/>
      <c r="AP115" s="1011" t="s">
        <v>440</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440</v>
      </c>
      <c r="BW115" s="899"/>
      <c r="BX115" s="899"/>
      <c r="BY115" s="899"/>
      <c r="BZ115" s="899"/>
      <c r="CA115" s="899" t="s">
        <v>456</v>
      </c>
      <c r="CB115" s="899"/>
      <c r="CC115" s="899"/>
      <c r="CD115" s="899"/>
      <c r="CE115" s="899"/>
      <c r="CF115" s="960" t="s">
        <v>438</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412</v>
      </c>
      <c r="DM115" s="862"/>
      <c r="DN115" s="862"/>
      <c r="DO115" s="862"/>
      <c r="DP115" s="863"/>
      <c r="DQ115" s="864" t="s">
        <v>438</v>
      </c>
      <c r="DR115" s="862"/>
      <c r="DS115" s="862"/>
      <c r="DT115" s="862"/>
      <c r="DU115" s="863"/>
      <c r="DV115" s="909" t="s">
        <v>436</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412</v>
      </c>
      <c r="AL116" s="862"/>
      <c r="AM116" s="862"/>
      <c r="AN116" s="862"/>
      <c r="AO116" s="863"/>
      <c r="AP116" s="909" t="s">
        <v>412</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440</v>
      </c>
      <c r="CB116" s="899"/>
      <c r="CC116" s="899"/>
      <c r="CD116" s="899"/>
      <c r="CE116" s="899"/>
      <c r="CF116" s="960" t="s">
        <v>442</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442</v>
      </c>
      <c r="DM116" s="862"/>
      <c r="DN116" s="862"/>
      <c r="DO116" s="862"/>
      <c r="DP116" s="863"/>
      <c r="DQ116" s="864" t="s">
        <v>440</v>
      </c>
      <c r="DR116" s="862"/>
      <c r="DS116" s="862"/>
      <c r="DT116" s="862"/>
      <c r="DU116" s="863"/>
      <c r="DV116" s="909" t="s">
        <v>412</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644411</v>
      </c>
      <c r="AB117" s="994"/>
      <c r="AC117" s="994"/>
      <c r="AD117" s="994"/>
      <c r="AE117" s="995"/>
      <c r="AF117" s="996">
        <v>725227</v>
      </c>
      <c r="AG117" s="994"/>
      <c r="AH117" s="994"/>
      <c r="AI117" s="994"/>
      <c r="AJ117" s="995"/>
      <c r="AK117" s="996">
        <v>696071</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456</v>
      </c>
      <c r="BW117" s="899"/>
      <c r="BX117" s="899"/>
      <c r="BY117" s="899"/>
      <c r="BZ117" s="899"/>
      <c r="CA117" s="899" t="s">
        <v>456</v>
      </c>
      <c r="CB117" s="899"/>
      <c r="CC117" s="899"/>
      <c r="CD117" s="899"/>
      <c r="CE117" s="899"/>
      <c r="CF117" s="960" t="s">
        <v>442</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437</v>
      </c>
      <c r="DM117" s="862"/>
      <c r="DN117" s="862"/>
      <c r="DO117" s="862"/>
      <c r="DP117" s="863"/>
      <c r="DQ117" s="864" t="s">
        <v>443</v>
      </c>
      <c r="DR117" s="862"/>
      <c r="DS117" s="862"/>
      <c r="DT117" s="862"/>
      <c r="DU117" s="863"/>
      <c r="DV117" s="909" t="s">
        <v>456</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307</v>
      </c>
      <c r="AG118" s="987"/>
      <c r="AH118" s="987"/>
      <c r="AI118" s="987"/>
      <c r="AJ118" s="988"/>
      <c r="AK118" s="989" t="s">
        <v>306</v>
      </c>
      <c r="AL118" s="987"/>
      <c r="AM118" s="987"/>
      <c r="AN118" s="987"/>
      <c r="AO118" s="988"/>
      <c r="AP118" s="990" t="s">
        <v>430</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437</v>
      </c>
      <c r="BR118" s="930"/>
      <c r="BS118" s="930"/>
      <c r="BT118" s="930"/>
      <c r="BU118" s="930"/>
      <c r="BV118" s="930" t="s">
        <v>436</v>
      </c>
      <c r="BW118" s="930"/>
      <c r="BX118" s="930"/>
      <c r="BY118" s="930"/>
      <c r="BZ118" s="930"/>
      <c r="CA118" s="930" t="s">
        <v>443</v>
      </c>
      <c r="CB118" s="930"/>
      <c r="CC118" s="930"/>
      <c r="CD118" s="930"/>
      <c r="CE118" s="930"/>
      <c r="CF118" s="960" t="s">
        <v>442</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437</v>
      </c>
      <c r="DM118" s="862"/>
      <c r="DN118" s="862"/>
      <c r="DO118" s="862"/>
      <c r="DP118" s="863"/>
      <c r="DQ118" s="864" t="s">
        <v>437</v>
      </c>
      <c r="DR118" s="862"/>
      <c r="DS118" s="862"/>
      <c r="DT118" s="862"/>
      <c r="DU118" s="863"/>
      <c r="DV118" s="909" t="s">
        <v>412</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449</v>
      </c>
      <c r="AB119" s="980"/>
      <c r="AC119" s="980"/>
      <c r="AD119" s="980"/>
      <c r="AE119" s="981"/>
      <c r="AF119" s="982" t="s">
        <v>442</v>
      </c>
      <c r="AG119" s="980"/>
      <c r="AH119" s="980"/>
      <c r="AI119" s="980"/>
      <c r="AJ119" s="981"/>
      <c r="AK119" s="982" t="s">
        <v>437</v>
      </c>
      <c r="AL119" s="980"/>
      <c r="AM119" s="980"/>
      <c r="AN119" s="980"/>
      <c r="AO119" s="981"/>
      <c r="AP119" s="983" t="s">
        <v>442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6099040</v>
      </c>
      <c r="BR119" s="930"/>
      <c r="BS119" s="930"/>
      <c r="BT119" s="930"/>
      <c r="BU119" s="930"/>
      <c r="BV119" s="930">
        <v>5778998</v>
      </c>
      <c r="BW119" s="930"/>
      <c r="BX119" s="930"/>
      <c r="BY119" s="930"/>
      <c r="BZ119" s="930"/>
      <c r="CA119" s="930">
        <v>5548942</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437</v>
      </c>
      <c r="DH119" s="845"/>
      <c r="DI119" s="845"/>
      <c r="DJ119" s="845"/>
      <c r="DK119" s="846"/>
      <c r="DL119" s="847" t="s">
        <v>436</v>
      </c>
      <c r="DM119" s="845"/>
      <c r="DN119" s="845"/>
      <c r="DO119" s="845"/>
      <c r="DP119" s="846"/>
      <c r="DQ119" s="847" t="s">
        <v>437</v>
      </c>
      <c r="DR119" s="845"/>
      <c r="DS119" s="845"/>
      <c r="DT119" s="845"/>
      <c r="DU119" s="846"/>
      <c r="DV119" s="933" t="s">
        <v>412</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442</v>
      </c>
      <c r="AG120" s="862"/>
      <c r="AH120" s="862"/>
      <c r="AI120" s="862"/>
      <c r="AJ120" s="863"/>
      <c r="AK120" s="864" t="s">
        <v>443</v>
      </c>
      <c r="AL120" s="862"/>
      <c r="AM120" s="862"/>
      <c r="AN120" s="862"/>
      <c r="AO120" s="863"/>
      <c r="AP120" s="909" t="s">
        <v>449</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5776623</v>
      </c>
      <c r="BR120" s="927"/>
      <c r="BS120" s="927"/>
      <c r="BT120" s="927"/>
      <c r="BU120" s="927"/>
      <c r="BV120" s="927">
        <v>5851152</v>
      </c>
      <c r="BW120" s="927"/>
      <c r="BX120" s="927"/>
      <c r="BY120" s="927"/>
      <c r="BZ120" s="927"/>
      <c r="CA120" s="927">
        <v>6125483</v>
      </c>
      <c r="CB120" s="927"/>
      <c r="CC120" s="927"/>
      <c r="CD120" s="927"/>
      <c r="CE120" s="927"/>
      <c r="CF120" s="951">
        <v>285.3</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2096885</v>
      </c>
      <c r="DH120" s="927"/>
      <c r="DI120" s="927"/>
      <c r="DJ120" s="927"/>
      <c r="DK120" s="927"/>
      <c r="DL120" s="927">
        <v>1908009</v>
      </c>
      <c r="DM120" s="927"/>
      <c r="DN120" s="927"/>
      <c r="DO120" s="927"/>
      <c r="DP120" s="927"/>
      <c r="DQ120" s="927">
        <v>1716494</v>
      </c>
      <c r="DR120" s="927"/>
      <c r="DS120" s="927"/>
      <c r="DT120" s="927"/>
      <c r="DU120" s="927"/>
      <c r="DV120" s="928">
        <v>80</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442</v>
      </c>
      <c r="AG121" s="862"/>
      <c r="AH121" s="862"/>
      <c r="AI121" s="862"/>
      <c r="AJ121" s="863"/>
      <c r="AK121" s="864" t="s">
        <v>437</v>
      </c>
      <c r="AL121" s="862"/>
      <c r="AM121" s="862"/>
      <c r="AN121" s="862"/>
      <c r="AO121" s="863"/>
      <c r="AP121" s="909" t="s">
        <v>442</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t="s">
        <v>442</v>
      </c>
      <c r="BR121" s="899"/>
      <c r="BS121" s="899"/>
      <c r="BT121" s="899"/>
      <c r="BU121" s="899"/>
      <c r="BV121" s="899" t="s">
        <v>442</v>
      </c>
      <c r="BW121" s="899"/>
      <c r="BX121" s="899"/>
      <c r="BY121" s="899"/>
      <c r="BZ121" s="899"/>
      <c r="CA121" s="899" t="s">
        <v>437</v>
      </c>
      <c r="CB121" s="899"/>
      <c r="CC121" s="899"/>
      <c r="CD121" s="899"/>
      <c r="CE121" s="899"/>
      <c r="CF121" s="960" t="s">
        <v>442</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393306</v>
      </c>
      <c r="DH121" s="899"/>
      <c r="DI121" s="899"/>
      <c r="DJ121" s="899"/>
      <c r="DK121" s="899"/>
      <c r="DL121" s="899">
        <v>360708</v>
      </c>
      <c r="DM121" s="899"/>
      <c r="DN121" s="899"/>
      <c r="DO121" s="899"/>
      <c r="DP121" s="899"/>
      <c r="DQ121" s="899">
        <v>304235</v>
      </c>
      <c r="DR121" s="899"/>
      <c r="DS121" s="899"/>
      <c r="DT121" s="899"/>
      <c r="DU121" s="899"/>
      <c r="DV121" s="876">
        <v>14.2</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412</v>
      </c>
      <c r="AG122" s="862"/>
      <c r="AH122" s="862"/>
      <c r="AI122" s="862"/>
      <c r="AJ122" s="863"/>
      <c r="AK122" s="864" t="s">
        <v>437</v>
      </c>
      <c r="AL122" s="862"/>
      <c r="AM122" s="862"/>
      <c r="AN122" s="862"/>
      <c r="AO122" s="863"/>
      <c r="AP122" s="909" t="s">
        <v>443</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5644113</v>
      </c>
      <c r="BR122" s="930"/>
      <c r="BS122" s="930"/>
      <c r="BT122" s="930"/>
      <c r="BU122" s="930"/>
      <c r="BV122" s="930">
        <v>5212781</v>
      </c>
      <c r="BW122" s="930"/>
      <c r="BX122" s="930"/>
      <c r="BY122" s="930"/>
      <c r="BZ122" s="930"/>
      <c r="CA122" s="930">
        <v>4192393</v>
      </c>
      <c r="CB122" s="930"/>
      <c r="CC122" s="930"/>
      <c r="CD122" s="930"/>
      <c r="CE122" s="930"/>
      <c r="CF122" s="931">
        <v>195.3</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t="s">
        <v>442</v>
      </c>
      <c r="DM122" s="899"/>
      <c r="DN122" s="899"/>
      <c r="DO122" s="899"/>
      <c r="DP122" s="899"/>
      <c r="DQ122" s="899" t="s">
        <v>443</v>
      </c>
      <c r="DR122" s="899"/>
      <c r="DS122" s="899"/>
      <c r="DT122" s="899"/>
      <c r="DU122" s="899"/>
      <c r="DV122" s="876" t="s">
        <v>442</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437</v>
      </c>
      <c r="AG123" s="862"/>
      <c r="AH123" s="862"/>
      <c r="AI123" s="862"/>
      <c r="AJ123" s="863"/>
      <c r="AK123" s="864" t="s">
        <v>443</v>
      </c>
      <c r="AL123" s="862"/>
      <c r="AM123" s="862"/>
      <c r="AN123" s="862"/>
      <c r="AO123" s="863"/>
      <c r="AP123" s="909" t="s">
        <v>442</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479</v>
      </c>
      <c r="BP123" s="963"/>
      <c r="BQ123" s="917">
        <v>11420736</v>
      </c>
      <c r="BR123" s="918"/>
      <c r="BS123" s="918"/>
      <c r="BT123" s="918"/>
      <c r="BU123" s="918"/>
      <c r="BV123" s="918">
        <v>11063933</v>
      </c>
      <c r="BW123" s="918"/>
      <c r="BX123" s="918"/>
      <c r="BY123" s="918"/>
      <c r="BZ123" s="918"/>
      <c r="CA123" s="918">
        <v>10317876</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437</v>
      </c>
      <c r="DH123" s="862"/>
      <c r="DI123" s="862"/>
      <c r="DJ123" s="862"/>
      <c r="DK123" s="863"/>
      <c r="DL123" s="864" t="s">
        <v>436</v>
      </c>
      <c r="DM123" s="862"/>
      <c r="DN123" s="862"/>
      <c r="DO123" s="862"/>
      <c r="DP123" s="863"/>
      <c r="DQ123" s="864" t="s">
        <v>437</v>
      </c>
      <c r="DR123" s="862"/>
      <c r="DS123" s="862"/>
      <c r="DT123" s="862"/>
      <c r="DU123" s="863"/>
      <c r="DV123" s="909" t="s">
        <v>412</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449</v>
      </c>
      <c r="AB124" s="862"/>
      <c r="AC124" s="862"/>
      <c r="AD124" s="862"/>
      <c r="AE124" s="863"/>
      <c r="AF124" s="864" t="s">
        <v>412</v>
      </c>
      <c r="AG124" s="862"/>
      <c r="AH124" s="862"/>
      <c r="AI124" s="862"/>
      <c r="AJ124" s="863"/>
      <c r="AK124" s="864" t="s">
        <v>437</v>
      </c>
      <c r="AL124" s="862"/>
      <c r="AM124" s="862"/>
      <c r="AN124" s="862"/>
      <c r="AO124" s="863"/>
      <c r="AP124" s="909" t="s">
        <v>437</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437</v>
      </c>
      <c r="BR124" s="916"/>
      <c r="BS124" s="916"/>
      <c r="BT124" s="916"/>
      <c r="BU124" s="916"/>
      <c r="BV124" s="916" t="s">
        <v>437</v>
      </c>
      <c r="BW124" s="916"/>
      <c r="BX124" s="916"/>
      <c r="BY124" s="916"/>
      <c r="BZ124" s="916"/>
      <c r="CA124" s="916" t="s">
        <v>437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436</v>
      </c>
      <c r="DH124" s="845"/>
      <c r="DI124" s="845"/>
      <c r="DJ124" s="845"/>
      <c r="DK124" s="846"/>
      <c r="DL124" s="847" t="s">
        <v>412</v>
      </c>
      <c r="DM124" s="845"/>
      <c r="DN124" s="845"/>
      <c r="DO124" s="845"/>
      <c r="DP124" s="846"/>
      <c r="DQ124" s="847" t="s">
        <v>437</v>
      </c>
      <c r="DR124" s="845"/>
      <c r="DS124" s="845"/>
      <c r="DT124" s="845"/>
      <c r="DU124" s="846"/>
      <c r="DV124" s="933" t="s">
        <v>437</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437</v>
      </c>
      <c r="AB125" s="862"/>
      <c r="AC125" s="862"/>
      <c r="AD125" s="862"/>
      <c r="AE125" s="863"/>
      <c r="AF125" s="864" t="s">
        <v>436</v>
      </c>
      <c r="AG125" s="862"/>
      <c r="AH125" s="862"/>
      <c r="AI125" s="862"/>
      <c r="AJ125" s="863"/>
      <c r="AK125" s="864" t="s">
        <v>437</v>
      </c>
      <c r="AL125" s="862"/>
      <c r="AM125" s="862"/>
      <c r="AN125" s="862"/>
      <c r="AO125" s="863"/>
      <c r="AP125" s="909" t="s">
        <v>437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437</v>
      </c>
      <c r="DH125" s="927"/>
      <c r="DI125" s="927"/>
      <c r="DJ125" s="927"/>
      <c r="DK125" s="927"/>
      <c r="DL125" s="927" t="s">
        <v>437</v>
      </c>
      <c r="DM125" s="927"/>
      <c r="DN125" s="927"/>
      <c r="DO125" s="927"/>
      <c r="DP125" s="927"/>
      <c r="DQ125" s="927" t="s">
        <v>412</v>
      </c>
      <c r="DR125" s="927"/>
      <c r="DS125" s="927"/>
      <c r="DT125" s="927"/>
      <c r="DU125" s="927"/>
      <c r="DV125" s="928" t="s">
        <v>412</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437</v>
      </c>
      <c r="AB126" s="862"/>
      <c r="AC126" s="862"/>
      <c r="AD126" s="862"/>
      <c r="AE126" s="863"/>
      <c r="AF126" s="864" t="s">
        <v>437</v>
      </c>
      <c r="AG126" s="862"/>
      <c r="AH126" s="862"/>
      <c r="AI126" s="862"/>
      <c r="AJ126" s="863"/>
      <c r="AK126" s="864" t="s">
        <v>437</v>
      </c>
      <c r="AL126" s="862"/>
      <c r="AM126" s="862"/>
      <c r="AN126" s="862"/>
      <c r="AO126" s="863"/>
      <c r="AP126" s="909" t="s">
        <v>437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436</v>
      </c>
      <c r="DM126" s="899"/>
      <c r="DN126" s="899"/>
      <c r="DO126" s="899"/>
      <c r="DP126" s="899"/>
      <c r="DQ126" s="899" t="s">
        <v>412</v>
      </c>
      <c r="DR126" s="899"/>
      <c r="DS126" s="899"/>
      <c r="DT126" s="899"/>
      <c r="DU126" s="899"/>
      <c r="DV126" s="876" t="s">
        <v>437</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436</v>
      </c>
      <c r="AB127" s="862"/>
      <c r="AC127" s="862"/>
      <c r="AD127" s="862"/>
      <c r="AE127" s="863"/>
      <c r="AF127" s="864" t="s">
        <v>412</v>
      </c>
      <c r="AG127" s="862"/>
      <c r="AH127" s="862"/>
      <c r="AI127" s="862"/>
      <c r="AJ127" s="863"/>
      <c r="AK127" s="864" t="s">
        <v>412</v>
      </c>
      <c r="AL127" s="862"/>
      <c r="AM127" s="862"/>
      <c r="AN127" s="862"/>
      <c r="AO127" s="863"/>
      <c r="AP127" s="909" t="s">
        <v>437</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412</v>
      </c>
      <c r="DH127" s="899"/>
      <c r="DI127" s="899"/>
      <c r="DJ127" s="899"/>
      <c r="DK127" s="899"/>
      <c r="DL127" s="899" t="s">
        <v>437</v>
      </c>
      <c r="DM127" s="899"/>
      <c r="DN127" s="899"/>
      <c r="DO127" s="899"/>
      <c r="DP127" s="899"/>
      <c r="DQ127" s="899" t="s">
        <v>412</v>
      </c>
      <c r="DR127" s="899"/>
      <c r="DS127" s="899"/>
      <c r="DT127" s="899"/>
      <c r="DU127" s="899"/>
      <c r="DV127" s="876" t="s">
        <v>412</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t="s">
        <v>437</v>
      </c>
      <c r="AB128" s="883"/>
      <c r="AC128" s="883"/>
      <c r="AD128" s="883"/>
      <c r="AE128" s="884"/>
      <c r="AF128" s="885" t="s">
        <v>437</v>
      </c>
      <c r="AG128" s="883"/>
      <c r="AH128" s="883"/>
      <c r="AI128" s="883"/>
      <c r="AJ128" s="884"/>
      <c r="AK128" s="885" t="s">
        <v>412</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392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392</v>
      </c>
      <c r="DH128" s="873"/>
      <c r="DI128" s="873"/>
      <c r="DJ128" s="873"/>
      <c r="DK128" s="873"/>
      <c r="DL128" s="873" t="s">
        <v>438</v>
      </c>
      <c r="DM128" s="873"/>
      <c r="DN128" s="873"/>
      <c r="DO128" s="873"/>
      <c r="DP128" s="873"/>
      <c r="DQ128" s="873" t="s">
        <v>438</v>
      </c>
      <c r="DR128" s="873"/>
      <c r="DS128" s="873"/>
      <c r="DT128" s="873"/>
      <c r="DU128" s="873"/>
      <c r="DV128" s="874" t="s">
        <v>496</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2870699</v>
      </c>
      <c r="AB129" s="862"/>
      <c r="AC129" s="862"/>
      <c r="AD129" s="862"/>
      <c r="AE129" s="863"/>
      <c r="AF129" s="864">
        <v>2904724</v>
      </c>
      <c r="AG129" s="862"/>
      <c r="AH129" s="862"/>
      <c r="AI129" s="862"/>
      <c r="AJ129" s="863"/>
      <c r="AK129" s="864">
        <v>2849444</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657314</v>
      </c>
      <c r="AB130" s="862"/>
      <c r="AC130" s="862"/>
      <c r="AD130" s="862"/>
      <c r="AE130" s="863"/>
      <c r="AF130" s="864">
        <v>734381</v>
      </c>
      <c r="AG130" s="862"/>
      <c r="AH130" s="862"/>
      <c r="AI130" s="862"/>
      <c r="AJ130" s="863"/>
      <c r="AK130" s="864">
        <v>702594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2213385</v>
      </c>
      <c r="AB131" s="845"/>
      <c r="AC131" s="845"/>
      <c r="AD131" s="845"/>
      <c r="AE131" s="846"/>
      <c r="AF131" s="847">
        <v>2170343</v>
      </c>
      <c r="AG131" s="845"/>
      <c r="AH131" s="845"/>
      <c r="AI131" s="845"/>
      <c r="AJ131" s="846"/>
      <c r="AK131" s="847">
        <v>2146850</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-0.58295325899999995</v>
      </c>
      <c r="AB132" s="825"/>
      <c r="AC132" s="825"/>
      <c r="AD132" s="825"/>
      <c r="AE132" s="826"/>
      <c r="AF132" s="827">
        <v>-0.42177664999999998</v>
      </c>
      <c r="AG132" s="825"/>
      <c r="AH132" s="825"/>
      <c r="AI132" s="825"/>
      <c r="AJ132" s="826"/>
      <c r="AK132" s="827">
        <v>-0.30384051099999998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1.4</v>
      </c>
      <c r="AB133" s="804"/>
      <c r="AC133" s="804"/>
      <c r="AD133" s="804"/>
      <c r="AE133" s="805"/>
      <c r="AF133" s="803">
        <v>0.2</v>
      </c>
      <c r="AG133" s="804"/>
      <c r="AH133" s="804"/>
      <c r="AI133" s="804"/>
      <c r="AJ133" s="805"/>
      <c r="AK133" s="803">
        <v>-0.4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EShp7CHHubvO334L8ArEx0nDLVmjZnXu/X7kQwFcD+wnjSsKIO8hxdDjQ5Alyi5HosYwQSBIl6jgYvSA0SihQ==" saltValue="VVuA4S49qHLeMRXoPFjYqg==" spinCount="100000" sheet="1" objects="1" scenarios="1" formatRows="0"/>
  <mergeCells count="2033">
    <mergeCell ref="B73:P73"/>
    <mergeCell ref="B75:P75"/>
    <mergeCell ref="B76:P76"/>
    <mergeCell ref="B78:P78"/>
    <mergeCell ref="B77:P77"/>
    <mergeCell ref="B79:P79"/>
    <mergeCell ref="B80:P80"/>
    <mergeCell ref="B81:P81"/>
    <mergeCell ref="B68:P68"/>
    <mergeCell ref="B70:P70"/>
    <mergeCell ref="B69:P69"/>
    <mergeCell ref="B71:P71"/>
    <mergeCell ref="B72:P72"/>
    <mergeCell ref="B74:P74"/>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J1"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8nTO/0nIaUk4YElVCcN+P0izElfP2ueyZMffevBEpLCzntZnjSN43AYjVX4OFMdSidWB0iBouPLU/8rsubhKA==" saltValue="qayE8QybVMYQNUeG5aWS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a87O6kNnYVHuxwZuW7xTFf101/MrYBp5Cqe09ml6gVSqyxu2xds/sv9d+udFToQUawQ1ITkgAZe9FoFK7fk+A==" saltValue="c/fDpZbhFi6tQa08QNtF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556671</v>
      </c>
      <c r="AP9" s="313">
        <v>140467</v>
      </c>
      <c r="AQ9" s="314">
        <v>198046</v>
      </c>
      <c r="AR9" s="315">
        <v>-29.1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86127</v>
      </c>
      <c r="AP10" s="316">
        <v>21733</v>
      </c>
      <c r="AQ10" s="317">
        <v>23470</v>
      </c>
      <c r="AR10" s="318">
        <v>-7.4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82091</v>
      </c>
      <c r="AP11" s="316">
        <v>20714</v>
      </c>
      <c r="AQ11" s="317">
        <v>31217</v>
      </c>
      <c r="AR11" s="318">
        <v>-33.6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3147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27201</v>
      </c>
      <c r="AP14" s="316">
        <v>6864</v>
      </c>
      <c r="AQ14" s="317">
        <v>10757</v>
      </c>
      <c r="AR14" s="318">
        <v>-36.200000000000003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11817</v>
      </c>
      <c r="AP15" s="316">
        <v>2982</v>
      </c>
      <c r="AQ15" s="317">
        <v>4810</v>
      </c>
      <c r="AR15" s="318">
        <v>-38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-44100</v>
      </c>
      <c r="AP16" s="316">
        <v>-11128</v>
      </c>
      <c r="AQ16" s="317">
        <v>-18847</v>
      </c>
      <c r="AR16" s="318">
        <v>-41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719807</v>
      </c>
      <c r="AP17" s="316">
        <v>181632</v>
      </c>
      <c r="AQ17" s="317">
        <v>252599</v>
      </c>
      <c r="AR17" s="318">
        <v>-28.1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15.39</v>
      </c>
      <c r="AP21" s="329">
        <v>22.36</v>
      </c>
      <c r="AQ21" s="330">
        <v>-6.97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93</v>
      </c>
      <c r="AP22" s="334">
        <v>95.6</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410112</v>
      </c>
      <c r="AP32" s="343">
        <v>103485</v>
      </c>
      <c r="AQ32" s="344">
        <v>139617</v>
      </c>
      <c r="AR32" s="345">
        <v>-25.9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5</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285526</v>
      </c>
      <c r="AP35" s="343">
        <v>72048</v>
      </c>
      <c r="AQ35" s="344">
        <v>32699</v>
      </c>
      <c r="AR35" s="345">
        <v>120.3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433</v>
      </c>
      <c r="AP36" s="343">
        <v>109</v>
      </c>
      <c r="AQ36" s="344">
        <v>4068</v>
      </c>
      <c r="AR36" s="345">
        <v>-97.3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1263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23</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t="s">
        <v>519</v>
      </c>
      <c r="AP39" s="343" t="s">
        <v>519</v>
      </c>
      <c r="AQ39" s="344">
        <v>-8148</v>
      </c>
      <c r="AR39" s="345" t="s">
        <v>519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-702594</v>
      </c>
      <c r="AP40" s="343">
        <v>-177288</v>
      </c>
      <c r="AQ40" s="344">
        <v>-124721</v>
      </c>
      <c r="AR40" s="345">
        <v>42.1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-6523</v>
      </c>
      <c r="AP41" s="343">
        <v>-1646</v>
      </c>
      <c r="AQ41" s="344">
        <v>44807</v>
      </c>
      <c r="AR41" s="345">
        <v>-103.7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1475177</v>
      </c>
      <c r="AN51" s="365">
        <v>359536</v>
      </c>
      <c r="AO51" s="366">
        <v>26.1</v>
      </c>
      <c r="AP51" s="367">
        <v>280458</v>
      </c>
      <c r="AQ51" s="368">
        <v>-15.8</v>
      </c>
      <c r="AR51" s="369">
        <v>41.9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223652</v>
      </c>
      <c r="AN52" s="373">
        <v>54509</v>
      </c>
      <c r="AO52" s="374">
        <v>-70.5</v>
      </c>
      <c r="AP52" s="375">
        <v>127286</v>
      </c>
      <c r="AQ52" s="376">
        <v>0.4</v>
      </c>
      <c r="AR52" s="377">
        <v>-70.900000000000006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465412</v>
      </c>
      <c r="AN53" s="365">
        <v>115630</v>
      </c>
      <c r="AO53" s="366">
        <v>-67.8</v>
      </c>
      <c r="AP53" s="367">
        <v>291945</v>
      </c>
      <c r="AQ53" s="368">
        <v>4.0999999999999996</v>
      </c>
      <c r="AR53" s="369">
        <v>-71.900000000000006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255708</v>
      </c>
      <c r="AN54" s="373">
        <v>63530</v>
      </c>
      <c r="AO54" s="374">
        <v>16.5</v>
      </c>
      <c r="AP54" s="375">
        <v>127651</v>
      </c>
      <c r="AQ54" s="376">
        <v>0.3</v>
      </c>
      <c r="AR54" s="377">
        <v>16.2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596258</v>
      </c>
      <c r="AN55" s="365">
        <v>149065</v>
      </c>
      <c r="AO55" s="366">
        <v>28.9</v>
      </c>
      <c r="AP55" s="367">
        <v>291173</v>
      </c>
      <c r="AQ55" s="368">
        <v>-0.3</v>
      </c>
      <c r="AR55" s="369">
        <v>29.2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273582</v>
      </c>
      <c r="AN56" s="373">
        <v>68396</v>
      </c>
      <c r="AO56" s="374">
        <v>7.7</v>
      </c>
      <c r="AP56" s="375">
        <v>119071</v>
      </c>
      <c r="AQ56" s="376">
        <v>-6.7</v>
      </c>
      <c r="AR56" s="377">
        <v>14.4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966734</v>
      </c>
      <c r="AN57" s="365">
        <v>244619</v>
      </c>
      <c r="AO57" s="366">
        <v>64.099999999999994</v>
      </c>
      <c r="AP57" s="367">
        <v>271581</v>
      </c>
      <c r="AQ57" s="368">
        <v>-6.7</v>
      </c>
      <c r="AR57" s="369">
        <v>70.8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344056</v>
      </c>
      <c r="AN58" s="373">
        <v>87059</v>
      </c>
      <c r="AO58" s="374">
        <v>27.3</v>
      </c>
      <c r="AP58" s="375">
        <v>117844</v>
      </c>
      <c r="AQ58" s="376">
        <v>-1</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669166</v>
      </c>
      <c r="AN59" s="365">
        <v>168853</v>
      </c>
      <c r="AO59" s="366">
        <v>-31</v>
      </c>
      <c r="AP59" s="367">
        <v>268375</v>
      </c>
      <c r="AQ59" s="368">
        <v>-1.2</v>
      </c>
      <c r="AR59" s="369">
        <v>-29.8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197710</v>
      </c>
      <c r="AN60" s="373">
        <v>49889</v>
      </c>
      <c r="AO60" s="374">
        <v>-42.7</v>
      </c>
      <c r="AP60" s="375">
        <v>119602</v>
      </c>
      <c r="AQ60" s="376">
        <v>1.5</v>
      </c>
      <c r="AR60" s="377">
        <v>-44.2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834549</v>
      </c>
      <c r="AN61" s="380">
        <v>207541</v>
      </c>
      <c r="AO61" s="381">
        <v>4.0999999999999996</v>
      </c>
      <c r="AP61" s="382">
        <v>280706</v>
      </c>
      <c r="AQ61" s="383">
        <v>-4</v>
      </c>
      <c r="AR61" s="369">
        <v>8.1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258942</v>
      </c>
      <c r="AN62" s="373">
        <v>64677</v>
      </c>
      <c r="AO62" s="374">
        <v>-12.3</v>
      </c>
      <c r="AP62" s="375">
        <v>122291</v>
      </c>
      <c r="AQ62" s="376">
        <v>-1.1000000000000001</v>
      </c>
      <c r="AR62" s="377">
        <v>-11.2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Jp/VuZONYwh0JigxI1fGqEnd6QuaJ7WiZ9YtsmG2oZ7Xw+7NiZ49F/CzQNvk+hneaTZEQtPvxB/bW5v4+yqBw==" saltValue="z00EOdG6pCWZSxiCBW1x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aiSbl1sx2nQLQMnUaqBu7RxCkNehmSW3/E072cb0ldqs1w8ZV0rX61UPqSCnCQCsdmrdbH11/7fzVyWEpo2hw==" saltValue="NODWoLymFd4OpP60cLQO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zHa0Tk91XAfX4wTyU62mKcK1KqoXwxVOq1NYFFPoNrx+nwMuP/Pzw4Ekn2+VIWLJfeWcXifkpDiqDkpbYjEcng==" saltValue="jIqgg3F5gdW0IvRoc6wu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55.77</v>
      </c>
      <c r="G47" s="12">
        <v>57.1</v>
      </c>
      <c r="H47" s="12">
        <v>58.49</v>
      </c>
      <c r="I47" s="12">
        <v>57.84</v>
      </c>
      <c r="J47" s="13">
        <v>58.99</v>
      </c>
    </row>
    <row r="48" spans="2:10" ht="57.75" customHeight="1" x14ac:dyDescent="0.15">
      <c r="B48" s="14"/>
      <c r="C48" s="1238" t="s">
        <v>4</v>
      </c>
      <c r="D48" s="1238"/>
      <c r="E48" s="1239"/>
      <c r="F48" s="15">
        <v>7.65</v>
      </c>
      <c r="G48" s="16">
        <v>4.91</v>
      </c>
      <c r="H48" s="16">
        <v>4.83</v>
      </c>
      <c r="I48" s="16">
        <v>5.27</v>
      </c>
      <c r="J48" s="17">
        <v>3.53</v>
      </c>
    </row>
    <row r="49" spans="2:10" ht="57.75" customHeight="1" thickBot="1" x14ac:dyDescent="0.2">
      <c r="B49" s="18"/>
      <c r="C49" s="1240" t="s">
        <v>5</v>
      </c>
      <c r="D49" s="1240"/>
      <c r="E49" s="1241"/>
      <c r="F49" s="19">
        <v>9.94</v>
      </c>
      <c r="G49" s="20" t="s">
        <v>566</v>
      </c>
      <c r="H49" s="20">
        <v>6.2</v>
      </c>
      <c r="I49" s="20">
        <v>1.68</v>
      </c>
      <c r="J49" s="21" t="s">
        <v>567</v>
      </c>
    </row>
    <row r="50" spans="2:10" ht="13.5" customHeight="1" x14ac:dyDescent="0.15"/>
  </sheetData>
  <sheetProtection algorithmName="SHA-512" hashValue="B2zT3O8AItp7CvoAz779OALW1qRFatXIMUIo5NCj/hzb71zUvVVfPBz3wtEwCR/FpjMTayUe1xRaknnNITr66g==" saltValue="0z/QK/ZrqZUlDtz6JY0D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2021-10-13T08:07:11Z</cp:lastPrinted>
  <dcterms:created xsi:type="dcterms:W3CDTF">2021-02-05T02:33:05Z</dcterms:created>
  <dcterms:modified xsi:type="dcterms:W3CDTF">2021-10-15T07:21:46Z</dcterms:modified>
  <cp:category/>
</cp:coreProperties>
</file>