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<sst xmlns="http://schemas.openxmlformats.org/spreadsheetml/2006/main" count="1195" uniqueCount="617">
  <si>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</si>
  <si>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</si>
  <si>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</si>
  <si>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</si>
  <si>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</si>
  <si>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</si>
  <si>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</si>
  <si>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</si>
  <si>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</si>
  <si>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</si>
  <si>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</si>
  <si>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</si>
  <si>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</si>
  <si>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</si>
  <si>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</si>
  <si>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</si>
  <si>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</si>
  <si>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</si>
  <si>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</si>
  <si>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</si>
  <si>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</si>
  <si>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</si>
  <si>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</si>
  <si>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</si>
  <si>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</si>
  <si>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</si>
  <si>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</si>
  <si>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</si>
  <si>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</si>
  <si>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</si>
  <si>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</si>
  <si>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</si>
  <si>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</si>
  <si>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</si>
  <si>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</si>
  <si>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</si>
  <si>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</si>
  <si>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</si>
  <si>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</si>
  <si>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</si>
  <si>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</si>
  <si>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</si>
  <si>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</si>
  <si>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</si>
  <si>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</si>
  <si>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</si>
  <si>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</si>
  <si>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</si>
  <si>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</si>
  <si>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</si>
  <si>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</si>
  <si>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</si>
  <si>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</si>
  <si>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</si>
  <si>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</si>
  <si>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</si>
  <si>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</si>
  <si>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</si>
  <si>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</si>
  <si>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</si>
  <si>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</si>
  <si>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</si>
  <si>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</si>
  <si>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</si>
  <si>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</si>
  <si>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</si>
  <si>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</si>
  <si>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</si>
  <si>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</si>
  <si>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</si>
  <si>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</si>
  <si>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</si>
  <si>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</si>
  <si>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</si>
  <si>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</si>
  <si>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</si>
  <si>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</si>
  <si>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</si>
  <si>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</si>
  <si>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</si>
  <si>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</si>
  <si>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</si>
  <si>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</si>
  <si>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</si>
  <si>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</si>
  <si>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</si>
  <si>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</si>
  <si>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</si>
  <si>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</si>
  <si>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</si>
  <si>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</si>
  <si>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</si>
  <si>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</si>
  <si>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</si>
  <si>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</si>
  <si>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</si>
  <si>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</si>
  <si>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</si>
  <si>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</si>
  <si>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</si>
  <si>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</si>
  <si>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</si>
  <si>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</si>
  <si>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</si>
  <si>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</si>
  <si>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</si>
  <si>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</si>
  <si>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</si>
  <si>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</si>
  <si>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</si>
  <si>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</si>
  <si>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</si>
  <si>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</si>
  <si>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</si>
  <si>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</si>
  <si>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</si>
  <si>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</si>
  <si>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</si>
  <si>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</si>
  <si>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</si>
  <si>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</si>
  <si>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</si>
  <si>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</si>
  <si>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</si>
  <si>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</si>
  <si>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</si>
  <si>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</si>
  <si>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</si>
  <si>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</si>
  <si>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</si>
  <si>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</si>
  <si>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</si>
  <si>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</si>
  <si>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</si>
  <si>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</si>
  <si>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</si>
  <si>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</si>
  <si>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</si>
  <si>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</si>
  <si>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</si>
  <si>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</si>
  <si>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</si>
  <si>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</si>
  <si>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</si>
  <si>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</si>
  <si>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</si>
  <si>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</si>
  <si>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</si>
  <si>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</si>
  <si>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</si>
  <si>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</si>
  <si>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</si>
  <si>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</si>
  <si>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</si>
  <si>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</si>
  <si>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</si>
  <si>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</si>
  <si>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</si>
  <si>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</si>
  <si>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</si>
  <si>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</si>
  <si>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</si>
  <si>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</si>
  <si>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</si>
  <si>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</si>
  <si>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</si>
  <si>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</si>
  <si>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</si>
  <si>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</si>
  <si>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</si>
  <si>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</si>
  <si>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</si>
  <si>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</si>
  <si>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</si>
  <si>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</si>
  <si>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</si>
  <si>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</si>
  <si>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</si>
  <si>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</si>
  <si>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</si>
  <si>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</si>
  <si>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</si>
  <si>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</si>
  <si>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</si>
  <si>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</si>
  <si>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</si>
  <si>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</si>
  <si>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</si>
  <si>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</si>
  <si>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</si>
  <si>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</si>
  <si>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</si>
  <si>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</si>
  <si>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</si>
  <si>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</si>
  <si>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</si>
  <si>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</si>
  <si>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</si>
  <si>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</si>
  <si>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</si>
  <si>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</si>
  <si>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</si>
  <si>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</si>
  <si>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</si>
  <si>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</si>
  <si>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</si>
  <si>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</si>
  <si>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</si>
  <si>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長野県喬木村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</si>
  <si>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</si>
  <si>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</si>
  <si>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</si>
  <si>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</si>
  <si>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</si>
  <si>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</si>
  <si>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</si>
  <si>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</si>
  <si>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</si>
  <si>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</si>
  <si>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</si>
  <si>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</si>
  <si>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</si>
  <si>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</si>
  <si>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</si>
  <si>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</si>
  <si>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</si>
  <si>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</si>
  <si>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</si>
  <si>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</si>
  <si>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</si>
  <si>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</si>
  <si>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</si>
  <si>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</si>
  <si>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</si>
  <si>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</si>
  <si>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</si>
  <si>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</si>
  <si>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</si>
  <si>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</si>
  <si>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</si>
  <si>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</si>
  <si>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</si>
  <si>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</si>
  <si>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</si>
  <si>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</si>
  <si>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</si>
  <si>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</si>
  <si>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</si>
  <si>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</si>
  <si>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</si>
  <si>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</si>
  <si>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</si>
  <si>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</si>
  <si>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</si>
  <si>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</si>
  <si>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</si>
  <si>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</si>
  <si>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</si>
  <si>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</si>
  <si>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</si>
  <si>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</si>
  <si>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</si>
  <si>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</si>
  <si>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</si>
  <si>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</si>
  <si>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</si>
  <si>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</si>
  <si>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</si>
  <si>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</si>
  <si>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</si>
  <si>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</si>
  <si>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</si>
  <si>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</si>
  <si>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</si>
  <si>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</si>
  <si>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</si>
  <si>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</si>
  <si>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</si>
  <si>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</si>
  <si>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</si>
  <si>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</si>
  <si>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</si>
  <si>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</si>
  <si>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</si>
  <si>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</si>
  <si>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</si>
  <si>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</si>
  <si>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</si>
  <si>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</si>
  <si>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</si>
  <si>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</si>
  <si>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</si>
  <si>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</si>
  <si>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</si>
  <si>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</si>
  <si>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</si>
  <si>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</si>
  <si>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</si>
  <si>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</si>
  <si>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</si>
  <si>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</si>
  <si>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</si>
  <si>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</si>
  <si>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</si>
  <si>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</si>
  <si>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</si>
  <si>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</si>
  <si>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</si>
  <si>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</si>
  <si>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</si>
  <si>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</si>
  <si>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</si>
  <si>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</si>
  <si>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</si>
  <si>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</si>
  <si>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</si>
  <si>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</si>
  <si>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</si>
  <si>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</si>
  <si>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</si>
  <si>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</si>
  <si>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</si>
  <si>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</si>
  <si>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</si>
  <si>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</si>
  <si>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</si>
  <si>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</si>
  <si>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</si>
  <si>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</si>
  <si>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</si>
  <si>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</si>
  <si>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</si>
  <si>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</si>
  <si>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</si>
  <si>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</si>
  <si>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</si>
  <si>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</si>
  <si>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</si>
  <si>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</si>
  <si>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</si>
  <si>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</si>
  <si>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</si>
  <si>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</si>
  <si>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</si>
  <si>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</si>
  <si>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</si>
  <si>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</si>
  <si>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</si>
  <si>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</si>
  <si>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</si>
  <si>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</si>
  <si>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</si>
  <si>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</si>
  <si>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</si>
  <si>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</si>
  <si>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</si>
  <si>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</si>
  <si>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長野県喬木村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</si>
  <si>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</si>
  <si>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</si>
  <si>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</si>
  <si>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</si>
  <si>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</si>
  <si>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</si>
  <si>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</si>
  <si>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</si>
  <si>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</si>
  <si>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</si>
  <si>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</si>
  <si>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</si>
  <si>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</si>
  <si>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</si>
  <si>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</si>
  <si>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</si>
  <si>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</si>
  <si>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</si>
  <si>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</si>
  <si>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</si>
  <si>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</si>
  <si>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</si>
  <si>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</si>
  <si>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</si>
  <si>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</si>
  <si>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</si>
  <si>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</si>
  <si>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</si>
  <si>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</si>
  <si>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</si>
  <si>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</si>
  <si>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</si>
  <si>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</si>
  <si>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</si>
  <si>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</si>
  <si>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</si>
  <si>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</si>
  <si>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</si>
  <si>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t>
    <phoneticPr fontId="5"/>
  </si>
  <si>
    <t>喬木村水道事業会計</t>
    <phoneticPr fontId="5"/>
  </si>
  <si>
    <t>法適用企業</t>
    <phoneticPr fontId="5"/>
  </si>
  <si>
    <t>喬木村下水道特別会計</t>
    <phoneticPr fontId="5"/>
  </si>
  <si>
    <t>法非適用企業</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</si>
  <si>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</si>
  <si>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</si>
  <si>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</si>
  <si>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</si>
  <si>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</si>
  <si>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</si>
  <si>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</si>
  <si>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</si>
  <si>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</si>
  <si>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</si>
  <si>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</si>
  <si>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</si>
  <si>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</si>
  <si>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</si>
  <si>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</si>
  <si>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</si>
  <si>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</si>
  <si>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</si>
  <si>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</si>
  <si>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</si>
  <si>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</si>
  <si>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</si>
  <si>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</si>
  <si>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</si>
  <si>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</si>
  <si>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</si>
  <si>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</si>
  <si>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</si>
  <si>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</si>
  <si>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</si>
  <si>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</si>
  <si>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</si>
  <si>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</si>
  <si>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</si>
  <si>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</si>
  <si>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</si>
  <si>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</si>
  <si>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</si>
  <si>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</si>
  <si>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</si>
  <si>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</si>
  <si>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</si>
  <si>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</si>
  <si>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</si>
  <si>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</si>
  <si>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</si>
  <si>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</si>
  <si>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</si>
  <si>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</si>
  <si>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</si>
  <si>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</si>
  <si>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</si>
  <si>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</si>
  <si>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</si>
  <si>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</si>
  <si>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</si>
  <si>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</si>
  <si>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</si>
  <si>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</si>
  <si>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</si>
  <si>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</si>
  <si>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</si>
  <si>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</si>
  <si>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</si>
  <si>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</si>
  <si>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</si>
  <si>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</si>
  <si>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</si>
  <si>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</si>
  <si>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喬木村下水道特別会計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</si>
  <si>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</si>
  <si>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</si>
  <si>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喬木村水道事業会計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</si>
  <si>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</si>
  <si>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喬木村農業集落排水特別会計</t>
    <phoneticPr fontId="5"/>
  </si>
  <si>
    <t>(Ｆ)</t>
    <phoneticPr fontId="5"/>
  </si>
  <si>
    <t>喬木村介護保険特別会計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</si>
  <si>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</si>
  <si>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</si>
  <si>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</si>
  <si>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</si>
  <si>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</si>
  <si>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</si>
  <si>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</si>
  <si>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</si>
  <si>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</si>
  <si>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</si>
  <si>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</si>
  <si>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</si>
  <si>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</si>
  <si>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</si>
  <si>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</si>
  <si>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</si>
  <si>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</si>
  <si>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</si>
  <si>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</si>
  <si>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</si>
  <si>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</si>
  <si>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</si>
  <si>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</si>
  <si>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</si>
  <si>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</si>
  <si>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</si>
  <si>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</si>
  <si>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</si>
  <si>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</si>
  <si>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</si>
  <si>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</si>
  <si>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</si>
  <si>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</si>
  <si>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</si>
  <si>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</si>
  <si>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</si>
  <si>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</si>
  <si>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</si>
  <si>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</si>
  <si>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</si>
  <si>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</si>
  <si>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</si>
  <si>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</si>
  <si>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</si>
  <si>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</si>
  <si>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</si>
  <si>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</si>
  <si>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</si>
  <si>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</si>
  <si>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</si>
  <si>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</si>
  <si>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</si>
  <si>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</si>
  <si>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</si>
  <si>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</si>
  <si>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</si>
  <si>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</si>
  <si>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</si>
  <si>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</si>
  <si>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</si>
  <si>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</si>
  <si>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</si>
  <si>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</si>
  <si>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</si>
  <si>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</si>
  <si>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</si>
  <si>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</si>
  <si>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</si>
  <si>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</si>
  <si>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</si>
  <si>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</si>
  <si>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</si>
  <si>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</si>
  <si>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</si>
  <si>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</si>
  <si>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</si>
  <si>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</si>
  <si>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</si>
  <si>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</si>
  <si>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</si>
  <si>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</si>
  <si>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</si>
  <si>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</si>
  <si>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</si>
  <si>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</si>
  <si>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</si>
  <si>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10.86</t>
  </si>
  <si>
    <t>▲ 19.55</t>
  </si>
  <si>
    <t>▲ 10.82</t>
  </si>
  <si>
    <t>喬木村水道事業会計</t>
  </si>
  <si>
    <t>一般会計</t>
  </si>
  <si>
    <t>喬木村下水道特別会計</t>
  </si>
  <si>
    <t>喬木村介護保険特別会計</t>
  </si>
  <si>
    <t>喬木村国民健康保険特別会計</t>
  </si>
  <si>
    <t>喬木村農業集落排水特別会計</t>
  </si>
  <si>
    <t>喬木村後期高齢者医療特別会計</t>
  </si>
  <si>
    <t>喬木村介護サービス事業会計</t>
  </si>
  <si>
    <t>その他会計（赤字）</t>
  </si>
  <si>
    <t>その他会計（黒字）</t>
  </si>
  <si>
    <t>公共施設整備基金</t>
    <rPh sb="0" eb="2">
      <t>コウキョウ</t>
    </rPh>
    <rPh sb="2" eb="4">
      <t>シセツ</t>
    </rPh>
    <rPh sb="4" eb="6">
      <t>セイビ</t>
    </rPh>
    <rPh sb="6" eb="8">
      <t>キキン</t>
    </rPh>
    <phoneticPr fontId="11"/>
  </si>
  <si>
    <t>リニア・三遠南信自動車道関連活性化基金</t>
    <rPh sb="4" eb="6">
      <t>サンエン</t>
    </rPh>
    <rPh sb="6" eb="8">
      <t>ナンシン</t>
    </rPh>
    <rPh sb="8" eb="11">
      <t>ジドウシャ</t>
    </rPh>
    <rPh sb="11" eb="12">
      <t>ドウ</t>
    </rPh>
    <rPh sb="12" eb="14">
      <t>カンレン</t>
    </rPh>
    <rPh sb="14" eb="17">
      <t>カッセイカ</t>
    </rPh>
    <rPh sb="17" eb="19">
      <t>キキン</t>
    </rPh>
    <phoneticPr fontId="11"/>
  </si>
  <si>
    <t>福祉基金</t>
    <rPh sb="0" eb="2">
      <t>フクシ</t>
    </rPh>
    <rPh sb="2" eb="4">
      <t>キキン</t>
    </rPh>
    <phoneticPr fontId="11"/>
  </si>
  <si>
    <t>特別養護老人ホーム喬木荘施設管理運営基金</t>
    <rPh sb="0" eb="2">
      <t>トクベツ</t>
    </rPh>
    <rPh sb="2" eb="4">
      <t>ヨウゴ</t>
    </rPh>
    <rPh sb="4" eb="6">
      <t>ロウジン</t>
    </rPh>
    <rPh sb="9" eb="11">
      <t>タカギ</t>
    </rPh>
    <rPh sb="11" eb="12">
      <t>ソウ</t>
    </rPh>
    <rPh sb="12" eb="14">
      <t>シセツ</t>
    </rPh>
    <rPh sb="14" eb="16">
      <t>カンリ</t>
    </rPh>
    <rPh sb="16" eb="18">
      <t>ウンエイ</t>
    </rPh>
    <rPh sb="18" eb="20">
      <t>キキン</t>
    </rPh>
    <phoneticPr fontId="2"/>
  </si>
  <si>
    <t>-</t>
    <phoneticPr fontId="2"/>
  </si>
  <si>
    <t>-</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</si>
  <si>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</si>
  <si>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</si>
  <si>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南信州広域連合（南信州広域連合振興基金特別会計）</t>
    <rPh sb="0" eb="7">
      <t>ミナミシンシュウコウイキレンゴウ</t>
    </rPh>
    <rPh sb="8" eb="9">
      <t>ミナミ</t>
    </rPh>
    <rPh sb="9" eb="11">
      <t>シンシュウ</t>
    </rPh>
    <rPh sb="11" eb="13">
      <t>コウイキ</t>
    </rPh>
    <rPh sb="13" eb="15">
      <t>レンゴウ</t>
    </rPh>
    <rPh sb="15" eb="17">
      <t>シンコウ</t>
    </rPh>
    <rPh sb="17" eb="19">
      <t>キキン</t>
    </rPh>
    <rPh sb="19" eb="21">
      <t>トクベツ</t>
    </rPh>
    <rPh sb="21" eb="23">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</si>
  <si>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</si>
  <si>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</si>
  <si>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</si>
  <si>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</si>
  <si>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</si>
  <si>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</si>
  <si>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</si>
  <si>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</si>
  <si>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</si>
  <si>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</si>
  <si>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</si>
  <si>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</si>
  <si>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</si>
  <si>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</si>
  <si>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</si>
  <si>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</si>
  <si>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</si>
  <si>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</si>
  <si>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</si>
  <si>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</si>
  <si>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</si>
  <si>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</si>
  <si>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</si>
  <si>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</si>
  <si>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</si>
  <si>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</si>
  <si>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</si>
  <si>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</si>
  <si>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</si>
  <si>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将来負担額は少ないものの、有形固定資産減価償却率が高いため、その改修費用等の負担が潜在していると考えられる。将来負担の軽減と適正な施設管理の両立を図っていく。</t>
    <rPh sb="0" eb="2">
      <t>ショウライ</t>
    </rPh>
    <rPh sb="2" eb="4">
      <t>フタン</t>
    </rPh>
    <rPh sb="4" eb="5">
      <t>ガク</t>
    </rPh>
    <rPh sb="6" eb="7">
      <t>スク</t>
    </rPh>
    <rPh sb="13" eb="15">
      <t>ユウケイ</t>
    </rPh>
    <rPh sb="15" eb="17">
      <t>コテイ</t>
    </rPh>
    <rPh sb="17" eb="19">
      <t>シサン</t>
    </rPh>
    <rPh sb="19" eb="21">
      <t>ゲンカ</t>
    </rPh>
    <rPh sb="21" eb="23">
      <t>ショウキャク</t>
    </rPh>
    <rPh sb="23" eb="24">
      <t>リツ</t>
    </rPh>
    <rPh sb="25" eb="26">
      <t>タカ</t>
    </rPh>
    <rPh sb="32" eb="34">
      <t>カイシュウ</t>
    </rPh>
    <rPh sb="34" eb="36">
      <t>ヒヨウ</t>
    </rPh>
    <rPh sb="36" eb="37">
      <t>トウ</t>
    </rPh>
    <rPh sb="38" eb="40">
      <t>フタン</t>
    </rPh>
    <rPh sb="41" eb="43">
      <t>センザイ</t>
    </rPh>
    <rPh sb="48" eb="49">
      <t>カンガ</t>
    </rPh>
    <rPh sb="54" eb="56">
      <t>ショウライ</t>
    </rPh>
    <rPh sb="56" eb="58">
      <t>フタン</t>
    </rPh>
    <rPh sb="59" eb="61">
      <t>ケイゲン</t>
    </rPh>
    <rPh sb="62" eb="64">
      <t>テキセイ</t>
    </rPh>
    <rPh sb="65" eb="67">
      <t>シセツ</t>
    </rPh>
    <rPh sb="67" eb="69">
      <t>カンリ</t>
    </rPh>
    <rPh sb="70" eb="72">
      <t>リョウリツ</t>
    </rPh>
    <rPh sb="73" eb="74">
      <t>ハカ</t>
    </rPh>
    <phoneticPr fontId="5"/>
  </si>
  <si>
    <t xml:space="preserve">将来負担比率、実質公債費比率共に、概ね類似団体の平均値で推移している。引き続き、有利な地方債を活用するなど、将来への負担の少ない財政運営を行っていく。
</t>
    <rPh sb="0" eb="2">
      <t>ショウライ</t>
    </rPh>
    <rPh sb="2" eb="4">
      <t>フタン</t>
    </rPh>
    <rPh sb="4" eb="6">
      <t>ヒリツ</t>
    </rPh>
    <rPh sb="7" eb="9">
      <t>ジッシツ</t>
    </rPh>
    <rPh sb="9" eb="12">
      <t>コウサイヒ</t>
    </rPh>
    <rPh sb="12" eb="14">
      <t>ヒリツ</t>
    </rPh>
    <rPh sb="14" eb="15">
      <t>トモ</t>
    </rPh>
    <rPh sb="17" eb="18">
      <t>オオム</t>
    </rPh>
    <rPh sb="19" eb="21">
      <t>ルイジ</t>
    </rPh>
    <rPh sb="21" eb="23">
      <t>ダンタイ</t>
    </rPh>
    <rPh sb="24" eb="26">
      <t>ヘイキン</t>
    </rPh>
    <rPh sb="26" eb="27">
      <t>チ</t>
    </rPh>
    <rPh sb="28" eb="30">
      <t>スイイ</t>
    </rPh>
    <rPh sb="35" eb="36">
      <t>ヒ</t>
    </rPh>
    <rPh sb="37" eb="38">
      <t>ツヅ</t>
    </rPh>
    <rPh sb="40" eb="42">
      <t>ユウリ</t>
    </rPh>
    <rPh sb="43" eb="46">
      <t>チホウサイ</t>
    </rPh>
    <rPh sb="47" eb="49">
      <t>カツヨウ</t>
    </rPh>
    <rPh sb="54" eb="56">
      <t>ショウライ</t>
    </rPh>
    <rPh sb="58" eb="60">
      <t>フタン</t>
    </rPh>
    <rPh sb="61" eb="62">
      <t>スク</t>
    </rPh>
    <rPh sb="64" eb="66">
      <t>ザイセイ</t>
    </rPh>
    <rPh sb="66" eb="68">
      <t>ウンエイ</t>
    </rPh>
    <rPh sb="69" eb="7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</si>
</sst>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c:ext xmlns:c16="http://schemas.microsoft.com/office/drawing/2014/chart" uri="{C3380CC4-5D6E-409C-BE32-E72D297353CC}">
              <c16:uniqueId val="{00000000-BF94-4EF1-90A3-064848DB0A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90327</c:v>
                </c:pt>
                <c:pt idx="1">
                  <c:v>118930</c:v>
                </c:pt>
                <c:pt idx="2">
                  <c:v>93379</c:v>
                </c:pt>
                <c:pt idx="3">
                  <c:v>107249</c:v>
                </c:pt>
                <c:pt idx="4">
                  <c:v>109750</c:v>
                </c:pt>
              </c:numCache>
            </c:numRef>
          </c:val>
          <c:smooth val="0"/>
          <c:extLst>
            <c:ext xmlns:c16="http://schemas.microsoft.com/office/drawing/2014/chart" uri="{C3380CC4-5D6E-409C-BE32-E72D297353CC}">
              <c16:uniqueId val="{00000001-BF94-4EF1-90A3-064848DB0AF5}"/>
            </c:ext>
          </c:extLst>
        </c:ser>
        <c:dLbls>
          <c:showLegendKey val="0"/>
          <c:showVal val="0"/>
          <c:showCatName val="0"/>
          <c:showSerName val="0"/>
          <c:showPercent val="0"/>
          <c:showBubbleSize val="0"/>
        </c:dLbls>
        <c:marker val="1"/>
        <c:smooth val="0"/>
        <c:axId val="78688640"/>
        <c:axId val="78690560"/>
      </c:lineChart>
      <c:catAx>
        <c:axId val="7868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90560"/>
        <c:crosses val="autoZero"/>
        <c:auto val="1"/>
        <c:lblAlgn val="ctr"/>
        <c:lblOffset val="100"/>
        <c:tickLblSkip val="1"/>
        <c:tickMarkSkip val="1"/>
        <c:noMultiLvlLbl val="0"/>
      </c:catAx>
      <c:valAx>
        <c:axId val="786905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8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20.010000000000002</c:v>
                </c:pt>
                <c:pt idx="1">
                  <c:v>9.0399999999999991</c:v>
                </c:pt>
                <c:pt idx="2">
                  <c:v>20.440000000000001</c:v>
                </c:pt>
                <c:pt idx="3">
                  <c:v>7.21</c:v>
                </c:pt>
                <c:pt idx="4">
                  <c:v>5.42</c:v>
                </c:pt>
              </c:numCache>
            </c:numRef>
          </c:val>
          <c:extLst>
            <c:ext xmlns:c16="http://schemas.microsoft.com/office/drawing/2014/chart" uri="{C3380CC4-5D6E-409C-BE32-E72D297353CC}">
              <c16:uniqueId val="{00000000-AFB4-4CD7-BAB5-485333B551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40.270000000000003</c:v>
                </c:pt>
                <c:pt idx="1">
                  <c:v>40.49</c:v>
                </c:pt>
                <c:pt idx="2">
                  <c:v>39.54</c:v>
                </c:pt>
                <c:pt idx="3">
                  <c:v>34.08</c:v>
                </c:pt>
                <c:pt idx="4">
                  <c:v>25.32</c:v>
                </c:pt>
              </c:numCache>
            </c:numRef>
          </c:val>
          <c:extLst>
            <c:ext xmlns:c16="http://schemas.microsoft.com/office/drawing/2014/chart" uri="{C3380CC4-5D6E-409C-BE32-E72D297353CC}">
              <c16:uniqueId val="{00000001-AFB4-4CD7-BAB5-485333B55116}"/>
            </c:ext>
          </c:extLst>
        </c:ser>
        <c:dLbls>
          <c:showLegendKey val="0"/>
          <c:showVal val="0"/>
          <c:showCatName val="0"/>
          <c:showSerName val="0"/>
          <c:showPercent val="0"/>
          <c:showBubbleSize val="0"/>
        </c:dLbls>
        <c:gapWidth val="250"/>
        <c:overlap val="100"/>
        <c:axId val="115262976"/>
        <c:axId val="11526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c:v>
                </c:pt>
                <c:pt idx="1">
                  <c:v>-10.86</c:v>
                </c:pt>
                <c:pt idx="2">
                  <c:v>11.79</c:v>
                </c:pt>
                <c:pt idx="3">
                  <c:v>-19.55</c:v>
                </c:pt>
                <c:pt idx="4">
                  <c:v>-10.82</c:v>
                </c:pt>
              </c:numCache>
            </c:numRef>
          </c:val>
          <c:smooth val="0"/>
          <c:extLst>
            <c:ext xmlns:c16="http://schemas.microsoft.com/office/drawing/2014/chart" uri="{C3380CC4-5D6E-409C-BE32-E72D297353CC}">
              <c16:uniqueId val="{00000002-AFB4-4CD7-BAB5-485333B55116}"/>
            </c:ext>
          </c:extLst>
        </c:ser>
        <c:dLbls>
          <c:showLegendKey val="0"/>
          <c:showVal val="0"/>
          <c:showCatName val="0"/>
          <c:showSerName val="0"/>
          <c:showPercent val="0"/>
          <c:showBubbleSize val="0"/>
        </c:dLbls>
        <c:marker val="1"/>
        <c:smooth val="0"/>
        <c:axId val="115262976"/>
        <c:axId val="115264896"/>
      </c:lineChart>
      <c:catAx>
        <c:axId val="1152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64896"/>
        <c:crosses val="autoZero"/>
        <c:auto val="1"/>
        <c:lblAlgn val="ctr"/>
        <c:lblOffset val="100"/>
        <c:tickLblSkip val="1"/>
        <c:tickMarkSkip val="1"/>
        <c:noMultiLvlLbl val="0"/>
      </c:catAx>
      <c:valAx>
        <c:axId val="11526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6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0.72</c:v>
                </c:pt>
                <c:pt idx="2">
                  <c:v>#N/A</c:v>
                </c:pt>
                <c:pt idx="3">
                  <c:v>0.68</c:v>
                </c:pt>
                <c:pt idx="4">
                  <c:v>#N/A</c:v>
                </c:pt>
                <c:pt idx="5">
                  <c:v>1.31</c:v>
                </c:pt>
                <c:pt idx="6">
                  <c:v>#N/A</c:v>
                </c:pt>
                <c:pt idx="7">
                  <c:v>1.81</c:v>
                </c:pt>
                <c:pt idx="8">
                  <c:v>0</c:v>
                </c:pt>
                <c:pt idx="9">
                  <c:v>0</c:v>
                </c:pt>
              </c:numCache>
            </c:numRef>
          </c:val>
          <c:extLst>
            <c:ext xmlns:c16="http://schemas.microsoft.com/office/drawing/2014/chart" uri="{C3380CC4-5D6E-409C-BE32-E72D297353CC}">
              <c16:uniqueId val="{00000000-5C6C-4FE3-9F1C-98C904860A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6C-4FE3-9F1C-98C904860AAD}"/>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6C-4FE3-9F1C-98C904860AAD}"/>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C6C-4FE3-9F1C-98C904860AAD}"/>
            </c:ext>
          </c:extLst>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0.22</c:v>
                </c:pt>
                <c:pt idx="4">
                  <c:v>#N/A</c:v>
                </c:pt>
                <c:pt idx="5">
                  <c:v>0.09</c:v>
                </c:pt>
                <c:pt idx="6">
                  <c:v>#N/A</c:v>
                </c:pt>
                <c:pt idx="7">
                  <c:v>0.25</c:v>
                </c:pt>
                <c:pt idx="8">
                  <c:v>#N/A</c:v>
                </c:pt>
                <c:pt idx="9">
                  <c:v>0.26</c:v>
                </c:pt>
              </c:numCache>
            </c:numRef>
          </c:val>
          <c:extLst>
            <c:ext xmlns:c16="http://schemas.microsoft.com/office/drawing/2014/chart" uri="{C3380CC4-5D6E-409C-BE32-E72D297353CC}">
              <c16:uniqueId val="{00000004-5C6C-4FE3-9F1C-98C904860AAD}"/>
            </c:ext>
          </c:extLst>
        </c:ser>
        <c:ser>
          <c:idx val="5"/>
          <c:order val="5"/>
          <c:tx>
            <c:strRef>
              <c:f>データシート!$A$32</c:f>
              <c:strCache>
                <c:ptCount val="1"/>
                <c:pt idx="0">
                  <c:v>喬木村国民健康保険特別会計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1.06</c:v>
                </c:pt>
                <c:pt idx="4">
                  <c:v>#N/A</c:v>
                </c:pt>
                <c:pt idx="5">
                  <c:v>0.81</c:v>
                </c:pt>
                <c:pt idx="6">
                  <c:v>#N/A</c:v>
                </c:pt>
                <c:pt idx="7">
                  <c:v>1.78</c:v>
                </c:pt>
                <c:pt idx="8">
                  <c:v>#N/A</c:v>
                </c:pt>
                <c:pt idx="9">
                  <c:v>0.85</c:v>
                </c:pt>
              </c:numCache>
            </c:numRef>
          </c:val>
          <c:extLst>
            <c:ext xmlns:c16="http://schemas.microsoft.com/office/drawing/2014/chart" uri="{C3380CC4-5D6E-409C-BE32-E72D297353CC}">
              <c16:uniqueId val="{00000005-5C6C-4FE3-9F1C-98C904860AAD}"/>
            </c:ext>
          </c:extLst>
        </c:ser>
        <c:ser>
          <c:idx val="6"/>
          <c:order val="6"/>
          <c:tx>
            <c:strRef>
              <c:f>データシート!$A$33</c:f>
              <c:strCache>
                <c:ptCount val="1"/>
                <c:pt idx="0">
                  <c:v>喬木村介護保険特別会計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0.49</c:v>
                </c:pt>
                <c:pt idx="4">
                  <c:v>#N/A</c:v>
                </c:pt>
                <c:pt idx="5">
                  <c:v>0.4</c:v>
                </c:pt>
                <c:pt idx="6">
                  <c:v>#N/A</c:v>
                </c:pt>
                <c:pt idx="7">
                  <c:v>0.53</c:v>
                </c:pt>
                <c:pt idx="8">
                  <c:v>#N/A</c:v>
                </c:pt>
                <c:pt idx="9">
                  <c:v>1.01</c:v>
                </c:pt>
              </c:numCache>
            </c:numRef>
          </c:val>
          <c:extLst>
            <c:ext xmlns:c16="http://schemas.microsoft.com/office/drawing/2014/chart" uri="{C3380CC4-5D6E-409C-BE32-E72D297353CC}">
              <c16:uniqueId val="{00000006-5C6C-4FE3-9F1C-98C904860AAD}"/>
            </c:ext>
          </c:extLst>
        </c:ser>
        <c:ser>
          <c:idx val="7"/>
          <c:order val="7"/>
          <c:tx>
            <c:strRef>
              <c:f>データシート!$A$34</c:f>
              <c:strCache>
                <c:ptCount val="1"/>
                <c:pt idx="0">
                  <c:v>喬木村下水道特別会計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1.34</c:v>
                </c:pt>
                <c:pt idx="2">
                  <c:v>#N/A</c:v>
                </c:pt>
                <c:pt idx="3">
                  <c:v>1.26</c:v>
                </c:pt>
                <c:pt idx="4">
                  <c:v>#N/A</c:v>
                </c:pt>
                <c:pt idx="5">
                  <c:v>1.71</c:v>
                </c:pt>
                <c:pt idx="6">
                  <c:v>#N/A</c:v>
                </c:pt>
                <c:pt idx="7">
                  <c:v>1.75</c:v>
                </c:pt>
                <c:pt idx="8">
                  <c:v>#N/A</c:v>
                </c:pt>
                <c:pt idx="9">
                  <c:v>1.82</c:v>
                </c:pt>
              </c:numCache>
            </c:numRef>
          </c:val>
          <c:extLst>
            <c:ext xmlns:c16="http://schemas.microsoft.com/office/drawing/2014/chart" uri="{C3380CC4-5D6E-409C-BE32-E72D297353CC}">
              <c16:uniqueId val="{00000007-5C6C-4FE3-9F1C-98C904860A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c:v>
                </c:pt>
                <c:pt idx="2">
                  <c:v>#N/A</c:v>
                </c:pt>
                <c:pt idx="3">
                  <c:v>9.0399999999999991</c:v>
                </c:pt>
                <c:pt idx="4">
                  <c:v>#N/A</c:v>
                </c:pt>
                <c:pt idx="5">
                  <c:v>20.440000000000001</c:v>
                </c:pt>
                <c:pt idx="6">
                  <c:v>#N/A</c:v>
                </c:pt>
                <c:pt idx="7">
                  <c:v>7.21</c:v>
                </c:pt>
                <c:pt idx="8">
                  <c:v>#N/A</c:v>
                </c:pt>
                <c:pt idx="9">
                  <c:v>5.41</c:v>
                </c:pt>
              </c:numCache>
            </c:numRef>
          </c:val>
          <c:extLst>
            <c:ext xmlns:c16="http://schemas.microsoft.com/office/drawing/2014/chart" uri="{C3380CC4-5D6E-409C-BE32-E72D297353CC}">
              <c16:uniqueId val="{00000008-5C6C-4FE3-9F1C-98C904860AAD}"/>
            </c:ext>
          </c:extLst>
        </c:ser>
        <c:ser>
          <c:idx val="9"/>
          <c:order val="9"/>
          <c:tx>
            <c:strRef>
              <c:f>データシート!$A$36</c:f>
              <c:strCache>
                <c:ptCount val="1"/>
                <c:pt idx="0">
                  <c:v>喬木村水道事業会計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8.6199999999999992</c:v>
                </c:pt>
              </c:numCache>
            </c:numRef>
          </c:val>
          <c:extLst>
            <c:ext xmlns:c16="http://schemas.microsoft.com/office/drawing/2014/chart" uri="{C3380CC4-5D6E-409C-BE32-E72D297353CC}">
              <c16:uniqueId val="{00000009-5C6C-4FE3-9F1C-98C904860AAD}"/>
            </c:ext>
          </c:extLst>
        </c:ser>
        <c:dLbls>
          <c:showLegendKey val="0"/>
          <c:showVal val="0"/>
          <c:showCatName val="0"/>
          <c:showSerName val="0"/>
          <c:showPercent val="0"/>
          <c:showBubbleSize val="0"/>
        </c:dLbls>
        <c:gapWidth val="150"/>
        <c:overlap val="100"/>
        <c:axId val="115486080"/>
        <c:axId val="115491968"/>
      </c:barChart>
      <c:catAx>
        <c:axId val="1154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91968"/>
        <c:crosses val="autoZero"/>
        <c:auto val="1"/>
        <c:lblAlgn val="ctr"/>
        <c:lblOffset val="100"/>
        <c:tickLblSkip val="1"/>
        <c:tickMarkSkip val="1"/>
        <c:noMultiLvlLbl val="0"/>
      </c:catAx>
      <c:valAx>
        <c:axId val="1154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8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361</c:v>
                </c:pt>
                <c:pt idx="5">
                  <c:v>390</c:v>
                </c:pt>
                <c:pt idx="8">
                  <c:v>381</c:v>
                </c:pt>
                <c:pt idx="11">
                  <c:v>367</c:v>
                </c:pt>
                <c:pt idx="14">
                  <c:v>373</c:v>
                </c:pt>
              </c:numCache>
            </c:numRef>
          </c:val>
          <c:extLst>
            <c:ext xmlns:c16="http://schemas.microsoft.com/office/drawing/2014/chart" uri="{C3380CC4-5D6E-409C-BE32-E72D297353CC}">
              <c16:uniqueId val="{00000000-2257-448E-963A-172B8457B5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57-448E-963A-172B8457B5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57-448E-963A-172B8457B5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7</c:v>
                </c:pt>
                <c:pt idx="9">
                  <c:v>7</c:v>
                </c:pt>
                <c:pt idx="12">
                  <c:v>5</c:v>
                </c:pt>
              </c:numCache>
            </c:numRef>
          </c:val>
          <c:extLst>
            <c:ext xmlns:c16="http://schemas.microsoft.com/office/drawing/2014/chart" uri="{C3380CC4-5D6E-409C-BE32-E72D297353CC}">
              <c16:uniqueId val="{00000003-2257-448E-963A-172B8457B5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227</c:v>
                </c:pt>
                <c:pt idx="3">
                  <c:v>221</c:v>
                </c:pt>
                <c:pt idx="6">
                  <c:v>219</c:v>
                </c:pt>
                <c:pt idx="9">
                  <c:v>208</c:v>
                </c:pt>
                <c:pt idx="12">
                  <c:v>205</c:v>
                </c:pt>
              </c:numCache>
            </c:numRef>
          </c:val>
          <c:extLst>
            <c:ext xmlns:c16="http://schemas.microsoft.com/office/drawing/2014/chart" uri="{C3380CC4-5D6E-409C-BE32-E72D297353CC}">
              <c16:uniqueId val="{00000004-2257-448E-963A-172B8457B5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7-448E-963A-172B8457B5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57-448E-963A-172B8457B5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270</c:v>
                </c:pt>
                <c:pt idx="3">
                  <c:v>286</c:v>
                </c:pt>
                <c:pt idx="6">
                  <c:v>305</c:v>
                </c:pt>
                <c:pt idx="9">
                  <c:v>357</c:v>
                </c:pt>
                <c:pt idx="12">
                  <c:v>363</c:v>
                </c:pt>
              </c:numCache>
            </c:numRef>
          </c:val>
          <c:extLst>
            <c:ext xmlns:c16="http://schemas.microsoft.com/office/drawing/2014/chart" uri="{C3380CC4-5D6E-409C-BE32-E72D297353CC}">
              <c16:uniqueId val="{00000007-2257-448E-963A-172B8457B5BE}"/>
            </c:ext>
          </c:extLst>
        </c:ser>
        <c:dLbls>
          <c:showLegendKey val="0"/>
          <c:showVal val="0"/>
          <c:showCatName val="0"/>
          <c:showSerName val="0"/>
          <c:showPercent val="0"/>
          <c:showBubbleSize val="0"/>
        </c:dLbls>
        <c:gapWidth val="100"/>
        <c:overlap val="100"/>
        <c:axId val="115665920"/>
        <c:axId val="11566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142</c:v>
                </c:pt>
                <c:pt idx="2">
                  <c:v>#N/A</c:v>
                </c:pt>
                <c:pt idx="3">
                  <c:v>#N/A</c:v>
                </c:pt>
                <c:pt idx="4">
                  <c:v>123</c:v>
                </c:pt>
                <c:pt idx="5">
                  <c:v>#N/A</c:v>
                </c:pt>
                <c:pt idx="6">
                  <c:v>#N/A</c:v>
                </c:pt>
                <c:pt idx="7">
                  <c:v>150</c:v>
                </c:pt>
                <c:pt idx="8">
                  <c:v>#N/A</c:v>
                </c:pt>
                <c:pt idx="9">
                  <c:v>#N/A</c:v>
                </c:pt>
                <c:pt idx="10">
                  <c:v>205</c:v>
                </c:pt>
                <c:pt idx="11">
                  <c:v>#N/A</c:v>
                </c:pt>
                <c:pt idx="12">
                  <c:v>#N/A</c:v>
                </c:pt>
                <c:pt idx="13">
                  <c:v>200</c:v>
                </c:pt>
                <c:pt idx="14">
                  <c:v>#N/A</c:v>
                </c:pt>
              </c:numCache>
            </c:numRef>
          </c:val>
          <c:smooth val="0"/>
          <c:extLst>
            <c:ext xmlns:c16="http://schemas.microsoft.com/office/drawing/2014/chart" uri="{C3380CC4-5D6E-409C-BE32-E72D297353CC}">
              <c16:uniqueId val="{00000008-2257-448E-963A-172B8457B5BE}"/>
            </c:ext>
          </c:extLst>
        </c:ser>
        <c:dLbls>
          <c:showLegendKey val="0"/>
          <c:showVal val="0"/>
          <c:showCatName val="0"/>
          <c:showSerName val="0"/>
          <c:showPercent val="0"/>
          <c:showBubbleSize val="0"/>
        </c:dLbls>
        <c:marker val="1"/>
        <c:smooth val="0"/>
        <c:axId val="115665920"/>
        <c:axId val="115668096"/>
      </c:lineChart>
      <c:catAx>
        <c:axId val="11566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68096"/>
        <c:crosses val="autoZero"/>
        <c:auto val="1"/>
        <c:lblAlgn val="ctr"/>
        <c:lblOffset val="100"/>
        <c:tickLblSkip val="1"/>
        <c:tickMarkSkip val="1"/>
        <c:noMultiLvlLbl val="0"/>
      </c:catAx>
      <c:valAx>
        <c:axId val="11566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3002</c:v>
                </c:pt>
                <c:pt idx="5">
                  <c:v>2922</c:v>
                </c:pt>
                <c:pt idx="8">
                  <c:v>2885</c:v>
                </c:pt>
                <c:pt idx="11">
                  <c:v>3618</c:v>
                </c:pt>
                <c:pt idx="14">
                  <c:v>3409</c:v>
                </c:pt>
              </c:numCache>
            </c:numRef>
          </c:val>
          <c:extLst>
            <c:ext xmlns:c16="http://schemas.microsoft.com/office/drawing/2014/chart" uri="{C3380CC4-5D6E-409C-BE32-E72D297353CC}">
              <c16:uniqueId val="{00000000-1C32-4326-921F-FFCBD8334C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C32-4326-921F-FFCBD8334C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3024</c:v>
                </c:pt>
                <c:pt idx="5">
                  <c:v>3070</c:v>
                </c:pt>
                <c:pt idx="8">
                  <c:v>3343</c:v>
                </c:pt>
                <c:pt idx="11">
                  <c:v>3793</c:v>
                </c:pt>
                <c:pt idx="14">
                  <c:v>4002</c:v>
                </c:pt>
              </c:numCache>
            </c:numRef>
          </c:val>
          <c:extLst>
            <c:ext xmlns:c16="http://schemas.microsoft.com/office/drawing/2014/chart" uri="{C3380CC4-5D6E-409C-BE32-E72D297353CC}">
              <c16:uniqueId val="{00000002-1C32-4326-921F-FFCBD8334C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32-4326-921F-FFCBD8334C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32-4326-921F-FFCBD8334C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32-4326-921F-FFCBD8334C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620</c:v>
                </c:pt>
                <c:pt idx="3">
                  <c:v>565</c:v>
                </c:pt>
                <c:pt idx="6">
                  <c:v>578</c:v>
                </c:pt>
                <c:pt idx="9">
                  <c:v>580</c:v>
                </c:pt>
                <c:pt idx="12">
                  <c:v>566</c:v>
                </c:pt>
              </c:numCache>
            </c:numRef>
          </c:val>
          <c:extLst>
            <c:ext xmlns:c16="http://schemas.microsoft.com/office/drawing/2014/chart" uri="{C3380CC4-5D6E-409C-BE32-E72D297353CC}">
              <c16:uniqueId val="{00000006-1C32-4326-921F-FFCBD8334C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33</c:v>
                </c:pt>
                <c:pt idx="6">
                  <c:v>36</c:v>
                </c:pt>
                <c:pt idx="9">
                  <c:v>85</c:v>
                </c:pt>
                <c:pt idx="12">
                  <c:v>178</c:v>
                </c:pt>
              </c:numCache>
            </c:numRef>
          </c:val>
          <c:extLst>
            <c:ext xmlns:c16="http://schemas.microsoft.com/office/drawing/2014/chart" uri="{C3380CC4-5D6E-409C-BE32-E72D297353CC}">
              <c16:uniqueId val="{00000007-1C32-4326-921F-FFCBD8334C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2068</c:v>
                </c:pt>
                <c:pt idx="3">
                  <c:v>1973</c:v>
                </c:pt>
                <c:pt idx="6">
                  <c:v>1851</c:v>
                </c:pt>
                <c:pt idx="9">
                  <c:v>1752</c:v>
                </c:pt>
                <c:pt idx="12">
                  <c:v>1681</c:v>
                </c:pt>
              </c:numCache>
            </c:numRef>
          </c:val>
          <c:extLst>
            <c:ext xmlns:c16="http://schemas.microsoft.com/office/drawing/2014/chart" uri="{C3380CC4-5D6E-409C-BE32-E72D297353CC}">
              <c16:uniqueId val="{00000008-1C32-4326-921F-FFCBD8334C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32-4326-921F-FFCBD8334C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2597</c:v>
                </c:pt>
                <c:pt idx="3">
                  <c:v>2791</c:v>
                </c:pt>
                <c:pt idx="6">
                  <c:v>2713</c:v>
                </c:pt>
                <c:pt idx="9">
                  <c:v>2542</c:v>
                </c:pt>
                <c:pt idx="12">
                  <c:v>2423</c:v>
                </c:pt>
              </c:numCache>
            </c:numRef>
          </c:val>
          <c:extLst>
            <c:ext xmlns:c16="http://schemas.microsoft.com/office/drawing/2014/chart" uri="{C3380CC4-5D6E-409C-BE32-E72D297353CC}">
              <c16:uniqueId val="{0000000A-1C32-4326-921F-FFCBD8334C6B}"/>
            </c:ext>
          </c:extLst>
        </c:ser>
        <c:dLbls>
          <c:showLegendKey val="0"/>
          <c:showVal val="0"/>
          <c:showCatName val="0"/>
          <c:showSerName val="0"/>
          <c:showPercent val="0"/>
          <c:showBubbleSize val="0"/>
        </c:dLbls>
        <c:gapWidth val="100"/>
        <c:overlap val="100"/>
        <c:axId val="115763072"/>
        <c:axId val="11576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32-4326-921F-FFCBD8334C6B}"/>
            </c:ext>
          </c:extLst>
        </c:ser>
        <c:dLbls>
          <c:showLegendKey val="0"/>
          <c:showVal val="0"/>
          <c:showCatName val="0"/>
          <c:showSerName val="0"/>
          <c:showPercent val="0"/>
          <c:showBubbleSize val="0"/>
        </c:dLbls>
        <c:marker val="1"/>
        <c:smooth val="0"/>
        <c:axId val="115763072"/>
        <c:axId val="115769344"/>
      </c:lineChart>
      <c:catAx>
        <c:axId val="1157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69344"/>
        <c:crosses val="autoZero"/>
        <c:auto val="1"/>
        <c:lblAlgn val="ctr"/>
        <c:lblOffset val="100"/>
        <c:tickLblSkip val="1"/>
        <c:tickMarkSkip val="1"/>
        <c:noMultiLvlLbl val="0"/>
      </c:catAx>
      <c:valAx>
        <c:axId val="11576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983</c:v>
                </c:pt>
                <c:pt idx="1">
                  <c:v>835</c:v>
                </c:pt>
                <c:pt idx="2">
                  <c:v>616</c:v>
                </c:pt>
              </c:numCache>
            </c:numRef>
          </c:val>
          <c:extLst>
            <c:ext xmlns:c16="http://schemas.microsoft.com/office/drawing/2014/chart" uri="{C3380CC4-5D6E-409C-BE32-E72D297353CC}">
              <c16:uniqueId val="{00000000-D00B-4189-9959-D9272BEEEB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446</c:v>
                </c:pt>
                <c:pt idx="1">
                  <c:v>447</c:v>
                </c:pt>
                <c:pt idx="2">
                  <c:v>448</c:v>
                </c:pt>
              </c:numCache>
            </c:numRef>
          </c:val>
          <c:extLst>
            <c:ext xmlns:c16="http://schemas.microsoft.com/office/drawing/2014/chart" uri="{C3380CC4-5D6E-409C-BE32-E72D297353CC}">
              <c16:uniqueId val="{00000001-D00B-4189-9959-D9272BEEEB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1841</c:v>
                </c:pt>
                <c:pt idx="1">
                  <c:v>2389</c:v>
                </c:pt>
                <c:pt idx="2">
                  <c:v>2746</c:v>
                </c:pt>
              </c:numCache>
            </c:numRef>
          </c:val>
          <c:extLst>
            <c:ext xmlns:c16="http://schemas.microsoft.com/office/drawing/2014/chart" uri="{C3380CC4-5D6E-409C-BE32-E72D297353CC}">
              <c16:uniqueId val="{00000002-D00B-4189-9959-D9272BEEEB31}"/>
            </c:ext>
          </c:extLst>
        </c:ser>
        <c:dLbls>
          <c:showLegendKey val="0"/>
          <c:showVal val="0"/>
          <c:showCatName val="0"/>
          <c:showSerName val="0"/>
          <c:showPercent val="0"/>
          <c:showBubbleSize val="0"/>
        </c:dLbls>
        <c:gapWidth val="120"/>
        <c:overlap val="100"/>
        <c:axId val="115969408"/>
        <c:axId val="115979392"/>
      </c:barChart>
      <c:catAx>
        <c:axId val="1159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979392"/>
        <c:crosses val="autoZero"/>
        <c:auto val="1"/>
        <c:lblAlgn val="ctr"/>
        <c:lblOffset val="100"/>
        <c:tickLblSkip val="1"/>
        <c:tickMarkSkip val="1"/>
        <c:noMultiLvlLbl val="0"/>
      </c:catAx>
      <c:valAx>
        <c:axId val="115979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9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{3D0F9391-AD99-4BD0-A6F9-69DA02C90BA6}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896-43DB-8C29-42CC38C781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{11E13721-6861-4BB6-9E9A-E974478D4DBF}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96-43DB-8C29-42CC38C781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{1E941165-8027-4C79-A53C-1098524917B5}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96-43DB-8C29-42CC38C781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{F4350D0C-5E7C-47D2-81AE-3E36C7BCDCF6}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96-43DB-8C29-42CC38C781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{5497C20F-7C1B-4644-98E2-E39C497B9BD4}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96-43DB-8C29-42CC38C781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{0A1C43DD-0DB2-48D9-89AC-0CF0560D2849}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896-43DB-8C29-42CC38C781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{97C5071A-79F7-4849-BB22-4E9AEE9F352A}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896-43DB-8C29-42CC38C781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{034C826F-0BEC-4BD0-B803-A5954D60C24F}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896-43DB-8C29-42CC38C781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{FC239811-A67A-4917-B6C1-38E0C3A28787}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896-43DB-8C29-42CC38C781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69.7</c:v>
                </c:pt>
                <c:pt idx="32">
                  <c:v>68.099999999999994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96-43DB-8C29-42CC38C781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{E6082755-8DBD-4698-BAE3-79DB8BA21FBE}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896-43DB-8C29-42CC38C781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{11153716-FC7F-4ABB-96A6-EEE60E9BB02A}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96-43DB-8C29-42CC38C781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{2C479EC0-9707-47E9-A944-40FC798E3064}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96-43DB-8C29-42CC38C781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{A643E9A9-EFBE-4B44-98D5-623E0A96D91B}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96-43DB-8C29-42CC38C781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{73BB0E79-C5E5-4A73-B7D2-C3B5B2476B17}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96-43DB-8C29-42CC38C781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{C65AB5BE-ABF2-4728-A5A6-56FC0987E131}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896-43DB-8C29-42CC38C781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{D3E1A845-5B0F-4B15-8DBA-4D02DBD59112}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896-43DB-8C29-42CC38C7813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{5B041447-E3F8-438A-8D89-91191685D69E}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896-43DB-8C29-42CC38C7813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{DEBEB221-969C-4C41-A31F-CF5BAC5F23DB}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896-43DB-8C29-42CC38C781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5896-43DB-8C29-42CC38C78136}"/>
            </c:ext>
          </c:extLst>
        </c:ser>
        <c:dLbls>
          <c:showLegendKey val="0"/>
          <c:showVal val="1"/>
          <c:showCatName val="0"/>
          <c:showSerName val="0"/>
          <c:showPercent val="0"/>
          <c:showBubbleSize val="0"/>
        </c:dLbls>
        <c:axId val="46179840"/>
        <c:axId val="46181760"/>
      </c:scatterChart>
      <c:valAx>
        <c:axId val="46179840"/>
        <c:scaling>
          <c:orientation val="minMax"/>
          <c:max val="60.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{22C04D54-C748-40C4-A3D4-AA89363E5613}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F96-4C0E-A307-B1483D26B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{C276A7C2-6816-486C-AC96-F0CA32EDF49F}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96-4C0E-A307-B1483D26B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{B52A999B-09F9-4350-9682-608B63F19C2C}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96-4C0E-A307-B1483D26B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{9FBF348F-D717-4F35-8521-A4AD251BCDE9}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96-4C0E-A307-B1483D26B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{3238287E-2571-453A-B3B3-AB0D30DDB110}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96-4C0E-A307-B1483D26B68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{9DD4739D-A16F-4BE8-A4C9-38970F7EEBD1}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F96-4C0E-A307-B1483D26B68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{1B807D05-3CE8-4EDC-9CF1-CCDF77CEF45D}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F96-4C0E-A307-B1483D26B68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{397821F0-CFAB-40D2-9FD6-2AB1E27B6F40}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F96-4C0E-A307-B1483D26B68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{C1C9B8F6-0168-4876-AE67-475E12AB1C92}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F96-4C0E-A307-B1483D26B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6.6</c:v>
                </c:pt>
                <c:pt idx="16">
                  <c:v>6.6</c:v>
                </c:pt>
                <c:pt idx="24">
                  <c:v>7.6</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96-4C0E-A307-B1483D26B6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{704D4A5D-370C-417D-B86D-38CEBFEA3659}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F96-4C0E-A307-B1483D26B6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{5D22ACC8-9829-4762-9DA7-14520AFA06C2}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96-4C0E-A307-B1483D26B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{5D97150A-A7F0-479A-804F-11912DD93EB4}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96-4C0E-A307-B1483D26B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{D3A5DA6B-3E52-4841-B168-D4157C858252}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96-4C0E-A307-B1483D26B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{F8C857FF-9B19-45F0-9472-3183EE3C850E}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96-4C0E-A307-B1483D26B68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{06AF37F2-29E4-4C96-8EBD-CB7B7F7DEF8E}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F96-4C0E-A307-B1483D26B68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{6DB0F03A-B5D3-4B4C-81F7-25EFECC7E24E}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F96-4C0E-A307-B1483D26B68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{62288C3A-E1E3-47BD-945C-5FE869C027EC}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F96-4C0E-A307-B1483D26B68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{DD9CC2E6-51D4-4630-981E-8B2626ACC83A}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F96-4C0E-A307-B1483D26B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96-4C0E-A307-B1483D26B680}"/>
            </c:ext>
          </c:extLst>
        </c:ser>
        <c:dLbls>
          <c:showLegendKey val="0"/>
          <c:showVal val="1"/>
          <c:showCatName val="0"/>
          <c:showSerName val="0"/>
          <c:showPercent val="0"/>
          <c:showBubbleSize val="0"/>
        </c:dLbls>
        <c:axId val="84219776"/>
        <c:axId val="84234240"/>
      </c:scatterChart>
      <c:valAx>
        <c:axId val="84219776"/>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償還が終了したものや繰上償還により平成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年度に償還額は大幅に減少したものの、平成</a:t>
          </a:r>
          <a:r>
            <a:rPr kumimoji="1" lang="en-US" altLang="ja-JP" sz="1400">
              <a:latin typeface="ＭＳ ゴシック" pitchFamily="49" charset="-128"/>
              <a:ea typeface="ＭＳ ゴシック" pitchFamily="49" charset="-128"/>
            </a:rPr>
            <a:t>24.25</a:t>
          </a:r>
          <a:r>
            <a:rPr kumimoji="1" lang="ja-JP" altLang="en-US" sz="1400">
              <a:latin typeface="ＭＳ ゴシック" pitchFamily="49" charset="-128"/>
              <a:ea typeface="ＭＳ ゴシック" pitchFamily="49" charset="-128"/>
            </a:rPr>
            <a:t>年度に行った大型事業の償還が平成２７年度より始まっており上昇傾向である。</a:t>
          </a:r>
        </a:p>
        <a:p>
          <a:r>
            <a:rPr kumimoji="1" lang="ja-JP" altLang="en-US" sz="1400">
              <a:latin typeface="ＭＳ ゴシック" pitchFamily="49" charset="-128"/>
              <a:ea typeface="ＭＳ ゴシック" pitchFamily="49" charset="-128"/>
            </a:rPr>
            <a:t>現状程度の水準を維持できるよう実施計画段階から事業の平準化を考慮し、計画的かつ有効な起債の活用に努める。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道路橋梁の長寿命化や公共施設維持、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財政調整基金を取り崩したものの、特目基金への積立額が上回ったため。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今後も引き続き、公共施設の老朽化対策やリニア、三遠南信自動車道の開通を見据えた公共事業のための積立てを行っていく予定であるため、基金全体としても増加する見込みである。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・福祉施設の整備等村民の福祉向上に必要な経費の財源に充てる。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公共施設整備基金、リニア・三遠南信自動車道関連活性化基金に積み増しを行ったため。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今後も引き続き、公共施設の老朽化対策やリニア、三遠南信自動車道の開通を見据えた公共事業のための積立てを行っていく予定である。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利息の積み立てによるもの。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繰り上げ償還の実施について検討し、実施することになれば取り崩す予定である。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大型施設の建設等により前年度と比較すると若干改善しているものの、類似団体の平均より高い値となっている。公共施設総合管理計画等に沿った、適正な資産管理を行っていく必要がある。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6"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9" name="フローチャート: 判断 78"/>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92392</xdr:rowOff>
    </xdr:from>
    <xdr:to>
      <xdr:col>23</xdr:col>
      <xdr:colOff>136525</xdr:colOff>
      <xdr:row>30</xdr:row>
      <xdr:rowOff>22542</xdr:rowOff>
    </xdr:to>
    <xdr:sp macro="" textlink="">
      <xdr:nvSpPr>
        <xdr:cNvPr id="85" name="楕円 84"/>
        <xdr:cNvSpPr/>
      </xdr:nvSpPr>
      <xdr:spPr>
        <a:xfrm>
          <a:off x="47117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115269</xdr:rowOff>
    </xdr:from>
    <xdr:ext cx="405111" cy="259045"/>
    <xdr:sp macro="" textlink="">
      <xdr:nvSpPr>
        <xdr:cNvPr id="86" name="有形固定資産減価償却率該当値テキスト"/>
        <xdr:cNvSpPr txBox="1"/>
      </xdr:nvSpPr>
      <xdr:spPr>
        <a:xfrm>
          <a:off x="4813300" y="568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63606</xdr:rowOff>
    </xdr:from>
    <xdr:to>
      <xdr:col>19</xdr:col>
      <xdr:colOff>187325</xdr:colOff>
      <xdr:row>29</xdr:row>
      <xdr:rowOff>165206</xdr:rowOff>
    </xdr:to>
    <xdr:sp macro="" textlink="">
      <xdr:nvSpPr>
        <xdr:cNvPr id="87" name="楕円 86"/>
        <xdr:cNvSpPr/>
      </xdr:nvSpPr>
      <xdr:spPr>
        <a:xfrm>
          <a:off x="4000500" y="58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114406</xdr:rowOff>
    </xdr:from>
    <xdr:to>
      <xdr:col>23</xdr:col>
      <xdr:colOff>85725</xdr:colOff>
      <xdr:row>29</xdr:row>
      <xdr:rowOff>143192</xdr:rowOff>
    </xdr:to>
    <xdr:cxnSp macro="">
      <xdr:nvCxnSpPr>
        <xdr:cNvPr id="88" name="直線コネクタ 87"/>
        <xdr:cNvCxnSpPr/>
      </xdr:nvCxnSpPr>
      <xdr:spPr>
        <a:xfrm>
          <a:off x="4051300" y="5857981"/>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9"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90" name="n_2aveValue有形固定資産減価償却率"/>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10283</xdr:rowOff>
    </xdr:from>
    <xdr:ext cx="405111" cy="259045"/>
    <xdr:sp macro="" textlink="">
      <xdr:nvSpPr>
        <xdr:cNvPr id="91" name="n_1mainValue有形固定資産減価償却率"/>
        <xdr:cNvSpPr txBox="1"/>
      </xdr:nvSpPr>
      <xdr:spPr>
        <a:xfrm>
          <a:off x="3836044" y="5582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将来負担額が少ないため、類似団体の平均よりも大幅に値が小さくなっている。引き続き、有利な地方債を活用するなど、将来への負担の少ない財政運営を行っていく。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4586</xdr:rowOff>
    </xdr:from>
    <xdr:to>
      <xdr:col>76</xdr:col>
      <xdr:colOff>73025</xdr:colOff>
      <xdr:row>34</xdr:row>
      <xdr:rowOff>106186</xdr:rowOff>
    </xdr:to>
    <xdr:sp macro="" textlink="">
      <xdr:nvSpPr>
        <xdr:cNvPr id="132" name="楕円 131"/>
        <xdr:cNvSpPr/>
      </xdr:nvSpPr>
      <xdr:spPr>
        <a:xfrm>
          <a:off x="14744700" y="66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90963</xdr:rowOff>
    </xdr:from>
    <xdr:ext cx="340478" cy="259045"/>
    <xdr:sp macro="" textlink="">
      <xdr:nvSpPr>
        <xdr:cNvPr id="133" name="債務償還可能年数該当値テキスト"/>
        <xdr:cNvSpPr txBox="1"/>
      </xdr:nvSpPr>
      <xdr:spPr>
        <a:xfrm>
          <a:off x="14846300" y="6520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86360</xdr:rowOff>
    </xdr:from>
    <xdr:to>
      <xdr:col>24</xdr:col>
      <xdr:colOff>114300</xdr:colOff>
      <xdr:row>35</xdr:row>
      <xdr:rowOff>16510</xdr:rowOff>
    </xdr:to>
    <xdr:sp macro="" textlink="">
      <xdr:nvSpPr>
        <xdr:cNvPr id="70" name="楕円 69"/>
        <xdr:cNvSpPr/>
      </xdr:nvSpPr>
      <xdr:spPr>
        <a:xfrm>
          <a:off x="458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109237</xdr:rowOff>
    </xdr:from>
    <xdr:ext cx="405111" cy="259045"/>
    <xdr:sp macro="" textlink="">
      <xdr:nvSpPr>
        <xdr:cNvPr id="71" name="【道路】&#10;有形固定資産減価償却率該当値テキスト"/>
        <xdr:cNvSpPr txBox="1"/>
      </xdr:nvSpPr>
      <xdr:spPr>
        <a:xfrm>
          <a:off x="4673600"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72" name="楕円 71"/>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34</xdr:row>
      <xdr:rowOff>137160</xdr:rowOff>
    </xdr:to>
    <xdr:cxnSp macro="">
      <xdr:nvCxnSpPr>
        <xdr:cNvPr id="73" name="直線コネクタ 72"/>
        <xdr:cNvCxnSpPr/>
      </xdr:nvCxnSpPr>
      <xdr:spPr>
        <a:xfrm>
          <a:off x="3797300" y="5882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4"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120667</xdr:rowOff>
    </xdr:from>
    <xdr:ext cx="405111" cy="259045"/>
    <xdr:sp macro="" textlink="">
      <xdr:nvSpPr>
        <xdr:cNvPr id="76" name="n_1mainValue【道路】&#10;有形固定資産減価償却率"/>
        <xdr:cNvSpPr txBox="1"/>
      </xdr:nvSpPr>
      <xdr:spPr>
        <a:xfrm>
          <a:off x="3582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6" name="フローチャート: 判断 105"/>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84950</xdr:rowOff>
    </xdr:from>
    <xdr:to>
      <xdr:col>55</xdr:col>
      <xdr:colOff>50800</xdr:colOff>
      <xdr:row>38</xdr:row>
      <xdr:rowOff>15100</xdr:rowOff>
    </xdr:to>
    <xdr:sp macro="" textlink="">
      <xdr:nvSpPr>
        <xdr:cNvPr id="112" name="楕円 111"/>
        <xdr:cNvSpPr/>
      </xdr:nvSpPr>
      <xdr:spPr>
        <a:xfrm>
          <a:off x="10426700" y="64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107827</xdr:rowOff>
    </xdr:from>
    <xdr:ext cx="534377" cy="259045"/>
    <xdr:sp macro="" textlink="">
      <xdr:nvSpPr>
        <xdr:cNvPr id="113" name="【道路】&#10;一人当たり延長該当値テキスト"/>
        <xdr:cNvSpPr txBox="1"/>
      </xdr:nvSpPr>
      <xdr:spPr>
        <a:xfrm>
          <a:off x="10515600" y="628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89637</xdr:rowOff>
    </xdr:from>
    <xdr:to>
      <xdr:col>50</xdr:col>
      <xdr:colOff>165100</xdr:colOff>
      <xdr:row>38</xdr:row>
      <xdr:rowOff>19786</xdr:rowOff>
    </xdr:to>
    <xdr:sp macro="" textlink="">
      <xdr:nvSpPr>
        <xdr:cNvPr id="114" name="楕円 113"/>
        <xdr:cNvSpPr/>
      </xdr:nvSpPr>
      <xdr:spPr>
        <a:xfrm>
          <a:off x="9588500" y="6433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135750</xdr:rowOff>
    </xdr:from>
    <xdr:to>
      <xdr:col>55</xdr:col>
      <xdr:colOff>0</xdr:colOff>
      <xdr:row>37</xdr:row>
      <xdr:rowOff>140437</xdr:rowOff>
    </xdr:to>
    <xdr:cxnSp macro="">
      <xdr:nvCxnSpPr>
        <xdr:cNvPr id="115" name="直線コネクタ 114"/>
        <xdr:cNvCxnSpPr/>
      </xdr:nvCxnSpPr>
      <xdr:spPr>
        <a:xfrm flipV="1">
          <a:off x="9639300" y="6479400"/>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6"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17"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10913</xdr:rowOff>
    </xdr:from>
    <xdr:ext cx="534377" cy="259045"/>
    <xdr:sp macro="" textlink="">
      <xdr:nvSpPr>
        <xdr:cNvPr id="118" name="n_1mainValue【道路】&#10;一人当たり延長"/>
        <xdr:cNvSpPr txBox="1"/>
      </xdr:nvSpPr>
      <xdr:spPr>
        <a:xfrm>
          <a:off x="9359411" y="652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1" name="フローチャート: 判断 150"/>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57" name="楕円 156"/>
        <xdr:cNvSpPr/>
      </xdr:nvSpPr>
      <xdr:spPr>
        <a:xfrm>
          <a:off x="4584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58" name="【橋りょう・トンネル】&#10;有形固定資産減価償却率該当値テキスト"/>
        <xdr:cNvSpPr txBox="1"/>
      </xdr:nvSpPr>
      <xdr:spPr>
        <a:xfrm>
          <a:off x="4673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59" name="楕円 158"/>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97155</xdr:rowOff>
    </xdr:to>
    <xdr:cxnSp macro="">
      <xdr:nvCxnSpPr>
        <xdr:cNvPr id="160" name="直線コネクタ 159"/>
        <xdr:cNvCxnSpPr/>
      </xdr:nvCxnSpPr>
      <xdr:spPr>
        <a:xfrm flipV="1">
          <a:off x="3797300" y="102088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1"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62" name="n_2aveValue【橋りょう・トンネル】&#10;有形固定資産減価償却率"/>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163" name="n_1mainValue【橋りょう・トンネル】&#10;有形固定資産減価償却率"/>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0"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3" name="フローチャート: 判断 192"/>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23255</xdr:rowOff>
    </xdr:from>
    <xdr:to>
      <xdr:col>55</xdr:col>
      <xdr:colOff>50800</xdr:colOff>
      <xdr:row>63</xdr:row>
      <xdr:rowOff>124855</xdr:rowOff>
    </xdr:to>
    <xdr:sp macro="" textlink="">
      <xdr:nvSpPr>
        <xdr:cNvPr id="199" name="楕円 198"/>
        <xdr:cNvSpPr/>
      </xdr:nvSpPr>
      <xdr:spPr>
        <a:xfrm>
          <a:off x="10426700" y="10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109632</xdr:rowOff>
    </xdr:from>
    <xdr:ext cx="599010" cy="259045"/>
    <xdr:sp macro="" textlink="">
      <xdr:nvSpPr>
        <xdr:cNvPr id="200" name="【橋りょう・トンネル】&#10;一人当たり有形固定資産（償却資産）額該当値テキスト"/>
        <xdr:cNvSpPr txBox="1"/>
      </xdr:nvSpPr>
      <xdr:spPr>
        <a:xfrm>
          <a:off x="10515600" y="1073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25569</xdr:rowOff>
    </xdr:from>
    <xdr:to>
      <xdr:col>50</xdr:col>
      <xdr:colOff>165100</xdr:colOff>
      <xdr:row>63</xdr:row>
      <xdr:rowOff>127169</xdr:rowOff>
    </xdr:to>
    <xdr:sp macro="" textlink="">
      <xdr:nvSpPr>
        <xdr:cNvPr id="201" name="楕円 200"/>
        <xdr:cNvSpPr/>
      </xdr:nvSpPr>
      <xdr:spPr>
        <a:xfrm>
          <a:off x="9588500" y="108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74055</xdr:rowOff>
    </xdr:from>
    <xdr:to>
      <xdr:col>55</xdr:col>
      <xdr:colOff>0</xdr:colOff>
      <xdr:row>63</xdr:row>
      <xdr:rowOff>76369</xdr:rowOff>
    </xdr:to>
    <xdr:cxnSp macro="">
      <xdr:nvCxnSpPr>
        <xdr:cNvPr id="202" name="直線コネクタ 201"/>
        <xdr:cNvCxnSpPr/>
      </xdr:nvCxnSpPr>
      <xdr:spPr>
        <a:xfrm flipV="1">
          <a:off x="9639300" y="10875405"/>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3"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4"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118296</xdr:rowOff>
    </xdr:from>
    <xdr:ext cx="599010" cy="259045"/>
    <xdr:sp macro="" textlink="">
      <xdr:nvSpPr>
        <xdr:cNvPr id="205" name="n_1mainValue【橋りょう・トンネル】&#10;一人当たり有形固定資産（償却資産）額"/>
        <xdr:cNvSpPr txBox="1"/>
      </xdr:nvSpPr>
      <xdr:spPr>
        <a:xfrm>
          <a:off x="9327095" y="109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36"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39" name="フローチャート: 判断 238"/>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245" name="楕円 244"/>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246" name="【公営住宅】&#10;有形固定資産減価償却率該当値テキスト"/>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29755</xdr:rowOff>
    </xdr:from>
    <xdr:to>
      <xdr:col>20</xdr:col>
      <xdr:colOff>38100</xdr:colOff>
      <xdr:row>83</xdr:row>
      <xdr:rowOff>131355</xdr:rowOff>
    </xdr:to>
    <xdr:sp macro="" textlink="">
      <xdr:nvSpPr>
        <xdr:cNvPr id="247" name="楕円 246"/>
        <xdr:cNvSpPr/>
      </xdr:nvSpPr>
      <xdr:spPr>
        <a:xfrm>
          <a:off x="3746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80555</xdr:rowOff>
    </xdr:to>
    <xdr:cxnSp macro="">
      <xdr:nvCxnSpPr>
        <xdr:cNvPr id="248" name="直線コネクタ 247"/>
        <xdr:cNvCxnSpPr/>
      </xdr:nvCxnSpPr>
      <xdr:spPr>
        <a:xfrm flipV="1">
          <a:off x="3797300" y="142831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50" name="n_2ave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122482</xdr:rowOff>
    </xdr:from>
    <xdr:ext cx="405111" cy="259045"/>
    <xdr:sp macro="" textlink="">
      <xdr:nvSpPr>
        <xdr:cNvPr id="251" name="n_1mainValue【公営住宅】&#10;有形固定資産減価償却率"/>
        <xdr:cNvSpPr txBox="1"/>
      </xdr:nvSpPr>
      <xdr:spPr>
        <a:xfrm>
          <a:off x="35820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2"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285" name="フローチャート: 判断 284"/>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42818</xdr:rowOff>
    </xdr:from>
    <xdr:to>
      <xdr:col>55</xdr:col>
      <xdr:colOff>50800</xdr:colOff>
      <xdr:row>86</xdr:row>
      <xdr:rowOff>144418</xdr:rowOff>
    </xdr:to>
    <xdr:sp macro="" textlink="">
      <xdr:nvSpPr>
        <xdr:cNvPr id="291" name="楕円 290"/>
        <xdr:cNvSpPr/>
      </xdr:nvSpPr>
      <xdr:spPr>
        <a:xfrm>
          <a:off x="10426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129195</xdr:rowOff>
    </xdr:from>
    <xdr:ext cx="469744" cy="259045"/>
    <xdr:sp macro="" textlink="">
      <xdr:nvSpPr>
        <xdr:cNvPr id="292" name="【公営住宅】&#10;一人当たり面積該当値テキスト"/>
        <xdr:cNvSpPr txBox="1"/>
      </xdr:nvSpPr>
      <xdr:spPr>
        <a:xfrm>
          <a:off x="10515600" y="147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43307</xdr:rowOff>
    </xdr:from>
    <xdr:to>
      <xdr:col>50</xdr:col>
      <xdr:colOff>165100</xdr:colOff>
      <xdr:row>86</xdr:row>
      <xdr:rowOff>144907</xdr:rowOff>
    </xdr:to>
    <xdr:sp macro="" textlink="">
      <xdr:nvSpPr>
        <xdr:cNvPr id="293" name="楕円 292"/>
        <xdr:cNvSpPr/>
      </xdr:nvSpPr>
      <xdr:spPr>
        <a:xfrm>
          <a:off x="9588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93618</xdr:rowOff>
    </xdr:from>
    <xdr:to>
      <xdr:col>55</xdr:col>
      <xdr:colOff>0</xdr:colOff>
      <xdr:row>86</xdr:row>
      <xdr:rowOff>94107</xdr:rowOff>
    </xdr:to>
    <xdr:cxnSp macro="">
      <xdr:nvCxnSpPr>
        <xdr:cNvPr id="294" name="直線コネクタ 293"/>
        <xdr:cNvCxnSpPr/>
      </xdr:nvCxnSpPr>
      <xdr:spPr>
        <a:xfrm flipV="1">
          <a:off x="9639300" y="14838318"/>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5"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153269</xdr:rowOff>
    </xdr:from>
    <xdr:ext cx="469744" cy="259045"/>
    <xdr:sp macro="" textlink="">
      <xdr:nvSpPr>
        <xdr:cNvPr id="296" name="n_2aveValue【公営住宅】&#10;一人当たり面積"/>
        <xdr:cNvSpPr txBox="1"/>
      </xdr:nvSpPr>
      <xdr:spPr>
        <a:xfrm>
          <a:off x="8515427" y="1421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136034</xdr:rowOff>
    </xdr:from>
    <xdr:ext cx="469744" cy="259045"/>
    <xdr:sp macro="" textlink="">
      <xdr:nvSpPr>
        <xdr:cNvPr id="297" name="n_1mainValue【公営住宅】&#10;一人当たり面積"/>
        <xdr:cNvSpPr txBox="1"/>
      </xdr:nvSpPr>
      <xdr:spPr>
        <a:xfrm>
          <a:off x="93917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4"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7" name="フローチャート: 判断 34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3" name="楕円 352"/>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4"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5" name="楕円 354"/>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56" name="直線コネクタ 355"/>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5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8"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59"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90"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393" name="フローチャート: 判断 392"/>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80917</xdr:rowOff>
    </xdr:from>
    <xdr:to>
      <xdr:col>116</xdr:col>
      <xdr:colOff>114300</xdr:colOff>
      <xdr:row>41</xdr:row>
      <xdr:rowOff>11067</xdr:rowOff>
    </xdr:to>
    <xdr:sp macro="" textlink="">
      <xdr:nvSpPr>
        <xdr:cNvPr id="399" name="楕円 398"/>
        <xdr:cNvSpPr/>
      </xdr:nvSpPr>
      <xdr:spPr>
        <a:xfrm>
          <a:off x="22110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59344</xdr:rowOff>
    </xdr:from>
    <xdr:ext cx="469744" cy="259045"/>
    <xdr:sp macro="" textlink="">
      <xdr:nvSpPr>
        <xdr:cNvPr id="400" name="【認定こども園・幼稚園・保育所】&#10;一人当たり面積該当値テキスト"/>
        <xdr:cNvSpPr txBox="1"/>
      </xdr:nvSpPr>
      <xdr:spPr>
        <a:xfrm>
          <a:off x="22199600"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83094</xdr:rowOff>
    </xdr:from>
    <xdr:to>
      <xdr:col>112</xdr:col>
      <xdr:colOff>38100</xdr:colOff>
      <xdr:row>41</xdr:row>
      <xdr:rowOff>13244</xdr:rowOff>
    </xdr:to>
    <xdr:sp macro="" textlink="">
      <xdr:nvSpPr>
        <xdr:cNvPr id="401" name="楕円 400"/>
        <xdr:cNvSpPr/>
      </xdr:nvSpPr>
      <xdr:spPr>
        <a:xfrm>
          <a:off x="21272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131717</xdr:rowOff>
    </xdr:from>
    <xdr:to>
      <xdr:col>116</xdr:col>
      <xdr:colOff>63500</xdr:colOff>
      <xdr:row>40</xdr:row>
      <xdr:rowOff>133894</xdr:rowOff>
    </xdr:to>
    <xdr:cxnSp macro="">
      <xdr:nvCxnSpPr>
        <xdr:cNvPr id="402" name="直線コネクタ 401"/>
        <xdr:cNvCxnSpPr/>
      </xdr:nvCxnSpPr>
      <xdr:spPr>
        <a:xfrm flipV="1">
          <a:off x="21323300" y="698971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3"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04" name="n_2aveValue【認定こども園・幼稚園・保育所】&#10;一人当たり面積"/>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4371</xdr:rowOff>
    </xdr:from>
    <xdr:ext cx="469744" cy="259045"/>
    <xdr:sp macro="" textlink="">
      <xdr:nvSpPr>
        <xdr:cNvPr id="405" name="n_1mainValue【認定こども園・幼稚園・保育所】&#10;一人当たり面積"/>
        <xdr:cNvSpPr txBox="1"/>
      </xdr:nvSpPr>
      <xdr:spPr>
        <a:xfrm>
          <a:off x="210757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445" name="楕円 444"/>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446" name="【学校施設】&#10;有形固定資産減価償却率該当値テキスト"/>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447" name="楕円 446"/>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57</xdr:row>
      <xdr:rowOff>148590</xdr:rowOff>
    </xdr:to>
    <xdr:cxnSp macro="">
      <xdr:nvCxnSpPr>
        <xdr:cNvPr id="448" name="直線コネクタ 447"/>
        <xdr:cNvCxnSpPr/>
      </xdr:nvCxnSpPr>
      <xdr:spPr>
        <a:xfrm flipV="1">
          <a:off x="15481300" y="99081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451" name="n_1mainValue【学校施設】&#10;有形固定資産減価償却率"/>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2"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485" name="フローチャート: 判断 484"/>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103668</xdr:rowOff>
    </xdr:from>
    <xdr:to>
      <xdr:col>116</xdr:col>
      <xdr:colOff>114300</xdr:colOff>
      <xdr:row>62</xdr:row>
      <xdr:rowOff>33818</xdr:rowOff>
    </xdr:to>
    <xdr:sp macro="" textlink="">
      <xdr:nvSpPr>
        <xdr:cNvPr id="491" name="楕円 490"/>
        <xdr:cNvSpPr/>
      </xdr:nvSpPr>
      <xdr:spPr>
        <a:xfrm>
          <a:off x="22110700" y="105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126545</xdr:rowOff>
    </xdr:from>
    <xdr:ext cx="469744" cy="259045"/>
    <xdr:sp macro="" textlink="">
      <xdr:nvSpPr>
        <xdr:cNvPr id="492" name="【学校施設】&#10;一人当たり面積該当値テキスト"/>
        <xdr:cNvSpPr txBox="1"/>
      </xdr:nvSpPr>
      <xdr:spPr>
        <a:xfrm>
          <a:off x="22199600" y="1041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107097</xdr:rowOff>
    </xdr:from>
    <xdr:to>
      <xdr:col>112</xdr:col>
      <xdr:colOff>38100</xdr:colOff>
      <xdr:row>62</xdr:row>
      <xdr:rowOff>37247</xdr:rowOff>
    </xdr:to>
    <xdr:sp macro="" textlink="">
      <xdr:nvSpPr>
        <xdr:cNvPr id="493" name="楕円 492"/>
        <xdr:cNvSpPr/>
      </xdr:nvSpPr>
      <xdr:spPr>
        <a:xfrm>
          <a:off x="21272500" y="105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154468</xdr:rowOff>
    </xdr:from>
    <xdr:to>
      <xdr:col>116</xdr:col>
      <xdr:colOff>63500</xdr:colOff>
      <xdr:row>61</xdr:row>
      <xdr:rowOff>157897</xdr:rowOff>
    </xdr:to>
    <xdr:cxnSp macro="">
      <xdr:nvCxnSpPr>
        <xdr:cNvPr id="494" name="直線コネクタ 493"/>
        <xdr:cNvCxnSpPr/>
      </xdr:nvCxnSpPr>
      <xdr:spPr>
        <a:xfrm flipV="1">
          <a:off x="21323300" y="1061291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49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496"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53774</xdr:rowOff>
    </xdr:from>
    <xdr:ext cx="469744" cy="259045"/>
    <xdr:sp macro="" textlink="">
      <xdr:nvSpPr>
        <xdr:cNvPr id="497" name="n_1mainValue【学校施設】&#10;一人当たり面積"/>
        <xdr:cNvSpPr txBox="1"/>
      </xdr:nvSpPr>
      <xdr:spPr>
        <a:xfrm>
          <a:off x="21075727" y="1034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39" name="直線コネクタ 53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4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41" name="直線コネクタ 54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4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45" name="フローチャート: 判断 54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46" name="フローチャート: 判断 54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47" name="フローチャート: 判断 546"/>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553" name="楕円 552"/>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554"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555" name="楕円 554"/>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101</xdr:row>
      <xdr:rowOff>166007</xdr:rowOff>
    </xdr:to>
    <xdr:cxnSp macro="">
      <xdr:nvCxnSpPr>
        <xdr:cNvPr id="556" name="直線コネクタ 555"/>
        <xdr:cNvCxnSpPr/>
      </xdr:nvCxnSpPr>
      <xdr:spPr>
        <a:xfrm flipV="1">
          <a:off x="15481300" y="1744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57"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58" name="n_2ave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559" name="n_1mainValue【公民館】&#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85" name="直線コネクタ 584"/>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86"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87" name="直線コネクタ 586"/>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8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89" name="直線コネクタ 58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590"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91" name="フローチャート: 判断 590"/>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92" name="フローチャート: 判断 591"/>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93" name="フローチャート: 判断 59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37374</xdr:rowOff>
    </xdr:from>
    <xdr:to>
      <xdr:col>116</xdr:col>
      <xdr:colOff>114300</xdr:colOff>
      <xdr:row>108</xdr:row>
      <xdr:rowOff>138974</xdr:rowOff>
    </xdr:to>
    <xdr:sp macro="" textlink="">
      <xdr:nvSpPr>
        <xdr:cNvPr id="599" name="楕円 598"/>
        <xdr:cNvSpPr/>
      </xdr:nvSpPr>
      <xdr:spPr>
        <a:xfrm>
          <a:off x="221107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123751</xdr:rowOff>
    </xdr:from>
    <xdr:ext cx="469744" cy="259045"/>
    <xdr:sp macro="" textlink="">
      <xdr:nvSpPr>
        <xdr:cNvPr id="600" name="【公民館】&#10;一人当たり面積該当値テキスト"/>
        <xdr:cNvSpPr txBox="1"/>
      </xdr:nvSpPr>
      <xdr:spPr>
        <a:xfrm>
          <a:off x="22199600" y="184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601" name="楕円 600"/>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88174</xdr:rowOff>
    </xdr:from>
    <xdr:to>
      <xdr:col>116</xdr:col>
      <xdr:colOff>63500</xdr:colOff>
      <xdr:row>108</xdr:row>
      <xdr:rowOff>89263</xdr:rowOff>
    </xdr:to>
    <xdr:cxnSp macro="">
      <xdr:nvCxnSpPr>
        <xdr:cNvPr id="602" name="直線コネクタ 601"/>
        <xdr:cNvCxnSpPr/>
      </xdr:nvCxnSpPr>
      <xdr:spPr>
        <a:xfrm flipV="1">
          <a:off x="21323300" y="1860477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03"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04" name="n_2aveValue【公民館】&#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605" name="n_1mainValue【公民館】&#10;一人当たり面積"/>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老朽化した保育園は、一部統合し、</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年度に新設する予定である。その他にも、道路や学校施設の有形固定資産減価償却率が高いため、計画に沿って適切に改修等を行っていく。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年に新設したため類似団体の平均を大幅に下回っている。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1" name="楕円 70"/>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2" name="【図書館】&#10;有形固定資産減価償却率該当値テキスト"/>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3" name="楕円 72"/>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4" name="直線コネクタ 73"/>
        <xdr:cNvCxnSpPr/>
      </xdr:nvCxnSpPr>
      <xdr:spPr>
        <a:xfrm flipV="1">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5"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6"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77" name="n_1main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4"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50546</xdr:rowOff>
    </xdr:from>
    <xdr:to>
      <xdr:col>46</xdr:col>
      <xdr:colOff>38100</xdr:colOff>
      <xdr:row>37</xdr:row>
      <xdr:rowOff>152146</xdr:rowOff>
    </xdr:to>
    <xdr:sp macro="" textlink="">
      <xdr:nvSpPr>
        <xdr:cNvPr id="107" name="フローチャート: 判断 106"/>
        <xdr:cNvSpPr/>
      </xdr:nvSpPr>
      <xdr:spPr>
        <a:xfrm>
          <a:off x="8699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91694</xdr:rowOff>
    </xdr:from>
    <xdr:to>
      <xdr:col>55</xdr:col>
      <xdr:colOff>50800</xdr:colOff>
      <xdr:row>38</xdr:row>
      <xdr:rowOff>21844</xdr:rowOff>
    </xdr:to>
    <xdr:sp macro="" textlink="">
      <xdr:nvSpPr>
        <xdr:cNvPr id="113" name="楕円 112"/>
        <xdr:cNvSpPr/>
      </xdr:nvSpPr>
      <xdr:spPr>
        <a:xfrm>
          <a:off x="10426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114571</xdr:rowOff>
    </xdr:from>
    <xdr:ext cx="469744" cy="259045"/>
    <xdr:sp macro="" textlink="">
      <xdr:nvSpPr>
        <xdr:cNvPr id="114" name="【図書館】&#10;一人当たり面積該当値テキスト"/>
        <xdr:cNvSpPr txBox="1"/>
      </xdr:nvSpPr>
      <xdr:spPr>
        <a:xfrm>
          <a:off x="105156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96266</xdr:rowOff>
    </xdr:from>
    <xdr:to>
      <xdr:col>50</xdr:col>
      <xdr:colOff>165100</xdr:colOff>
      <xdr:row>38</xdr:row>
      <xdr:rowOff>26415</xdr:rowOff>
    </xdr:to>
    <xdr:sp macro="" textlink="">
      <xdr:nvSpPr>
        <xdr:cNvPr id="115" name="楕円 114"/>
        <xdr:cNvSpPr/>
      </xdr:nvSpPr>
      <xdr:spPr>
        <a:xfrm>
          <a:off x="9588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142494</xdr:rowOff>
    </xdr:from>
    <xdr:to>
      <xdr:col>55</xdr:col>
      <xdr:colOff>0</xdr:colOff>
      <xdr:row>37</xdr:row>
      <xdr:rowOff>147066</xdr:rowOff>
    </xdr:to>
    <xdr:cxnSp macro="">
      <xdr:nvCxnSpPr>
        <xdr:cNvPr id="116" name="直線コネクタ 115"/>
        <xdr:cNvCxnSpPr/>
      </xdr:nvCxnSpPr>
      <xdr:spPr>
        <a:xfrm flipV="1">
          <a:off x="9639300" y="64861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17"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168673</xdr:rowOff>
    </xdr:from>
    <xdr:ext cx="469744" cy="259045"/>
    <xdr:sp macro="" textlink="">
      <xdr:nvSpPr>
        <xdr:cNvPr id="118" name="n_2aveValue【図書館】&#10;一人当たり面積"/>
        <xdr:cNvSpPr txBox="1"/>
      </xdr:nvSpPr>
      <xdr:spPr>
        <a:xfrm>
          <a:off x="8515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42943</xdr:rowOff>
    </xdr:from>
    <xdr:ext cx="469744" cy="259045"/>
    <xdr:sp macro="" textlink="">
      <xdr:nvSpPr>
        <xdr:cNvPr id="119" name="n_1mainValue【図書館】&#10;一人当たり面積"/>
        <xdr:cNvSpPr txBox="1"/>
      </xdr:nvSpPr>
      <xdr:spPr>
        <a:xfrm>
          <a:off x="93917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9"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2" name="フローチャート: 判断 151"/>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58" name="楕円 157"/>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160037</xdr:rowOff>
    </xdr:from>
    <xdr:ext cx="405111" cy="259045"/>
    <xdr:sp macro="" textlink="">
      <xdr:nvSpPr>
        <xdr:cNvPr id="159" name="【体育館・プール】&#10;有形固定資産減価償却率該当値テキスト"/>
        <xdr:cNvSpPr txBox="1"/>
      </xdr:nvSpPr>
      <xdr:spPr>
        <a:xfrm>
          <a:off x="4673600"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0" name="楕円 159"/>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102870</xdr:rowOff>
    </xdr:to>
    <xdr:cxnSp macro="">
      <xdr:nvCxnSpPr>
        <xdr:cNvPr id="161" name="直線コネクタ 160"/>
        <xdr:cNvCxnSpPr/>
      </xdr:nvCxnSpPr>
      <xdr:spPr>
        <a:xfrm flipV="1">
          <a:off x="3797300" y="10176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62"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63"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144797</xdr:rowOff>
    </xdr:from>
    <xdr:ext cx="405111" cy="259045"/>
    <xdr:sp macro="" textlink="">
      <xdr:nvSpPr>
        <xdr:cNvPr id="164" name="n_1mainValue【体育館・プール】&#10;有形固定資産減価償却率"/>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91"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164998</xdr:rowOff>
    </xdr:from>
    <xdr:to>
      <xdr:col>46</xdr:col>
      <xdr:colOff>38100</xdr:colOff>
      <xdr:row>62</xdr:row>
      <xdr:rowOff>95148</xdr:rowOff>
    </xdr:to>
    <xdr:sp macro="" textlink="">
      <xdr:nvSpPr>
        <xdr:cNvPr id="194" name="フローチャート: 判断 193"/>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154483</xdr:rowOff>
    </xdr:from>
    <xdr:to>
      <xdr:col>55</xdr:col>
      <xdr:colOff>50800</xdr:colOff>
      <xdr:row>63</xdr:row>
      <xdr:rowOff>84633</xdr:rowOff>
    </xdr:to>
    <xdr:sp macro="" textlink="">
      <xdr:nvSpPr>
        <xdr:cNvPr id="200" name="楕円 199"/>
        <xdr:cNvSpPr/>
      </xdr:nvSpPr>
      <xdr:spPr>
        <a:xfrm>
          <a:off x="104267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69410</xdr:rowOff>
    </xdr:from>
    <xdr:ext cx="469744" cy="259045"/>
    <xdr:sp macro="" textlink="">
      <xdr:nvSpPr>
        <xdr:cNvPr id="201" name="【体育館・プール】&#10;一人当たり面積該当値テキスト"/>
        <xdr:cNvSpPr txBox="1"/>
      </xdr:nvSpPr>
      <xdr:spPr>
        <a:xfrm>
          <a:off x="10515600" y="1069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155397</xdr:rowOff>
    </xdr:from>
    <xdr:to>
      <xdr:col>50</xdr:col>
      <xdr:colOff>165100</xdr:colOff>
      <xdr:row>63</xdr:row>
      <xdr:rowOff>85547</xdr:rowOff>
    </xdr:to>
    <xdr:sp macro="" textlink="">
      <xdr:nvSpPr>
        <xdr:cNvPr id="202" name="楕円 201"/>
        <xdr:cNvSpPr/>
      </xdr:nvSpPr>
      <xdr:spPr>
        <a:xfrm>
          <a:off x="95885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33833</xdr:rowOff>
    </xdr:from>
    <xdr:to>
      <xdr:col>55</xdr:col>
      <xdr:colOff>0</xdr:colOff>
      <xdr:row>63</xdr:row>
      <xdr:rowOff>34747</xdr:rowOff>
    </xdr:to>
    <xdr:cxnSp macro="">
      <xdr:nvCxnSpPr>
        <xdr:cNvPr id="203" name="直線コネクタ 202"/>
        <xdr:cNvCxnSpPr/>
      </xdr:nvCxnSpPr>
      <xdr:spPr>
        <a:xfrm flipV="1">
          <a:off x="9639300" y="1083518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04"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111675</xdr:rowOff>
    </xdr:from>
    <xdr:ext cx="469744" cy="259045"/>
    <xdr:sp macro="" textlink="">
      <xdr:nvSpPr>
        <xdr:cNvPr id="205" name="n_2aveValue【体育館・プール】&#10;一人当たり面積"/>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76674</xdr:rowOff>
    </xdr:from>
    <xdr:ext cx="469744" cy="259045"/>
    <xdr:sp macro="" textlink="">
      <xdr:nvSpPr>
        <xdr:cNvPr id="206" name="n_1mainValue【体育館・プール】&#10;一人当たり面積"/>
        <xdr:cNvSpPr txBox="1"/>
      </xdr:nvSpPr>
      <xdr:spPr>
        <a:xfrm>
          <a:off x="9391727" y="1087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234"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99313</xdr:rowOff>
    </xdr:from>
    <xdr:to>
      <xdr:col>15</xdr:col>
      <xdr:colOff>101600</xdr:colOff>
      <xdr:row>82</xdr:row>
      <xdr:rowOff>29463</xdr:rowOff>
    </xdr:to>
    <xdr:sp macro="" textlink="">
      <xdr:nvSpPr>
        <xdr:cNvPr id="237" name="フローチャート: 判断 236"/>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28448</xdr:rowOff>
    </xdr:from>
    <xdr:to>
      <xdr:col>24</xdr:col>
      <xdr:colOff>114300</xdr:colOff>
      <xdr:row>84</xdr:row>
      <xdr:rowOff>130048</xdr:rowOff>
    </xdr:to>
    <xdr:sp macro="" textlink="">
      <xdr:nvSpPr>
        <xdr:cNvPr id="243" name="楕円 242"/>
        <xdr:cNvSpPr/>
      </xdr:nvSpPr>
      <xdr:spPr>
        <a:xfrm>
          <a:off x="4584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114825</xdr:rowOff>
    </xdr:from>
    <xdr:ext cx="405111" cy="259045"/>
    <xdr:sp macro="" textlink="">
      <xdr:nvSpPr>
        <xdr:cNvPr id="244" name="【福祉施設】&#10;有形固定資産減価償却率該当値テキスト"/>
        <xdr:cNvSpPr txBox="1"/>
      </xdr:nvSpPr>
      <xdr:spPr>
        <a:xfrm>
          <a:off x="4673600" y="1434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45" name="楕円 244"/>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79248</xdr:rowOff>
    </xdr:from>
    <xdr:to>
      <xdr:col>24</xdr:col>
      <xdr:colOff>63500</xdr:colOff>
      <xdr:row>84</xdr:row>
      <xdr:rowOff>129539</xdr:rowOff>
    </xdr:to>
    <xdr:cxnSp macro="">
      <xdr:nvCxnSpPr>
        <xdr:cNvPr id="246" name="直線コネクタ 245"/>
        <xdr:cNvCxnSpPr/>
      </xdr:nvCxnSpPr>
      <xdr:spPr>
        <a:xfrm flipV="1">
          <a:off x="3797300" y="144810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47"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45990</xdr:rowOff>
    </xdr:from>
    <xdr:ext cx="405111" cy="259045"/>
    <xdr:sp macro="" textlink="">
      <xdr:nvSpPr>
        <xdr:cNvPr id="248"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49" name="n_1mainValue【福祉施設】&#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78"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89408</xdr:rowOff>
    </xdr:from>
    <xdr:to>
      <xdr:col>46</xdr:col>
      <xdr:colOff>38100</xdr:colOff>
      <xdr:row>86</xdr:row>
      <xdr:rowOff>19558</xdr:rowOff>
    </xdr:to>
    <xdr:sp macro="" textlink="">
      <xdr:nvSpPr>
        <xdr:cNvPr id="281" name="フローチャート: 判断 280"/>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57786</xdr:rowOff>
    </xdr:from>
    <xdr:to>
      <xdr:col>55</xdr:col>
      <xdr:colOff>50800</xdr:colOff>
      <xdr:row>85</xdr:row>
      <xdr:rowOff>159386</xdr:rowOff>
    </xdr:to>
    <xdr:sp macro="" textlink="">
      <xdr:nvSpPr>
        <xdr:cNvPr id="287" name="楕円 286"/>
        <xdr:cNvSpPr/>
      </xdr:nvSpPr>
      <xdr:spPr>
        <a:xfrm>
          <a:off x="10426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80663</xdr:rowOff>
    </xdr:from>
    <xdr:ext cx="469744" cy="259045"/>
    <xdr:sp macro="" textlink="">
      <xdr:nvSpPr>
        <xdr:cNvPr id="288" name="【福祉施設】&#10;一人当たり面積該当値テキスト"/>
        <xdr:cNvSpPr txBox="1"/>
      </xdr:nvSpPr>
      <xdr:spPr>
        <a:xfrm>
          <a:off x="10515600" y="144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58928</xdr:rowOff>
    </xdr:from>
    <xdr:to>
      <xdr:col>50</xdr:col>
      <xdr:colOff>165100</xdr:colOff>
      <xdr:row>85</xdr:row>
      <xdr:rowOff>160528</xdr:rowOff>
    </xdr:to>
    <xdr:sp macro="" textlink="">
      <xdr:nvSpPr>
        <xdr:cNvPr id="289" name="楕円 288"/>
        <xdr:cNvSpPr/>
      </xdr:nvSpPr>
      <xdr:spPr>
        <a:xfrm>
          <a:off x="9588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108586</xdr:rowOff>
    </xdr:from>
    <xdr:to>
      <xdr:col>55</xdr:col>
      <xdr:colOff>0</xdr:colOff>
      <xdr:row>85</xdr:row>
      <xdr:rowOff>109728</xdr:rowOff>
    </xdr:to>
    <xdr:cxnSp macro="">
      <xdr:nvCxnSpPr>
        <xdr:cNvPr id="290" name="直線コネクタ 289"/>
        <xdr:cNvCxnSpPr/>
      </xdr:nvCxnSpPr>
      <xdr:spPr>
        <a:xfrm flipV="1">
          <a:off x="9639300" y="1468183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165752</xdr:rowOff>
    </xdr:from>
    <xdr:ext cx="469744" cy="259045"/>
    <xdr:sp macro="" textlink="">
      <xdr:nvSpPr>
        <xdr:cNvPr id="291"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36085</xdr:rowOff>
    </xdr:from>
    <xdr:ext cx="469744" cy="259045"/>
    <xdr:sp macro="" textlink="">
      <xdr:nvSpPr>
        <xdr:cNvPr id="292" name="n_2aveValue【福祉施設】&#10;一人当たり面積"/>
        <xdr:cNvSpPr txBox="1"/>
      </xdr:nvSpPr>
      <xdr:spPr>
        <a:xfrm>
          <a:off x="8515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5605</xdr:rowOff>
    </xdr:from>
    <xdr:ext cx="469744" cy="259045"/>
    <xdr:sp macro="" textlink="">
      <xdr:nvSpPr>
        <xdr:cNvPr id="293" name="n_1mainValue【福祉施設】&#10;一人当たり面積"/>
        <xdr:cNvSpPr txBox="1"/>
      </xdr:nvSpPr>
      <xdr:spPr>
        <a:xfrm>
          <a:off x="9391727" y="1440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34" name="直線コネクタ 333"/>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35"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36" name="直線コネクタ 33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8" name="直線コネクタ 3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39"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40" name="フローチャート: 判断 339"/>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41" name="フローチャート: 判断 340"/>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42" name="フローチャート: 判断 341"/>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132080</xdr:rowOff>
    </xdr:from>
    <xdr:to>
      <xdr:col>85</xdr:col>
      <xdr:colOff>177800</xdr:colOff>
      <xdr:row>42</xdr:row>
      <xdr:rowOff>62230</xdr:rowOff>
    </xdr:to>
    <xdr:sp macro="" textlink="">
      <xdr:nvSpPr>
        <xdr:cNvPr id="348" name="楕円 347"/>
        <xdr:cNvSpPr/>
      </xdr:nvSpPr>
      <xdr:spPr>
        <a:xfrm>
          <a:off x="162687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91457</xdr:rowOff>
    </xdr:from>
    <xdr:ext cx="405111" cy="259045"/>
    <xdr:sp macro="" textlink="">
      <xdr:nvSpPr>
        <xdr:cNvPr id="349" name="【一般廃棄物処理施設】&#10;有形固定資産減価償却率該当値テキスト"/>
        <xdr:cNvSpPr txBox="1"/>
      </xdr:nvSpPr>
      <xdr:spPr>
        <a:xfrm>
          <a:off x="163576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350" name="楕円 349"/>
        <xdr:cNvSpPr/>
      </xdr:nvSpPr>
      <xdr:spPr>
        <a:xfrm>
          <a:off x="1543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148590</xdr:rowOff>
    </xdr:from>
    <xdr:to>
      <xdr:col>85</xdr:col>
      <xdr:colOff>127000</xdr:colOff>
      <xdr:row>42</xdr:row>
      <xdr:rowOff>11430</xdr:rowOff>
    </xdr:to>
    <xdr:cxnSp macro="">
      <xdr:nvCxnSpPr>
        <xdr:cNvPr id="351" name="直線コネクタ 350"/>
        <xdr:cNvCxnSpPr/>
      </xdr:nvCxnSpPr>
      <xdr:spPr>
        <a:xfrm>
          <a:off x="15481300" y="6835140"/>
          <a:ext cx="8382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352"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353"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44467</xdr:rowOff>
    </xdr:from>
    <xdr:ext cx="405111" cy="259045"/>
    <xdr:sp macro="" textlink="">
      <xdr:nvSpPr>
        <xdr:cNvPr id="354" name="n_1mainValue【一般廃棄物処理施設】&#10;有形固定資産減価償却率"/>
        <xdr:cNvSpPr txBox="1"/>
      </xdr:nvSpPr>
      <xdr:spPr>
        <a:xfrm>
          <a:off x="152660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6" name="テキスト ボックス 3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68" name="テキスト ボックス 367"/>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70" name="テキスト ボックス 369"/>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72" name="テキスト ボックス 371"/>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74" name="テキスト ボックス 373"/>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76" name="テキスト ボックス 375"/>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78" name="テキスト ボックス 377"/>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80" name="直線コネクタ 379"/>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81"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82" name="直線コネクタ 38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83"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84" name="直線コネクタ 383"/>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85"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86" name="フローチャート: 判断 385"/>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87" name="フローチャート: 判断 386"/>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39606</xdr:rowOff>
    </xdr:from>
    <xdr:to>
      <xdr:col>107</xdr:col>
      <xdr:colOff>101600</xdr:colOff>
      <xdr:row>42</xdr:row>
      <xdr:rowOff>141206</xdr:rowOff>
    </xdr:to>
    <xdr:sp macro="" textlink="">
      <xdr:nvSpPr>
        <xdr:cNvPr id="388" name="フローチャート: 判断 387"/>
        <xdr:cNvSpPr/>
      </xdr:nvSpPr>
      <xdr:spPr>
        <a:xfrm>
          <a:off x="20383500" y="72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40110</xdr:rowOff>
    </xdr:from>
    <xdr:to>
      <xdr:col>116</xdr:col>
      <xdr:colOff>114300</xdr:colOff>
      <xdr:row>42</xdr:row>
      <xdr:rowOff>141710</xdr:rowOff>
    </xdr:to>
    <xdr:sp macro="" textlink="">
      <xdr:nvSpPr>
        <xdr:cNvPr id="394" name="楕円 393"/>
        <xdr:cNvSpPr/>
      </xdr:nvSpPr>
      <xdr:spPr>
        <a:xfrm>
          <a:off x="22110700" y="72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34377" cy="259045"/>
    <xdr:sp macro="" textlink="">
      <xdr:nvSpPr>
        <xdr:cNvPr id="395" name="【一般廃棄物処理施設】&#10;一人当たり有形固定資産（償却資産）額該当値テキスト"/>
        <xdr:cNvSpPr txBox="1"/>
      </xdr:nvSpPr>
      <xdr:spPr>
        <a:xfrm>
          <a:off x="22199600" y="7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40949</xdr:rowOff>
    </xdr:from>
    <xdr:to>
      <xdr:col>112</xdr:col>
      <xdr:colOff>38100</xdr:colOff>
      <xdr:row>42</xdr:row>
      <xdr:rowOff>142549</xdr:rowOff>
    </xdr:to>
    <xdr:sp macro="" textlink="">
      <xdr:nvSpPr>
        <xdr:cNvPr id="396" name="楕円 395"/>
        <xdr:cNvSpPr/>
      </xdr:nvSpPr>
      <xdr:spPr>
        <a:xfrm>
          <a:off x="21272500" y="72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90910</xdr:rowOff>
    </xdr:from>
    <xdr:to>
      <xdr:col>116</xdr:col>
      <xdr:colOff>63500</xdr:colOff>
      <xdr:row>42</xdr:row>
      <xdr:rowOff>91749</xdr:rowOff>
    </xdr:to>
    <xdr:cxnSp macro="">
      <xdr:nvCxnSpPr>
        <xdr:cNvPr id="397" name="直線コネクタ 396"/>
        <xdr:cNvCxnSpPr/>
      </xdr:nvCxnSpPr>
      <xdr:spPr>
        <a:xfrm flipV="1">
          <a:off x="21323300" y="7291810"/>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398"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157733</xdr:rowOff>
    </xdr:from>
    <xdr:ext cx="599010" cy="259045"/>
    <xdr:sp macro="" textlink="">
      <xdr:nvSpPr>
        <xdr:cNvPr id="399" name="n_2aveValue【一般廃棄物処理施設】&#10;一人当たり有形固定資産（償却資産）額"/>
        <xdr:cNvSpPr txBox="1"/>
      </xdr:nvSpPr>
      <xdr:spPr>
        <a:xfrm>
          <a:off x="20134795" y="701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133676</xdr:rowOff>
    </xdr:from>
    <xdr:ext cx="534377" cy="259045"/>
    <xdr:sp macro="" textlink="">
      <xdr:nvSpPr>
        <xdr:cNvPr id="400" name="n_1mainValue【一般廃棄物処理施設】&#10;一人当たり有形固定資産（償却資産）額"/>
        <xdr:cNvSpPr txBox="1"/>
      </xdr:nvSpPr>
      <xdr:spPr>
        <a:xfrm>
          <a:off x="21043411" y="733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8" name="テキスト ボックス 4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8" name="テキスト ボックス 4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42" name="直線コネクタ 441"/>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43"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44" name="直線コネクタ 443"/>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45"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46" name="直線コネクタ 445"/>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47"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48" name="フローチャート: 判断 447"/>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49" name="フローチャート: 判断 448"/>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450" name="フローチャート: 判断 44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56" name="楕円 455"/>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99984</xdr:rowOff>
    </xdr:from>
    <xdr:ext cx="405111" cy="259045"/>
    <xdr:sp macro="" textlink="">
      <xdr:nvSpPr>
        <xdr:cNvPr id="457" name="【消防施設】&#10;有形固定資産減価償却率該当値テキスト"/>
        <xdr:cNvSpPr txBox="1"/>
      </xdr:nvSpPr>
      <xdr:spPr>
        <a:xfrm>
          <a:off x="16357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458" name="楕円 457"/>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82</xdr:row>
      <xdr:rowOff>8708</xdr:rowOff>
    </xdr:to>
    <xdr:cxnSp macro="">
      <xdr:nvCxnSpPr>
        <xdr:cNvPr id="459" name="直線コネクタ 458"/>
        <xdr:cNvCxnSpPr/>
      </xdr:nvCxnSpPr>
      <xdr:spPr>
        <a:xfrm flipV="1">
          <a:off x="15481300" y="140153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460"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461"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50635</xdr:rowOff>
    </xdr:from>
    <xdr:ext cx="405111" cy="259045"/>
    <xdr:sp macro="" textlink="">
      <xdr:nvSpPr>
        <xdr:cNvPr id="462" name="n_1mainValue【消防施設】&#10;有形固定資産減価償却率"/>
        <xdr:cNvSpPr txBox="1"/>
      </xdr:nvSpPr>
      <xdr:spPr>
        <a:xfrm>
          <a:off x="15266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3" name="直線コネクタ 4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4" name="テキスト ボックス 4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5" name="直線コネクタ 4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6" name="テキスト ボックス 4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7" name="直線コネクタ 4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8" name="テキスト ボックス 4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9" name="直線コネクタ 4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0" name="テキスト ボックス 4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84" name="直線コネクタ 483"/>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85"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86" name="直線コネクタ 485"/>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87"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88" name="直線コネクタ 487"/>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89"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90" name="フローチャート: 判断 489"/>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91" name="フローチャート: 判断 490"/>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70510</xdr:rowOff>
    </xdr:from>
    <xdr:to>
      <xdr:col>107</xdr:col>
      <xdr:colOff>101600</xdr:colOff>
      <xdr:row>86</xdr:row>
      <xdr:rowOff>660</xdr:rowOff>
    </xdr:to>
    <xdr:sp macro="" textlink="">
      <xdr:nvSpPr>
        <xdr:cNvPr id="492" name="フローチャート: 判断 491"/>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135432</xdr:rowOff>
    </xdr:from>
    <xdr:to>
      <xdr:col>116</xdr:col>
      <xdr:colOff>114300</xdr:colOff>
      <xdr:row>86</xdr:row>
      <xdr:rowOff>65582</xdr:rowOff>
    </xdr:to>
    <xdr:sp macro="" textlink="">
      <xdr:nvSpPr>
        <xdr:cNvPr id="498" name="楕円 497"/>
        <xdr:cNvSpPr/>
      </xdr:nvSpPr>
      <xdr:spPr>
        <a:xfrm>
          <a:off x="22110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50359</xdr:rowOff>
    </xdr:from>
    <xdr:ext cx="469744" cy="259045"/>
    <xdr:sp macro="" textlink="">
      <xdr:nvSpPr>
        <xdr:cNvPr id="499" name="【消防施設】&#10;一人当たり面積該当値テキスト"/>
        <xdr:cNvSpPr txBox="1"/>
      </xdr:nvSpPr>
      <xdr:spPr>
        <a:xfrm>
          <a:off x="22199600" y="146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135432</xdr:rowOff>
    </xdr:from>
    <xdr:to>
      <xdr:col>112</xdr:col>
      <xdr:colOff>38100</xdr:colOff>
      <xdr:row>86</xdr:row>
      <xdr:rowOff>65582</xdr:rowOff>
    </xdr:to>
    <xdr:sp macro="" textlink="">
      <xdr:nvSpPr>
        <xdr:cNvPr id="500" name="楕円 499"/>
        <xdr:cNvSpPr/>
      </xdr:nvSpPr>
      <xdr:spPr>
        <a:xfrm>
          <a:off x="21272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14782</xdr:rowOff>
    </xdr:from>
    <xdr:to>
      <xdr:col>116</xdr:col>
      <xdr:colOff>63500</xdr:colOff>
      <xdr:row>86</xdr:row>
      <xdr:rowOff>14782</xdr:rowOff>
    </xdr:to>
    <xdr:cxnSp macro="">
      <xdr:nvCxnSpPr>
        <xdr:cNvPr id="501" name="直線コネクタ 500"/>
        <xdr:cNvCxnSpPr/>
      </xdr:nvCxnSpPr>
      <xdr:spPr>
        <a:xfrm>
          <a:off x="21323300" y="14759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502"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17187</xdr:rowOff>
    </xdr:from>
    <xdr:ext cx="469744" cy="259045"/>
    <xdr:sp macro="" textlink="">
      <xdr:nvSpPr>
        <xdr:cNvPr id="503" name="n_2aveValue【消防施設】&#10;一人当たり面積"/>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56709</xdr:rowOff>
    </xdr:from>
    <xdr:ext cx="469744" cy="259045"/>
    <xdr:sp macro="" textlink="">
      <xdr:nvSpPr>
        <xdr:cNvPr id="504" name="n_1mainValue【消防施設】&#10;一人当たり面積"/>
        <xdr:cNvSpPr txBox="1"/>
      </xdr:nvSpPr>
      <xdr:spPr>
        <a:xfrm>
          <a:off x="21075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30" name="直線コネクタ 529"/>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31"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32" name="直線コネクタ 531"/>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4" name="直線コネクタ 5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35"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36" name="フローチャート: 判断 535"/>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37" name="フローチャート: 判断 536"/>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538" name="フローチャート: 判断 537"/>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92348</xdr:rowOff>
    </xdr:from>
    <xdr:to>
      <xdr:col>85</xdr:col>
      <xdr:colOff>177800</xdr:colOff>
      <xdr:row>102</xdr:row>
      <xdr:rowOff>22498</xdr:rowOff>
    </xdr:to>
    <xdr:sp macro="" textlink="">
      <xdr:nvSpPr>
        <xdr:cNvPr id="544" name="楕円 543"/>
        <xdr:cNvSpPr/>
      </xdr:nvSpPr>
      <xdr:spPr>
        <a:xfrm>
          <a:off x="16268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115225</xdr:rowOff>
    </xdr:from>
    <xdr:ext cx="405111" cy="259045"/>
    <xdr:sp macro="" textlink="">
      <xdr:nvSpPr>
        <xdr:cNvPr id="545" name="【庁舎】&#10;有形固定資産減価償却率該当値テキスト"/>
        <xdr:cNvSpPr txBox="1"/>
      </xdr:nvSpPr>
      <xdr:spPr>
        <a:xfrm>
          <a:off x="163576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546" name="楕円 545"/>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143148</xdr:rowOff>
    </xdr:from>
    <xdr:to>
      <xdr:col>85</xdr:col>
      <xdr:colOff>127000</xdr:colOff>
      <xdr:row>101</xdr:row>
      <xdr:rowOff>157843</xdr:rowOff>
    </xdr:to>
    <xdr:cxnSp macro="">
      <xdr:nvCxnSpPr>
        <xdr:cNvPr id="547" name="直線コネクタ 546"/>
        <xdr:cNvCxnSpPr/>
      </xdr:nvCxnSpPr>
      <xdr:spPr>
        <a:xfrm flipV="1">
          <a:off x="15481300" y="1745959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548"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549" name="n_2ave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550" name="n_1mainValue【庁舎】&#10;有形固定資産減価償却率"/>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2" name="テキスト ボックス 57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74" name="直線コネクタ 573"/>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75"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76" name="直線コネクタ 575"/>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77"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78" name="直線コネクタ 577"/>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79"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80" name="フローチャート: 判断 579"/>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81" name="フローチャート: 判断 580"/>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150368</xdr:rowOff>
    </xdr:from>
    <xdr:to>
      <xdr:col>107</xdr:col>
      <xdr:colOff>101600</xdr:colOff>
      <xdr:row>108</xdr:row>
      <xdr:rowOff>80518</xdr:rowOff>
    </xdr:to>
    <xdr:sp macro="" textlink="">
      <xdr:nvSpPr>
        <xdr:cNvPr id="582" name="フローチャート: 判断 581"/>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159131</xdr:rowOff>
    </xdr:from>
    <xdr:to>
      <xdr:col>116</xdr:col>
      <xdr:colOff>114300</xdr:colOff>
      <xdr:row>108</xdr:row>
      <xdr:rowOff>89281</xdr:rowOff>
    </xdr:to>
    <xdr:sp macro="" textlink="">
      <xdr:nvSpPr>
        <xdr:cNvPr id="588" name="楕円 587"/>
        <xdr:cNvSpPr/>
      </xdr:nvSpPr>
      <xdr:spPr>
        <a:xfrm>
          <a:off x="22110700" y="185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118508</xdr:rowOff>
    </xdr:from>
    <xdr:ext cx="469744" cy="259045"/>
    <xdr:sp macro="" textlink="">
      <xdr:nvSpPr>
        <xdr:cNvPr id="589" name="【庁舎】&#10;一人当たり面積該当値テキスト"/>
        <xdr:cNvSpPr txBox="1"/>
      </xdr:nvSpPr>
      <xdr:spPr>
        <a:xfrm>
          <a:off x="22199600" y="1829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161607</xdr:rowOff>
    </xdr:from>
    <xdr:to>
      <xdr:col>112</xdr:col>
      <xdr:colOff>38100</xdr:colOff>
      <xdr:row>108</xdr:row>
      <xdr:rowOff>91757</xdr:rowOff>
    </xdr:to>
    <xdr:sp macro="" textlink="">
      <xdr:nvSpPr>
        <xdr:cNvPr id="590" name="楕円 589"/>
        <xdr:cNvSpPr/>
      </xdr:nvSpPr>
      <xdr:spPr>
        <a:xfrm>
          <a:off x="21272500" y="18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38481</xdr:rowOff>
    </xdr:from>
    <xdr:to>
      <xdr:col>116</xdr:col>
      <xdr:colOff>63500</xdr:colOff>
      <xdr:row>108</xdr:row>
      <xdr:rowOff>40957</xdr:rowOff>
    </xdr:to>
    <xdr:cxnSp macro="">
      <xdr:nvCxnSpPr>
        <xdr:cNvPr id="591" name="直線コネクタ 590"/>
        <xdr:cNvCxnSpPr/>
      </xdr:nvCxnSpPr>
      <xdr:spPr>
        <a:xfrm flipV="1">
          <a:off x="21323300" y="18555081"/>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91839</xdr:rowOff>
    </xdr:from>
    <xdr:ext cx="469744" cy="259045"/>
    <xdr:sp macro="" textlink="">
      <xdr:nvSpPr>
        <xdr:cNvPr id="592"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97045</xdr:rowOff>
    </xdr:from>
    <xdr:ext cx="469744" cy="259045"/>
    <xdr:sp macro="" textlink="">
      <xdr:nvSpPr>
        <xdr:cNvPr id="593" name="n_2aveValue【庁舎】&#10;一人当たり面積"/>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108284</xdr:rowOff>
    </xdr:from>
    <xdr:ext cx="469744" cy="259045"/>
    <xdr:sp macro="" textlink="">
      <xdr:nvSpPr>
        <xdr:cNvPr id="594" name="n_1mainValue【庁舎】&#10;一人当たり面積"/>
        <xdr:cNvSpPr txBox="1"/>
      </xdr:nvSpPr>
      <xdr:spPr>
        <a:xfrm>
          <a:off x="21075727" y="182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福祉施設は、村内に施設数が少なく、またその内の一施設は平成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年に新設したばかりであるため、有形固定資産減価償却率は低く推移している。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その他の施設は、概ね類似団体の平均値となっている。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大規模な法人事業所がないことや高齢化率が高いことなどから、全国平均及び県内平均と比較し大きく下回っているものの、昨今の景気回復により近年は上昇傾向である。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喬木村第５次総合計画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xdr:cNvCxnSpPr/>
      </xdr:nvCxnSpPr>
      <xdr:spPr>
        <a:xfrm flipV="1">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78" name="テキスト ボックス 77"/>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96" name="テキスト ボックス 95"/>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％増加しており、その原因は人件費の増加である。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全国平均、長野県平均を下回っているため、今後もこの水準を維持できるよう事務事業の見直しや組織の簡素合理化を行い、行財政改革の取組を通じて義務的経費の削減を行っていく。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103294</xdr:rowOff>
    </xdr:to>
    <xdr:cxnSp macro="">
      <xdr:nvCxnSpPr>
        <xdr:cNvPr id="133" name="直線コネクタ 132"/>
        <xdr:cNvCxnSpPr/>
      </xdr:nvCxnSpPr>
      <xdr:spPr>
        <a:xfrm>
          <a:off x="4114800" y="104410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117898</xdr:rowOff>
    </xdr:from>
    <xdr:to>
      <xdr:col>19</xdr:col>
      <xdr:colOff>133350</xdr:colOff>
      <xdr:row>60</xdr:row>
      <xdr:rowOff>154094</xdr:rowOff>
    </xdr:to>
    <xdr:cxnSp macro="">
      <xdr:nvCxnSpPr>
        <xdr:cNvPr id="136" name="直線コネクタ 135"/>
        <xdr:cNvCxnSpPr/>
      </xdr:nvCxnSpPr>
      <xdr:spPr>
        <a:xfrm>
          <a:off x="3225800" y="1040489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101812</xdr:rowOff>
    </xdr:from>
    <xdr:to>
      <xdr:col>15</xdr:col>
      <xdr:colOff>82550</xdr:colOff>
      <xdr:row>60</xdr:row>
      <xdr:rowOff>117898</xdr:rowOff>
    </xdr:to>
    <xdr:cxnSp macro="">
      <xdr:nvCxnSpPr>
        <xdr:cNvPr id="139" name="直線コネクタ 138"/>
        <xdr:cNvCxnSpPr/>
      </xdr:nvCxnSpPr>
      <xdr:spPr>
        <a:xfrm>
          <a:off x="2336800" y="103888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60</xdr:row>
      <xdr:rowOff>101812</xdr:rowOff>
    </xdr:to>
    <xdr:cxnSp macro="">
      <xdr:nvCxnSpPr>
        <xdr:cNvPr id="142" name="直線コネクタ 141"/>
        <xdr:cNvCxnSpPr/>
      </xdr:nvCxnSpPr>
      <xdr:spPr>
        <a:xfrm>
          <a:off x="1447800" y="103284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44" name="テキスト ボックス 143"/>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2" name="楕円 151"/>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3"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4" name="楕円 153"/>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5" name="テキスト ボックス 154"/>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67098</xdr:rowOff>
    </xdr:from>
    <xdr:to>
      <xdr:col>15</xdr:col>
      <xdr:colOff>133350</xdr:colOff>
      <xdr:row>60</xdr:row>
      <xdr:rowOff>168698</xdr:rowOff>
    </xdr:to>
    <xdr:sp macro="" textlink="">
      <xdr:nvSpPr>
        <xdr:cNvPr id="156" name="楕円 155"/>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7425</xdr:rowOff>
    </xdr:from>
    <xdr:ext cx="762000" cy="259045"/>
    <xdr:sp macro="" textlink="">
      <xdr:nvSpPr>
        <xdr:cNvPr id="157" name="テキスト ボックス 156"/>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8" name="楕円 157"/>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9" name="テキスト ボックス 158"/>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60" name="楕円 159"/>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1" name="テキスト ボックス 160"/>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年度は物件費が下落している。原因はふるさと納税が減少し返礼品にかかる経費が減少したものである。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行財政改革の実施により、事務事業の見直しによる物件費、とりわけ経常的経費の削減及び組織機構改革による適正人員の配置による人件費の抑制を行うなど、歳出の縮減を図っていく。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31934</xdr:rowOff>
    </xdr:from>
    <xdr:to>
      <xdr:col>23</xdr:col>
      <xdr:colOff>133350</xdr:colOff>
      <xdr:row>82</xdr:row>
      <xdr:rowOff>119616</xdr:rowOff>
    </xdr:to>
    <xdr:cxnSp macro="">
      <xdr:nvCxnSpPr>
        <xdr:cNvPr id="198" name="直線コネクタ 197"/>
        <xdr:cNvCxnSpPr/>
      </xdr:nvCxnSpPr>
      <xdr:spPr>
        <a:xfrm flipV="1">
          <a:off x="4114800" y="14090834"/>
          <a:ext cx="838200" cy="8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119616</xdr:rowOff>
    </xdr:from>
    <xdr:to>
      <xdr:col>19</xdr:col>
      <xdr:colOff>133350</xdr:colOff>
      <xdr:row>83</xdr:row>
      <xdr:rowOff>92078</xdr:rowOff>
    </xdr:to>
    <xdr:cxnSp macro="">
      <xdr:nvCxnSpPr>
        <xdr:cNvPr id="201" name="直線コネクタ 200"/>
        <xdr:cNvCxnSpPr/>
      </xdr:nvCxnSpPr>
      <xdr:spPr>
        <a:xfrm flipV="1">
          <a:off x="3225800" y="14178516"/>
          <a:ext cx="889000" cy="1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123217</xdr:rowOff>
    </xdr:from>
    <xdr:to>
      <xdr:col>15</xdr:col>
      <xdr:colOff>82550</xdr:colOff>
      <xdr:row>83</xdr:row>
      <xdr:rowOff>92078</xdr:rowOff>
    </xdr:to>
    <xdr:cxnSp macro="">
      <xdr:nvCxnSpPr>
        <xdr:cNvPr id="204" name="直線コネクタ 203"/>
        <xdr:cNvCxnSpPr/>
      </xdr:nvCxnSpPr>
      <xdr:spPr>
        <a:xfrm>
          <a:off x="2336800" y="14010667"/>
          <a:ext cx="889000" cy="3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63233</xdr:rowOff>
    </xdr:from>
    <xdr:to>
      <xdr:col>11</xdr:col>
      <xdr:colOff>31750</xdr:colOff>
      <xdr:row>81</xdr:row>
      <xdr:rowOff>123217</xdr:rowOff>
    </xdr:to>
    <xdr:cxnSp macro="">
      <xdr:nvCxnSpPr>
        <xdr:cNvPr id="207" name="直線コネクタ 206"/>
        <xdr:cNvCxnSpPr/>
      </xdr:nvCxnSpPr>
      <xdr:spPr>
        <a:xfrm>
          <a:off x="1447800" y="13950683"/>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152584</xdr:rowOff>
    </xdr:from>
    <xdr:to>
      <xdr:col>23</xdr:col>
      <xdr:colOff>184150</xdr:colOff>
      <xdr:row>82</xdr:row>
      <xdr:rowOff>82734</xdr:rowOff>
    </xdr:to>
    <xdr:sp macro="" textlink="">
      <xdr:nvSpPr>
        <xdr:cNvPr id="217" name="楕円 216"/>
        <xdr:cNvSpPr/>
      </xdr:nvSpPr>
      <xdr:spPr>
        <a:xfrm>
          <a:off x="4902200" y="140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169111</xdr:rowOff>
    </xdr:from>
    <xdr:ext cx="762000" cy="259045"/>
    <xdr:sp macro="" textlink="">
      <xdr:nvSpPr>
        <xdr:cNvPr id="218" name="人件費・物件費等の状況該当値テキスト"/>
        <xdr:cNvSpPr txBox="1"/>
      </xdr:nvSpPr>
      <xdr:spPr>
        <a:xfrm>
          <a:off x="5041900" y="1388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68816</xdr:rowOff>
    </xdr:from>
    <xdr:to>
      <xdr:col>19</xdr:col>
      <xdr:colOff>184150</xdr:colOff>
      <xdr:row>82</xdr:row>
      <xdr:rowOff>170416</xdr:rowOff>
    </xdr:to>
    <xdr:sp macro="" textlink="">
      <xdr:nvSpPr>
        <xdr:cNvPr id="219" name="楕円 218"/>
        <xdr:cNvSpPr/>
      </xdr:nvSpPr>
      <xdr:spPr>
        <a:xfrm>
          <a:off x="4064000" y="141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9143</xdr:rowOff>
    </xdr:from>
    <xdr:ext cx="736600" cy="259045"/>
    <xdr:sp macro="" textlink="">
      <xdr:nvSpPr>
        <xdr:cNvPr id="220" name="テキスト ボックス 219"/>
        <xdr:cNvSpPr txBox="1"/>
      </xdr:nvSpPr>
      <xdr:spPr>
        <a:xfrm>
          <a:off x="3733800" y="1389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41278</xdr:rowOff>
    </xdr:from>
    <xdr:to>
      <xdr:col>15</xdr:col>
      <xdr:colOff>133350</xdr:colOff>
      <xdr:row>83</xdr:row>
      <xdr:rowOff>142878</xdr:rowOff>
    </xdr:to>
    <xdr:sp macro="" textlink="">
      <xdr:nvSpPr>
        <xdr:cNvPr id="221" name="楕円 220"/>
        <xdr:cNvSpPr/>
      </xdr:nvSpPr>
      <xdr:spPr>
        <a:xfrm>
          <a:off x="3175000" y="142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127655</xdr:rowOff>
    </xdr:from>
    <xdr:ext cx="762000" cy="259045"/>
    <xdr:sp macro="" textlink="">
      <xdr:nvSpPr>
        <xdr:cNvPr id="222" name="テキスト ボックス 221"/>
        <xdr:cNvSpPr txBox="1"/>
      </xdr:nvSpPr>
      <xdr:spPr>
        <a:xfrm>
          <a:off x="2844800" y="1435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72417</xdr:rowOff>
    </xdr:from>
    <xdr:to>
      <xdr:col>11</xdr:col>
      <xdr:colOff>82550</xdr:colOff>
      <xdr:row>82</xdr:row>
      <xdr:rowOff>2567</xdr:rowOff>
    </xdr:to>
    <xdr:sp macro="" textlink="">
      <xdr:nvSpPr>
        <xdr:cNvPr id="223" name="楕円 222"/>
        <xdr:cNvSpPr/>
      </xdr:nvSpPr>
      <xdr:spPr>
        <a:xfrm>
          <a:off x="2286000" y="139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12744</xdr:rowOff>
    </xdr:from>
    <xdr:ext cx="762000" cy="259045"/>
    <xdr:sp macro="" textlink="">
      <xdr:nvSpPr>
        <xdr:cNvPr id="224" name="テキスト ボックス 223"/>
        <xdr:cNvSpPr txBox="1"/>
      </xdr:nvSpPr>
      <xdr:spPr>
        <a:xfrm>
          <a:off x="1955800" y="1372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12433</xdr:rowOff>
    </xdr:from>
    <xdr:to>
      <xdr:col>7</xdr:col>
      <xdr:colOff>31750</xdr:colOff>
      <xdr:row>81</xdr:row>
      <xdr:rowOff>114033</xdr:rowOff>
    </xdr:to>
    <xdr:sp macro="" textlink="">
      <xdr:nvSpPr>
        <xdr:cNvPr id="225" name="楕円 224"/>
        <xdr:cNvSpPr/>
      </xdr:nvSpPr>
      <xdr:spPr>
        <a:xfrm>
          <a:off x="1397000" y="138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124210</xdr:rowOff>
    </xdr:from>
    <xdr:ext cx="762000" cy="259045"/>
    <xdr:sp macro="" textlink="">
      <xdr:nvSpPr>
        <xdr:cNvPr id="226" name="テキスト ボックス 225"/>
        <xdr:cNvSpPr txBox="1"/>
      </xdr:nvSpPr>
      <xdr:spPr>
        <a:xfrm>
          <a:off x="1066800" y="1366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町村平均、類似団体よりも低く抑えられている。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83</xdr:row>
      <xdr:rowOff>110368</xdr:rowOff>
    </xdr:to>
    <xdr:cxnSp macro="">
      <xdr:nvCxnSpPr>
        <xdr:cNvPr id="262" name="直線コネクタ 261"/>
        <xdr:cNvCxnSpPr/>
      </xdr:nvCxnSpPr>
      <xdr:spPr>
        <a:xfrm>
          <a:off x="16179800" y="14340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84</xdr:row>
      <xdr:rowOff>30843</xdr:rowOff>
    </xdr:to>
    <xdr:cxnSp macro="">
      <xdr:nvCxnSpPr>
        <xdr:cNvPr id="265" name="直線コネクタ 264"/>
        <xdr:cNvCxnSpPr/>
      </xdr:nvCxnSpPr>
      <xdr:spPr>
        <a:xfrm flipV="1">
          <a:off x="15290800" y="143407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30843</xdr:rowOff>
    </xdr:to>
    <xdr:cxnSp macro="">
      <xdr:nvCxnSpPr>
        <xdr:cNvPr id="268" name="直線コネクタ 267"/>
        <xdr:cNvCxnSpPr/>
      </xdr:nvCxnSpPr>
      <xdr:spPr>
        <a:xfrm>
          <a:off x="14401800" y="1436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19352</xdr:rowOff>
    </xdr:to>
    <xdr:cxnSp macro="">
      <xdr:nvCxnSpPr>
        <xdr:cNvPr id="271" name="直線コネクタ 270"/>
        <xdr:cNvCxnSpPr/>
      </xdr:nvCxnSpPr>
      <xdr:spPr>
        <a:xfrm flipV="1">
          <a:off x="13512800" y="1436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5" name="テキスト ボックス 27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81" name="楕円 280"/>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76095</xdr:rowOff>
    </xdr:from>
    <xdr:ext cx="762000" cy="259045"/>
    <xdr:sp macro="" textlink="">
      <xdr:nvSpPr>
        <xdr:cNvPr id="282"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83" name="楕円 282"/>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4" name="テキスト ボックス 283"/>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5" name="楕円 284"/>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6" name="テキスト ボックス 285"/>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7" name="楕円 286"/>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8" name="テキスト ボックス 287"/>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9" name="楕円 288"/>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54929</xdr:rowOff>
    </xdr:from>
    <xdr:ext cx="762000" cy="259045"/>
    <xdr:sp macro="" textlink="">
      <xdr:nvSpPr>
        <xdr:cNvPr id="290" name="テキスト ボックス 289"/>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住民ニーズが多様化している中で増加傾向だが類似団体では少ない位置にある。人口規模が小さいことから全国平均・長野県平均を上回っている。</a:t>
          </a:r>
        </a:p>
        <a:p>
          <a:r>
            <a:rPr kumimoji="1" lang="ja-JP" altLang="en-US" sz="1300">
              <a:latin typeface="ＭＳ Ｐゴシック" panose="020B0600070205080204" pitchFamily="50" charset="-128"/>
              <a:ea typeface="ＭＳ Ｐゴシック" panose="020B0600070205080204" pitchFamily="50" charset="-128"/>
            </a:rPr>
            <a:t>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52674</xdr:rowOff>
    </xdr:from>
    <xdr:to>
      <xdr:col>81</xdr:col>
      <xdr:colOff>44450</xdr:colOff>
      <xdr:row>59</xdr:row>
      <xdr:rowOff>56896</xdr:rowOff>
    </xdr:to>
    <xdr:cxnSp macro="">
      <xdr:nvCxnSpPr>
        <xdr:cNvPr id="321" name="直線コネクタ 320"/>
        <xdr:cNvCxnSpPr/>
      </xdr:nvCxnSpPr>
      <xdr:spPr>
        <a:xfrm>
          <a:off x="16179800" y="10168224"/>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22511</xdr:rowOff>
    </xdr:from>
    <xdr:to>
      <xdr:col>77</xdr:col>
      <xdr:colOff>44450</xdr:colOff>
      <xdr:row>59</xdr:row>
      <xdr:rowOff>52674</xdr:rowOff>
    </xdr:to>
    <xdr:cxnSp macro="">
      <xdr:nvCxnSpPr>
        <xdr:cNvPr id="324" name="直線コネクタ 323"/>
        <xdr:cNvCxnSpPr/>
      </xdr:nvCxnSpPr>
      <xdr:spPr>
        <a:xfrm>
          <a:off x="15290800" y="1013806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9239</xdr:rowOff>
    </xdr:from>
    <xdr:to>
      <xdr:col>72</xdr:col>
      <xdr:colOff>203200</xdr:colOff>
      <xdr:row>59</xdr:row>
      <xdr:rowOff>22511</xdr:rowOff>
    </xdr:to>
    <xdr:cxnSp macro="">
      <xdr:nvCxnSpPr>
        <xdr:cNvPr id="327" name="直線コネクタ 326"/>
        <xdr:cNvCxnSpPr/>
      </xdr:nvCxnSpPr>
      <xdr:spPr>
        <a:xfrm>
          <a:off x="14401800" y="1012478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164402</xdr:rowOff>
    </xdr:from>
    <xdr:to>
      <xdr:col>68</xdr:col>
      <xdr:colOff>152400</xdr:colOff>
      <xdr:row>59</xdr:row>
      <xdr:rowOff>9239</xdr:rowOff>
    </xdr:to>
    <xdr:cxnSp macro="">
      <xdr:nvCxnSpPr>
        <xdr:cNvPr id="330" name="直線コネクタ 329"/>
        <xdr:cNvCxnSpPr/>
      </xdr:nvCxnSpPr>
      <xdr:spPr>
        <a:xfrm>
          <a:off x="13512800" y="10108502"/>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6096</xdr:rowOff>
    </xdr:from>
    <xdr:to>
      <xdr:col>81</xdr:col>
      <xdr:colOff>95250</xdr:colOff>
      <xdr:row>59</xdr:row>
      <xdr:rowOff>107696</xdr:rowOff>
    </xdr:to>
    <xdr:sp macro="" textlink="">
      <xdr:nvSpPr>
        <xdr:cNvPr id="340" name="楕円 339"/>
        <xdr:cNvSpPr/>
      </xdr:nvSpPr>
      <xdr:spPr>
        <a:xfrm>
          <a:off x="169672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22623</xdr:rowOff>
    </xdr:from>
    <xdr:ext cx="762000" cy="259045"/>
    <xdr:sp macro="" textlink="">
      <xdr:nvSpPr>
        <xdr:cNvPr id="341" name="定員管理の状況該当値テキスト"/>
        <xdr:cNvSpPr txBox="1"/>
      </xdr:nvSpPr>
      <xdr:spPr>
        <a:xfrm>
          <a:off x="17106900" y="996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1874</xdr:rowOff>
    </xdr:from>
    <xdr:to>
      <xdr:col>77</xdr:col>
      <xdr:colOff>95250</xdr:colOff>
      <xdr:row>59</xdr:row>
      <xdr:rowOff>103474</xdr:rowOff>
    </xdr:to>
    <xdr:sp macro="" textlink="">
      <xdr:nvSpPr>
        <xdr:cNvPr id="342" name="楕円 341"/>
        <xdr:cNvSpPr/>
      </xdr:nvSpPr>
      <xdr:spPr>
        <a:xfrm>
          <a:off x="16129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113651</xdr:rowOff>
    </xdr:from>
    <xdr:ext cx="736600" cy="259045"/>
    <xdr:sp macro="" textlink="">
      <xdr:nvSpPr>
        <xdr:cNvPr id="343" name="テキスト ボックス 342"/>
        <xdr:cNvSpPr txBox="1"/>
      </xdr:nvSpPr>
      <xdr:spPr>
        <a:xfrm>
          <a:off x="15798800" y="988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143161</xdr:rowOff>
    </xdr:from>
    <xdr:to>
      <xdr:col>73</xdr:col>
      <xdr:colOff>44450</xdr:colOff>
      <xdr:row>59</xdr:row>
      <xdr:rowOff>73311</xdr:rowOff>
    </xdr:to>
    <xdr:sp macro="" textlink="">
      <xdr:nvSpPr>
        <xdr:cNvPr id="344" name="楕円 343"/>
        <xdr:cNvSpPr/>
      </xdr:nvSpPr>
      <xdr:spPr>
        <a:xfrm>
          <a:off x="15240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83488</xdr:rowOff>
    </xdr:from>
    <xdr:ext cx="762000" cy="259045"/>
    <xdr:sp macro="" textlink="">
      <xdr:nvSpPr>
        <xdr:cNvPr id="345" name="テキスト ボックス 344"/>
        <xdr:cNvSpPr txBox="1"/>
      </xdr:nvSpPr>
      <xdr:spPr>
        <a:xfrm>
          <a:off x="14909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129889</xdr:rowOff>
    </xdr:from>
    <xdr:to>
      <xdr:col>68</xdr:col>
      <xdr:colOff>203200</xdr:colOff>
      <xdr:row>59</xdr:row>
      <xdr:rowOff>60039</xdr:rowOff>
    </xdr:to>
    <xdr:sp macro="" textlink="">
      <xdr:nvSpPr>
        <xdr:cNvPr id="346" name="楕円 345"/>
        <xdr:cNvSpPr/>
      </xdr:nvSpPr>
      <xdr:spPr>
        <a:xfrm>
          <a:off x="14351000" y="10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70216</xdr:rowOff>
    </xdr:from>
    <xdr:ext cx="762000" cy="259045"/>
    <xdr:sp macro="" textlink="">
      <xdr:nvSpPr>
        <xdr:cNvPr id="347" name="テキスト ボックス 346"/>
        <xdr:cNvSpPr txBox="1"/>
      </xdr:nvSpPr>
      <xdr:spPr>
        <a:xfrm>
          <a:off x="14020800" y="984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113602</xdr:rowOff>
    </xdr:from>
    <xdr:to>
      <xdr:col>64</xdr:col>
      <xdr:colOff>152400</xdr:colOff>
      <xdr:row>59</xdr:row>
      <xdr:rowOff>43752</xdr:rowOff>
    </xdr:to>
    <xdr:sp macro="" textlink="">
      <xdr:nvSpPr>
        <xdr:cNvPr id="348" name="楕円 347"/>
        <xdr:cNvSpPr/>
      </xdr:nvSpPr>
      <xdr:spPr>
        <a:xfrm>
          <a:off x="13462000" y="10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53929</xdr:rowOff>
    </xdr:from>
    <xdr:ext cx="762000" cy="259045"/>
    <xdr:sp macro="" textlink="">
      <xdr:nvSpPr>
        <xdr:cNvPr id="349" name="テキスト ボックス 348"/>
        <xdr:cNvSpPr txBox="1"/>
      </xdr:nvSpPr>
      <xdr:spPr>
        <a:xfrm>
          <a:off x="13131800" y="98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補償金免除繰上償還等がある場合には財政状況に応じ活用し、公債費負担の軽減を図ってきている。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104926</xdr:rowOff>
    </xdr:to>
    <xdr:cxnSp macro="">
      <xdr:nvCxnSpPr>
        <xdr:cNvPr id="385" name="直線コネクタ 384"/>
        <xdr:cNvCxnSpPr/>
      </xdr:nvCxnSpPr>
      <xdr:spPr>
        <a:xfrm>
          <a:off x="16179800" y="6996491"/>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138491</xdr:rowOff>
    </xdr:to>
    <xdr:cxnSp macro="">
      <xdr:nvCxnSpPr>
        <xdr:cNvPr id="388" name="直線コネクタ 387"/>
        <xdr:cNvCxnSpPr/>
      </xdr:nvCxnSpPr>
      <xdr:spPr>
        <a:xfrm>
          <a:off x="15290800" y="68815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23585</xdr:rowOff>
    </xdr:to>
    <xdr:cxnSp macro="">
      <xdr:nvCxnSpPr>
        <xdr:cNvPr id="391" name="直線コネクタ 390"/>
        <xdr:cNvCxnSpPr/>
      </xdr:nvCxnSpPr>
      <xdr:spPr>
        <a:xfrm>
          <a:off x="14401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41</xdr:row>
      <xdr:rowOff>104926</xdr:rowOff>
    </xdr:to>
    <xdr:cxnSp macro="">
      <xdr:nvCxnSpPr>
        <xdr:cNvPr id="394" name="直線コネクタ 393"/>
        <xdr:cNvCxnSpPr/>
      </xdr:nvCxnSpPr>
      <xdr:spPr>
        <a:xfrm flipV="1">
          <a:off x="13512800" y="6881585"/>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4" name="楕円 403"/>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5"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6" name="楕円 405"/>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2618</xdr:rowOff>
    </xdr:from>
    <xdr:ext cx="736600" cy="259045"/>
    <xdr:sp macro="" textlink="">
      <xdr:nvSpPr>
        <xdr:cNvPr id="407" name="テキスト ボックス 406"/>
        <xdr:cNvSpPr txBox="1"/>
      </xdr:nvSpPr>
      <xdr:spPr>
        <a:xfrm>
          <a:off x="15798800" y="70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10" name="楕円 409"/>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11" name="テキスト ボックス 410"/>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2" name="楕円 411"/>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3" name="テキスト ボックス 412"/>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引き続き職員の適正配置や、嘱託職員・臨時職員の雇用による人件費の削減に努める。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37</xdr:row>
      <xdr:rowOff>60706</xdr:rowOff>
    </xdr:to>
    <xdr:cxnSp macro="">
      <xdr:nvCxnSpPr>
        <xdr:cNvPr id="64" name="直線コネクタ 63"/>
        <xdr:cNvCxnSpPr/>
      </xdr:nvCxnSpPr>
      <xdr:spPr>
        <a:xfrm>
          <a:off x="3987800" y="623976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76708</xdr:rowOff>
    </xdr:to>
    <xdr:cxnSp macro="">
      <xdr:nvCxnSpPr>
        <xdr:cNvPr id="67" name="直線コネクタ 66"/>
        <xdr:cNvCxnSpPr/>
      </xdr:nvCxnSpPr>
      <xdr:spPr>
        <a:xfrm flipV="1">
          <a:off x="3098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76708</xdr:rowOff>
    </xdr:to>
    <xdr:cxnSp macro="">
      <xdr:nvCxnSpPr>
        <xdr:cNvPr id="70" name="直線コネクタ 69"/>
        <xdr:cNvCxnSpPr/>
      </xdr:nvCxnSpPr>
      <xdr:spPr>
        <a:xfrm>
          <a:off x="2209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76708</xdr:rowOff>
    </xdr:to>
    <xdr:cxnSp macro="">
      <xdr:nvCxnSpPr>
        <xdr:cNvPr id="73" name="直線コネクタ 72"/>
        <xdr:cNvCxnSpPr/>
      </xdr:nvCxnSpPr>
      <xdr:spPr>
        <a:xfrm>
          <a:off x="1320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15</xdr:row>
      <xdr:rowOff>46990</xdr:rowOff>
    </xdr:to>
    <xdr:cxnSp macro="">
      <xdr:nvCxnSpPr>
        <xdr:cNvPr id="121" name="直線コネクタ 120"/>
        <xdr:cNvCxnSpPr/>
      </xdr:nvCxnSpPr>
      <xdr:spPr>
        <a:xfrm flipV="1">
          <a:off x="15671800" y="24930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46990</xdr:rowOff>
    </xdr:to>
    <xdr:cxnSp macro="">
      <xdr:nvCxnSpPr>
        <xdr:cNvPr id="124" name="直線コネクタ 123"/>
        <xdr:cNvCxnSpPr/>
      </xdr:nvCxnSpPr>
      <xdr:spPr>
        <a:xfrm>
          <a:off x="14782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64135</xdr:rowOff>
    </xdr:to>
    <xdr:cxnSp macro="">
      <xdr:nvCxnSpPr>
        <xdr:cNvPr id="127" name="直線コネクタ 126"/>
        <xdr:cNvCxnSpPr/>
      </xdr:nvCxnSpPr>
      <xdr:spPr>
        <a:xfrm flipV="1">
          <a:off x="13893800" y="2607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64135</xdr:rowOff>
    </xdr:to>
    <xdr:cxnSp macro="">
      <xdr:nvCxnSpPr>
        <xdr:cNvPr id="130" name="直線コネクタ 129"/>
        <xdr:cNvCxnSpPr/>
      </xdr:nvCxnSpPr>
      <xdr:spPr>
        <a:xfrm>
          <a:off x="13004800" y="26130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32" name="テキスト ボックス 131"/>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4" name="テキスト ボックス 13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0" name="楕円 139"/>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1" name="物件費該当値テキスト"/>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2" name="楕円 141"/>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3" name="テキスト ボックス 142"/>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45" name="テキスト ボックス 144"/>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6" name="楕円 145"/>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47" name="テキスト ボックス 146"/>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8" name="楕円 147"/>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9" name="テキスト ボックス 148"/>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類似団体とほぼ同程度で、村の施策において福祉医療の無料化や児童福祉及び高齢者福祉サービスの充実を図っている。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比率は上昇傾向にあるが、今後の扶助費自然増も踏まえ、村の施策が財政を圧迫させないように努めるとともに、施策の精査を図る必要がある。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82" name="直線コネクタ 181"/>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5" name="直線コネクタ 184"/>
        <xdr:cNvCxnSpPr/>
      </xdr:nvCxnSpPr>
      <xdr:spPr>
        <a:xfrm flipV="1">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88" name="直線コネクタ 187"/>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1" name="直線コネクタ 190"/>
        <xdr:cNvCxnSpPr/>
      </xdr:nvCxnSpPr>
      <xdr:spPr>
        <a:xfrm flipV="1">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1" name="楕円 20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2"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4" name="テキスト ボックス 203"/>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06" name="テキスト ボックス 20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08" name="テキスト ボックス 20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0" name="テキスト ボックス 209"/>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類似団体を大きく上回っている主な要因としては繰出金・積立金と思われる。</a:t>
          </a:r>
        </a:p>
        <a:p>
          <a:r>
            <a:rPr kumimoji="1" lang="ja-JP" altLang="en-US" sz="1300">
              <a:latin typeface="ＭＳ Ｐゴシック" panose="020B0600070205080204" pitchFamily="50" charset="-128"/>
              <a:ea typeface="ＭＳ Ｐゴシック" panose="020B0600070205080204" pitchFamily="50" charset="-128"/>
            </a:rPr>
            <a:t>繰出金については、公営企業会計については経費の節減をするとともに独立採算の原則にたちかえった料金体系の見直しに努める。</a:t>
          </a:r>
        </a:p>
        <a:p>
          <a:r>
            <a:rPr kumimoji="1" lang="ja-JP" altLang="en-US" sz="1300">
              <a:latin typeface="ＭＳ Ｐゴシック" panose="020B0600070205080204" pitchFamily="50" charset="-128"/>
              <a:ea typeface="ＭＳ Ｐゴシック" panose="020B0600070205080204" pitchFamily="50" charset="-128"/>
            </a:rPr>
            <a:t>積立金については、今後のリニア・三遠南信道開通を見据え、大型事業への蓄えとして必要な経費である。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49276</xdr:rowOff>
    </xdr:from>
    <xdr:to>
      <xdr:col>82</xdr:col>
      <xdr:colOff>107950</xdr:colOff>
      <xdr:row>58</xdr:row>
      <xdr:rowOff>62992</xdr:rowOff>
    </xdr:to>
    <xdr:cxnSp macro="">
      <xdr:nvCxnSpPr>
        <xdr:cNvPr id="240" name="直線コネクタ 239"/>
        <xdr:cNvCxnSpPr/>
      </xdr:nvCxnSpPr>
      <xdr:spPr>
        <a:xfrm flipV="1">
          <a:off x="15671800" y="9993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62992</xdr:rowOff>
    </xdr:from>
    <xdr:to>
      <xdr:col>78</xdr:col>
      <xdr:colOff>69850</xdr:colOff>
      <xdr:row>58</xdr:row>
      <xdr:rowOff>136144</xdr:rowOff>
    </xdr:to>
    <xdr:cxnSp macro="">
      <xdr:nvCxnSpPr>
        <xdr:cNvPr id="243" name="直線コネクタ 242"/>
        <xdr:cNvCxnSpPr/>
      </xdr:nvCxnSpPr>
      <xdr:spPr>
        <a:xfrm flipV="1">
          <a:off x="14782800" y="10007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90424</xdr:rowOff>
    </xdr:from>
    <xdr:to>
      <xdr:col>73</xdr:col>
      <xdr:colOff>180975</xdr:colOff>
      <xdr:row>58</xdr:row>
      <xdr:rowOff>136144</xdr:rowOff>
    </xdr:to>
    <xdr:cxnSp macro="">
      <xdr:nvCxnSpPr>
        <xdr:cNvPr id="246" name="直線コネクタ 245"/>
        <xdr:cNvCxnSpPr/>
      </xdr:nvCxnSpPr>
      <xdr:spPr>
        <a:xfrm>
          <a:off x="13893800" y="10034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90424</xdr:rowOff>
    </xdr:from>
    <xdr:to>
      <xdr:col>69</xdr:col>
      <xdr:colOff>92075</xdr:colOff>
      <xdr:row>58</xdr:row>
      <xdr:rowOff>127000</xdr:rowOff>
    </xdr:to>
    <xdr:cxnSp macro="">
      <xdr:nvCxnSpPr>
        <xdr:cNvPr id="249" name="直線コネクタ 248"/>
        <xdr:cNvCxnSpPr/>
      </xdr:nvCxnSpPr>
      <xdr:spPr>
        <a:xfrm flipV="1">
          <a:off x="13004800" y="10034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59" name="楕円 258"/>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0"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xdr:rowOff>
    </xdr:from>
    <xdr:to>
      <xdr:col>78</xdr:col>
      <xdr:colOff>120650</xdr:colOff>
      <xdr:row>58</xdr:row>
      <xdr:rowOff>113792</xdr:rowOff>
    </xdr:to>
    <xdr:sp macro="" textlink="">
      <xdr:nvSpPr>
        <xdr:cNvPr id="261" name="楕円 260"/>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98569</xdr:rowOff>
    </xdr:from>
    <xdr:ext cx="736600" cy="259045"/>
    <xdr:sp macro="" textlink="">
      <xdr:nvSpPr>
        <xdr:cNvPr id="262" name="テキスト ボックス 261"/>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85344</xdr:rowOff>
    </xdr:from>
    <xdr:to>
      <xdr:col>74</xdr:col>
      <xdr:colOff>31750</xdr:colOff>
      <xdr:row>59</xdr:row>
      <xdr:rowOff>15494</xdr:rowOff>
    </xdr:to>
    <xdr:sp macro="" textlink="">
      <xdr:nvSpPr>
        <xdr:cNvPr id="263" name="楕円 262"/>
        <xdr:cNvSpPr/>
      </xdr:nvSpPr>
      <xdr:spPr>
        <a:xfrm>
          <a:off x="14732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271</xdr:rowOff>
    </xdr:from>
    <xdr:ext cx="762000" cy="259045"/>
    <xdr:sp macro="" textlink="">
      <xdr:nvSpPr>
        <xdr:cNvPr id="264" name="テキスト ボックス 263"/>
        <xdr:cNvSpPr txBox="1"/>
      </xdr:nvSpPr>
      <xdr:spPr>
        <a:xfrm>
          <a:off x="14401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39624</xdr:rowOff>
    </xdr:from>
    <xdr:to>
      <xdr:col>69</xdr:col>
      <xdr:colOff>142875</xdr:colOff>
      <xdr:row>58</xdr:row>
      <xdr:rowOff>141224</xdr:rowOff>
    </xdr:to>
    <xdr:sp macro="" textlink="">
      <xdr:nvSpPr>
        <xdr:cNvPr id="265" name="楕円 264"/>
        <xdr:cNvSpPr/>
      </xdr:nvSpPr>
      <xdr:spPr>
        <a:xfrm>
          <a:off x="13843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126001</xdr:rowOff>
    </xdr:from>
    <xdr:ext cx="762000" cy="259045"/>
    <xdr:sp macro="" textlink="">
      <xdr:nvSpPr>
        <xdr:cNvPr id="266" name="テキスト ボックス 265"/>
        <xdr:cNvSpPr txBox="1"/>
      </xdr:nvSpPr>
      <xdr:spPr>
        <a:xfrm>
          <a:off x="13512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補助費に係る経常収支経費は年々増加傾向にあるが、類似団体よりも低く抑えられている。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298" name="直線コネクタ 297"/>
        <xdr:cNvCxnSpPr/>
      </xdr:nvCxnSpPr>
      <xdr:spPr>
        <a:xfrm>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138430</xdr:rowOff>
    </xdr:to>
    <xdr:cxnSp macro="">
      <xdr:nvCxnSpPr>
        <xdr:cNvPr id="301" name="直線コネクタ 300"/>
        <xdr:cNvCxnSpPr/>
      </xdr:nvCxnSpPr>
      <xdr:spPr>
        <a:xfrm>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152146</xdr:rowOff>
    </xdr:to>
    <xdr:cxnSp macro="">
      <xdr:nvCxnSpPr>
        <xdr:cNvPr id="304" name="直線コネクタ 303"/>
        <xdr:cNvCxnSpPr/>
      </xdr:nvCxnSpPr>
      <xdr:spPr>
        <a:xfrm flipV="1">
          <a:off x="13893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152146</xdr:rowOff>
    </xdr:to>
    <xdr:cxnSp macro="">
      <xdr:nvCxnSpPr>
        <xdr:cNvPr id="307" name="直線コネクタ 306"/>
        <xdr:cNvCxnSpPr/>
      </xdr:nvCxnSpPr>
      <xdr:spPr>
        <a:xfrm>
          <a:off x="13004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19" name="楕円 318"/>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0" name="テキスト ボックス 319"/>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1" name="楕円 320"/>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2" name="テキスト ボックス 321"/>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3" name="楕円 322"/>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5" name="楕円 324"/>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26" name="テキスト ボックス 325"/>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とほぼ同程度であるが上昇傾向にある。今後も同水準を維持できるよう地方債の新規発行については十分に精査選択を行い、将来の財政難も視野に入れた長期的な計画のもとに繰上償還を行うなど、財源確保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56" name="直線コネクタ 355"/>
        <xdr:cNvCxnSpPr/>
      </xdr:nvCxnSpPr>
      <xdr:spPr>
        <a:xfrm>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46989</xdr:rowOff>
    </xdr:to>
    <xdr:cxnSp macro="">
      <xdr:nvCxnSpPr>
        <xdr:cNvPr id="359" name="直線コネクタ 358"/>
        <xdr:cNvCxnSpPr/>
      </xdr:nvCxnSpPr>
      <xdr:spPr>
        <a:xfrm>
          <a:off x="3098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117856</xdr:rowOff>
    </xdr:to>
    <xdr:cxnSp macro="">
      <xdr:nvCxnSpPr>
        <xdr:cNvPr id="362" name="直線コネクタ 361"/>
        <xdr:cNvCxnSpPr/>
      </xdr:nvCxnSpPr>
      <xdr:spPr>
        <a:xfrm>
          <a:off x="2209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94996</xdr:rowOff>
    </xdr:to>
    <xdr:cxnSp macro="">
      <xdr:nvCxnSpPr>
        <xdr:cNvPr id="365" name="直線コネクタ 364"/>
        <xdr:cNvCxnSpPr/>
      </xdr:nvCxnSpPr>
      <xdr:spPr>
        <a:xfrm>
          <a:off x="1320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楕円 37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7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7" name="楕円 376"/>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8" name="テキスト ボックス 377"/>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79" name="楕円 378"/>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0" name="テキスト ボックス 379"/>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1" name="楕円 380"/>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2" name="テキスト ボックス 381"/>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83" name="楕円 382"/>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84" name="テキスト ボックス 383"/>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124714</xdr:rowOff>
    </xdr:to>
    <xdr:cxnSp macro="">
      <xdr:nvCxnSpPr>
        <xdr:cNvPr id="415" name="直線コネクタ 414"/>
        <xdr:cNvCxnSpPr/>
      </xdr:nvCxnSpPr>
      <xdr:spPr>
        <a:xfrm>
          <a:off x="15671800" y="128920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92710</xdr:rowOff>
    </xdr:to>
    <xdr:cxnSp macro="">
      <xdr:nvCxnSpPr>
        <xdr:cNvPr id="418" name="直線コネクタ 417"/>
        <xdr:cNvCxnSpPr/>
      </xdr:nvCxnSpPr>
      <xdr:spPr>
        <a:xfrm flipV="1">
          <a:off x="14782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97282</xdr:rowOff>
    </xdr:to>
    <xdr:cxnSp macro="">
      <xdr:nvCxnSpPr>
        <xdr:cNvPr id="421" name="直線コネクタ 420"/>
        <xdr:cNvCxnSpPr/>
      </xdr:nvCxnSpPr>
      <xdr:spPr>
        <a:xfrm flipV="1">
          <a:off x="13893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97282</xdr:rowOff>
    </xdr:to>
    <xdr:cxnSp macro="">
      <xdr:nvCxnSpPr>
        <xdr:cNvPr id="424" name="直線コネクタ 423"/>
        <xdr:cNvCxnSpPr/>
      </xdr:nvCxnSpPr>
      <xdr:spPr>
        <a:xfrm>
          <a:off x="13004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34" name="楕円 433"/>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35"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36" name="楕円 435"/>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37" name="テキスト ボックス 436"/>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38" name="楕円 437"/>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39" name="テキスト ボックス 438"/>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0" name="楕円 439"/>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132859</xdr:rowOff>
    </xdr:from>
    <xdr:ext cx="762000" cy="259045"/>
    <xdr:sp macro="" textlink="">
      <xdr:nvSpPr>
        <xdr:cNvPr id="441" name="テキスト ボックス 440"/>
        <xdr:cNvSpPr txBox="1"/>
      </xdr:nvSpPr>
      <xdr:spPr>
        <a:xfrm>
          <a:off x="13512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2" name="楕円 441"/>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87140</xdr:rowOff>
    </xdr:from>
    <xdr:ext cx="762000" cy="259045"/>
    <xdr:sp macro="" textlink="">
      <xdr:nvSpPr>
        <xdr:cNvPr id="443" name="テキスト ボックス 442"/>
        <xdr:cNvSpPr txBox="1"/>
      </xdr:nvSpPr>
      <xdr:spPr>
        <a:xfrm>
          <a:off x="12623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64632</xdr:rowOff>
    </xdr:from>
    <xdr:to>
      <xdr:col>29</xdr:col>
      <xdr:colOff>127000</xdr:colOff>
      <xdr:row>19</xdr:row>
      <xdr:rowOff>84840</xdr:rowOff>
    </xdr:to>
    <xdr:cxnSp macro="">
      <xdr:nvCxnSpPr>
        <xdr:cNvPr id="48" name="直線コネクタ 47"/>
        <xdr:cNvCxnSpPr/>
      </xdr:nvCxnSpPr>
      <xdr:spPr bwMode="auto">
        <a:xfrm flipV="1">
          <a:off x="5003800" y="3369807"/>
          <a:ext cx="6477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75138</xdr:rowOff>
    </xdr:from>
    <xdr:to>
      <xdr:col>26</xdr:col>
      <xdr:colOff>50800</xdr:colOff>
      <xdr:row>19</xdr:row>
      <xdr:rowOff>84840</xdr:rowOff>
    </xdr:to>
    <xdr:cxnSp macro="">
      <xdr:nvCxnSpPr>
        <xdr:cNvPr id="51" name="直線コネクタ 50"/>
        <xdr:cNvCxnSpPr/>
      </xdr:nvCxnSpPr>
      <xdr:spPr bwMode="auto">
        <a:xfrm>
          <a:off x="4305300" y="3380313"/>
          <a:ext cx="6985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75138</xdr:rowOff>
    </xdr:from>
    <xdr:to>
      <xdr:col>22</xdr:col>
      <xdr:colOff>114300</xdr:colOff>
      <xdr:row>19</xdr:row>
      <xdr:rowOff>93216</xdr:rowOff>
    </xdr:to>
    <xdr:cxnSp macro="">
      <xdr:nvCxnSpPr>
        <xdr:cNvPr id="54" name="直線コネクタ 53"/>
        <xdr:cNvCxnSpPr/>
      </xdr:nvCxnSpPr>
      <xdr:spPr bwMode="auto">
        <a:xfrm flipV="1">
          <a:off x="3606800" y="3380313"/>
          <a:ext cx="698500" cy="1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93216</xdr:rowOff>
    </xdr:from>
    <xdr:to>
      <xdr:col>18</xdr:col>
      <xdr:colOff>177800</xdr:colOff>
      <xdr:row>19</xdr:row>
      <xdr:rowOff>133578</xdr:rowOff>
    </xdr:to>
    <xdr:cxnSp macro="">
      <xdr:nvCxnSpPr>
        <xdr:cNvPr id="57" name="直線コネクタ 56"/>
        <xdr:cNvCxnSpPr/>
      </xdr:nvCxnSpPr>
      <xdr:spPr bwMode="auto">
        <a:xfrm flipV="1">
          <a:off x="2908300" y="3398391"/>
          <a:ext cx="698500" cy="4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13832</xdr:rowOff>
    </xdr:from>
    <xdr:to>
      <xdr:col>29</xdr:col>
      <xdr:colOff>177800</xdr:colOff>
      <xdr:row>19</xdr:row>
      <xdr:rowOff>115432</xdr:rowOff>
    </xdr:to>
    <xdr:sp macro="" textlink="">
      <xdr:nvSpPr>
        <xdr:cNvPr id="67" name="楕円 66"/>
        <xdr:cNvSpPr/>
      </xdr:nvSpPr>
      <xdr:spPr bwMode="auto">
        <a:xfrm>
          <a:off x="56007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157359</xdr:rowOff>
    </xdr:from>
    <xdr:ext cx="762000" cy="259045"/>
    <xdr:sp macro="" textlink="">
      <xdr:nvSpPr>
        <xdr:cNvPr id="68" name="人口1人当たり決算額の推移該当値テキスト130"/>
        <xdr:cNvSpPr txBox="1"/>
      </xdr:nvSpPr>
      <xdr:spPr>
        <a:xfrm>
          <a:off x="5740400" y="329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34040</xdr:rowOff>
    </xdr:from>
    <xdr:to>
      <xdr:col>26</xdr:col>
      <xdr:colOff>101600</xdr:colOff>
      <xdr:row>19</xdr:row>
      <xdr:rowOff>135640</xdr:rowOff>
    </xdr:to>
    <xdr:sp macro="" textlink="">
      <xdr:nvSpPr>
        <xdr:cNvPr id="69" name="楕円 68"/>
        <xdr:cNvSpPr/>
      </xdr:nvSpPr>
      <xdr:spPr bwMode="auto">
        <a:xfrm>
          <a:off x="49530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120417</xdr:rowOff>
    </xdr:from>
    <xdr:ext cx="736600" cy="259045"/>
    <xdr:sp macro="" textlink="">
      <xdr:nvSpPr>
        <xdr:cNvPr id="70" name="テキスト ボックス 69"/>
        <xdr:cNvSpPr txBox="1"/>
      </xdr:nvSpPr>
      <xdr:spPr>
        <a:xfrm>
          <a:off x="4622800" y="342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24338</xdr:rowOff>
    </xdr:from>
    <xdr:to>
      <xdr:col>22</xdr:col>
      <xdr:colOff>165100</xdr:colOff>
      <xdr:row>19</xdr:row>
      <xdr:rowOff>125938</xdr:rowOff>
    </xdr:to>
    <xdr:sp macro="" textlink="">
      <xdr:nvSpPr>
        <xdr:cNvPr id="71" name="楕円 70"/>
        <xdr:cNvSpPr/>
      </xdr:nvSpPr>
      <xdr:spPr bwMode="auto">
        <a:xfrm>
          <a:off x="4254500" y="332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110715</xdr:rowOff>
    </xdr:from>
    <xdr:ext cx="762000" cy="259045"/>
    <xdr:sp macro="" textlink="">
      <xdr:nvSpPr>
        <xdr:cNvPr id="72" name="テキスト ボックス 71"/>
        <xdr:cNvSpPr txBox="1"/>
      </xdr:nvSpPr>
      <xdr:spPr>
        <a:xfrm>
          <a:off x="3924300" y="34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42416</xdr:rowOff>
    </xdr:from>
    <xdr:to>
      <xdr:col>19</xdr:col>
      <xdr:colOff>38100</xdr:colOff>
      <xdr:row>19</xdr:row>
      <xdr:rowOff>144016</xdr:rowOff>
    </xdr:to>
    <xdr:sp macro="" textlink="">
      <xdr:nvSpPr>
        <xdr:cNvPr id="73" name="楕円 72"/>
        <xdr:cNvSpPr/>
      </xdr:nvSpPr>
      <xdr:spPr bwMode="auto">
        <a:xfrm>
          <a:off x="3556000" y="334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128793</xdr:rowOff>
    </xdr:from>
    <xdr:ext cx="762000" cy="259045"/>
    <xdr:sp macro="" textlink="">
      <xdr:nvSpPr>
        <xdr:cNvPr id="74" name="テキスト ボックス 73"/>
        <xdr:cNvSpPr txBox="1"/>
      </xdr:nvSpPr>
      <xdr:spPr>
        <a:xfrm>
          <a:off x="3225800" y="343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82778</xdr:rowOff>
    </xdr:from>
    <xdr:to>
      <xdr:col>15</xdr:col>
      <xdr:colOff>101600</xdr:colOff>
      <xdr:row>20</xdr:row>
      <xdr:rowOff>12928</xdr:rowOff>
    </xdr:to>
    <xdr:sp macro="" textlink="">
      <xdr:nvSpPr>
        <xdr:cNvPr id="75" name="楕円 74"/>
        <xdr:cNvSpPr/>
      </xdr:nvSpPr>
      <xdr:spPr bwMode="auto">
        <a:xfrm>
          <a:off x="2857500" y="338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169155</xdr:rowOff>
    </xdr:from>
    <xdr:ext cx="762000" cy="259045"/>
    <xdr:sp macro="" textlink="">
      <xdr:nvSpPr>
        <xdr:cNvPr id="76" name="テキスト ボックス 75"/>
        <xdr:cNvSpPr txBox="1"/>
      </xdr:nvSpPr>
      <xdr:spPr>
        <a:xfrm>
          <a:off x="2527300" y="34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156695</xdr:rowOff>
    </xdr:from>
    <xdr:to>
      <xdr:col>29</xdr:col>
      <xdr:colOff>127000</xdr:colOff>
      <xdr:row>35</xdr:row>
      <xdr:rowOff>166136</xdr:rowOff>
    </xdr:to>
    <xdr:cxnSp macro="">
      <xdr:nvCxnSpPr>
        <xdr:cNvPr id="108" name="直線コネクタ 107"/>
        <xdr:cNvCxnSpPr/>
      </xdr:nvCxnSpPr>
      <xdr:spPr bwMode="auto">
        <a:xfrm>
          <a:off x="5003800" y="6767045"/>
          <a:ext cx="6477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156695</xdr:rowOff>
    </xdr:from>
    <xdr:to>
      <xdr:col>26</xdr:col>
      <xdr:colOff>50800</xdr:colOff>
      <xdr:row>36</xdr:row>
      <xdr:rowOff>8974</xdr:rowOff>
    </xdr:to>
    <xdr:cxnSp macro="">
      <xdr:nvCxnSpPr>
        <xdr:cNvPr id="111" name="直線コネクタ 110"/>
        <xdr:cNvCxnSpPr/>
      </xdr:nvCxnSpPr>
      <xdr:spPr bwMode="auto">
        <a:xfrm flipV="1">
          <a:off x="4305300" y="6767045"/>
          <a:ext cx="698500" cy="19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8974</xdr:rowOff>
    </xdr:from>
    <xdr:to>
      <xdr:col>22</xdr:col>
      <xdr:colOff>114300</xdr:colOff>
      <xdr:row>36</xdr:row>
      <xdr:rowOff>101900</xdr:rowOff>
    </xdr:to>
    <xdr:cxnSp macro="">
      <xdr:nvCxnSpPr>
        <xdr:cNvPr id="114" name="直線コネクタ 113"/>
        <xdr:cNvCxnSpPr/>
      </xdr:nvCxnSpPr>
      <xdr:spPr bwMode="auto">
        <a:xfrm flipV="1">
          <a:off x="3606800" y="6962224"/>
          <a:ext cx="698500" cy="9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44704</xdr:rowOff>
    </xdr:from>
    <xdr:to>
      <xdr:col>18</xdr:col>
      <xdr:colOff>177800</xdr:colOff>
      <xdr:row>36</xdr:row>
      <xdr:rowOff>101900</xdr:rowOff>
    </xdr:to>
    <xdr:cxnSp macro="">
      <xdr:nvCxnSpPr>
        <xdr:cNvPr id="117" name="直線コネクタ 116"/>
        <xdr:cNvCxnSpPr/>
      </xdr:nvCxnSpPr>
      <xdr:spPr bwMode="auto">
        <a:xfrm>
          <a:off x="2908300" y="6997954"/>
          <a:ext cx="698500" cy="5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115336</xdr:rowOff>
    </xdr:from>
    <xdr:to>
      <xdr:col>29</xdr:col>
      <xdr:colOff>177800</xdr:colOff>
      <xdr:row>35</xdr:row>
      <xdr:rowOff>216936</xdr:rowOff>
    </xdr:to>
    <xdr:sp macro="" textlink="">
      <xdr:nvSpPr>
        <xdr:cNvPr id="127" name="楕円 126"/>
        <xdr:cNvSpPr/>
      </xdr:nvSpPr>
      <xdr:spPr bwMode="auto">
        <a:xfrm>
          <a:off x="5600700" y="672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303313</xdr:rowOff>
    </xdr:from>
    <xdr:ext cx="762000" cy="259045"/>
    <xdr:sp macro="" textlink="">
      <xdr:nvSpPr>
        <xdr:cNvPr id="128" name="人口1人当たり決算額の推移該当値テキスト445"/>
        <xdr:cNvSpPr txBox="1"/>
      </xdr:nvSpPr>
      <xdr:spPr>
        <a:xfrm>
          <a:off x="5740400" y="65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105895</xdr:rowOff>
    </xdr:from>
    <xdr:to>
      <xdr:col>26</xdr:col>
      <xdr:colOff>101600</xdr:colOff>
      <xdr:row>35</xdr:row>
      <xdr:rowOff>207495</xdr:rowOff>
    </xdr:to>
    <xdr:sp macro="" textlink="">
      <xdr:nvSpPr>
        <xdr:cNvPr id="129" name="楕円 128"/>
        <xdr:cNvSpPr/>
      </xdr:nvSpPr>
      <xdr:spPr bwMode="auto">
        <a:xfrm>
          <a:off x="4953000" y="67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217672</xdr:rowOff>
    </xdr:from>
    <xdr:ext cx="736600" cy="259045"/>
    <xdr:sp macro="" textlink="">
      <xdr:nvSpPr>
        <xdr:cNvPr id="130" name="テキスト ボックス 129"/>
        <xdr:cNvSpPr txBox="1"/>
      </xdr:nvSpPr>
      <xdr:spPr>
        <a:xfrm>
          <a:off x="4622800" y="648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301074</xdr:rowOff>
    </xdr:from>
    <xdr:to>
      <xdr:col>22</xdr:col>
      <xdr:colOff>165100</xdr:colOff>
      <xdr:row>36</xdr:row>
      <xdr:rowOff>59774</xdr:rowOff>
    </xdr:to>
    <xdr:sp macro="" textlink="">
      <xdr:nvSpPr>
        <xdr:cNvPr id="131" name="楕円 130"/>
        <xdr:cNvSpPr/>
      </xdr:nvSpPr>
      <xdr:spPr bwMode="auto">
        <a:xfrm>
          <a:off x="4254500" y="691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44551</xdr:rowOff>
    </xdr:from>
    <xdr:ext cx="762000" cy="259045"/>
    <xdr:sp macro="" textlink="">
      <xdr:nvSpPr>
        <xdr:cNvPr id="132" name="テキスト ボックス 131"/>
        <xdr:cNvSpPr txBox="1"/>
      </xdr:nvSpPr>
      <xdr:spPr>
        <a:xfrm>
          <a:off x="3924300" y="6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51100</xdr:rowOff>
    </xdr:from>
    <xdr:to>
      <xdr:col>19</xdr:col>
      <xdr:colOff>38100</xdr:colOff>
      <xdr:row>36</xdr:row>
      <xdr:rowOff>152700</xdr:rowOff>
    </xdr:to>
    <xdr:sp macro="" textlink="">
      <xdr:nvSpPr>
        <xdr:cNvPr id="133" name="楕円 132"/>
        <xdr:cNvSpPr/>
      </xdr:nvSpPr>
      <xdr:spPr bwMode="auto">
        <a:xfrm>
          <a:off x="3556000" y="700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137477</xdr:rowOff>
    </xdr:from>
    <xdr:ext cx="762000" cy="259045"/>
    <xdr:sp macro="" textlink="">
      <xdr:nvSpPr>
        <xdr:cNvPr id="134" name="テキスト ボックス 133"/>
        <xdr:cNvSpPr txBox="1"/>
      </xdr:nvSpPr>
      <xdr:spPr>
        <a:xfrm>
          <a:off x="3225800" y="709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336804</xdr:rowOff>
    </xdr:from>
    <xdr:to>
      <xdr:col>15</xdr:col>
      <xdr:colOff>101600</xdr:colOff>
      <xdr:row>36</xdr:row>
      <xdr:rowOff>95504</xdr:rowOff>
    </xdr:to>
    <xdr:sp macro="" textlink="">
      <xdr:nvSpPr>
        <xdr:cNvPr id="135" name="楕円 134"/>
        <xdr:cNvSpPr/>
      </xdr:nvSpPr>
      <xdr:spPr bwMode="auto">
        <a:xfrm>
          <a:off x="2857500" y="694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80281</xdr:rowOff>
    </xdr:from>
    <xdr:ext cx="762000" cy="259045"/>
    <xdr:sp macro="" textlink="">
      <xdr:nvSpPr>
        <xdr:cNvPr id="136" name="テキスト ボックス 135"/>
        <xdr:cNvSpPr txBox="1"/>
      </xdr:nvSpPr>
      <xdr:spPr>
        <a:xfrm>
          <a:off x="2527300" y="703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20333</xdr:rowOff>
    </xdr:from>
    <xdr:to>
      <xdr:col>24</xdr:col>
      <xdr:colOff>63500</xdr:colOff>
      <xdr:row>37</xdr:row>
      <xdr:rowOff>100137</xdr:rowOff>
    </xdr:to>
    <xdr:cxnSp macro="">
      <xdr:nvCxnSpPr>
        <xdr:cNvPr id="61" name="直線コネクタ 60"/>
        <xdr:cNvCxnSpPr/>
      </xdr:nvCxnSpPr>
      <xdr:spPr>
        <a:xfrm flipV="1">
          <a:off x="3797300" y="6363983"/>
          <a:ext cx="8382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91077</xdr:rowOff>
    </xdr:from>
    <xdr:to>
      <xdr:col>19</xdr:col>
      <xdr:colOff>177800</xdr:colOff>
      <xdr:row>37</xdr:row>
      <xdr:rowOff>100137</xdr:rowOff>
    </xdr:to>
    <xdr:cxnSp macro="">
      <xdr:nvCxnSpPr>
        <xdr:cNvPr id="64" name="直線コネクタ 63"/>
        <xdr:cNvCxnSpPr/>
      </xdr:nvCxnSpPr>
      <xdr:spPr>
        <a:xfrm>
          <a:off x="2908300" y="643472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91077</xdr:rowOff>
    </xdr:from>
    <xdr:to>
      <xdr:col>15</xdr:col>
      <xdr:colOff>50800</xdr:colOff>
      <xdr:row>37</xdr:row>
      <xdr:rowOff>109555</xdr:rowOff>
    </xdr:to>
    <xdr:cxnSp macro="">
      <xdr:nvCxnSpPr>
        <xdr:cNvPr id="67" name="直線コネクタ 66"/>
        <xdr:cNvCxnSpPr/>
      </xdr:nvCxnSpPr>
      <xdr:spPr>
        <a:xfrm flipV="1">
          <a:off x="2019300" y="643472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109555</xdr:rowOff>
    </xdr:from>
    <xdr:to>
      <xdr:col>10</xdr:col>
      <xdr:colOff>114300</xdr:colOff>
      <xdr:row>37</xdr:row>
      <xdr:rowOff>152349</xdr:rowOff>
    </xdr:to>
    <xdr:cxnSp macro="">
      <xdr:nvCxnSpPr>
        <xdr:cNvPr id="70" name="直線コネクタ 69"/>
        <xdr:cNvCxnSpPr/>
      </xdr:nvCxnSpPr>
      <xdr:spPr>
        <a:xfrm flipV="1">
          <a:off x="1130300" y="6453205"/>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140983</xdr:rowOff>
    </xdr:from>
    <xdr:to>
      <xdr:col>24</xdr:col>
      <xdr:colOff>114300</xdr:colOff>
      <xdr:row>37</xdr:row>
      <xdr:rowOff>71133</xdr:rowOff>
    </xdr:to>
    <xdr:sp macro="" textlink="">
      <xdr:nvSpPr>
        <xdr:cNvPr id="80" name="楕円 79"/>
        <xdr:cNvSpPr/>
      </xdr:nvSpPr>
      <xdr:spPr>
        <a:xfrm>
          <a:off x="45847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119410</xdr:rowOff>
    </xdr:from>
    <xdr:ext cx="534377" cy="259045"/>
    <xdr:sp macro="" textlink="">
      <xdr:nvSpPr>
        <xdr:cNvPr id="81" name="人件費該当値テキスト"/>
        <xdr:cNvSpPr txBox="1"/>
      </xdr:nvSpPr>
      <xdr:spPr>
        <a:xfrm>
          <a:off x="4686300" y="62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49337</xdr:rowOff>
    </xdr:from>
    <xdr:to>
      <xdr:col>20</xdr:col>
      <xdr:colOff>38100</xdr:colOff>
      <xdr:row>37</xdr:row>
      <xdr:rowOff>150937</xdr:rowOff>
    </xdr:to>
    <xdr:sp macro="" textlink="">
      <xdr:nvSpPr>
        <xdr:cNvPr id="82" name="楕円 81"/>
        <xdr:cNvSpPr/>
      </xdr:nvSpPr>
      <xdr:spPr>
        <a:xfrm>
          <a:off x="3746500" y="6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142064</xdr:rowOff>
    </xdr:from>
    <xdr:ext cx="534377" cy="259045"/>
    <xdr:sp macro="" textlink="">
      <xdr:nvSpPr>
        <xdr:cNvPr id="83" name="テキスト ボックス 82"/>
        <xdr:cNvSpPr txBox="1"/>
      </xdr:nvSpPr>
      <xdr:spPr>
        <a:xfrm>
          <a:off x="3530111" y="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40277</xdr:rowOff>
    </xdr:from>
    <xdr:to>
      <xdr:col>15</xdr:col>
      <xdr:colOff>101600</xdr:colOff>
      <xdr:row>37</xdr:row>
      <xdr:rowOff>141877</xdr:rowOff>
    </xdr:to>
    <xdr:sp macro="" textlink="">
      <xdr:nvSpPr>
        <xdr:cNvPr id="84" name="楕円 83"/>
        <xdr:cNvSpPr/>
      </xdr:nvSpPr>
      <xdr:spPr>
        <a:xfrm>
          <a:off x="2857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133004</xdr:rowOff>
    </xdr:from>
    <xdr:ext cx="534377" cy="259045"/>
    <xdr:sp macro="" textlink="">
      <xdr:nvSpPr>
        <xdr:cNvPr id="85" name="テキスト ボックス 84"/>
        <xdr:cNvSpPr txBox="1"/>
      </xdr:nvSpPr>
      <xdr:spPr>
        <a:xfrm>
          <a:off x="2641111" y="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58755</xdr:rowOff>
    </xdr:from>
    <xdr:to>
      <xdr:col>10</xdr:col>
      <xdr:colOff>165100</xdr:colOff>
      <xdr:row>37</xdr:row>
      <xdr:rowOff>160355</xdr:rowOff>
    </xdr:to>
    <xdr:sp macro="" textlink="">
      <xdr:nvSpPr>
        <xdr:cNvPr id="86" name="楕円 85"/>
        <xdr:cNvSpPr/>
      </xdr:nvSpPr>
      <xdr:spPr>
        <a:xfrm>
          <a:off x="1968500" y="64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151482</xdr:rowOff>
    </xdr:from>
    <xdr:ext cx="534377" cy="259045"/>
    <xdr:sp macro="" textlink="">
      <xdr:nvSpPr>
        <xdr:cNvPr id="87" name="テキスト ボックス 86"/>
        <xdr:cNvSpPr txBox="1"/>
      </xdr:nvSpPr>
      <xdr:spPr>
        <a:xfrm>
          <a:off x="1752111" y="64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101549</xdr:rowOff>
    </xdr:from>
    <xdr:to>
      <xdr:col>6</xdr:col>
      <xdr:colOff>38100</xdr:colOff>
      <xdr:row>38</xdr:row>
      <xdr:rowOff>31699</xdr:rowOff>
    </xdr:to>
    <xdr:sp macro="" textlink="">
      <xdr:nvSpPr>
        <xdr:cNvPr id="88" name="楕円 87"/>
        <xdr:cNvSpPr/>
      </xdr:nvSpPr>
      <xdr:spPr>
        <a:xfrm>
          <a:off x="1079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22826</xdr:rowOff>
    </xdr:from>
    <xdr:ext cx="534377" cy="259045"/>
    <xdr:sp macro="" textlink="">
      <xdr:nvSpPr>
        <xdr:cNvPr id="89" name="テキスト ボックス 88"/>
        <xdr:cNvSpPr txBox="1"/>
      </xdr:nvSpPr>
      <xdr:spPr>
        <a:xfrm>
          <a:off x="8631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166943</xdr:rowOff>
    </xdr:from>
    <xdr:to>
      <xdr:col>24</xdr:col>
      <xdr:colOff>63500</xdr:colOff>
      <xdr:row>57</xdr:row>
      <xdr:rowOff>101952</xdr:rowOff>
    </xdr:to>
    <xdr:cxnSp macro="">
      <xdr:nvCxnSpPr>
        <xdr:cNvPr id="120" name="直線コネクタ 119"/>
        <xdr:cNvCxnSpPr/>
      </xdr:nvCxnSpPr>
      <xdr:spPr>
        <a:xfrm>
          <a:off x="3797300" y="9768143"/>
          <a:ext cx="838200" cy="10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44122</xdr:rowOff>
    </xdr:from>
    <xdr:to>
      <xdr:col>19</xdr:col>
      <xdr:colOff>177800</xdr:colOff>
      <xdr:row>56</xdr:row>
      <xdr:rowOff>166943</xdr:rowOff>
    </xdr:to>
    <xdr:cxnSp macro="">
      <xdr:nvCxnSpPr>
        <xdr:cNvPr id="123" name="直線コネクタ 122"/>
        <xdr:cNvCxnSpPr/>
      </xdr:nvCxnSpPr>
      <xdr:spPr>
        <a:xfrm>
          <a:off x="2908300" y="9645322"/>
          <a:ext cx="889000" cy="1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44122</xdr:rowOff>
    </xdr:from>
    <xdr:to>
      <xdr:col>15</xdr:col>
      <xdr:colOff>50800</xdr:colOff>
      <xdr:row>57</xdr:row>
      <xdr:rowOff>137770</xdr:rowOff>
    </xdr:to>
    <xdr:cxnSp macro="">
      <xdr:nvCxnSpPr>
        <xdr:cNvPr id="126" name="直線コネクタ 125"/>
        <xdr:cNvCxnSpPr/>
      </xdr:nvCxnSpPr>
      <xdr:spPr>
        <a:xfrm flipV="1">
          <a:off x="2019300" y="9645322"/>
          <a:ext cx="889000" cy="2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79845</xdr:rowOff>
    </xdr:from>
    <xdr:ext cx="599010" cy="259045"/>
    <xdr:sp macro="" textlink="">
      <xdr:nvSpPr>
        <xdr:cNvPr id="128" name="テキスト ボックス 127"/>
        <xdr:cNvSpPr txBox="1"/>
      </xdr:nvSpPr>
      <xdr:spPr>
        <a:xfrm>
          <a:off x="2608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137770</xdr:rowOff>
    </xdr:from>
    <xdr:to>
      <xdr:col>10</xdr:col>
      <xdr:colOff>114300</xdr:colOff>
      <xdr:row>58</xdr:row>
      <xdr:rowOff>9914</xdr:rowOff>
    </xdr:to>
    <xdr:cxnSp macro="">
      <xdr:nvCxnSpPr>
        <xdr:cNvPr id="129" name="直線コネクタ 128"/>
        <xdr:cNvCxnSpPr/>
      </xdr:nvCxnSpPr>
      <xdr:spPr>
        <a:xfrm flipV="1">
          <a:off x="1130300" y="9910420"/>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51152</xdr:rowOff>
    </xdr:from>
    <xdr:to>
      <xdr:col>24</xdr:col>
      <xdr:colOff>114300</xdr:colOff>
      <xdr:row>57</xdr:row>
      <xdr:rowOff>152752</xdr:rowOff>
    </xdr:to>
    <xdr:sp macro="" textlink="">
      <xdr:nvSpPr>
        <xdr:cNvPr id="139" name="楕円 138"/>
        <xdr:cNvSpPr/>
      </xdr:nvSpPr>
      <xdr:spPr>
        <a:xfrm>
          <a:off x="4584700" y="98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29579</xdr:rowOff>
    </xdr:from>
    <xdr:ext cx="599010" cy="259045"/>
    <xdr:sp macro="" textlink="">
      <xdr:nvSpPr>
        <xdr:cNvPr id="140" name="物件費該当値テキスト"/>
        <xdr:cNvSpPr txBox="1"/>
      </xdr:nvSpPr>
      <xdr:spPr>
        <a:xfrm>
          <a:off x="4686300" y="980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116143</xdr:rowOff>
    </xdr:from>
    <xdr:to>
      <xdr:col>20</xdr:col>
      <xdr:colOff>38100</xdr:colOff>
      <xdr:row>57</xdr:row>
      <xdr:rowOff>46293</xdr:rowOff>
    </xdr:to>
    <xdr:sp macro="" textlink="">
      <xdr:nvSpPr>
        <xdr:cNvPr id="141" name="楕円 140"/>
        <xdr:cNvSpPr/>
      </xdr:nvSpPr>
      <xdr:spPr>
        <a:xfrm>
          <a:off x="3746500" y="97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62820</xdr:rowOff>
    </xdr:from>
    <xdr:ext cx="599010" cy="259045"/>
    <xdr:sp macro="" textlink="">
      <xdr:nvSpPr>
        <xdr:cNvPr id="142" name="テキスト ボックス 141"/>
        <xdr:cNvSpPr txBox="1"/>
      </xdr:nvSpPr>
      <xdr:spPr>
        <a:xfrm>
          <a:off x="3497795" y="949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164772</xdr:rowOff>
    </xdr:from>
    <xdr:to>
      <xdr:col>15</xdr:col>
      <xdr:colOff>101600</xdr:colOff>
      <xdr:row>56</xdr:row>
      <xdr:rowOff>94922</xdr:rowOff>
    </xdr:to>
    <xdr:sp macro="" textlink="">
      <xdr:nvSpPr>
        <xdr:cNvPr id="143" name="楕円 142"/>
        <xdr:cNvSpPr/>
      </xdr:nvSpPr>
      <xdr:spPr>
        <a:xfrm>
          <a:off x="2857500" y="95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111449</xdr:rowOff>
    </xdr:from>
    <xdr:ext cx="599010" cy="259045"/>
    <xdr:sp macro="" textlink="">
      <xdr:nvSpPr>
        <xdr:cNvPr id="144" name="テキスト ボックス 143"/>
        <xdr:cNvSpPr txBox="1"/>
      </xdr:nvSpPr>
      <xdr:spPr>
        <a:xfrm>
          <a:off x="2608795" y="93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86970</xdr:rowOff>
    </xdr:from>
    <xdr:to>
      <xdr:col>10</xdr:col>
      <xdr:colOff>165100</xdr:colOff>
      <xdr:row>58</xdr:row>
      <xdr:rowOff>17120</xdr:rowOff>
    </xdr:to>
    <xdr:sp macro="" textlink="">
      <xdr:nvSpPr>
        <xdr:cNvPr id="145" name="楕円 144"/>
        <xdr:cNvSpPr/>
      </xdr:nvSpPr>
      <xdr:spPr>
        <a:xfrm>
          <a:off x="1968500" y="98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8247</xdr:rowOff>
    </xdr:from>
    <xdr:ext cx="534377" cy="259045"/>
    <xdr:sp macro="" textlink="">
      <xdr:nvSpPr>
        <xdr:cNvPr id="146" name="テキスト ボックス 145"/>
        <xdr:cNvSpPr txBox="1"/>
      </xdr:nvSpPr>
      <xdr:spPr>
        <a:xfrm>
          <a:off x="1752111" y="99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130564</xdr:rowOff>
    </xdr:from>
    <xdr:to>
      <xdr:col>6</xdr:col>
      <xdr:colOff>38100</xdr:colOff>
      <xdr:row>58</xdr:row>
      <xdr:rowOff>60714</xdr:rowOff>
    </xdr:to>
    <xdr:sp macro="" textlink="">
      <xdr:nvSpPr>
        <xdr:cNvPr id="147" name="楕円 146"/>
        <xdr:cNvSpPr/>
      </xdr:nvSpPr>
      <xdr:spPr>
        <a:xfrm>
          <a:off x="1079500" y="99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51841</xdr:rowOff>
    </xdr:from>
    <xdr:ext cx="534377" cy="259045"/>
    <xdr:sp macro="" textlink="">
      <xdr:nvSpPr>
        <xdr:cNvPr id="148" name="テキスト ボックス 147"/>
        <xdr:cNvSpPr txBox="1"/>
      </xdr:nvSpPr>
      <xdr:spPr>
        <a:xfrm>
          <a:off x="863111" y="99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62471</xdr:rowOff>
    </xdr:from>
    <xdr:to>
      <xdr:col>24</xdr:col>
      <xdr:colOff>63500</xdr:colOff>
      <xdr:row>78</xdr:row>
      <xdr:rowOff>122746</xdr:rowOff>
    </xdr:to>
    <xdr:cxnSp macro="">
      <xdr:nvCxnSpPr>
        <xdr:cNvPr id="177" name="直線コネクタ 176"/>
        <xdr:cNvCxnSpPr/>
      </xdr:nvCxnSpPr>
      <xdr:spPr>
        <a:xfrm>
          <a:off x="3797300" y="13435571"/>
          <a:ext cx="8382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6026</xdr:rowOff>
    </xdr:from>
    <xdr:to>
      <xdr:col>19</xdr:col>
      <xdr:colOff>177800</xdr:colOff>
      <xdr:row>78</xdr:row>
      <xdr:rowOff>62471</xdr:rowOff>
    </xdr:to>
    <xdr:cxnSp macro="">
      <xdr:nvCxnSpPr>
        <xdr:cNvPr id="180" name="直線コネクタ 179"/>
        <xdr:cNvCxnSpPr/>
      </xdr:nvCxnSpPr>
      <xdr:spPr>
        <a:xfrm>
          <a:off x="2908300" y="13379126"/>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6026</xdr:rowOff>
    </xdr:from>
    <xdr:to>
      <xdr:col>15</xdr:col>
      <xdr:colOff>50800</xdr:colOff>
      <xdr:row>78</xdr:row>
      <xdr:rowOff>137871</xdr:rowOff>
    </xdr:to>
    <xdr:cxnSp macro="">
      <xdr:nvCxnSpPr>
        <xdr:cNvPr id="183" name="直線コネクタ 182"/>
        <xdr:cNvCxnSpPr/>
      </xdr:nvCxnSpPr>
      <xdr:spPr>
        <a:xfrm flipV="1">
          <a:off x="2019300" y="13379126"/>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125318</xdr:rowOff>
    </xdr:from>
    <xdr:to>
      <xdr:col>10</xdr:col>
      <xdr:colOff>114300</xdr:colOff>
      <xdr:row>78</xdr:row>
      <xdr:rowOff>137871</xdr:rowOff>
    </xdr:to>
    <xdr:cxnSp macro="">
      <xdr:nvCxnSpPr>
        <xdr:cNvPr id="186" name="直線コネクタ 185"/>
        <xdr:cNvCxnSpPr/>
      </xdr:nvCxnSpPr>
      <xdr:spPr>
        <a:xfrm>
          <a:off x="1130300" y="13498418"/>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71946</xdr:rowOff>
    </xdr:from>
    <xdr:to>
      <xdr:col>24</xdr:col>
      <xdr:colOff>114300</xdr:colOff>
      <xdr:row>79</xdr:row>
      <xdr:rowOff>2096</xdr:rowOff>
    </xdr:to>
    <xdr:sp macro="" textlink="">
      <xdr:nvSpPr>
        <xdr:cNvPr id="196" name="楕円 195"/>
        <xdr:cNvSpPr/>
      </xdr:nvSpPr>
      <xdr:spPr>
        <a:xfrm>
          <a:off x="45847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158323</xdr:rowOff>
    </xdr:from>
    <xdr:ext cx="469744" cy="259045"/>
    <xdr:sp macro="" textlink="">
      <xdr:nvSpPr>
        <xdr:cNvPr id="197" name="維持補修費該当値テキスト"/>
        <xdr:cNvSpPr txBox="1"/>
      </xdr:nvSpPr>
      <xdr:spPr>
        <a:xfrm>
          <a:off x="4686300" y="133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11671</xdr:rowOff>
    </xdr:from>
    <xdr:to>
      <xdr:col>20</xdr:col>
      <xdr:colOff>38100</xdr:colOff>
      <xdr:row>78</xdr:row>
      <xdr:rowOff>113271</xdr:rowOff>
    </xdr:to>
    <xdr:sp macro="" textlink="">
      <xdr:nvSpPr>
        <xdr:cNvPr id="198" name="楕円 197"/>
        <xdr:cNvSpPr/>
      </xdr:nvSpPr>
      <xdr:spPr>
        <a:xfrm>
          <a:off x="3746500" y="133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104398</xdr:rowOff>
    </xdr:from>
    <xdr:ext cx="469744" cy="259045"/>
    <xdr:sp macro="" textlink="">
      <xdr:nvSpPr>
        <xdr:cNvPr id="199" name="テキスト ボックス 198"/>
        <xdr:cNvSpPr txBox="1"/>
      </xdr:nvSpPr>
      <xdr:spPr>
        <a:xfrm>
          <a:off x="3562428" y="1347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126676</xdr:rowOff>
    </xdr:from>
    <xdr:to>
      <xdr:col>15</xdr:col>
      <xdr:colOff>101600</xdr:colOff>
      <xdr:row>78</xdr:row>
      <xdr:rowOff>56826</xdr:rowOff>
    </xdr:to>
    <xdr:sp macro="" textlink="">
      <xdr:nvSpPr>
        <xdr:cNvPr id="200" name="楕円 199"/>
        <xdr:cNvSpPr/>
      </xdr:nvSpPr>
      <xdr:spPr>
        <a:xfrm>
          <a:off x="28575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47953</xdr:rowOff>
    </xdr:from>
    <xdr:ext cx="534377" cy="259045"/>
    <xdr:sp macro="" textlink="">
      <xdr:nvSpPr>
        <xdr:cNvPr id="201" name="テキスト ボックス 200"/>
        <xdr:cNvSpPr txBox="1"/>
      </xdr:nvSpPr>
      <xdr:spPr>
        <a:xfrm>
          <a:off x="2641111" y="134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87071</xdr:rowOff>
    </xdr:from>
    <xdr:to>
      <xdr:col>10</xdr:col>
      <xdr:colOff>165100</xdr:colOff>
      <xdr:row>79</xdr:row>
      <xdr:rowOff>17221</xdr:rowOff>
    </xdr:to>
    <xdr:sp macro="" textlink="">
      <xdr:nvSpPr>
        <xdr:cNvPr id="202" name="楕円 201"/>
        <xdr:cNvSpPr/>
      </xdr:nvSpPr>
      <xdr:spPr>
        <a:xfrm>
          <a:off x="1968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8348</xdr:rowOff>
    </xdr:from>
    <xdr:ext cx="469744" cy="259045"/>
    <xdr:sp macro="" textlink="">
      <xdr:nvSpPr>
        <xdr:cNvPr id="203" name="テキスト ボックス 202"/>
        <xdr:cNvSpPr txBox="1"/>
      </xdr:nvSpPr>
      <xdr:spPr>
        <a:xfrm>
          <a:off x="1784428" y="135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74518</xdr:rowOff>
    </xdr:from>
    <xdr:to>
      <xdr:col>6</xdr:col>
      <xdr:colOff>38100</xdr:colOff>
      <xdr:row>79</xdr:row>
      <xdr:rowOff>4668</xdr:rowOff>
    </xdr:to>
    <xdr:sp macro="" textlink="">
      <xdr:nvSpPr>
        <xdr:cNvPr id="204" name="楕円 203"/>
        <xdr:cNvSpPr/>
      </xdr:nvSpPr>
      <xdr:spPr>
        <a:xfrm>
          <a:off x="1079500" y="134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167245</xdr:rowOff>
    </xdr:from>
    <xdr:ext cx="469744" cy="259045"/>
    <xdr:sp macro="" textlink="">
      <xdr:nvSpPr>
        <xdr:cNvPr id="205" name="テキスト ボックス 204"/>
        <xdr:cNvSpPr txBox="1"/>
      </xdr:nvSpPr>
      <xdr:spPr>
        <a:xfrm>
          <a:off x="895428" y="1354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43090</xdr:rowOff>
    </xdr:from>
    <xdr:to>
      <xdr:col>24</xdr:col>
      <xdr:colOff>63500</xdr:colOff>
      <xdr:row>97</xdr:row>
      <xdr:rowOff>63119</xdr:rowOff>
    </xdr:to>
    <xdr:cxnSp macro="">
      <xdr:nvCxnSpPr>
        <xdr:cNvPr id="235" name="直線コネクタ 234"/>
        <xdr:cNvCxnSpPr/>
      </xdr:nvCxnSpPr>
      <xdr:spPr>
        <a:xfrm flipV="1">
          <a:off x="3797300" y="16673740"/>
          <a:ext cx="8382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54660</xdr:rowOff>
    </xdr:from>
    <xdr:to>
      <xdr:col>19</xdr:col>
      <xdr:colOff>177800</xdr:colOff>
      <xdr:row>97</xdr:row>
      <xdr:rowOff>63119</xdr:rowOff>
    </xdr:to>
    <xdr:cxnSp macro="">
      <xdr:nvCxnSpPr>
        <xdr:cNvPr id="238" name="直線コネクタ 237"/>
        <xdr:cNvCxnSpPr/>
      </xdr:nvCxnSpPr>
      <xdr:spPr>
        <a:xfrm>
          <a:off x="2908300" y="1668531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54660</xdr:rowOff>
    </xdr:from>
    <xdr:to>
      <xdr:col>15</xdr:col>
      <xdr:colOff>50800</xdr:colOff>
      <xdr:row>97</xdr:row>
      <xdr:rowOff>55817</xdr:rowOff>
    </xdr:to>
    <xdr:cxnSp macro="">
      <xdr:nvCxnSpPr>
        <xdr:cNvPr id="241" name="直線コネクタ 240"/>
        <xdr:cNvCxnSpPr/>
      </xdr:nvCxnSpPr>
      <xdr:spPr>
        <a:xfrm flipV="1">
          <a:off x="2019300" y="16685310"/>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55817</xdr:rowOff>
    </xdr:from>
    <xdr:to>
      <xdr:col>10</xdr:col>
      <xdr:colOff>114300</xdr:colOff>
      <xdr:row>97</xdr:row>
      <xdr:rowOff>114021</xdr:rowOff>
    </xdr:to>
    <xdr:cxnSp macro="">
      <xdr:nvCxnSpPr>
        <xdr:cNvPr id="244" name="直線コネクタ 243"/>
        <xdr:cNvCxnSpPr/>
      </xdr:nvCxnSpPr>
      <xdr:spPr>
        <a:xfrm flipV="1">
          <a:off x="1130300" y="16686467"/>
          <a:ext cx="889000" cy="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163740</xdr:rowOff>
    </xdr:from>
    <xdr:to>
      <xdr:col>24</xdr:col>
      <xdr:colOff>114300</xdr:colOff>
      <xdr:row>97</xdr:row>
      <xdr:rowOff>93890</xdr:rowOff>
    </xdr:to>
    <xdr:sp macro="" textlink="">
      <xdr:nvSpPr>
        <xdr:cNvPr id="254" name="楕円 253"/>
        <xdr:cNvSpPr/>
      </xdr:nvSpPr>
      <xdr:spPr>
        <a:xfrm>
          <a:off x="4584700" y="16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142167</xdr:rowOff>
    </xdr:from>
    <xdr:ext cx="534377" cy="259045"/>
    <xdr:sp macro="" textlink="">
      <xdr:nvSpPr>
        <xdr:cNvPr id="255" name="扶助費該当値テキスト"/>
        <xdr:cNvSpPr txBox="1"/>
      </xdr:nvSpPr>
      <xdr:spPr>
        <a:xfrm>
          <a:off x="4686300" y="166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12319</xdr:rowOff>
    </xdr:from>
    <xdr:to>
      <xdr:col>20</xdr:col>
      <xdr:colOff>38100</xdr:colOff>
      <xdr:row>97</xdr:row>
      <xdr:rowOff>113919</xdr:rowOff>
    </xdr:to>
    <xdr:sp macro="" textlink="">
      <xdr:nvSpPr>
        <xdr:cNvPr id="256" name="楕円 255"/>
        <xdr:cNvSpPr/>
      </xdr:nvSpPr>
      <xdr:spPr>
        <a:xfrm>
          <a:off x="3746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105046</xdr:rowOff>
    </xdr:from>
    <xdr:ext cx="534377" cy="259045"/>
    <xdr:sp macro="" textlink="">
      <xdr:nvSpPr>
        <xdr:cNvPr id="257" name="テキスト ボックス 256"/>
        <xdr:cNvSpPr txBox="1"/>
      </xdr:nvSpPr>
      <xdr:spPr>
        <a:xfrm>
          <a:off x="3530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3860</xdr:rowOff>
    </xdr:from>
    <xdr:to>
      <xdr:col>15</xdr:col>
      <xdr:colOff>101600</xdr:colOff>
      <xdr:row>97</xdr:row>
      <xdr:rowOff>105460</xdr:rowOff>
    </xdr:to>
    <xdr:sp macro="" textlink="">
      <xdr:nvSpPr>
        <xdr:cNvPr id="258" name="楕円 257"/>
        <xdr:cNvSpPr/>
      </xdr:nvSpPr>
      <xdr:spPr>
        <a:xfrm>
          <a:off x="2857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96587</xdr:rowOff>
    </xdr:from>
    <xdr:ext cx="534377" cy="259045"/>
    <xdr:sp macro="" textlink="">
      <xdr:nvSpPr>
        <xdr:cNvPr id="259" name="テキスト ボックス 258"/>
        <xdr:cNvSpPr txBox="1"/>
      </xdr:nvSpPr>
      <xdr:spPr>
        <a:xfrm>
          <a:off x="2641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5017</xdr:rowOff>
    </xdr:from>
    <xdr:to>
      <xdr:col>10</xdr:col>
      <xdr:colOff>165100</xdr:colOff>
      <xdr:row>97</xdr:row>
      <xdr:rowOff>106617</xdr:rowOff>
    </xdr:to>
    <xdr:sp macro="" textlink="">
      <xdr:nvSpPr>
        <xdr:cNvPr id="260" name="楕円 259"/>
        <xdr:cNvSpPr/>
      </xdr:nvSpPr>
      <xdr:spPr>
        <a:xfrm>
          <a:off x="1968500" y="166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97744</xdr:rowOff>
    </xdr:from>
    <xdr:ext cx="534377" cy="259045"/>
    <xdr:sp macro="" textlink="">
      <xdr:nvSpPr>
        <xdr:cNvPr id="261" name="テキスト ボックス 260"/>
        <xdr:cNvSpPr txBox="1"/>
      </xdr:nvSpPr>
      <xdr:spPr>
        <a:xfrm>
          <a:off x="1752111" y="167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63221</xdr:rowOff>
    </xdr:from>
    <xdr:to>
      <xdr:col>6</xdr:col>
      <xdr:colOff>38100</xdr:colOff>
      <xdr:row>97</xdr:row>
      <xdr:rowOff>164821</xdr:rowOff>
    </xdr:to>
    <xdr:sp macro="" textlink="">
      <xdr:nvSpPr>
        <xdr:cNvPr id="262" name="楕円 261"/>
        <xdr:cNvSpPr/>
      </xdr:nvSpPr>
      <xdr:spPr>
        <a:xfrm>
          <a:off x="1079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155948</xdr:rowOff>
    </xdr:from>
    <xdr:ext cx="534377" cy="259045"/>
    <xdr:sp macro="" textlink="">
      <xdr:nvSpPr>
        <xdr:cNvPr id="263" name="テキスト ボックス 262"/>
        <xdr:cNvSpPr txBox="1"/>
      </xdr:nvSpPr>
      <xdr:spPr>
        <a:xfrm>
          <a:off x="863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166615</xdr:rowOff>
    </xdr:from>
    <xdr:to>
      <xdr:col>55</xdr:col>
      <xdr:colOff>0</xdr:colOff>
      <xdr:row>37</xdr:row>
      <xdr:rowOff>169845</xdr:rowOff>
    </xdr:to>
    <xdr:cxnSp macro="">
      <xdr:nvCxnSpPr>
        <xdr:cNvPr id="290" name="直線コネクタ 289"/>
        <xdr:cNvCxnSpPr/>
      </xdr:nvCxnSpPr>
      <xdr:spPr>
        <a:xfrm>
          <a:off x="9639300" y="6510265"/>
          <a:ext cx="8382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166615</xdr:rowOff>
    </xdr:from>
    <xdr:to>
      <xdr:col>50</xdr:col>
      <xdr:colOff>114300</xdr:colOff>
      <xdr:row>38</xdr:row>
      <xdr:rowOff>167</xdr:rowOff>
    </xdr:to>
    <xdr:cxnSp macro="">
      <xdr:nvCxnSpPr>
        <xdr:cNvPr id="293" name="直線コネクタ 292"/>
        <xdr:cNvCxnSpPr/>
      </xdr:nvCxnSpPr>
      <xdr:spPr>
        <a:xfrm flipV="1">
          <a:off x="8750300" y="651026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150533</xdr:rowOff>
    </xdr:from>
    <xdr:to>
      <xdr:col>45</xdr:col>
      <xdr:colOff>177800</xdr:colOff>
      <xdr:row>38</xdr:row>
      <xdr:rowOff>167</xdr:rowOff>
    </xdr:to>
    <xdr:cxnSp macro="">
      <xdr:nvCxnSpPr>
        <xdr:cNvPr id="296" name="直線コネクタ 295"/>
        <xdr:cNvCxnSpPr/>
      </xdr:nvCxnSpPr>
      <xdr:spPr>
        <a:xfrm>
          <a:off x="7861300" y="6494183"/>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150533</xdr:rowOff>
    </xdr:from>
    <xdr:to>
      <xdr:col>41</xdr:col>
      <xdr:colOff>50800</xdr:colOff>
      <xdr:row>38</xdr:row>
      <xdr:rowOff>12178</xdr:rowOff>
    </xdr:to>
    <xdr:cxnSp macro="">
      <xdr:nvCxnSpPr>
        <xdr:cNvPr id="299" name="直線コネクタ 298"/>
        <xdr:cNvCxnSpPr/>
      </xdr:nvCxnSpPr>
      <xdr:spPr>
        <a:xfrm flipV="1">
          <a:off x="6972300" y="6494183"/>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119045</xdr:rowOff>
    </xdr:from>
    <xdr:to>
      <xdr:col>55</xdr:col>
      <xdr:colOff>50800</xdr:colOff>
      <xdr:row>38</xdr:row>
      <xdr:rowOff>49195</xdr:rowOff>
    </xdr:to>
    <xdr:sp macro="" textlink="">
      <xdr:nvSpPr>
        <xdr:cNvPr id="309" name="楕円 308"/>
        <xdr:cNvSpPr/>
      </xdr:nvSpPr>
      <xdr:spPr>
        <a:xfrm>
          <a:off x="10426700" y="64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33972</xdr:rowOff>
    </xdr:from>
    <xdr:ext cx="534377" cy="259045"/>
    <xdr:sp macro="" textlink="">
      <xdr:nvSpPr>
        <xdr:cNvPr id="310" name="補助費等該当値テキスト"/>
        <xdr:cNvSpPr txBox="1"/>
      </xdr:nvSpPr>
      <xdr:spPr>
        <a:xfrm>
          <a:off x="10528300" y="63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115815</xdr:rowOff>
    </xdr:from>
    <xdr:to>
      <xdr:col>50</xdr:col>
      <xdr:colOff>165100</xdr:colOff>
      <xdr:row>38</xdr:row>
      <xdr:rowOff>45965</xdr:rowOff>
    </xdr:to>
    <xdr:sp macro="" textlink="">
      <xdr:nvSpPr>
        <xdr:cNvPr id="311" name="楕円 310"/>
        <xdr:cNvSpPr/>
      </xdr:nvSpPr>
      <xdr:spPr>
        <a:xfrm>
          <a:off x="9588500" y="64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37092</xdr:rowOff>
    </xdr:from>
    <xdr:ext cx="534377" cy="259045"/>
    <xdr:sp macro="" textlink="">
      <xdr:nvSpPr>
        <xdr:cNvPr id="312" name="テキスト ボックス 311"/>
        <xdr:cNvSpPr txBox="1"/>
      </xdr:nvSpPr>
      <xdr:spPr>
        <a:xfrm>
          <a:off x="9372111" y="65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120817</xdr:rowOff>
    </xdr:from>
    <xdr:to>
      <xdr:col>46</xdr:col>
      <xdr:colOff>38100</xdr:colOff>
      <xdr:row>38</xdr:row>
      <xdr:rowOff>50967</xdr:rowOff>
    </xdr:to>
    <xdr:sp macro="" textlink="">
      <xdr:nvSpPr>
        <xdr:cNvPr id="313" name="楕円 312"/>
        <xdr:cNvSpPr/>
      </xdr:nvSpPr>
      <xdr:spPr>
        <a:xfrm>
          <a:off x="8699500" y="64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42094</xdr:rowOff>
    </xdr:from>
    <xdr:ext cx="534377" cy="259045"/>
    <xdr:sp macro="" textlink="">
      <xdr:nvSpPr>
        <xdr:cNvPr id="314" name="テキスト ボックス 313"/>
        <xdr:cNvSpPr txBox="1"/>
      </xdr:nvSpPr>
      <xdr:spPr>
        <a:xfrm>
          <a:off x="8483111" y="655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99733</xdr:rowOff>
    </xdr:from>
    <xdr:to>
      <xdr:col>41</xdr:col>
      <xdr:colOff>101600</xdr:colOff>
      <xdr:row>38</xdr:row>
      <xdr:rowOff>29883</xdr:rowOff>
    </xdr:to>
    <xdr:sp macro="" textlink="">
      <xdr:nvSpPr>
        <xdr:cNvPr id="315" name="楕円 314"/>
        <xdr:cNvSpPr/>
      </xdr:nvSpPr>
      <xdr:spPr>
        <a:xfrm>
          <a:off x="7810500" y="64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21010</xdr:rowOff>
    </xdr:from>
    <xdr:ext cx="534377" cy="259045"/>
    <xdr:sp macro="" textlink="">
      <xdr:nvSpPr>
        <xdr:cNvPr id="316" name="テキスト ボックス 315"/>
        <xdr:cNvSpPr txBox="1"/>
      </xdr:nvSpPr>
      <xdr:spPr>
        <a:xfrm>
          <a:off x="7594111" y="653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132828</xdr:rowOff>
    </xdr:from>
    <xdr:to>
      <xdr:col>36</xdr:col>
      <xdr:colOff>165100</xdr:colOff>
      <xdr:row>38</xdr:row>
      <xdr:rowOff>62978</xdr:rowOff>
    </xdr:to>
    <xdr:sp macro="" textlink="">
      <xdr:nvSpPr>
        <xdr:cNvPr id="317" name="楕円 316"/>
        <xdr:cNvSpPr/>
      </xdr:nvSpPr>
      <xdr:spPr>
        <a:xfrm>
          <a:off x="6921500" y="6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54105</xdr:rowOff>
    </xdr:from>
    <xdr:ext cx="534377" cy="259045"/>
    <xdr:sp macro="" textlink="">
      <xdr:nvSpPr>
        <xdr:cNvPr id="318" name="テキスト ボックス 317"/>
        <xdr:cNvSpPr txBox="1"/>
      </xdr:nvSpPr>
      <xdr:spPr>
        <a:xfrm>
          <a:off x="6705111" y="65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114611</xdr:rowOff>
    </xdr:from>
    <xdr:to>
      <xdr:col>55</xdr:col>
      <xdr:colOff>0</xdr:colOff>
      <xdr:row>58</xdr:row>
      <xdr:rowOff>115183</xdr:rowOff>
    </xdr:to>
    <xdr:cxnSp macro="">
      <xdr:nvCxnSpPr>
        <xdr:cNvPr id="345" name="直線コネクタ 344"/>
        <xdr:cNvCxnSpPr/>
      </xdr:nvCxnSpPr>
      <xdr:spPr>
        <a:xfrm flipV="1">
          <a:off x="9639300" y="1005871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115183</xdr:rowOff>
    </xdr:from>
    <xdr:to>
      <xdr:col>50</xdr:col>
      <xdr:colOff>114300</xdr:colOff>
      <xdr:row>58</xdr:row>
      <xdr:rowOff>118353</xdr:rowOff>
    </xdr:to>
    <xdr:cxnSp macro="">
      <xdr:nvCxnSpPr>
        <xdr:cNvPr id="348" name="直線コネクタ 347"/>
        <xdr:cNvCxnSpPr/>
      </xdr:nvCxnSpPr>
      <xdr:spPr>
        <a:xfrm flipV="1">
          <a:off x="8750300" y="10059283"/>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112513</xdr:rowOff>
    </xdr:from>
    <xdr:to>
      <xdr:col>45</xdr:col>
      <xdr:colOff>177800</xdr:colOff>
      <xdr:row>58</xdr:row>
      <xdr:rowOff>118353</xdr:rowOff>
    </xdr:to>
    <xdr:cxnSp macro="">
      <xdr:nvCxnSpPr>
        <xdr:cNvPr id="351" name="直線コネクタ 350"/>
        <xdr:cNvCxnSpPr/>
      </xdr:nvCxnSpPr>
      <xdr:spPr>
        <a:xfrm>
          <a:off x="7861300" y="10056613"/>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112513</xdr:rowOff>
    </xdr:from>
    <xdr:to>
      <xdr:col>41</xdr:col>
      <xdr:colOff>50800</xdr:colOff>
      <xdr:row>58</xdr:row>
      <xdr:rowOff>119051</xdr:rowOff>
    </xdr:to>
    <xdr:cxnSp macro="">
      <xdr:nvCxnSpPr>
        <xdr:cNvPr id="354" name="直線コネクタ 353"/>
        <xdr:cNvCxnSpPr/>
      </xdr:nvCxnSpPr>
      <xdr:spPr>
        <a:xfrm flipV="1">
          <a:off x="6972300" y="1005661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63811</xdr:rowOff>
    </xdr:from>
    <xdr:to>
      <xdr:col>55</xdr:col>
      <xdr:colOff>50800</xdr:colOff>
      <xdr:row>58</xdr:row>
      <xdr:rowOff>165411</xdr:rowOff>
    </xdr:to>
    <xdr:sp macro="" textlink="">
      <xdr:nvSpPr>
        <xdr:cNvPr id="364" name="楕円 363"/>
        <xdr:cNvSpPr/>
      </xdr:nvSpPr>
      <xdr:spPr>
        <a:xfrm>
          <a:off x="10426700" y="100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64383</xdr:rowOff>
    </xdr:from>
    <xdr:to>
      <xdr:col>50</xdr:col>
      <xdr:colOff>165100</xdr:colOff>
      <xdr:row>58</xdr:row>
      <xdr:rowOff>165983</xdr:rowOff>
    </xdr:to>
    <xdr:sp macro="" textlink="">
      <xdr:nvSpPr>
        <xdr:cNvPr id="366" name="楕円 365"/>
        <xdr:cNvSpPr/>
      </xdr:nvSpPr>
      <xdr:spPr>
        <a:xfrm>
          <a:off x="9588500" y="100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157110</xdr:rowOff>
    </xdr:from>
    <xdr:ext cx="599010" cy="259045"/>
    <xdr:sp macro="" textlink="">
      <xdr:nvSpPr>
        <xdr:cNvPr id="367" name="テキスト ボックス 366"/>
        <xdr:cNvSpPr txBox="1"/>
      </xdr:nvSpPr>
      <xdr:spPr>
        <a:xfrm>
          <a:off x="9339795" y="101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67553</xdr:rowOff>
    </xdr:from>
    <xdr:to>
      <xdr:col>46</xdr:col>
      <xdr:colOff>38100</xdr:colOff>
      <xdr:row>58</xdr:row>
      <xdr:rowOff>169153</xdr:rowOff>
    </xdr:to>
    <xdr:sp macro="" textlink="">
      <xdr:nvSpPr>
        <xdr:cNvPr id="368" name="楕円 367"/>
        <xdr:cNvSpPr/>
      </xdr:nvSpPr>
      <xdr:spPr>
        <a:xfrm>
          <a:off x="8699500" y="100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160280</xdr:rowOff>
    </xdr:from>
    <xdr:ext cx="534377" cy="259045"/>
    <xdr:sp macro="" textlink="">
      <xdr:nvSpPr>
        <xdr:cNvPr id="369" name="テキスト ボックス 368"/>
        <xdr:cNvSpPr txBox="1"/>
      </xdr:nvSpPr>
      <xdr:spPr>
        <a:xfrm>
          <a:off x="8483111" y="101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61713</xdr:rowOff>
    </xdr:from>
    <xdr:to>
      <xdr:col>41</xdr:col>
      <xdr:colOff>101600</xdr:colOff>
      <xdr:row>58</xdr:row>
      <xdr:rowOff>163313</xdr:rowOff>
    </xdr:to>
    <xdr:sp macro="" textlink="">
      <xdr:nvSpPr>
        <xdr:cNvPr id="370" name="楕円 369"/>
        <xdr:cNvSpPr/>
      </xdr:nvSpPr>
      <xdr:spPr>
        <a:xfrm>
          <a:off x="7810500" y="100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154440</xdr:rowOff>
    </xdr:from>
    <xdr:ext cx="599010" cy="259045"/>
    <xdr:sp macro="" textlink="">
      <xdr:nvSpPr>
        <xdr:cNvPr id="371" name="テキスト ボックス 370"/>
        <xdr:cNvSpPr txBox="1"/>
      </xdr:nvSpPr>
      <xdr:spPr>
        <a:xfrm>
          <a:off x="7561795" y="1009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68251</xdr:rowOff>
    </xdr:from>
    <xdr:to>
      <xdr:col>36</xdr:col>
      <xdr:colOff>165100</xdr:colOff>
      <xdr:row>58</xdr:row>
      <xdr:rowOff>169851</xdr:rowOff>
    </xdr:to>
    <xdr:sp macro="" textlink="">
      <xdr:nvSpPr>
        <xdr:cNvPr id="372" name="楕円 371"/>
        <xdr:cNvSpPr/>
      </xdr:nvSpPr>
      <xdr:spPr>
        <a:xfrm>
          <a:off x="6921500" y="100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160978</xdr:rowOff>
    </xdr:from>
    <xdr:ext cx="534377" cy="259045"/>
    <xdr:sp macro="" textlink="">
      <xdr:nvSpPr>
        <xdr:cNvPr id="373" name="テキスト ボックス 372"/>
        <xdr:cNvSpPr txBox="1"/>
      </xdr:nvSpPr>
      <xdr:spPr>
        <a:xfrm>
          <a:off x="6705111" y="101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129042</xdr:rowOff>
    </xdr:from>
    <xdr:to>
      <xdr:col>55</xdr:col>
      <xdr:colOff>0</xdr:colOff>
      <xdr:row>78</xdr:row>
      <xdr:rowOff>132824</xdr:rowOff>
    </xdr:to>
    <xdr:cxnSp macro="">
      <xdr:nvCxnSpPr>
        <xdr:cNvPr id="400" name="直線コネクタ 399"/>
        <xdr:cNvCxnSpPr/>
      </xdr:nvCxnSpPr>
      <xdr:spPr>
        <a:xfrm flipV="1">
          <a:off x="9639300" y="13502142"/>
          <a:ext cx="8382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126591</xdr:rowOff>
    </xdr:from>
    <xdr:to>
      <xdr:col>50</xdr:col>
      <xdr:colOff>114300</xdr:colOff>
      <xdr:row>78</xdr:row>
      <xdr:rowOff>132824</xdr:rowOff>
    </xdr:to>
    <xdr:cxnSp macro="">
      <xdr:nvCxnSpPr>
        <xdr:cNvPr id="403" name="直線コネクタ 402"/>
        <xdr:cNvCxnSpPr/>
      </xdr:nvCxnSpPr>
      <xdr:spPr>
        <a:xfrm>
          <a:off x="8750300" y="13499691"/>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126591</xdr:rowOff>
    </xdr:from>
    <xdr:to>
      <xdr:col>45</xdr:col>
      <xdr:colOff>177800</xdr:colOff>
      <xdr:row>78</xdr:row>
      <xdr:rowOff>127984</xdr:rowOff>
    </xdr:to>
    <xdr:cxnSp macro="">
      <xdr:nvCxnSpPr>
        <xdr:cNvPr id="406" name="直線コネクタ 405"/>
        <xdr:cNvCxnSpPr/>
      </xdr:nvCxnSpPr>
      <xdr:spPr>
        <a:xfrm flipV="1">
          <a:off x="7861300" y="13499691"/>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18739</xdr:rowOff>
    </xdr:from>
    <xdr:ext cx="534377" cy="259045"/>
    <xdr:sp macro="" textlink="">
      <xdr:nvSpPr>
        <xdr:cNvPr id="410" name="テキスト ボックス 409"/>
        <xdr:cNvSpPr txBox="1"/>
      </xdr:nvSpPr>
      <xdr:spPr>
        <a:xfrm>
          <a:off x="7594111" y="132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78242</xdr:rowOff>
    </xdr:from>
    <xdr:to>
      <xdr:col>55</xdr:col>
      <xdr:colOff>50800</xdr:colOff>
      <xdr:row>79</xdr:row>
      <xdr:rowOff>8392</xdr:rowOff>
    </xdr:to>
    <xdr:sp macro="" textlink="">
      <xdr:nvSpPr>
        <xdr:cNvPr id="416" name="楕円 415"/>
        <xdr:cNvSpPr/>
      </xdr:nvSpPr>
      <xdr:spPr>
        <a:xfrm>
          <a:off x="10426700" y="134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82024</xdr:rowOff>
    </xdr:from>
    <xdr:to>
      <xdr:col>50</xdr:col>
      <xdr:colOff>165100</xdr:colOff>
      <xdr:row>79</xdr:row>
      <xdr:rowOff>12174</xdr:rowOff>
    </xdr:to>
    <xdr:sp macro="" textlink="">
      <xdr:nvSpPr>
        <xdr:cNvPr id="418" name="楕円 417"/>
        <xdr:cNvSpPr/>
      </xdr:nvSpPr>
      <xdr:spPr>
        <a:xfrm>
          <a:off x="9588500" y="134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3301</xdr:rowOff>
    </xdr:from>
    <xdr:ext cx="534377" cy="259045"/>
    <xdr:sp macro="" textlink="">
      <xdr:nvSpPr>
        <xdr:cNvPr id="419" name="テキスト ボックス 418"/>
        <xdr:cNvSpPr txBox="1"/>
      </xdr:nvSpPr>
      <xdr:spPr>
        <a:xfrm>
          <a:off x="9372111" y="1354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75791</xdr:rowOff>
    </xdr:from>
    <xdr:to>
      <xdr:col>46</xdr:col>
      <xdr:colOff>38100</xdr:colOff>
      <xdr:row>79</xdr:row>
      <xdr:rowOff>5941</xdr:rowOff>
    </xdr:to>
    <xdr:sp macro="" textlink="">
      <xdr:nvSpPr>
        <xdr:cNvPr id="420" name="楕円 419"/>
        <xdr:cNvSpPr/>
      </xdr:nvSpPr>
      <xdr:spPr>
        <a:xfrm>
          <a:off x="8699500" y="134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168518</xdr:rowOff>
    </xdr:from>
    <xdr:ext cx="534377" cy="259045"/>
    <xdr:sp macro="" textlink="">
      <xdr:nvSpPr>
        <xdr:cNvPr id="421" name="テキスト ボックス 420"/>
        <xdr:cNvSpPr txBox="1"/>
      </xdr:nvSpPr>
      <xdr:spPr>
        <a:xfrm>
          <a:off x="8483111" y="135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77184</xdr:rowOff>
    </xdr:from>
    <xdr:to>
      <xdr:col>41</xdr:col>
      <xdr:colOff>101600</xdr:colOff>
      <xdr:row>79</xdr:row>
      <xdr:rowOff>7334</xdr:rowOff>
    </xdr:to>
    <xdr:sp macro="" textlink="">
      <xdr:nvSpPr>
        <xdr:cNvPr id="422" name="楕円 421"/>
        <xdr:cNvSpPr/>
      </xdr:nvSpPr>
      <xdr:spPr>
        <a:xfrm>
          <a:off x="7810500" y="134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169911</xdr:rowOff>
    </xdr:from>
    <xdr:ext cx="534377" cy="259045"/>
    <xdr:sp macro="" textlink="">
      <xdr:nvSpPr>
        <xdr:cNvPr id="423" name="テキスト ボックス 422"/>
        <xdr:cNvSpPr txBox="1"/>
      </xdr:nvSpPr>
      <xdr:spPr>
        <a:xfrm>
          <a:off x="7594111" y="135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158632</xdr:rowOff>
    </xdr:from>
    <xdr:to>
      <xdr:col>55</xdr:col>
      <xdr:colOff>0</xdr:colOff>
      <xdr:row>97</xdr:row>
      <xdr:rowOff>168294</xdr:rowOff>
    </xdr:to>
    <xdr:cxnSp macro="">
      <xdr:nvCxnSpPr>
        <xdr:cNvPr id="452" name="直線コネクタ 451"/>
        <xdr:cNvCxnSpPr/>
      </xdr:nvCxnSpPr>
      <xdr:spPr>
        <a:xfrm flipV="1">
          <a:off x="9639300" y="16789282"/>
          <a:ext cx="8382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168294</xdr:rowOff>
    </xdr:from>
    <xdr:to>
      <xdr:col>50</xdr:col>
      <xdr:colOff>114300</xdr:colOff>
      <xdr:row>98</xdr:row>
      <xdr:rowOff>165959</xdr:rowOff>
    </xdr:to>
    <xdr:cxnSp macro="">
      <xdr:nvCxnSpPr>
        <xdr:cNvPr id="455" name="直線コネクタ 454"/>
        <xdr:cNvCxnSpPr/>
      </xdr:nvCxnSpPr>
      <xdr:spPr>
        <a:xfrm flipV="1">
          <a:off x="8750300" y="16798944"/>
          <a:ext cx="889000" cy="16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168100</xdr:rowOff>
    </xdr:from>
    <xdr:to>
      <xdr:col>45</xdr:col>
      <xdr:colOff>177800</xdr:colOff>
      <xdr:row>98</xdr:row>
      <xdr:rowOff>165959</xdr:rowOff>
    </xdr:to>
    <xdr:cxnSp macro="">
      <xdr:nvCxnSpPr>
        <xdr:cNvPr id="458" name="直線コネクタ 457"/>
        <xdr:cNvCxnSpPr/>
      </xdr:nvCxnSpPr>
      <xdr:spPr>
        <a:xfrm>
          <a:off x="7861300" y="16798750"/>
          <a:ext cx="889000" cy="1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107832</xdr:rowOff>
    </xdr:from>
    <xdr:to>
      <xdr:col>55</xdr:col>
      <xdr:colOff>50800</xdr:colOff>
      <xdr:row>98</xdr:row>
      <xdr:rowOff>37982</xdr:rowOff>
    </xdr:to>
    <xdr:sp macro="" textlink="">
      <xdr:nvSpPr>
        <xdr:cNvPr id="468" name="楕円 467"/>
        <xdr:cNvSpPr/>
      </xdr:nvSpPr>
      <xdr:spPr>
        <a:xfrm>
          <a:off x="10426700" y="1673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130709</xdr:rowOff>
    </xdr:from>
    <xdr:ext cx="534377" cy="259045"/>
    <xdr:sp macro="" textlink="">
      <xdr:nvSpPr>
        <xdr:cNvPr id="469" name="普通建設事業費 （ うち更新整備　）該当値テキスト"/>
        <xdr:cNvSpPr txBox="1"/>
      </xdr:nvSpPr>
      <xdr:spPr>
        <a:xfrm>
          <a:off x="10528300" y="165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117494</xdr:rowOff>
    </xdr:from>
    <xdr:to>
      <xdr:col>50</xdr:col>
      <xdr:colOff>165100</xdr:colOff>
      <xdr:row>98</xdr:row>
      <xdr:rowOff>47644</xdr:rowOff>
    </xdr:to>
    <xdr:sp macro="" textlink="">
      <xdr:nvSpPr>
        <xdr:cNvPr id="470" name="楕円 469"/>
        <xdr:cNvSpPr/>
      </xdr:nvSpPr>
      <xdr:spPr>
        <a:xfrm>
          <a:off x="9588500" y="167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64171</xdr:rowOff>
    </xdr:from>
    <xdr:ext cx="534377" cy="259045"/>
    <xdr:sp macro="" textlink="">
      <xdr:nvSpPr>
        <xdr:cNvPr id="471" name="テキスト ボックス 470"/>
        <xdr:cNvSpPr txBox="1"/>
      </xdr:nvSpPr>
      <xdr:spPr>
        <a:xfrm>
          <a:off x="9372111" y="1652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115159</xdr:rowOff>
    </xdr:from>
    <xdr:to>
      <xdr:col>46</xdr:col>
      <xdr:colOff>38100</xdr:colOff>
      <xdr:row>99</xdr:row>
      <xdr:rowOff>45309</xdr:rowOff>
    </xdr:to>
    <xdr:sp macro="" textlink="">
      <xdr:nvSpPr>
        <xdr:cNvPr id="472" name="楕円 471"/>
        <xdr:cNvSpPr/>
      </xdr:nvSpPr>
      <xdr:spPr>
        <a:xfrm>
          <a:off x="8699500" y="169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36436</xdr:rowOff>
    </xdr:from>
    <xdr:ext cx="534377" cy="259045"/>
    <xdr:sp macro="" textlink="">
      <xdr:nvSpPr>
        <xdr:cNvPr id="473" name="テキスト ボックス 472"/>
        <xdr:cNvSpPr txBox="1"/>
      </xdr:nvSpPr>
      <xdr:spPr>
        <a:xfrm>
          <a:off x="8483111" y="170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117300</xdr:rowOff>
    </xdr:from>
    <xdr:to>
      <xdr:col>41</xdr:col>
      <xdr:colOff>101600</xdr:colOff>
      <xdr:row>98</xdr:row>
      <xdr:rowOff>47450</xdr:rowOff>
    </xdr:to>
    <xdr:sp macro="" textlink="">
      <xdr:nvSpPr>
        <xdr:cNvPr id="474" name="楕円 473"/>
        <xdr:cNvSpPr/>
      </xdr:nvSpPr>
      <xdr:spPr>
        <a:xfrm>
          <a:off x="7810500" y="167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38577</xdr:rowOff>
    </xdr:from>
    <xdr:ext cx="534377" cy="259045"/>
    <xdr:sp macro="" textlink="">
      <xdr:nvSpPr>
        <xdr:cNvPr id="475" name="テキスト ボックス 474"/>
        <xdr:cNvSpPr txBox="1"/>
      </xdr:nvSpPr>
      <xdr:spPr>
        <a:xfrm>
          <a:off x="7594111" y="168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43731</xdr:rowOff>
    </xdr:from>
    <xdr:to>
      <xdr:col>85</xdr:col>
      <xdr:colOff>127000</xdr:colOff>
      <xdr:row>39</xdr:row>
      <xdr:rowOff>44450</xdr:rowOff>
    </xdr:to>
    <xdr:cxnSp macro="">
      <xdr:nvCxnSpPr>
        <xdr:cNvPr id="504" name="直線コネクタ 503"/>
        <xdr:cNvCxnSpPr/>
      </xdr:nvCxnSpPr>
      <xdr:spPr>
        <a:xfrm>
          <a:off x="15481300" y="6730281"/>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43731</xdr:rowOff>
    </xdr:from>
    <xdr:to>
      <xdr:col>81</xdr:col>
      <xdr:colOff>50800</xdr:colOff>
      <xdr:row>39</xdr:row>
      <xdr:rowOff>44450</xdr:rowOff>
    </xdr:to>
    <xdr:cxnSp macro="">
      <xdr:nvCxnSpPr>
        <xdr:cNvPr id="507" name="直線コネクタ 506"/>
        <xdr:cNvCxnSpPr/>
      </xdr:nvCxnSpPr>
      <xdr:spPr>
        <a:xfrm flipV="1">
          <a:off x="14592300" y="6730281"/>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38660</xdr:rowOff>
    </xdr:from>
    <xdr:to>
      <xdr:col>71</xdr:col>
      <xdr:colOff>177800</xdr:colOff>
      <xdr:row>39</xdr:row>
      <xdr:rowOff>44450</xdr:rowOff>
    </xdr:to>
    <xdr:cxnSp macro="">
      <xdr:nvCxnSpPr>
        <xdr:cNvPr id="513" name="直線コネクタ 512"/>
        <xdr:cNvCxnSpPr/>
      </xdr:nvCxnSpPr>
      <xdr:spPr>
        <a:xfrm>
          <a:off x="12814300" y="6725210"/>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99448</xdr:rowOff>
    </xdr:from>
    <xdr:ext cx="469744" cy="259045"/>
    <xdr:sp macro="" textlink="">
      <xdr:nvSpPr>
        <xdr:cNvPr id="515" name="テキスト ボックス 514"/>
        <xdr:cNvSpPr txBox="1"/>
      </xdr:nvSpPr>
      <xdr:spPr>
        <a:xfrm>
          <a:off x="13468428" y="64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164381</xdr:rowOff>
    </xdr:from>
    <xdr:to>
      <xdr:col>81</xdr:col>
      <xdr:colOff>101600</xdr:colOff>
      <xdr:row>39</xdr:row>
      <xdr:rowOff>94531</xdr:rowOff>
    </xdr:to>
    <xdr:sp macro="" textlink="">
      <xdr:nvSpPr>
        <xdr:cNvPr id="525" name="楕円 524"/>
        <xdr:cNvSpPr/>
      </xdr:nvSpPr>
      <xdr:spPr>
        <a:xfrm>
          <a:off x="15430500" y="66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85658</xdr:rowOff>
    </xdr:from>
    <xdr:ext cx="378565" cy="259045"/>
    <xdr:sp macro="" textlink="">
      <xdr:nvSpPr>
        <xdr:cNvPr id="526" name="テキスト ボックス 525"/>
        <xdr:cNvSpPr txBox="1"/>
      </xdr:nvSpPr>
      <xdr:spPr>
        <a:xfrm>
          <a:off x="15292017" y="677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159310</xdr:rowOff>
    </xdr:from>
    <xdr:to>
      <xdr:col>67</xdr:col>
      <xdr:colOff>101600</xdr:colOff>
      <xdr:row>39</xdr:row>
      <xdr:rowOff>89460</xdr:rowOff>
    </xdr:to>
    <xdr:sp macro="" textlink="">
      <xdr:nvSpPr>
        <xdr:cNvPr id="531" name="楕円 530"/>
        <xdr:cNvSpPr/>
      </xdr:nvSpPr>
      <xdr:spPr>
        <a:xfrm>
          <a:off x="12763500" y="66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80587</xdr:rowOff>
    </xdr:from>
    <xdr:ext cx="469744" cy="259045"/>
    <xdr:sp macro="" textlink="">
      <xdr:nvSpPr>
        <xdr:cNvPr id="532" name="テキスト ボックス 531"/>
        <xdr:cNvSpPr txBox="1"/>
      </xdr:nvSpPr>
      <xdr:spPr>
        <a:xfrm>
          <a:off x="12579428" y="67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56014</xdr:rowOff>
    </xdr:from>
    <xdr:to>
      <xdr:col>85</xdr:col>
      <xdr:colOff>127000</xdr:colOff>
      <xdr:row>77</xdr:row>
      <xdr:rowOff>62438</xdr:rowOff>
    </xdr:to>
    <xdr:cxnSp macro="">
      <xdr:nvCxnSpPr>
        <xdr:cNvPr id="614" name="直線コネクタ 613"/>
        <xdr:cNvCxnSpPr/>
      </xdr:nvCxnSpPr>
      <xdr:spPr>
        <a:xfrm flipV="1">
          <a:off x="15481300" y="13257664"/>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62438</xdr:rowOff>
    </xdr:from>
    <xdr:to>
      <xdr:col>81</xdr:col>
      <xdr:colOff>50800</xdr:colOff>
      <xdr:row>77</xdr:row>
      <xdr:rowOff>99124</xdr:rowOff>
    </xdr:to>
    <xdr:cxnSp macro="">
      <xdr:nvCxnSpPr>
        <xdr:cNvPr id="617" name="直線コネクタ 616"/>
        <xdr:cNvCxnSpPr/>
      </xdr:nvCxnSpPr>
      <xdr:spPr>
        <a:xfrm flipV="1">
          <a:off x="14592300" y="13264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99124</xdr:rowOff>
    </xdr:from>
    <xdr:to>
      <xdr:col>76</xdr:col>
      <xdr:colOff>114300</xdr:colOff>
      <xdr:row>77</xdr:row>
      <xdr:rowOff>113968</xdr:rowOff>
    </xdr:to>
    <xdr:cxnSp macro="">
      <xdr:nvCxnSpPr>
        <xdr:cNvPr id="620" name="直線コネクタ 619"/>
        <xdr:cNvCxnSpPr/>
      </xdr:nvCxnSpPr>
      <xdr:spPr>
        <a:xfrm flipV="1">
          <a:off x="13703300" y="1330077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113968</xdr:rowOff>
    </xdr:from>
    <xdr:to>
      <xdr:col>71</xdr:col>
      <xdr:colOff>177800</xdr:colOff>
      <xdr:row>77</xdr:row>
      <xdr:rowOff>127707</xdr:rowOff>
    </xdr:to>
    <xdr:cxnSp macro="">
      <xdr:nvCxnSpPr>
        <xdr:cNvPr id="623" name="直線コネクタ 622"/>
        <xdr:cNvCxnSpPr/>
      </xdr:nvCxnSpPr>
      <xdr:spPr>
        <a:xfrm flipV="1">
          <a:off x="12814300" y="13315618"/>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5214</xdr:rowOff>
    </xdr:from>
    <xdr:to>
      <xdr:col>85</xdr:col>
      <xdr:colOff>177800</xdr:colOff>
      <xdr:row>77</xdr:row>
      <xdr:rowOff>106814</xdr:rowOff>
    </xdr:to>
    <xdr:sp macro="" textlink="">
      <xdr:nvSpPr>
        <xdr:cNvPr id="633" name="楕円 632"/>
        <xdr:cNvSpPr/>
      </xdr:nvSpPr>
      <xdr:spPr>
        <a:xfrm>
          <a:off x="162687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155091</xdr:rowOff>
    </xdr:from>
    <xdr:ext cx="534377" cy="259045"/>
    <xdr:sp macro="" textlink="">
      <xdr:nvSpPr>
        <xdr:cNvPr id="634" name="公債費該当値テキスト"/>
        <xdr:cNvSpPr txBox="1"/>
      </xdr:nvSpPr>
      <xdr:spPr>
        <a:xfrm>
          <a:off x="16370300" y="131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11638</xdr:rowOff>
    </xdr:from>
    <xdr:to>
      <xdr:col>81</xdr:col>
      <xdr:colOff>101600</xdr:colOff>
      <xdr:row>77</xdr:row>
      <xdr:rowOff>113238</xdr:rowOff>
    </xdr:to>
    <xdr:sp macro="" textlink="">
      <xdr:nvSpPr>
        <xdr:cNvPr id="635" name="楕円 634"/>
        <xdr:cNvSpPr/>
      </xdr:nvSpPr>
      <xdr:spPr>
        <a:xfrm>
          <a:off x="15430500" y="132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104365</xdr:rowOff>
    </xdr:from>
    <xdr:ext cx="534377" cy="259045"/>
    <xdr:sp macro="" textlink="">
      <xdr:nvSpPr>
        <xdr:cNvPr id="636" name="テキスト ボックス 635"/>
        <xdr:cNvSpPr txBox="1"/>
      </xdr:nvSpPr>
      <xdr:spPr>
        <a:xfrm>
          <a:off x="15214111" y="133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48324</xdr:rowOff>
    </xdr:from>
    <xdr:to>
      <xdr:col>76</xdr:col>
      <xdr:colOff>165100</xdr:colOff>
      <xdr:row>77</xdr:row>
      <xdr:rowOff>149924</xdr:rowOff>
    </xdr:to>
    <xdr:sp macro="" textlink="">
      <xdr:nvSpPr>
        <xdr:cNvPr id="637" name="楕円 636"/>
        <xdr:cNvSpPr/>
      </xdr:nvSpPr>
      <xdr:spPr>
        <a:xfrm>
          <a:off x="14541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141051</xdr:rowOff>
    </xdr:from>
    <xdr:ext cx="534377" cy="259045"/>
    <xdr:sp macro="" textlink="">
      <xdr:nvSpPr>
        <xdr:cNvPr id="638" name="テキスト ボックス 637"/>
        <xdr:cNvSpPr txBox="1"/>
      </xdr:nvSpPr>
      <xdr:spPr>
        <a:xfrm>
          <a:off x="14325111" y="133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63168</xdr:rowOff>
    </xdr:from>
    <xdr:to>
      <xdr:col>72</xdr:col>
      <xdr:colOff>38100</xdr:colOff>
      <xdr:row>77</xdr:row>
      <xdr:rowOff>164768</xdr:rowOff>
    </xdr:to>
    <xdr:sp macro="" textlink="">
      <xdr:nvSpPr>
        <xdr:cNvPr id="639" name="楕円 638"/>
        <xdr:cNvSpPr/>
      </xdr:nvSpPr>
      <xdr:spPr>
        <a:xfrm>
          <a:off x="13652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155895</xdr:rowOff>
    </xdr:from>
    <xdr:ext cx="534377" cy="259045"/>
    <xdr:sp macro="" textlink="">
      <xdr:nvSpPr>
        <xdr:cNvPr id="640" name="テキスト ボックス 639"/>
        <xdr:cNvSpPr txBox="1"/>
      </xdr:nvSpPr>
      <xdr:spPr>
        <a:xfrm>
          <a:off x="13436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76907</xdr:rowOff>
    </xdr:from>
    <xdr:to>
      <xdr:col>67</xdr:col>
      <xdr:colOff>101600</xdr:colOff>
      <xdr:row>78</xdr:row>
      <xdr:rowOff>7057</xdr:rowOff>
    </xdr:to>
    <xdr:sp macro="" textlink="">
      <xdr:nvSpPr>
        <xdr:cNvPr id="641" name="楕円 640"/>
        <xdr:cNvSpPr/>
      </xdr:nvSpPr>
      <xdr:spPr>
        <a:xfrm>
          <a:off x="12763500" y="132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169634</xdr:rowOff>
    </xdr:from>
    <xdr:ext cx="534377" cy="259045"/>
    <xdr:sp macro="" textlink="">
      <xdr:nvSpPr>
        <xdr:cNvPr id="642" name="テキスト ボックス 641"/>
        <xdr:cNvSpPr txBox="1"/>
      </xdr:nvSpPr>
      <xdr:spPr>
        <a:xfrm>
          <a:off x="12547111" y="133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107955</xdr:rowOff>
    </xdr:from>
    <xdr:to>
      <xdr:col>85</xdr:col>
      <xdr:colOff>127000</xdr:colOff>
      <xdr:row>98</xdr:row>
      <xdr:rowOff>145734</xdr:rowOff>
    </xdr:to>
    <xdr:cxnSp macro="">
      <xdr:nvCxnSpPr>
        <xdr:cNvPr id="671" name="直線コネクタ 670"/>
        <xdr:cNvCxnSpPr/>
      </xdr:nvCxnSpPr>
      <xdr:spPr>
        <a:xfrm>
          <a:off x="15481300" y="16910055"/>
          <a:ext cx="8382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72"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107955</xdr:rowOff>
    </xdr:from>
    <xdr:to>
      <xdr:col>81</xdr:col>
      <xdr:colOff>50800</xdr:colOff>
      <xdr:row>98</xdr:row>
      <xdr:rowOff>165909</xdr:rowOff>
    </xdr:to>
    <xdr:cxnSp macro="">
      <xdr:nvCxnSpPr>
        <xdr:cNvPr id="674" name="直線コネクタ 673"/>
        <xdr:cNvCxnSpPr/>
      </xdr:nvCxnSpPr>
      <xdr:spPr>
        <a:xfrm flipV="1">
          <a:off x="14592300" y="16910055"/>
          <a:ext cx="889000" cy="5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6" name="テキスト ボックス 675"/>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165909</xdr:rowOff>
    </xdr:from>
    <xdr:to>
      <xdr:col>76</xdr:col>
      <xdr:colOff>114300</xdr:colOff>
      <xdr:row>99</xdr:row>
      <xdr:rowOff>23830</xdr:rowOff>
    </xdr:to>
    <xdr:cxnSp macro="">
      <xdr:nvCxnSpPr>
        <xdr:cNvPr id="677" name="直線コネクタ 676"/>
        <xdr:cNvCxnSpPr/>
      </xdr:nvCxnSpPr>
      <xdr:spPr>
        <a:xfrm flipV="1">
          <a:off x="13703300" y="16968009"/>
          <a:ext cx="889000" cy="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23830</xdr:rowOff>
    </xdr:from>
    <xdr:to>
      <xdr:col>71</xdr:col>
      <xdr:colOff>177800</xdr:colOff>
      <xdr:row>99</xdr:row>
      <xdr:rowOff>43070</xdr:rowOff>
    </xdr:to>
    <xdr:cxnSp macro="">
      <xdr:nvCxnSpPr>
        <xdr:cNvPr id="680" name="直線コネクタ 679"/>
        <xdr:cNvCxnSpPr/>
      </xdr:nvCxnSpPr>
      <xdr:spPr>
        <a:xfrm flipV="1">
          <a:off x="12814300" y="16997380"/>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94934</xdr:rowOff>
    </xdr:from>
    <xdr:to>
      <xdr:col>85</xdr:col>
      <xdr:colOff>177800</xdr:colOff>
      <xdr:row>99</xdr:row>
      <xdr:rowOff>25084</xdr:rowOff>
    </xdr:to>
    <xdr:sp macro="" textlink="">
      <xdr:nvSpPr>
        <xdr:cNvPr id="690" name="楕円 689"/>
        <xdr:cNvSpPr/>
      </xdr:nvSpPr>
      <xdr:spPr>
        <a:xfrm>
          <a:off x="16268700" y="168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54311</xdr:rowOff>
    </xdr:from>
    <xdr:ext cx="534377" cy="259045"/>
    <xdr:sp macro="" textlink="">
      <xdr:nvSpPr>
        <xdr:cNvPr id="691" name="積立金該当値テキスト"/>
        <xdr:cNvSpPr txBox="1"/>
      </xdr:nvSpPr>
      <xdr:spPr>
        <a:xfrm>
          <a:off x="16370300" y="166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57155</xdr:rowOff>
    </xdr:from>
    <xdr:to>
      <xdr:col>81</xdr:col>
      <xdr:colOff>101600</xdr:colOff>
      <xdr:row>98</xdr:row>
      <xdr:rowOff>158755</xdr:rowOff>
    </xdr:to>
    <xdr:sp macro="" textlink="">
      <xdr:nvSpPr>
        <xdr:cNvPr id="692" name="楕円 691"/>
        <xdr:cNvSpPr/>
      </xdr:nvSpPr>
      <xdr:spPr>
        <a:xfrm>
          <a:off x="15430500" y="168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3832</xdr:rowOff>
    </xdr:from>
    <xdr:ext cx="534377" cy="259045"/>
    <xdr:sp macro="" textlink="">
      <xdr:nvSpPr>
        <xdr:cNvPr id="693" name="テキスト ボックス 692"/>
        <xdr:cNvSpPr txBox="1"/>
      </xdr:nvSpPr>
      <xdr:spPr>
        <a:xfrm>
          <a:off x="15214111" y="166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115109</xdr:rowOff>
    </xdr:from>
    <xdr:to>
      <xdr:col>76</xdr:col>
      <xdr:colOff>165100</xdr:colOff>
      <xdr:row>99</xdr:row>
      <xdr:rowOff>45259</xdr:rowOff>
    </xdr:to>
    <xdr:sp macro="" textlink="">
      <xdr:nvSpPr>
        <xdr:cNvPr id="694" name="楕円 693"/>
        <xdr:cNvSpPr/>
      </xdr:nvSpPr>
      <xdr:spPr>
        <a:xfrm>
          <a:off x="14541500" y="169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36386</xdr:rowOff>
    </xdr:from>
    <xdr:ext cx="534377" cy="259045"/>
    <xdr:sp macro="" textlink="">
      <xdr:nvSpPr>
        <xdr:cNvPr id="695" name="テキスト ボックス 694"/>
        <xdr:cNvSpPr txBox="1"/>
      </xdr:nvSpPr>
      <xdr:spPr>
        <a:xfrm>
          <a:off x="14325111" y="170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144480</xdr:rowOff>
    </xdr:from>
    <xdr:to>
      <xdr:col>72</xdr:col>
      <xdr:colOff>38100</xdr:colOff>
      <xdr:row>99</xdr:row>
      <xdr:rowOff>74630</xdr:rowOff>
    </xdr:to>
    <xdr:sp macro="" textlink="">
      <xdr:nvSpPr>
        <xdr:cNvPr id="696" name="楕円 695"/>
        <xdr:cNvSpPr/>
      </xdr:nvSpPr>
      <xdr:spPr>
        <a:xfrm>
          <a:off x="13652500" y="169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65757</xdr:rowOff>
    </xdr:from>
    <xdr:ext cx="534377" cy="259045"/>
    <xdr:sp macro="" textlink="">
      <xdr:nvSpPr>
        <xdr:cNvPr id="697" name="テキスト ボックス 696"/>
        <xdr:cNvSpPr txBox="1"/>
      </xdr:nvSpPr>
      <xdr:spPr>
        <a:xfrm>
          <a:off x="13436111" y="170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163720</xdr:rowOff>
    </xdr:from>
    <xdr:to>
      <xdr:col>67</xdr:col>
      <xdr:colOff>101600</xdr:colOff>
      <xdr:row>99</xdr:row>
      <xdr:rowOff>93870</xdr:rowOff>
    </xdr:to>
    <xdr:sp macro="" textlink="">
      <xdr:nvSpPr>
        <xdr:cNvPr id="698" name="楕円 697"/>
        <xdr:cNvSpPr/>
      </xdr:nvSpPr>
      <xdr:spPr>
        <a:xfrm>
          <a:off x="12763500" y="169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84997</xdr:rowOff>
    </xdr:from>
    <xdr:ext cx="469744" cy="259045"/>
    <xdr:sp macro="" textlink="">
      <xdr:nvSpPr>
        <xdr:cNvPr id="699" name="テキスト ボックス 698"/>
        <xdr:cNvSpPr txBox="1"/>
      </xdr:nvSpPr>
      <xdr:spPr>
        <a:xfrm>
          <a:off x="12579428" y="1705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69703</xdr:rowOff>
    </xdr:from>
    <xdr:to>
      <xdr:col>116</xdr:col>
      <xdr:colOff>63500</xdr:colOff>
      <xdr:row>38</xdr:row>
      <xdr:rowOff>139700</xdr:rowOff>
    </xdr:to>
    <xdr:cxnSp macro="">
      <xdr:nvCxnSpPr>
        <xdr:cNvPr id="726" name="直線コネクタ 725"/>
        <xdr:cNvCxnSpPr/>
      </xdr:nvCxnSpPr>
      <xdr:spPr>
        <a:xfrm flipV="1">
          <a:off x="21323300" y="6584803"/>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18903</xdr:rowOff>
    </xdr:from>
    <xdr:to>
      <xdr:col>116</xdr:col>
      <xdr:colOff>114300</xdr:colOff>
      <xdr:row>38</xdr:row>
      <xdr:rowOff>120503</xdr:rowOff>
    </xdr:to>
    <xdr:sp macro="" textlink="">
      <xdr:nvSpPr>
        <xdr:cNvPr id="745" name="楕円 744"/>
        <xdr:cNvSpPr/>
      </xdr:nvSpPr>
      <xdr:spPr>
        <a:xfrm>
          <a:off x="22110700" y="6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132295</xdr:rowOff>
    </xdr:from>
    <xdr:ext cx="469744" cy="259045"/>
    <xdr:sp macro="" textlink="">
      <xdr:nvSpPr>
        <xdr:cNvPr id="746" name="投資及び出資金該当値テキスト"/>
        <xdr:cNvSpPr txBox="1"/>
      </xdr:nvSpPr>
      <xdr:spPr>
        <a:xfrm>
          <a:off x="22212300" y="64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92357</xdr:rowOff>
    </xdr:from>
    <xdr:to>
      <xdr:col>116</xdr:col>
      <xdr:colOff>63500</xdr:colOff>
      <xdr:row>59</xdr:row>
      <xdr:rowOff>98878</xdr:rowOff>
    </xdr:to>
    <xdr:cxnSp macro="">
      <xdr:nvCxnSpPr>
        <xdr:cNvPr id="785" name="直線コネクタ 784"/>
        <xdr:cNvCxnSpPr/>
      </xdr:nvCxnSpPr>
      <xdr:spPr>
        <a:xfrm flipV="1">
          <a:off x="21323300" y="10207907"/>
          <a:ext cx="8382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8" name="直線コネクタ 78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1" name="直線コネクタ 79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4" name="直線コネクタ 79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41557</xdr:rowOff>
    </xdr:from>
    <xdr:to>
      <xdr:col>116</xdr:col>
      <xdr:colOff>114300</xdr:colOff>
      <xdr:row>59</xdr:row>
      <xdr:rowOff>143157</xdr:rowOff>
    </xdr:to>
    <xdr:sp macro="" textlink="">
      <xdr:nvSpPr>
        <xdr:cNvPr id="804" name="楕円 803"/>
        <xdr:cNvSpPr/>
      </xdr:nvSpPr>
      <xdr:spPr>
        <a:xfrm>
          <a:off x="22110700" y="101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805"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6" name="楕円 80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7" name="テキスト ボックス 80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8" name="楕円 80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9" name="テキスト ボックス 80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0" name="楕円 80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1" name="テキスト ボックス 81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2" name="楕円 81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3" name="テキスト ボックス 81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66117</xdr:rowOff>
    </xdr:from>
    <xdr:to>
      <xdr:col>116</xdr:col>
      <xdr:colOff>63500</xdr:colOff>
      <xdr:row>76</xdr:row>
      <xdr:rowOff>67259</xdr:rowOff>
    </xdr:to>
    <xdr:cxnSp macro="">
      <xdr:nvCxnSpPr>
        <xdr:cNvPr id="843" name="直線コネクタ 842"/>
        <xdr:cNvCxnSpPr/>
      </xdr:nvCxnSpPr>
      <xdr:spPr>
        <a:xfrm flipV="1">
          <a:off x="21323300" y="1309631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44"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150064</xdr:rowOff>
    </xdr:from>
    <xdr:to>
      <xdr:col>111</xdr:col>
      <xdr:colOff>177800</xdr:colOff>
      <xdr:row>76</xdr:row>
      <xdr:rowOff>67259</xdr:rowOff>
    </xdr:to>
    <xdr:cxnSp macro="">
      <xdr:nvCxnSpPr>
        <xdr:cNvPr id="846" name="直線コネクタ 845"/>
        <xdr:cNvCxnSpPr/>
      </xdr:nvCxnSpPr>
      <xdr:spPr>
        <a:xfrm>
          <a:off x="20434300" y="13008814"/>
          <a:ext cx="889000" cy="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8" name="テキスト ボックス 84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150064</xdr:rowOff>
    </xdr:from>
    <xdr:to>
      <xdr:col>107</xdr:col>
      <xdr:colOff>50800</xdr:colOff>
      <xdr:row>76</xdr:row>
      <xdr:rowOff>25705</xdr:rowOff>
    </xdr:to>
    <xdr:cxnSp macro="">
      <xdr:nvCxnSpPr>
        <xdr:cNvPr id="849" name="直線コネクタ 848"/>
        <xdr:cNvCxnSpPr/>
      </xdr:nvCxnSpPr>
      <xdr:spPr>
        <a:xfrm flipV="1">
          <a:off x="19545300" y="13008814"/>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25705</xdr:rowOff>
    </xdr:from>
    <xdr:to>
      <xdr:col>102</xdr:col>
      <xdr:colOff>114300</xdr:colOff>
      <xdr:row>76</xdr:row>
      <xdr:rowOff>47270</xdr:rowOff>
    </xdr:to>
    <xdr:cxnSp macro="">
      <xdr:nvCxnSpPr>
        <xdr:cNvPr id="852" name="直線コネクタ 851"/>
        <xdr:cNvCxnSpPr/>
      </xdr:nvCxnSpPr>
      <xdr:spPr>
        <a:xfrm flipV="1">
          <a:off x="18656300" y="13055905"/>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15317</xdr:rowOff>
    </xdr:from>
    <xdr:to>
      <xdr:col>116</xdr:col>
      <xdr:colOff>114300</xdr:colOff>
      <xdr:row>76</xdr:row>
      <xdr:rowOff>116917</xdr:rowOff>
    </xdr:to>
    <xdr:sp macro="" textlink="">
      <xdr:nvSpPr>
        <xdr:cNvPr id="862" name="楕円 861"/>
        <xdr:cNvSpPr/>
      </xdr:nvSpPr>
      <xdr:spPr>
        <a:xfrm>
          <a:off x="22110700" y="13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165194</xdr:rowOff>
    </xdr:from>
    <xdr:ext cx="534377" cy="259045"/>
    <xdr:sp macro="" textlink="">
      <xdr:nvSpPr>
        <xdr:cNvPr id="863" name="繰出金該当値テキスト"/>
        <xdr:cNvSpPr txBox="1"/>
      </xdr:nvSpPr>
      <xdr:spPr>
        <a:xfrm>
          <a:off x="22212300" y="130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16459</xdr:rowOff>
    </xdr:from>
    <xdr:to>
      <xdr:col>112</xdr:col>
      <xdr:colOff>38100</xdr:colOff>
      <xdr:row>76</xdr:row>
      <xdr:rowOff>118059</xdr:rowOff>
    </xdr:to>
    <xdr:sp macro="" textlink="">
      <xdr:nvSpPr>
        <xdr:cNvPr id="864" name="楕円 863"/>
        <xdr:cNvSpPr/>
      </xdr:nvSpPr>
      <xdr:spPr>
        <a:xfrm>
          <a:off x="21272500" y="130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109186</xdr:rowOff>
    </xdr:from>
    <xdr:ext cx="534377" cy="259045"/>
    <xdr:sp macro="" textlink="">
      <xdr:nvSpPr>
        <xdr:cNvPr id="865" name="テキスト ボックス 864"/>
        <xdr:cNvSpPr txBox="1"/>
      </xdr:nvSpPr>
      <xdr:spPr>
        <a:xfrm>
          <a:off x="21056111" y="13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99263</xdr:rowOff>
    </xdr:from>
    <xdr:to>
      <xdr:col>107</xdr:col>
      <xdr:colOff>101600</xdr:colOff>
      <xdr:row>76</xdr:row>
      <xdr:rowOff>29412</xdr:rowOff>
    </xdr:to>
    <xdr:sp macro="" textlink="">
      <xdr:nvSpPr>
        <xdr:cNvPr id="866" name="楕円 865"/>
        <xdr:cNvSpPr/>
      </xdr:nvSpPr>
      <xdr:spPr>
        <a:xfrm>
          <a:off x="20383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20541</xdr:rowOff>
    </xdr:from>
    <xdr:ext cx="534377" cy="259045"/>
    <xdr:sp macro="" textlink="">
      <xdr:nvSpPr>
        <xdr:cNvPr id="867" name="テキスト ボックス 866"/>
        <xdr:cNvSpPr txBox="1"/>
      </xdr:nvSpPr>
      <xdr:spPr>
        <a:xfrm>
          <a:off x="20167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146355</xdr:rowOff>
    </xdr:from>
    <xdr:to>
      <xdr:col>102</xdr:col>
      <xdr:colOff>165100</xdr:colOff>
      <xdr:row>76</xdr:row>
      <xdr:rowOff>76505</xdr:rowOff>
    </xdr:to>
    <xdr:sp macro="" textlink="">
      <xdr:nvSpPr>
        <xdr:cNvPr id="868" name="楕円 867"/>
        <xdr:cNvSpPr/>
      </xdr:nvSpPr>
      <xdr:spPr>
        <a:xfrm>
          <a:off x="19494500" y="130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67632</xdr:rowOff>
    </xdr:from>
    <xdr:ext cx="534377" cy="259045"/>
    <xdr:sp macro="" textlink="">
      <xdr:nvSpPr>
        <xdr:cNvPr id="869" name="テキスト ボックス 868"/>
        <xdr:cNvSpPr txBox="1"/>
      </xdr:nvSpPr>
      <xdr:spPr>
        <a:xfrm>
          <a:off x="19278111" y="130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167920</xdr:rowOff>
    </xdr:from>
    <xdr:to>
      <xdr:col>98</xdr:col>
      <xdr:colOff>38100</xdr:colOff>
      <xdr:row>76</xdr:row>
      <xdr:rowOff>98070</xdr:rowOff>
    </xdr:to>
    <xdr:sp macro="" textlink="">
      <xdr:nvSpPr>
        <xdr:cNvPr id="870" name="楕円 869"/>
        <xdr:cNvSpPr/>
      </xdr:nvSpPr>
      <xdr:spPr>
        <a:xfrm>
          <a:off x="18605500" y="130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89197</xdr:rowOff>
    </xdr:from>
    <xdr:ext cx="534377" cy="259045"/>
    <xdr:sp macro="" textlink="">
      <xdr:nvSpPr>
        <xdr:cNvPr id="871" name="テキスト ボックス 870"/>
        <xdr:cNvSpPr txBox="1"/>
      </xdr:nvSpPr>
      <xdr:spPr>
        <a:xfrm>
          <a:off x="18389111" y="131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公債費については、職員数の抑制や発行地方債を精査することにより類似団体に比べ、低水準にて推移しているが上昇傾向である。積立金については、リニア・三遠南信自動車道の開通を見据えた公共投資を見越して積み立てを行っているため類似団体を大きく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物件費は事務事業等の委託業務の増加に伴い増加傾向にある。平成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年度もふるさと納税の減少による返礼品に係る経費が減少したことにより大きく下落している。事務の共同化・効率化を図り、限られた財源を有効活用できるよう努める。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6,511
6,450
66.61
4,170,406
4,031,341
131,829
2,434,020
2,423,004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99858</xdr:rowOff>
    </xdr:from>
    <xdr:to>
      <xdr:col>24</xdr:col>
      <xdr:colOff>63500</xdr:colOff>
      <xdr:row>35</xdr:row>
      <xdr:rowOff>128596</xdr:rowOff>
    </xdr:to>
    <xdr:cxnSp macro="">
      <xdr:nvCxnSpPr>
        <xdr:cNvPr id="63" name="直線コネクタ 62"/>
        <xdr:cNvCxnSpPr/>
      </xdr:nvCxnSpPr>
      <xdr:spPr>
        <a:xfrm flipV="1">
          <a:off x="3797300" y="6100608"/>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136434</xdr:rowOff>
    </xdr:from>
    <xdr:to>
      <xdr:col>19</xdr:col>
      <xdr:colOff>177800</xdr:colOff>
      <xdr:row>35</xdr:row>
      <xdr:rowOff>128596</xdr:rowOff>
    </xdr:to>
    <xdr:cxnSp macro="">
      <xdr:nvCxnSpPr>
        <xdr:cNvPr id="66" name="直線コネクタ 65"/>
        <xdr:cNvCxnSpPr/>
      </xdr:nvCxnSpPr>
      <xdr:spPr>
        <a:xfrm>
          <a:off x="2908300" y="5965734"/>
          <a:ext cx="8890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136434</xdr:rowOff>
    </xdr:from>
    <xdr:to>
      <xdr:col>15</xdr:col>
      <xdr:colOff>50800</xdr:colOff>
      <xdr:row>35</xdr:row>
      <xdr:rowOff>29809</xdr:rowOff>
    </xdr:to>
    <xdr:cxnSp macro="">
      <xdr:nvCxnSpPr>
        <xdr:cNvPr id="69" name="直線コネクタ 68"/>
        <xdr:cNvCxnSpPr/>
      </xdr:nvCxnSpPr>
      <xdr:spPr>
        <a:xfrm flipV="1">
          <a:off x="2019300" y="5965734"/>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29809</xdr:rowOff>
    </xdr:from>
    <xdr:to>
      <xdr:col>10</xdr:col>
      <xdr:colOff>114300</xdr:colOff>
      <xdr:row>36</xdr:row>
      <xdr:rowOff>7929</xdr:rowOff>
    </xdr:to>
    <xdr:cxnSp macro="">
      <xdr:nvCxnSpPr>
        <xdr:cNvPr id="72" name="直線コネクタ 71"/>
        <xdr:cNvCxnSpPr/>
      </xdr:nvCxnSpPr>
      <xdr:spPr>
        <a:xfrm flipV="1">
          <a:off x="1130300" y="6030559"/>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49058</xdr:rowOff>
    </xdr:from>
    <xdr:to>
      <xdr:col>24</xdr:col>
      <xdr:colOff>114300</xdr:colOff>
      <xdr:row>35</xdr:row>
      <xdr:rowOff>150658</xdr:rowOff>
    </xdr:to>
    <xdr:sp macro="" textlink="">
      <xdr:nvSpPr>
        <xdr:cNvPr id="82" name="楕円 81"/>
        <xdr:cNvSpPr/>
      </xdr:nvSpPr>
      <xdr:spPr>
        <a:xfrm>
          <a:off x="4584700" y="60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27485</xdr:rowOff>
    </xdr:from>
    <xdr:ext cx="469744" cy="259045"/>
    <xdr:sp macro="" textlink="">
      <xdr:nvSpPr>
        <xdr:cNvPr id="83" name="議会費該当値テキスト"/>
        <xdr:cNvSpPr txBox="1"/>
      </xdr:nvSpPr>
      <xdr:spPr>
        <a:xfrm>
          <a:off x="4686300" y="60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77796</xdr:rowOff>
    </xdr:from>
    <xdr:to>
      <xdr:col>20</xdr:col>
      <xdr:colOff>38100</xdr:colOff>
      <xdr:row>36</xdr:row>
      <xdr:rowOff>7946</xdr:rowOff>
    </xdr:to>
    <xdr:sp macro="" textlink="">
      <xdr:nvSpPr>
        <xdr:cNvPr id="84" name="楕円 83"/>
        <xdr:cNvSpPr/>
      </xdr:nvSpPr>
      <xdr:spPr>
        <a:xfrm>
          <a:off x="3746500" y="60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170523</xdr:rowOff>
    </xdr:from>
    <xdr:ext cx="469744" cy="259045"/>
    <xdr:sp macro="" textlink="">
      <xdr:nvSpPr>
        <xdr:cNvPr id="85" name="テキスト ボックス 84"/>
        <xdr:cNvSpPr txBox="1"/>
      </xdr:nvSpPr>
      <xdr:spPr>
        <a:xfrm>
          <a:off x="3562428" y="617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85634</xdr:rowOff>
    </xdr:from>
    <xdr:to>
      <xdr:col>15</xdr:col>
      <xdr:colOff>101600</xdr:colOff>
      <xdr:row>35</xdr:row>
      <xdr:rowOff>15784</xdr:rowOff>
    </xdr:to>
    <xdr:sp macro="" textlink="">
      <xdr:nvSpPr>
        <xdr:cNvPr id="86" name="楕円 85"/>
        <xdr:cNvSpPr/>
      </xdr:nvSpPr>
      <xdr:spPr>
        <a:xfrm>
          <a:off x="2857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6911</xdr:rowOff>
    </xdr:from>
    <xdr:ext cx="469744" cy="259045"/>
    <xdr:sp macro="" textlink="">
      <xdr:nvSpPr>
        <xdr:cNvPr id="87" name="テキスト ボックス 86"/>
        <xdr:cNvSpPr txBox="1"/>
      </xdr:nvSpPr>
      <xdr:spPr>
        <a:xfrm>
          <a:off x="2673428" y="60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150459</xdr:rowOff>
    </xdr:from>
    <xdr:to>
      <xdr:col>10</xdr:col>
      <xdr:colOff>165100</xdr:colOff>
      <xdr:row>35</xdr:row>
      <xdr:rowOff>80609</xdr:rowOff>
    </xdr:to>
    <xdr:sp macro="" textlink="">
      <xdr:nvSpPr>
        <xdr:cNvPr id="88" name="楕円 87"/>
        <xdr:cNvSpPr/>
      </xdr:nvSpPr>
      <xdr:spPr>
        <a:xfrm>
          <a:off x="1968500" y="59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71736</xdr:rowOff>
    </xdr:from>
    <xdr:ext cx="469744" cy="259045"/>
    <xdr:sp macro="" textlink="">
      <xdr:nvSpPr>
        <xdr:cNvPr id="89" name="テキスト ボックス 88"/>
        <xdr:cNvSpPr txBox="1"/>
      </xdr:nvSpPr>
      <xdr:spPr>
        <a:xfrm>
          <a:off x="1784428" y="607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128579</xdr:rowOff>
    </xdr:from>
    <xdr:to>
      <xdr:col>6</xdr:col>
      <xdr:colOff>38100</xdr:colOff>
      <xdr:row>36</xdr:row>
      <xdr:rowOff>58729</xdr:rowOff>
    </xdr:to>
    <xdr:sp macro="" textlink="">
      <xdr:nvSpPr>
        <xdr:cNvPr id="90" name="楕円 89"/>
        <xdr:cNvSpPr/>
      </xdr:nvSpPr>
      <xdr:spPr>
        <a:xfrm>
          <a:off x="1079500" y="61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49856</xdr:rowOff>
    </xdr:from>
    <xdr:ext cx="469744" cy="259045"/>
    <xdr:sp macro="" textlink="">
      <xdr:nvSpPr>
        <xdr:cNvPr id="91" name="テキスト ボックス 90"/>
        <xdr:cNvSpPr txBox="1"/>
      </xdr:nvSpPr>
      <xdr:spPr>
        <a:xfrm>
          <a:off x="895428" y="622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50200</xdr:rowOff>
    </xdr:from>
    <xdr:to>
      <xdr:col>24</xdr:col>
      <xdr:colOff>63500</xdr:colOff>
      <xdr:row>58</xdr:row>
      <xdr:rowOff>103323</xdr:rowOff>
    </xdr:to>
    <xdr:cxnSp macro="">
      <xdr:nvCxnSpPr>
        <xdr:cNvPr id="122" name="直線コネクタ 121"/>
        <xdr:cNvCxnSpPr/>
      </xdr:nvCxnSpPr>
      <xdr:spPr>
        <a:xfrm>
          <a:off x="3797300" y="9994300"/>
          <a:ext cx="8382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25861</xdr:rowOff>
    </xdr:from>
    <xdr:to>
      <xdr:col>19</xdr:col>
      <xdr:colOff>177800</xdr:colOff>
      <xdr:row>58</xdr:row>
      <xdr:rowOff>50200</xdr:rowOff>
    </xdr:to>
    <xdr:cxnSp macro="">
      <xdr:nvCxnSpPr>
        <xdr:cNvPr id="125" name="直線コネクタ 124"/>
        <xdr:cNvCxnSpPr/>
      </xdr:nvCxnSpPr>
      <xdr:spPr>
        <a:xfrm>
          <a:off x="2908300" y="9969961"/>
          <a:ext cx="889000" cy="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25861</xdr:rowOff>
    </xdr:from>
    <xdr:to>
      <xdr:col>15</xdr:col>
      <xdr:colOff>50800</xdr:colOff>
      <xdr:row>58</xdr:row>
      <xdr:rowOff>143343</xdr:rowOff>
    </xdr:to>
    <xdr:cxnSp macro="">
      <xdr:nvCxnSpPr>
        <xdr:cNvPr id="128" name="直線コネクタ 127"/>
        <xdr:cNvCxnSpPr/>
      </xdr:nvCxnSpPr>
      <xdr:spPr>
        <a:xfrm flipV="1">
          <a:off x="2019300" y="9969961"/>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130869</xdr:rowOff>
    </xdr:from>
    <xdr:ext cx="599010" cy="259045"/>
    <xdr:sp macro="" textlink="">
      <xdr:nvSpPr>
        <xdr:cNvPr id="130" name="テキスト ボックス 129"/>
        <xdr:cNvSpPr txBox="1"/>
      </xdr:nvSpPr>
      <xdr:spPr>
        <a:xfrm>
          <a:off x="2608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143343</xdr:rowOff>
    </xdr:from>
    <xdr:to>
      <xdr:col>10</xdr:col>
      <xdr:colOff>114300</xdr:colOff>
      <xdr:row>59</xdr:row>
      <xdr:rowOff>21673</xdr:rowOff>
    </xdr:to>
    <xdr:cxnSp macro="">
      <xdr:nvCxnSpPr>
        <xdr:cNvPr id="131" name="直線コネクタ 130"/>
        <xdr:cNvCxnSpPr/>
      </xdr:nvCxnSpPr>
      <xdr:spPr>
        <a:xfrm flipV="1">
          <a:off x="1130300" y="10087443"/>
          <a:ext cx="889000" cy="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52523</xdr:rowOff>
    </xdr:from>
    <xdr:to>
      <xdr:col>24</xdr:col>
      <xdr:colOff>114300</xdr:colOff>
      <xdr:row>58</xdr:row>
      <xdr:rowOff>154123</xdr:rowOff>
    </xdr:to>
    <xdr:sp macro="" textlink="">
      <xdr:nvSpPr>
        <xdr:cNvPr id="141" name="楕円 140"/>
        <xdr:cNvSpPr/>
      </xdr:nvSpPr>
      <xdr:spPr>
        <a:xfrm>
          <a:off x="4584700" y="99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11900</xdr:rowOff>
    </xdr:from>
    <xdr:ext cx="599010" cy="259045"/>
    <xdr:sp macro="" textlink="">
      <xdr:nvSpPr>
        <xdr:cNvPr id="142" name="総務費該当値テキスト"/>
        <xdr:cNvSpPr txBox="1"/>
      </xdr:nvSpPr>
      <xdr:spPr>
        <a:xfrm>
          <a:off x="4686300" y="97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170850</xdr:rowOff>
    </xdr:from>
    <xdr:to>
      <xdr:col>20</xdr:col>
      <xdr:colOff>38100</xdr:colOff>
      <xdr:row>58</xdr:row>
      <xdr:rowOff>101000</xdr:rowOff>
    </xdr:to>
    <xdr:sp macro="" textlink="">
      <xdr:nvSpPr>
        <xdr:cNvPr id="143" name="楕円 142"/>
        <xdr:cNvSpPr/>
      </xdr:nvSpPr>
      <xdr:spPr>
        <a:xfrm>
          <a:off x="3746500" y="99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117527</xdr:rowOff>
    </xdr:from>
    <xdr:ext cx="599010" cy="259045"/>
    <xdr:sp macro="" textlink="">
      <xdr:nvSpPr>
        <xdr:cNvPr id="144" name="テキスト ボックス 143"/>
        <xdr:cNvSpPr txBox="1"/>
      </xdr:nvSpPr>
      <xdr:spPr>
        <a:xfrm>
          <a:off x="3497795" y="97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146511</xdr:rowOff>
    </xdr:from>
    <xdr:to>
      <xdr:col>15</xdr:col>
      <xdr:colOff>101600</xdr:colOff>
      <xdr:row>58</xdr:row>
      <xdr:rowOff>76661</xdr:rowOff>
    </xdr:to>
    <xdr:sp macro="" textlink="">
      <xdr:nvSpPr>
        <xdr:cNvPr id="145" name="楕円 144"/>
        <xdr:cNvSpPr/>
      </xdr:nvSpPr>
      <xdr:spPr>
        <a:xfrm>
          <a:off x="2857500" y="99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93188</xdr:rowOff>
    </xdr:from>
    <xdr:ext cx="599010" cy="259045"/>
    <xdr:sp macro="" textlink="">
      <xdr:nvSpPr>
        <xdr:cNvPr id="146" name="テキスト ボックス 145"/>
        <xdr:cNvSpPr txBox="1"/>
      </xdr:nvSpPr>
      <xdr:spPr>
        <a:xfrm>
          <a:off x="2608795" y="96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92543</xdr:rowOff>
    </xdr:from>
    <xdr:to>
      <xdr:col>10</xdr:col>
      <xdr:colOff>165100</xdr:colOff>
      <xdr:row>59</xdr:row>
      <xdr:rowOff>22693</xdr:rowOff>
    </xdr:to>
    <xdr:sp macro="" textlink="">
      <xdr:nvSpPr>
        <xdr:cNvPr id="147" name="楕円 146"/>
        <xdr:cNvSpPr/>
      </xdr:nvSpPr>
      <xdr:spPr>
        <a:xfrm>
          <a:off x="1968500" y="100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13820</xdr:rowOff>
    </xdr:from>
    <xdr:ext cx="599010" cy="259045"/>
    <xdr:sp macro="" textlink="">
      <xdr:nvSpPr>
        <xdr:cNvPr id="148" name="テキスト ボックス 147"/>
        <xdr:cNvSpPr txBox="1"/>
      </xdr:nvSpPr>
      <xdr:spPr>
        <a:xfrm>
          <a:off x="1719795" y="1012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142323</xdr:rowOff>
    </xdr:from>
    <xdr:to>
      <xdr:col>6</xdr:col>
      <xdr:colOff>38100</xdr:colOff>
      <xdr:row>59</xdr:row>
      <xdr:rowOff>72473</xdr:rowOff>
    </xdr:to>
    <xdr:sp macro="" textlink="">
      <xdr:nvSpPr>
        <xdr:cNvPr id="149" name="楕円 148"/>
        <xdr:cNvSpPr/>
      </xdr:nvSpPr>
      <xdr:spPr>
        <a:xfrm>
          <a:off x="1079500" y="100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63600</xdr:rowOff>
    </xdr:from>
    <xdr:ext cx="534377" cy="259045"/>
    <xdr:sp macro="" textlink="">
      <xdr:nvSpPr>
        <xdr:cNvPr id="150" name="テキスト ボックス 149"/>
        <xdr:cNvSpPr txBox="1"/>
      </xdr:nvSpPr>
      <xdr:spPr>
        <a:xfrm>
          <a:off x="863111" y="101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117015</xdr:rowOff>
    </xdr:from>
    <xdr:to>
      <xdr:col>24</xdr:col>
      <xdr:colOff>63500</xdr:colOff>
      <xdr:row>77</xdr:row>
      <xdr:rowOff>127164</xdr:rowOff>
    </xdr:to>
    <xdr:cxnSp macro="">
      <xdr:nvCxnSpPr>
        <xdr:cNvPr id="180" name="直線コネクタ 179"/>
        <xdr:cNvCxnSpPr/>
      </xdr:nvCxnSpPr>
      <xdr:spPr>
        <a:xfrm>
          <a:off x="3797300" y="13318665"/>
          <a:ext cx="8382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49586</xdr:rowOff>
    </xdr:from>
    <xdr:to>
      <xdr:col>19</xdr:col>
      <xdr:colOff>177800</xdr:colOff>
      <xdr:row>77</xdr:row>
      <xdr:rowOff>117015</xdr:rowOff>
    </xdr:to>
    <xdr:cxnSp macro="">
      <xdr:nvCxnSpPr>
        <xdr:cNvPr id="183" name="直線コネクタ 182"/>
        <xdr:cNvCxnSpPr/>
      </xdr:nvCxnSpPr>
      <xdr:spPr>
        <a:xfrm>
          <a:off x="2908300" y="13251236"/>
          <a:ext cx="889000" cy="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49586</xdr:rowOff>
    </xdr:from>
    <xdr:to>
      <xdr:col>15</xdr:col>
      <xdr:colOff>50800</xdr:colOff>
      <xdr:row>77</xdr:row>
      <xdr:rowOff>150475</xdr:rowOff>
    </xdr:to>
    <xdr:cxnSp macro="">
      <xdr:nvCxnSpPr>
        <xdr:cNvPr id="186" name="直線コネクタ 185"/>
        <xdr:cNvCxnSpPr/>
      </xdr:nvCxnSpPr>
      <xdr:spPr>
        <a:xfrm flipV="1">
          <a:off x="2019300" y="13251236"/>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14503</xdr:rowOff>
    </xdr:from>
    <xdr:to>
      <xdr:col>10</xdr:col>
      <xdr:colOff>114300</xdr:colOff>
      <xdr:row>77</xdr:row>
      <xdr:rowOff>150475</xdr:rowOff>
    </xdr:to>
    <xdr:cxnSp macro="">
      <xdr:nvCxnSpPr>
        <xdr:cNvPr id="189" name="直線コネクタ 188"/>
        <xdr:cNvCxnSpPr/>
      </xdr:nvCxnSpPr>
      <xdr:spPr>
        <a:xfrm>
          <a:off x="1130300" y="13216153"/>
          <a:ext cx="889000" cy="1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76364</xdr:rowOff>
    </xdr:from>
    <xdr:to>
      <xdr:col>24</xdr:col>
      <xdr:colOff>114300</xdr:colOff>
      <xdr:row>78</xdr:row>
      <xdr:rowOff>6514</xdr:rowOff>
    </xdr:to>
    <xdr:sp macro="" textlink="">
      <xdr:nvSpPr>
        <xdr:cNvPr id="199" name="楕円 198"/>
        <xdr:cNvSpPr/>
      </xdr:nvSpPr>
      <xdr:spPr>
        <a:xfrm>
          <a:off x="4584700" y="132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54791</xdr:rowOff>
    </xdr:from>
    <xdr:ext cx="599010" cy="259045"/>
    <xdr:sp macro="" textlink="">
      <xdr:nvSpPr>
        <xdr:cNvPr id="200" name="民生費該当値テキスト"/>
        <xdr:cNvSpPr txBox="1"/>
      </xdr:nvSpPr>
      <xdr:spPr>
        <a:xfrm>
          <a:off x="4686300" y="1325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66215</xdr:rowOff>
    </xdr:from>
    <xdr:to>
      <xdr:col>20</xdr:col>
      <xdr:colOff>38100</xdr:colOff>
      <xdr:row>77</xdr:row>
      <xdr:rowOff>167815</xdr:rowOff>
    </xdr:to>
    <xdr:sp macro="" textlink="">
      <xdr:nvSpPr>
        <xdr:cNvPr id="201" name="楕円 200"/>
        <xdr:cNvSpPr/>
      </xdr:nvSpPr>
      <xdr:spPr>
        <a:xfrm>
          <a:off x="3746500" y="132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158942</xdr:rowOff>
    </xdr:from>
    <xdr:ext cx="599010" cy="259045"/>
    <xdr:sp macro="" textlink="">
      <xdr:nvSpPr>
        <xdr:cNvPr id="202" name="テキスト ボックス 201"/>
        <xdr:cNvSpPr txBox="1"/>
      </xdr:nvSpPr>
      <xdr:spPr>
        <a:xfrm>
          <a:off x="3497795" y="13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170236</xdr:rowOff>
    </xdr:from>
    <xdr:to>
      <xdr:col>15</xdr:col>
      <xdr:colOff>101600</xdr:colOff>
      <xdr:row>77</xdr:row>
      <xdr:rowOff>100386</xdr:rowOff>
    </xdr:to>
    <xdr:sp macro="" textlink="">
      <xdr:nvSpPr>
        <xdr:cNvPr id="203" name="楕円 202"/>
        <xdr:cNvSpPr/>
      </xdr:nvSpPr>
      <xdr:spPr>
        <a:xfrm>
          <a:off x="2857500" y="132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91513</xdr:rowOff>
    </xdr:from>
    <xdr:ext cx="599010" cy="259045"/>
    <xdr:sp macro="" textlink="">
      <xdr:nvSpPr>
        <xdr:cNvPr id="204" name="テキスト ボックス 203"/>
        <xdr:cNvSpPr txBox="1"/>
      </xdr:nvSpPr>
      <xdr:spPr>
        <a:xfrm>
          <a:off x="2608795" y="132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99675</xdr:rowOff>
    </xdr:from>
    <xdr:to>
      <xdr:col>10</xdr:col>
      <xdr:colOff>165100</xdr:colOff>
      <xdr:row>78</xdr:row>
      <xdr:rowOff>29825</xdr:rowOff>
    </xdr:to>
    <xdr:sp macro="" textlink="">
      <xdr:nvSpPr>
        <xdr:cNvPr id="205" name="楕円 204"/>
        <xdr:cNvSpPr/>
      </xdr:nvSpPr>
      <xdr:spPr>
        <a:xfrm>
          <a:off x="1968500" y="133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20952</xdr:rowOff>
    </xdr:from>
    <xdr:ext cx="599010" cy="259045"/>
    <xdr:sp macro="" textlink="">
      <xdr:nvSpPr>
        <xdr:cNvPr id="206" name="テキスト ボックス 205"/>
        <xdr:cNvSpPr txBox="1"/>
      </xdr:nvSpPr>
      <xdr:spPr>
        <a:xfrm>
          <a:off x="1719795" y="133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135153</xdr:rowOff>
    </xdr:from>
    <xdr:to>
      <xdr:col>6</xdr:col>
      <xdr:colOff>38100</xdr:colOff>
      <xdr:row>77</xdr:row>
      <xdr:rowOff>65303</xdr:rowOff>
    </xdr:to>
    <xdr:sp macro="" textlink="">
      <xdr:nvSpPr>
        <xdr:cNvPr id="207" name="楕円 206"/>
        <xdr:cNvSpPr/>
      </xdr:nvSpPr>
      <xdr:spPr>
        <a:xfrm>
          <a:off x="1079500" y="131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56430</xdr:rowOff>
    </xdr:from>
    <xdr:ext cx="599010" cy="259045"/>
    <xdr:sp macro="" textlink="">
      <xdr:nvSpPr>
        <xdr:cNvPr id="208" name="テキスト ボックス 207"/>
        <xdr:cNvSpPr txBox="1"/>
      </xdr:nvSpPr>
      <xdr:spPr>
        <a:xfrm>
          <a:off x="830795" y="132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74442</xdr:rowOff>
    </xdr:from>
    <xdr:to>
      <xdr:col>24</xdr:col>
      <xdr:colOff>63500</xdr:colOff>
      <xdr:row>98</xdr:row>
      <xdr:rowOff>80525</xdr:rowOff>
    </xdr:to>
    <xdr:cxnSp macro="">
      <xdr:nvCxnSpPr>
        <xdr:cNvPr id="235" name="直線コネクタ 234"/>
        <xdr:cNvCxnSpPr/>
      </xdr:nvCxnSpPr>
      <xdr:spPr>
        <a:xfrm>
          <a:off x="3797300" y="16876542"/>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74442</xdr:rowOff>
    </xdr:from>
    <xdr:to>
      <xdr:col>19</xdr:col>
      <xdr:colOff>177800</xdr:colOff>
      <xdr:row>98</xdr:row>
      <xdr:rowOff>77436</xdr:rowOff>
    </xdr:to>
    <xdr:cxnSp macro="">
      <xdr:nvCxnSpPr>
        <xdr:cNvPr id="238" name="直線コネクタ 237"/>
        <xdr:cNvCxnSpPr/>
      </xdr:nvCxnSpPr>
      <xdr:spPr>
        <a:xfrm flipV="1">
          <a:off x="2908300" y="1687654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72672</xdr:rowOff>
    </xdr:from>
    <xdr:to>
      <xdr:col>15</xdr:col>
      <xdr:colOff>50800</xdr:colOff>
      <xdr:row>98</xdr:row>
      <xdr:rowOff>77436</xdr:rowOff>
    </xdr:to>
    <xdr:cxnSp macro="">
      <xdr:nvCxnSpPr>
        <xdr:cNvPr id="241" name="直線コネクタ 240"/>
        <xdr:cNvCxnSpPr/>
      </xdr:nvCxnSpPr>
      <xdr:spPr>
        <a:xfrm>
          <a:off x="2019300" y="16874772"/>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72672</xdr:rowOff>
    </xdr:from>
    <xdr:to>
      <xdr:col>10</xdr:col>
      <xdr:colOff>114300</xdr:colOff>
      <xdr:row>98</xdr:row>
      <xdr:rowOff>77558</xdr:rowOff>
    </xdr:to>
    <xdr:cxnSp macro="">
      <xdr:nvCxnSpPr>
        <xdr:cNvPr id="244" name="直線コネクタ 243"/>
        <xdr:cNvCxnSpPr/>
      </xdr:nvCxnSpPr>
      <xdr:spPr>
        <a:xfrm flipV="1">
          <a:off x="1130300" y="16874772"/>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29725</xdr:rowOff>
    </xdr:from>
    <xdr:to>
      <xdr:col>24</xdr:col>
      <xdr:colOff>114300</xdr:colOff>
      <xdr:row>98</xdr:row>
      <xdr:rowOff>131325</xdr:rowOff>
    </xdr:to>
    <xdr:sp macro="" textlink="">
      <xdr:nvSpPr>
        <xdr:cNvPr id="254" name="楕円 253"/>
        <xdr:cNvSpPr/>
      </xdr:nvSpPr>
      <xdr:spPr>
        <a:xfrm>
          <a:off x="45847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116102</xdr:rowOff>
    </xdr:from>
    <xdr:ext cx="534377" cy="259045"/>
    <xdr:sp macro="" textlink="">
      <xdr:nvSpPr>
        <xdr:cNvPr id="255" name="衛生費該当値テキスト"/>
        <xdr:cNvSpPr txBox="1"/>
      </xdr:nvSpPr>
      <xdr:spPr>
        <a:xfrm>
          <a:off x="4686300" y="167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23642</xdr:rowOff>
    </xdr:from>
    <xdr:to>
      <xdr:col>20</xdr:col>
      <xdr:colOff>38100</xdr:colOff>
      <xdr:row>98</xdr:row>
      <xdr:rowOff>125242</xdr:rowOff>
    </xdr:to>
    <xdr:sp macro="" textlink="">
      <xdr:nvSpPr>
        <xdr:cNvPr id="256" name="楕円 255"/>
        <xdr:cNvSpPr/>
      </xdr:nvSpPr>
      <xdr:spPr>
        <a:xfrm>
          <a:off x="3746500" y="168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116369</xdr:rowOff>
    </xdr:from>
    <xdr:ext cx="534377" cy="259045"/>
    <xdr:sp macro="" textlink="">
      <xdr:nvSpPr>
        <xdr:cNvPr id="257" name="テキスト ボックス 256"/>
        <xdr:cNvSpPr txBox="1"/>
      </xdr:nvSpPr>
      <xdr:spPr>
        <a:xfrm>
          <a:off x="3530111" y="16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26636</xdr:rowOff>
    </xdr:from>
    <xdr:to>
      <xdr:col>15</xdr:col>
      <xdr:colOff>101600</xdr:colOff>
      <xdr:row>98</xdr:row>
      <xdr:rowOff>128236</xdr:rowOff>
    </xdr:to>
    <xdr:sp macro="" textlink="">
      <xdr:nvSpPr>
        <xdr:cNvPr id="258" name="楕円 257"/>
        <xdr:cNvSpPr/>
      </xdr:nvSpPr>
      <xdr:spPr>
        <a:xfrm>
          <a:off x="2857500" y="168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119363</xdr:rowOff>
    </xdr:from>
    <xdr:ext cx="534377" cy="259045"/>
    <xdr:sp macro="" textlink="">
      <xdr:nvSpPr>
        <xdr:cNvPr id="259" name="テキスト ボックス 258"/>
        <xdr:cNvSpPr txBox="1"/>
      </xdr:nvSpPr>
      <xdr:spPr>
        <a:xfrm>
          <a:off x="2641111" y="169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21872</xdr:rowOff>
    </xdr:from>
    <xdr:to>
      <xdr:col>10</xdr:col>
      <xdr:colOff>165100</xdr:colOff>
      <xdr:row>98</xdr:row>
      <xdr:rowOff>123472</xdr:rowOff>
    </xdr:to>
    <xdr:sp macro="" textlink="">
      <xdr:nvSpPr>
        <xdr:cNvPr id="260" name="楕円 259"/>
        <xdr:cNvSpPr/>
      </xdr:nvSpPr>
      <xdr:spPr>
        <a:xfrm>
          <a:off x="1968500" y="16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114599</xdr:rowOff>
    </xdr:from>
    <xdr:ext cx="534377" cy="259045"/>
    <xdr:sp macro="" textlink="">
      <xdr:nvSpPr>
        <xdr:cNvPr id="261" name="テキスト ボックス 260"/>
        <xdr:cNvSpPr txBox="1"/>
      </xdr:nvSpPr>
      <xdr:spPr>
        <a:xfrm>
          <a:off x="1752111" y="169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26758</xdr:rowOff>
    </xdr:from>
    <xdr:to>
      <xdr:col>6</xdr:col>
      <xdr:colOff>38100</xdr:colOff>
      <xdr:row>98</xdr:row>
      <xdr:rowOff>128358</xdr:rowOff>
    </xdr:to>
    <xdr:sp macro="" textlink="">
      <xdr:nvSpPr>
        <xdr:cNvPr id="262" name="楕円 261"/>
        <xdr:cNvSpPr/>
      </xdr:nvSpPr>
      <xdr:spPr>
        <a:xfrm>
          <a:off x="1079500" y="168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119485</xdr:rowOff>
    </xdr:from>
    <xdr:ext cx="534377" cy="259045"/>
    <xdr:sp macro="" textlink="">
      <xdr:nvSpPr>
        <xdr:cNvPr id="263" name="テキスト ボックス 262"/>
        <xdr:cNvSpPr txBox="1"/>
      </xdr:nvSpPr>
      <xdr:spPr>
        <a:xfrm>
          <a:off x="863111" y="1692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34053</xdr:rowOff>
    </xdr:from>
    <xdr:ext cx="469744" cy="259045"/>
    <xdr:sp macro="" textlink="">
      <xdr:nvSpPr>
        <xdr:cNvPr id="303" name="テキスト ボックス 302"/>
        <xdr:cNvSpPr txBox="1"/>
      </xdr:nvSpPr>
      <xdr:spPr>
        <a:xfrm>
          <a:off x="7626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51394</xdr:rowOff>
    </xdr:from>
    <xdr:to>
      <xdr:col>55</xdr:col>
      <xdr:colOff>0</xdr:colOff>
      <xdr:row>59</xdr:row>
      <xdr:rowOff>64742</xdr:rowOff>
    </xdr:to>
    <xdr:cxnSp macro="">
      <xdr:nvCxnSpPr>
        <xdr:cNvPr id="351" name="直線コネクタ 350"/>
        <xdr:cNvCxnSpPr/>
      </xdr:nvCxnSpPr>
      <xdr:spPr>
        <a:xfrm>
          <a:off x="9639300" y="10166944"/>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51394</xdr:rowOff>
    </xdr:from>
    <xdr:to>
      <xdr:col>50</xdr:col>
      <xdr:colOff>114300</xdr:colOff>
      <xdr:row>59</xdr:row>
      <xdr:rowOff>64967</xdr:rowOff>
    </xdr:to>
    <xdr:cxnSp macro="">
      <xdr:nvCxnSpPr>
        <xdr:cNvPr id="354" name="直線コネクタ 353"/>
        <xdr:cNvCxnSpPr/>
      </xdr:nvCxnSpPr>
      <xdr:spPr>
        <a:xfrm flipV="1">
          <a:off x="8750300" y="1016694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51586</xdr:rowOff>
    </xdr:from>
    <xdr:to>
      <xdr:col>45</xdr:col>
      <xdr:colOff>177800</xdr:colOff>
      <xdr:row>59</xdr:row>
      <xdr:rowOff>64967</xdr:rowOff>
    </xdr:to>
    <xdr:cxnSp macro="">
      <xdr:nvCxnSpPr>
        <xdr:cNvPr id="357" name="直線コネクタ 356"/>
        <xdr:cNvCxnSpPr/>
      </xdr:nvCxnSpPr>
      <xdr:spPr>
        <a:xfrm>
          <a:off x="7861300" y="10167136"/>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9" name="テキスト ボックス 358"/>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51586</xdr:rowOff>
    </xdr:from>
    <xdr:to>
      <xdr:col>41</xdr:col>
      <xdr:colOff>50800</xdr:colOff>
      <xdr:row>59</xdr:row>
      <xdr:rowOff>58166</xdr:rowOff>
    </xdr:to>
    <xdr:cxnSp macro="">
      <xdr:nvCxnSpPr>
        <xdr:cNvPr id="360" name="直線コネクタ 359"/>
        <xdr:cNvCxnSpPr/>
      </xdr:nvCxnSpPr>
      <xdr:spPr>
        <a:xfrm flipV="1">
          <a:off x="6972300" y="1016713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4" name="テキスト ボックス 363"/>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13942</xdr:rowOff>
    </xdr:from>
    <xdr:to>
      <xdr:col>55</xdr:col>
      <xdr:colOff>50800</xdr:colOff>
      <xdr:row>59</xdr:row>
      <xdr:rowOff>115542</xdr:rowOff>
    </xdr:to>
    <xdr:sp macro="" textlink="">
      <xdr:nvSpPr>
        <xdr:cNvPr id="370" name="楕円 369"/>
        <xdr:cNvSpPr/>
      </xdr:nvSpPr>
      <xdr:spPr>
        <a:xfrm>
          <a:off x="10426700" y="10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594</xdr:rowOff>
    </xdr:from>
    <xdr:to>
      <xdr:col>50</xdr:col>
      <xdr:colOff>165100</xdr:colOff>
      <xdr:row>59</xdr:row>
      <xdr:rowOff>102194</xdr:rowOff>
    </xdr:to>
    <xdr:sp macro="" textlink="">
      <xdr:nvSpPr>
        <xdr:cNvPr id="372" name="楕円 371"/>
        <xdr:cNvSpPr/>
      </xdr:nvSpPr>
      <xdr:spPr>
        <a:xfrm>
          <a:off x="9588500" y="101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93321</xdr:rowOff>
    </xdr:from>
    <xdr:ext cx="534377" cy="259045"/>
    <xdr:sp macro="" textlink="">
      <xdr:nvSpPr>
        <xdr:cNvPr id="373" name="テキスト ボックス 372"/>
        <xdr:cNvSpPr txBox="1"/>
      </xdr:nvSpPr>
      <xdr:spPr>
        <a:xfrm>
          <a:off x="9372111" y="102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14167</xdr:rowOff>
    </xdr:from>
    <xdr:to>
      <xdr:col>46</xdr:col>
      <xdr:colOff>38100</xdr:colOff>
      <xdr:row>59</xdr:row>
      <xdr:rowOff>115767</xdr:rowOff>
    </xdr:to>
    <xdr:sp macro="" textlink="">
      <xdr:nvSpPr>
        <xdr:cNvPr id="374" name="楕円 373"/>
        <xdr:cNvSpPr/>
      </xdr:nvSpPr>
      <xdr:spPr>
        <a:xfrm>
          <a:off x="8699500" y="101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106894</xdr:rowOff>
    </xdr:from>
    <xdr:ext cx="534377" cy="259045"/>
    <xdr:sp macro="" textlink="">
      <xdr:nvSpPr>
        <xdr:cNvPr id="375" name="テキスト ボックス 374"/>
        <xdr:cNvSpPr txBox="1"/>
      </xdr:nvSpPr>
      <xdr:spPr>
        <a:xfrm>
          <a:off x="8483111" y="102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786</xdr:rowOff>
    </xdr:from>
    <xdr:to>
      <xdr:col>41</xdr:col>
      <xdr:colOff>101600</xdr:colOff>
      <xdr:row>59</xdr:row>
      <xdr:rowOff>102386</xdr:rowOff>
    </xdr:to>
    <xdr:sp macro="" textlink="">
      <xdr:nvSpPr>
        <xdr:cNvPr id="376" name="楕円 375"/>
        <xdr:cNvSpPr/>
      </xdr:nvSpPr>
      <xdr:spPr>
        <a:xfrm>
          <a:off x="7810500" y="101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93513</xdr:rowOff>
    </xdr:from>
    <xdr:ext cx="534377" cy="259045"/>
    <xdr:sp macro="" textlink="">
      <xdr:nvSpPr>
        <xdr:cNvPr id="377" name="テキスト ボックス 376"/>
        <xdr:cNvSpPr txBox="1"/>
      </xdr:nvSpPr>
      <xdr:spPr>
        <a:xfrm>
          <a:off x="7594111" y="102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7366</xdr:rowOff>
    </xdr:from>
    <xdr:to>
      <xdr:col>36</xdr:col>
      <xdr:colOff>165100</xdr:colOff>
      <xdr:row>59</xdr:row>
      <xdr:rowOff>108966</xdr:rowOff>
    </xdr:to>
    <xdr:sp macro="" textlink="">
      <xdr:nvSpPr>
        <xdr:cNvPr id="378" name="楕円 377"/>
        <xdr:cNvSpPr/>
      </xdr:nvSpPr>
      <xdr:spPr>
        <a:xfrm>
          <a:off x="6921500" y="101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100093</xdr:rowOff>
    </xdr:from>
    <xdr:ext cx="534377" cy="259045"/>
    <xdr:sp macro="" textlink="">
      <xdr:nvSpPr>
        <xdr:cNvPr id="379" name="テキスト ボックス 378"/>
        <xdr:cNvSpPr txBox="1"/>
      </xdr:nvSpPr>
      <xdr:spPr>
        <a:xfrm>
          <a:off x="6705111" y="102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125031</xdr:rowOff>
    </xdr:from>
    <xdr:to>
      <xdr:col>55</xdr:col>
      <xdr:colOff>0</xdr:colOff>
      <xdr:row>78</xdr:row>
      <xdr:rowOff>65043</xdr:rowOff>
    </xdr:to>
    <xdr:cxnSp macro="">
      <xdr:nvCxnSpPr>
        <xdr:cNvPr id="408" name="直線コネクタ 407"/>
        <xdr:cNvCxnSpPr/>
      </xdr:nvCxnSpPr>
      <xdr:spPr>
        <a:xfrm flipV="1">
          <a:off x="9639300" y="13326681"/>
          <a:ext cx="838200" cy="1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120459</xdr:rowOff>
    </xdr:from>
    <xdr:to>
      <xdr:col>50</xdr:col>
      <xdr:colOff>114300</xdr:colOff>
      <xdr:row>78</xdr:row>
      <xdr:rowOff>65043</xdr:rowOff>
    </xdr:to>
    <xdr:cxnSp macro="">
      <xdr:nvCxnSpPr>
        <xdr:cNvPr id="411" name="直線コネクタ 410"/>
        <xdr:cNvCxnSpPr/>
      </xdr:nvCxnSpPr>
      <xdr:spPr>
        <a:xfrm>
          <a:off x="8750300" y="13322109"/>
          <a:ext cx="889000" cy="1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120459</xdr:rowOff>
    </xdr:from>
    <xdr:to>
      <xdr:col>45</xdr:col>
      <xdr:colOff>177800</xdr:colOff>
      <xdr:row>78</xdr:row>
      <xdr:rowOff>138004</xdr:rowOff>
    </xdr:to>
    <xdr:cxnSp macro="">
      <xdr:nvCxnSpPr>
        <xdr:cNvPr id="414" name="直線コネクタ 413"/>
        <xdr:cNvCxnSpPr/>
      </xdr:nvCxnSpPr>
      <xdr:spPr>
        <a:xfrm flipV="1">
          <a:off x="7861300" y="13322109"/>
          <a:ext cx="889000" cy="18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6" name="テキスト ボックス 415"/>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138004</xdr:rowOff>
    </xdr:from>
    <xdr:to>
      <xdr:col>41</xdr:col>
      <xdr:colOff>50800</xdr:colOff>
      <xdr:row>78</xdr:row>
      <xdr:rowOff>151016</xdr:rowOff>
    </xdr:to>
    <xdr:cxnSp macro="">
      <xdr:nvCxnSpPr>
        <xdr:cNvPr id="417" name="直線コネクタ 416"/>
        <xdr:cNvCxnSpPr/>
      </xdr:nvCxnSpPr>
      <xdr:spPr>
        <a:xfrm flipV="1">
          <a:off x="6972300" y="13511104"/>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9" name="テキスト ボックス 418"/>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21" name="テキスト ボックス 420"/>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74231</xdr:rowOff>
    </xdr:from>
    <xdr:to>
      <xdr:col>55</xdr:col>
      <xdr:colOff>50800</xdr:colOff>
      <xdr:row>78</xdr:row>
      <xdr:rowOff>4381</xdr:rowOff>
    </xdr:to>
    <xdr:sp macro="" textlink="">
      <xdr:nvSpPr>
        <xdr:cNvPr id="427" name="楕円 426"/>
        <xdr:cNvSpPr/>
      </xdr:nvSpPr>
      <xdr:spPr>
        <a:xfrm>
          <a:off x="10426700" y="132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52658</xdr:rowOff>
    </xdr:from>
    <xdr:ext cx="534377" cy="259045"/>
    <xdr:sp macro="" textlink="">
      <xdr:nvSpPr>
        <xdr:cNvPr id="428" name="商工費該当値テキスト"/>
        <xdr:cNvSpPr txBox="1"/>
      </xdr:nvSpPr>
      <xdr:spPr>
        <a:xfrm>
          <a:off x="10528300" y="1325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14243</xdr:rowOff>
    </xdr:from>
    <xdr:to>
      <xdr:col>50</xdr:col>
      <xdr:colOff>165100</xdr:colOff>
      <xdr:row>78</xdr:row>
      <xdr:rowOff>115843</xdr:rowOff>
    </xdr:to>
    <xdr:sp macro="" textlink="">
      <xdr:nvSpPr>
        <xdr:cNvPr id="429" name="楕円 428"/>
        <xdr:cNvSpPr/>
      </xdr:nvSpPr>
      <xdr:spPr>
        <a:xfrm>
          <a:off x="9588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106970</xdr:rowOff>
    </xdr:from>
    <xdr:ext cx="469744" cy="259045"/>
    <xdr:sp macro="" textlink="">
      <xdr:nvSpPr>
        <xdr:cNvPr id="430" name="テキスト ボックス 429"/>
        <xdr:cNvSpPr txBox="1"/>
      </xdr:nvSpPr>
      <xdr:spPr>
        <a:xfrm>
          <a:off x="9404428" y="1348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69659</xdr:rowOff>
    </xdr:from>
    <xdr:to>
      <xdr:col>46</xdr:col>
      <xdr:colOff>38100</xdr:colOff>
      <xdr:row>77</xdr:row>
      <xdr:rowOff>171259</xdr:rowOff>
    </xdr:to>
    <xdr:sp macro="" textlink="">
      <xdr:nvSpPr>
        <xdr:cNvPr id="431" name="楕円 430"/>
        <xdr:cNvSpPr/>
      </xdr:nvSpPr>
      <xdr:spPr>
        <a:xfrm>
          <a:off x="8699500" y="132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162386</xdr:rowOff>
    </xdr:from>
    <xdr:ext cx="534377" cy="259045"/>
    <xdr:sp macro="" textlink="">
      <xdr:nvSpPr>
        <xdr:cNvPr id="432" name="テキスト ボックス 431"/>
        <xdr:cNvSpPr txBox="1"/>
      </xdr:nvSpPr>
      <xdr:spPr>
        <a:xfrm>
          <a:off x="8483111" y="1336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87204</xdr:rowOff>
    </xdr:from>
    <xdr:to>
      <xdr:col>41</xdr:col>
      <xdr:colOff>101600</xdr:colOff>
      <xdr:row>79</xdr:row>
      <xdr:rowOff>17354</xdr:rowOff>
    </xdr:to>
    <xdr:sp macro="" textlink="">
      <xdr:nvSpPr>
        <xdr:cNvPr id="433" name="楕円 432"/>
        <xdr:cNvSpPr/>
      </xdr:nvSpPr>
      <xdr:spPr>
        <a:xfrm>
          <a:off x="7810500" y="134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8481</xdr:rowOff>
    </xdr:from>
    <xdr:ext cx="469744" cy="259045"/>
    <xdr:sp macro="" textlink="">
      <xdr:nvSpPr>
        <xdr:cNvPr id="434" name="テキスト ボックス 433"/>
        <xdr:cNvSpPr txBox="1"/>
      </xdr:nvSpPr>
      <xdr:spPr>
        <a:xfrm>
          <a:off x="7626428" y="135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100216</xdr:rowOff>
    </xdr:from>
    <xdr:to>
      <xdr:col>36</xdr:col>
      <xdr:colOff>165100</xdr:colOff>
      <xdr:row>79</xdr:row>
      <xdr:rowOff>30366</xdr:rowOff>
    </xdr:to>
    <xdr:sp macro="" textlink="">
      <xdr:nvSpPr>
        <xdr:cNvPr id="435" name="楕円 434"/>
        <xdr:cNvSpPr/>
      </xdr:nvSpPr>
      <xdr:spPr>
        <a:xfrm>
          <a:off x="6921500" y="134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21493</xdr:rowOff>
    </xdr:from>
    <xdr:ext cx="469744" cy="259045"/>
    <xdr:sp macro="" textlink="">
      <xdr:nvSpPr>
        <xdr:cNvPr id="436" name="テキスト ボックス 435"/>
        <xdr:cNvSpPr txBox="1"/>
      </xdr:nvSpPr>
      <xdr:spPr>
        <a:xfrm>
          <a:off x="6737428" y="135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63951</xdr:rowOff>
    </xdr:from>
    <xdr:to>
      <xdr:col>55</xdr:col>
      <xdr:colOff>0</xdr:colOff>
      <xdr:row>99</xdr:row>
      <xdr:rowOff>68458</xdr:rowOff>
    </xdr:to>
    <xdr:cxnSp macro="">
      <xdr:nvCxnSpPr>
        <xdr:cNvPr id="467" name="直線コネクタ 466"/>
        <xdr:cNvCxnSpPr/>
      </xdr:nvCxnSpPr>
      <xdr:spPr>
        <a:xfrm>
          <a:off x="9639300" y="1703750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63951</xdr:rowOff>
    </xdr:from>
    <xdr:to>
      <xdr:col>50</xdr:col>
      <xdr:colOff>114300</xdr:colOff>
      <xdr:row>99</xdr:row>
      <xdr:rowOff>75794</xdr:rowOff>
    </xdr:to>
    <xdr:cxnSp macro="">
      <xdr:nvCxnSpPr>
        <xdr:cNvPr id="470" name="直線コネクタ 469"/>
        <xdr:cNvCxnSpPr/>
      </xdr:nvCxnSpPr>
      <xdr:spPr>
        <a:xfrm flipV="1">
          <a:off x="8750300" y="17037501"/>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71675</xdr:rowOff>
    </xdr:from>
    <xdr:to>
      <xdr:col>45</xdr:col>
      <xdr:colOff>177800</xdr:colOff>
      <xdr:row>99</xdr:row>
      <xdr:rowOff>75794</xdr:rowOff>
    </xdr:to>
    <xdr:cxnSp macro="">
      <xdr:nvCxnSpPr>
        <xdr:cNvPr id="473" name="直線コネクタ 472"/>
        <xdr:cNvCxnSpPr/>
      </xdr:nvCxnSpPr>
      <xdr:spPr>
        <a:xfrm>
          <a:off x="7861300" y="17045225"/>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5" name="テキスト ボックス 474"/>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71675</xdr:rowOff>
    </xdr:from>
    <xdr:to>
      <xdr:col>41</xdr:col>
      <xdr:colOff>50800</xdr:colOff>
      <xdr:row>99</xdr:row>
      <xdr:rowOff>80676</xdr:rowOff>
    </xdr:to>
    <xdr:cxnSp macro="">
      <xdr:nvCxnSpPr>
        <xdr:cNvPr id="476" name="直線コネクタ 475"/>
        <xdr:cNvCxnSpPr/>
      </xdr:nvCxnSpPr>
      <xdr:spPr>
        <a:xfrm flipV="1">
          <a:off x="6972300" y="17045225"/>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8" name="テキスト ボックス 477"/>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80" name="テキスト ボックス 479"/>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17658</xdr:rowOff>
    </xdr:from>
    <xdr:to>
      <xdr:col>55</xdr:col>
      <xdr:colOff>50800</xdr:colOff>
      <xdr:row>99</xdr:row>
      <xdr:rowOff>119258</xdr:rowOff>
    </xdr:to>
    <xdr:sp macro="" textlink="">
      <xdr:nvSpPr>
        <xdr:cNvPr id="486" name="楕円 485"/>
        <xdr:cNvSpPr/>
      </xdr:nvSpPr>
      <xdr:spPr>
        <a:xfrm>
          <a:off x="104267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148485</xdr:rowOff>
    </xdr:from>
    <xdr:ext cx="534377" cy="259045"/>
    <xdr:sp macro="" textlink="">
      <xdr:nvSpPr>
        <xdr:cNvPr id="487" name="土木費該当値テキスト"/>
        <xdr:cNvSpPr txBox="1"/>
      </xdr:nvSpPr>
      <xdr:spPr>
        <a:xfrm>
          <a:off x="10528300" y="167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13151</xdr:rowOff>
    </xdr:from>
    <xdr:to>
      <xdr:col>50</xdr:col>
      <xdr:colOff>165100</xdr:colOff>
      <xdr:row>99</xdr:row>
      <xdr:rowOff>114751</xdr:rowOff>
    </xdr:to>
    <xdr:sp macro="" textlink="">
      <xdr:nvSpPr>
        <xdr:cNvPr id="488" name="楕円 487"/>
        <xdr:cNvSpPr/>
      </xdr:nvSpPr>
      <xdr:spPr>
        <a:xfrm>
          <a:off x="9588500" y="169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131278</xdr:rowOff>
    </xdr:from>
    <xdr:ext cx="599010" cy="259045"/>
    <xdr:sp macro="" textlink="">
      <xdr:nvSpPr>
        <xdr:cNvPr id="489" name="テキスト ボックス 488"/>
        <xdr:cNvSpPr txBox="1"/>
      </xdr:nvSpPr>
      <xdr:spPr>
        <a:xfrm>
          <a:off x="9339795" y="1676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24994</xdr:rowOff>
    </xdr:from>
    <xdr:to>
      <xdr:col>46</xdr:col>
      <xdr:colOff>38100</xdr:colOff>
      <xdr:row>99</xdr:row>
      <xdr:rowOff>126594</xdr:rowOff>
    </xdr:to>
    <xdr:sp macro="" textlink="">
      <xdr:nvSpPr>
        <xdr:cNvPr id="490" name="楕円 489"/>
        <xdr:cNvSpPr/>
      </xdr:nvSpPr>
      <xdr:spPr>
        <a:xfrm>
          <a:off x="8699500" y="169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117721</xdr:rowOff>
    </xdr:from>
    <xdr:ext cx="534377" cy="259045"/>
    <xdr:sp macro="" textlink="">
      <xdr:nvSpPr>
        <xdr:cNvPr id="491" name="テキスト ボックス 490"/>
        <xdr:cNvSpPr txBox="1"/>
      </xdr:nvSpPr>
      <xdr:spPr>
        <a:xfrm>
          <a:off x="8483111" y="170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20875</xdr:rowOff>
    </xdr:from>
    <xdr:to>
      <xdr:col>41</xdr:col>
      <xdr:colOff>101600</xdr:colOff>
      <xdr:row>99</xdr:row>
      <xdr:rowOff>122475</xdr:rowOff>
    </xdr:to>
    <xdr:sp macro="" textlink="">
      <xdr:nvSpPr>
        <xdr:cNvPr id="492" name="楕円 491"/>
        <xdr:cNvSpPr/>
      </xdr:nvSpPr>
      <xdr:spPr>
        <a:xfrm>
          <a:off x="7810500" y="169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113602</xdr:rowOff>
    </xdr:from>
    <xdr:ext cx="534377" cy="259045"/>
    <xdr:sp macro="" textlink="">
      <xdr:nvSpPr>
        <xdr:cNvPr id="493" name="テキスト ボックス 492"/>
        <xdr:cNvSpPr txBox="1"/>
      </xdr:nvSpPr>
      <xdr:spPr>
        <a:xfrm>
          <a:off x="7594111" y="170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29876</xdr:rowOff>
    </xdr:from>
    <xdr:to>
      <xdr:col>36</xdr:col>
      <xdr:colOff>165100</xdr:colOff>
      <xdr:row>99</xdr:row>
      <xdr:rowOff>131476</xdr:rowOff>
    </xdr:to>
    <xdr:sp macro="" textlink="">
      <xdr:nvSpPr>
        <xdr:cNvPr id="494" name="楕円 493"/>
        <xdr:cNvSpPr/>
      </xdr:nvSpPr>
      <xdr:spPr>
        <a:xfrm>
          <a:off x="6921500" y="170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122603</xdr:rowOff>
    </xdr:from>
    <xdr:ext cx="534377" cy="259045"/>
    <xdr:sp macro="" textlink="">
      <xdr:nvSpPr>
        <xdr:cNvPr id="495" name="テキスト ボックス 494"/>
        <xdr:cNvSpPr txBox="1"/>
      </xdr:nvSpPr>
      <xdr:spPr>
        <a:xfrm>
          <a:off x="6705111" y="170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147723</xdr:rowOff>
    </xdr:from>
    <xdr:to>
      <xdr:col>85</xdr:col>
      <xdr:colOff>127000</xdr:colOff>
      <xdr:row>37</xdr:row>
      <xdr:rowOff>164639</xdr:rowOff>
    </xdr:to>
    <xdr:cxnSp macro="">
      <xdr:nvCxnSpPr>
        <xdr:cNvPr id="526" name="直線コネクタ 525"/>
        <xdr:cNvCxnSpPr/>
      </xdr:nvCxnSpPr>
      <xdr:spPr>
        <a:xfrm flipV="1">
          <a:off x="15481300" y="649137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164639</xdr:rowOff>
    </xdr:from>
    <xdr:to>
      <xdr:col>81</xdr:col>
      <xdr:colOff>50800</xdr:colOff>
      <xdr:row>37</xdr:row>
      <xdr:rowOff>171182</xdr:rowOff>
    </xdr:to>
    <xdr:cxnSp macro="">
      <xdr:nvCxnSpPr>
        <xdr:cNvPr id="529" name="直線コネクタ 528"/>
        <xdr:cNvCxnSpPr/>
      </xdr:nvCxnSpPr>
      <xdr:spPr>
        <a:xfrm flipV="1">
          <a:off x="14592300" y="6508289"/>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6176</xdr:rowOff>
    </xdr:from>
    <xdr:to>
      <xdr:col>76</xdr:col>
      <xdr:colOff>114300</xdr:colOff>
      <xdr:row>37</xdr:row>
      <xdr:rowOff>171182</xdr:rowOff>
    </xdr:to>
    <xdr:cxnSp macro="">
      <xdr:nvCxnSpPr>
        <xdr:cNvPr id="532" name="直線コネクタ 531"/>
        <xdr:cNvCxnSpPr/>
      </xdr:nvCxnSpPr>
      <xdr:spPr>
        <a:xfrm>
          <a:off x="13703300" y="6006926"/>
          <a:ext cx="889000" cy="50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4" name="テキスト ボックス 533"/>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6176</xdr:rowOff>
    </xdr:from>
    <xdr:to>
      <xdr:col>71</xdr:col>
      <xdr:colOff>177800</xdr:colOff>
      <xdr:row>36</xdr:row>
      <xdr:rowOff>71338</xdr:rowOff>
    </xdr:to>
    <xdr:cxnSp macro="">
      <xdr:nvCxnSpPr>
        <xdr:cNvPr id="535" name="直線コネクタ 534"/>
        <xdr:cNvCxnSpPr/>
      </xdr:nvCxnSpPr>
      <xdr:spPr>
        <a:xfrm flipV="1">
          <a:off x="12814300" y="6006926"/>
          <a:ext cx="889000" cy="2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138520</xdr:rowOff>
    </xdr:from>
    <xdr:ext cx="534377" cy="259045"/>
    <xdr:sp macro="" textlink="">
      <xdr:nvSpPr>
        <xdr:cNvPr id="537" name="テキスト ボックス 536"/>
        <xdr:cNvSpPr txBox="1"/>
      </xdr:nvSpPr>
      <xdr:spPr>
        <a:xfrm>
          <a:off x="13436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69493</xdr:rowOff>
    </xdr:from>
    <xdr:ext cx="534377" cy="259045"/>
    <xdr:sp macro="" textlink="">
      <xdr:nvSpPr>
        <xdr:cNvPr id="539" name="テキスト ボックス 538"/>
        <xdr:cNvSpPr txBox="1"/>
      </xdr:nvSpPr>
      <xdr:spPr>
        <a:xfrm>
          <a:off x="12547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96923</xdr:rowOff>
    </xdr:from>
    <xdr:to>
      <xdr:col>85</xdr:col>
      <xdr:colOff>177800</xdr:colOff>
      <xdr:row>38</xdr:row>
      <xdr:rowOff>27073</xdr:rowOff>
    </xdr:to>
    <xdr:sp macro="" textlink="">
      <xdr:nvSpPr>
        <xdr:cNvPr id="545" name="楕円 544"/>
        <xdr:cNvSpPr/>
      </xdr:nvSpPr>
      <xdr:spPr>
        <a:xfrm>
          <a:off x="16268700" y="64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75350</xdr:rowOff>
    </xdr:from>
    <xdr:ext cx="534377" cy="259045"/>
    <xdr:sp macro="" textlink="">
      <xdr:nvSpPr>
        <xdr:cNvPr id="546" name="消防費該当値テキスト"/>
        <xdr:cNvSpPr txBox="1"/>
      </xdr:nvSpPr>
      <xdr:spPr>
        <a:xfrm>
          <a:off x="16370300" y="641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113839</xdr:rowOff>
    </xdr:from>
    <xdr:to>
      <xdr:col>81</xdr:col>
      <xdr:colOff>101600</xdr:colOff>
      <xdr:row>38</xdr:row>
      <xdr:rowOff>43990</xdr:rowOff>
    </xdr:to>
    <xdr:sp macro="" textlink="">
      <xdr:nvSpPr>
        <xdr:cNvPr id="547" name="楕円 546"/>
        <xdr:cNvSpPr/>
      </xdr:nvSpPr>
      <xdr:spPr>
        <a:xfrm>
          <a:off x="15430500" y="6457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35116</xdr:rowOff>
    </xdr:from>
    <xdr:ext cx="534377" cy="259045"/>
    <xdr:sp macro="" textlink="">
      <xdr:nvSpPr>
        <xdr:cNvPr id="548" name="テキスト ボックス 547"/>
        <xdr:cNvSpPr txBox="1"/>
      </xdr:nvSpPr>
      <xdr:spPr>
        <a:xfrm>
          <a:off x="15214111" y="65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120381</xdr:rowOff>
    </xdr:from>
    <xdr:to>
      <xdr:col>76</xdr:col>
      <xdr:colOff>165100</xdr:colOff>
      <xdr:row>38</xdr:row>
      <xdr:rowOff>50532</xdr:rowOff>
    </xdr:to>
    <xdr:sp macro="" textlink="">
      <xdr:nvSpPr>
        <xdr:cNvPr id="549" name="楕円 548"/>
        <xdr:cNvSpPr/>
      </xdr:nvSpPr>
      <xdr:spPr>
        <a:xfrm>
          <a:off x="14541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41659</xdr:rowOff>
    </xdr:from>
    <xdr:ext cx="534377" cy="259045"/>
    <xdr:sp macro="" textlink="">
      <xdr:nvSpPr>
        <xdr:cNvPr id="550" name="テキスト ボックス 549"/>
        <xdr:cNvSpPr txBox="1"/>
      </xdr:nvSpPr>
      <xdr:spPr>
        <a:xfrm>
          <a:off x="14325111" y="65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126826</xdr:rowOff>
    </xdr:from>
    <xdr:to>
      <xdr:col>72</xdr:col>
      <xdr:colOff>38100</xdr:colOff>
      <xdr:row>35</xdr:row>
      <xdr:rowOff>56976</xdr:rowOff>
    </xdr:to>
    <xdr:sp macro="" textlink="">
      <xdr:nvSpPr>
        <xdr:cNvPr id="551" name="楕円 550"/>
        <xdr:cNvSpPr/>
      </xdr:nvSpPr>
      <xdr:spPr>
        <a:xfrm>
          <a:off x="13652500" y="59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73503</xdr:rowOff>
    </xdr:from>
    <xdr:ext cx="534377" cy="259045"/>
    <xdr:sp macro="" textlink="">
      <xdr:nvSpPr>
        <xdr:cNvPr id="552" name="テキスト ボックス 551"/>
        <xdr:cNvSpPr txBox="1"/>
      </xdr:nvSpPr>
      <xdr:spPr>
        <a:xfrm>
          <a:off x="13436111" y="5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20538</xdr:rowOff>
    </xdr:from>
    <xdr:to>
      <xdr:col>67</xdr:col>
      <xdr:colOff>101600</xdr:colOff>
      <xdr:row>36</xdr:row>
      <xdr:rowOff>122138</xdr:rowOff>
    </xdr:to>
    <xdr:sp macro="" textlink="">
      <xdr:nvSpPr>
        <xdr:cNvPr id="553" name="楕円 552"/>
        <xdr:cNvSpPr/>
      </xdr:nvSpPr>
      <xdr:spPr>
        <a:xfrm>
          <a:off x="12763500" y="61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138665</xdr:rowOff>
    </xdr:from>
    <xdr:ext cx="534377" cy="259045"/>
    <xdr:sp macro="" textlink="">
      <xdr:nvSpPr>
        <xdr:cNvPr id="554" name="テキスト ボックス 553"/>
        <xdr:cNvSpPr txBox="1"/>
      </xdr:nvSpPr>
      <xdr:spPr>
        <a:xfrm>
          <a:off x="12547111" y="59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85426</xdr:rowOff>
    </xdr:from>
    <xdr:to>
      <xdr:col>85</xdr:col>
      <xdr:colOff>127000</xdr:colOff>
      <xdr:row>56</xdr:row>
      <xdr:rowOff>169701</xdr:rowOff>
    </xdr:to>
    <xdr:cxnSp macro="">
      <xdr:nvCxnSpPr>
        <xdr:cNvPr id="581" name="直線コネクタ 580"/>
        <xdr:cNvCxnSpPr/>
      </xdr:nvCxnSpPr>
      <xdr:spPr>
        <a:xfrm flipV="1">
          <a:off x="15481300" y="9686626"/>
          <a:ext cx="838200" cy="8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169701</xdr:rowOff>
    </xdr:from>
    <xdr:to>
      <xdr:col>81</xdr:col>
      <xdr:colOff>50800</xdr:colOff>
      <xdr:row>57</xdr:row>
      <xdr:rowOff>16987</xdr:rowOff>
    </xdr:to>
    <xdr:cxnSp macro="">
      <xdr:nvCxnSpPr>
        <xdr:cNvPr id="584" name="直線コネクタ 583"/>
        <xdr:cNvCxnSpPr/>
      </xdr:nvCxnSpPr>
      <xdr:spPr>
        <a:xfrm flipV="1">
          <a:off x="14592300" y="9770901"/>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16987</xdr:rowOff>
    </xdr:from>
    <xdr:to>
      <xdr:col>76</xdr:col>
      <xdr:colOff>114300</xdr:colOff>
      <xdr:row>57</xdr:row>
      <xdr:rowOff>111811</xdr:rowOff>
    </xdr:to>
    <xdr:cxnSp macro="">
      <xdr:nvCxnSpPr>
        <xdr:cNvPr id="587" name="直線コネクタ 586"/>
        <xdr:cNvCxnSpPr/>
      </xdr:nvCxnSpPr>
      <xdr:spPr>
        <a:xfrm flipV="1">
          <a:off x="13703300" y="9789637"/>
          <a:ext cx="8890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9" name="テキスト ボックス 588"/>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111811</xdr:rowOff>
    </xdr:from>
    <xdr:to>
      <xdr:col>71</xdr:col>
      <xdr:colOff>177800</xdr:colOff>
      <xdr:row>57</xdr:row>
      <xdr:rowOff>115646</xdr:rowOff>
    </xdr:to>
    <xdr:cxnSp macro="">
      <xdr:nvCxnSpPr>
        <xdr:cNvPr id="590" name="直線コネクタ 589"/>
        <xdr:cNvCxnSpPr/>
      </xdr:nvCxnSpPr>
      <xdr:spPr>
        <a:xfrm flipV="1">
          <a:off x="12814300" y="9884461"/>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2" name="テキスト ボックス 591"/>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34626</xdr:rowOff>
    </xdr:from>
    <xdr:to>
      <xdr:col>85</xdr:col>
      <xdr:colOff>177800</xdr:colOff>
      <xdr:row>56</xdr:row>
      <xdr:rowOff>136226</xdr:rowOff>
    </xdr:to>
    <xdr:sp macro="" textlink="">
      <xdr:nvSpPr>
        <xdr:cNvPr id="600" name="楕円 599"/>
        <xdr:cNvSpPr/>
      </xdr:nvSpPr>
      <xdr:spPr>
        <a:xfrm>
          <a:off x="16268700" y="96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57503</xdr:rowOff>
    </xdr:from>
    <xdr:ext cx="534377" cy="259045"/>
    <xdr:sp macro="" textlink="">
      <xdr:nvSpPr>
        <xdr:cNvPr id="601" name="教育費該当値テキスト"/>
        <xdr:cNvSpPr txBox="1"/>
      </xdr:nvSpPr>
      <xdr:spPr>
        <a:xfrm>
          <a:off x="16370300" y="94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118901</xdr:rowOff>
    </xdr:from>
    <xdr:to>
      <xdr:col>81</xdr:col>
      <xdr:colOff>101600</xdr:colOff>
      <xdr:row>57</xdr:row>
      <xdr:rowOff>49051</xdr:rowOff>
    </xdr:to>
    <xdr:sp macro="" textlink="">
      <xdr:nvSpPr>
        <xdr:cNvPr id="602" name="楕円 601"/>
        <xdr:cNvSpPr/>
      </xdr:nvSpPr>
      <xdr:spPr>
        <a:xfrm>
          <a:off x="15430500" y="97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40178</xdr:rowOff>
    </xdr:from>
    <xdr:ext cx="534377" cy="259045"/>
    <xdr:sp macro="" textlink="">
      <xdr:nvSpPr>
        <xdr:cNvPr id="603" name="テキスト ボックス 602"/>
        <xdr:cNvSpPr txBox="1"/>
      </xdr:nvSpPr>
      <xdr:spPr>
        <a:xfrm>
          <a:off x="15214111" y="98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137637</xdr:rowOff>
    </xdr:from>
    <xdr:to>
      <xdr:col>76</xdr:col>
      <xdr:colOff>165100</xdr:colOff>
      <xdr:row>57</xdr:row>
      <xdr:rowOff>67787</xdr:rowOff>
    </xdr:to>
    <xdr:sp macro="" textlink="">
      <xdr:nvSpPr>
        <xdr:cNvPr id="604" name="楕円 603"/>
        <xdr:cNvSpPr/>
      </xdr:nvSpPr>
      <xdr:spPr>
        <a:xfrm>
          <a:off x="14541500" y="9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58914</xdr:rowOff>
    </xdr:from>
    <xdr:ext cx="534377" cy="259045"/>
    <xdr:sp macro="" textlink="">
      <xdr:nvSpPr>
        <xdr:cNvPr id="605" name="テキスト ボックス 604"/>
        <xdr:cNvSpPr txBox="1"/>
      </xdr:nvSpPr>
      <xdr:spPr>
        <a:xfrm>
          <a:off x="14325111" y="98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61011</xdr:rowOff>
    </xdr:from>
    <xdr:to>
      <xdr:col>72</xdr:col>
      <xdr:colOff>38100</xdr:colOff>
      <xdr:row>57</xdr:row>
      <xdr:rowOff>162611</xdr:rowOff>
    </xdr:to>
    <xdr:sp macro="" textlink="">
      <xdr:nvSpPr>
        <xdr:cNvPr id="606" name="楕円 605"/>
        <xdr:cNvSpPr/>
      </xdr:nvSpPr>
      <xdr:spPr>
        <a:xfrm>
          <a:off x="13652500" y="98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153738</xdr:rowOff>
    </xdr:from>
    <xdr:ext cx="534377" cy="259045"/>
    <xdr:sp macro="" textlink="">
      <xdr:nvSpPr>
        <xdr:cNvPr id="607" name="テキスト ボックス 606"/>
        <xdr:cNvSpPr txBox="1"/>
      </xdr:nvSpPr>
      <xdr:spPr>
        <a:xfrm>
          <a:off x="13436111" y="99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64846</xdr:rowOff>
    </xdr:from>
    <xdr:to>
      <xdr:col>67</xdr:col>
      <xdr:colOff>101600</xdr:colOff>
      <xdr:row>57</xdr:row>
      <xdr:rowOff>166446</xdr:rowOff>
    </xdr:to>
    <xdr:sp macro="" textlink="">
      <xdr:nvSpPr>
        <xdr:cNvPr id="608" name="楕円 607"/>
        <xdr:cNvSpPr/>
      </xdr:nvSpPr>
      <xdr:spPr>
        <a:xfrm>
          <a:off x="12763500" y="98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157573</xdr:rowOff>
    </xdr:from>
    <xdr:ext cx="534377" cy="259045"/>
    <xdr:sp macro="" textlink="">
      <xdr:nvSpPr>
        <xdr:cNvPr id="609" name="テキスト ボックス 608"/>
        <xdr:cNvSpPr txBox="1"/>
      </xdr:nvSpPr>
      <xdr:spPr>
        <a:xfrm>
          <a:off x="12547111" y="99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43732</xdr:rowOff>
    </xdr:from>
    <xdr:to>
      <xdr:col>85</xdr:col>
      <xdr:colOff>127000</xdr:colOff>
      <xdr:row>79</xdr:row>
      <xdr:rowOff>44450</xdr:rowOff>
    </xdr:to>
    <xdr:cxnSp macro="">
      <xdr:nvCxnSpPr>
        <xdr:cNvPr id="638" name="直線コネクタ 637"/>
        <xdr:cNvCxnSpPr/>
      </xdr:nvCxnSpPr>
      <xdr:spPr>
        <a:xfrm>
          <a:off x="15481300" y="13588282"/>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43732</xdr:rowOff>
    </xdr:from>
    <xdr:to>
      <xdr:col>81</xdr:col>
      <xdr:colOff>50800</xdr:colOff>
      <xdr:row>79</xdr:row>
      <xdr:rowOff>44450</xdr:rowOff>
    </xdr:to>
    <xdr:cxnSp macro="">
      <xdr:nvCxnSpPr>
        <xdr:cNvPr id="641" name="直線コネクタ 640"/>
        <xdr:cNvCxnSpPr/>
      </xdr:nvCxnSpPr>
      <xdr:spPr>
        <a:xfrm flipV="1">
          <a:off x="14592300" y="13588282"/>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6" name="テキスト ボックス 645"/>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38661</xdr:rowOff>
    </xdr:from>
    <xdr:to>
      <xdr:col>71</xdr:col>
      <xdr:colOff>177800</xdr:colOff>
      <xdr:row>79</xdr:row>
      <xdr:rowOff>44450</xdr:rowOff>
    </xdr:to>
    <xdr:cxnSp macro="">
      <xdr:nvCxnSpPr>
        <xdr:cNvPr id="647" name="直線コネクタ 646"/>
        <xdr:cNvCxnSpPr/>
      </xdr:nvCxnSpPr>
      <xdr:spPr>
        <a:xfrm>
          <a:off x="12814300" y="13583211"/>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99448</xdr:rowOff>
    </xdr:from>
    <xdr:ext cx="469744" cy="259045"/>
    <xdr:sp macro="" textlink="">
      <xdr:nvSpPr>
        <xdr:cNvPr id="649" name="テキスト ボックス 648"/>
        <xdr:cNvSpPr txBox="1"/>
      </xdr:nvSpPr>
      <xdr:spPr>
        <a:xfrm>
          <a:off x="13468428" y="13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51" name="テキスト ボックス 650"/>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164382</xdr:rowOff>
    </xdr:from>
    <xdr:to>
      <xdr:col>81</xdr:col>
      <xdr:colOff>101600</xdr:colOff>
      <xdr:row>79</xdr:row>
      <xdr:rowOff>94532</xdr:rowOff>
    </xdr:to>
    <xdr:sp macro="" textlink="">
      <xdr:nvSpPr>
        <xdr:cNvPr id="659" name="楕円 658"/>
        <xdr:cNvSpPr/>
      </xdr:nvSpPr>
      <xdr:spPr>
        <a:xfrm>
          <a:off x="15430500" y="135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85659</xdr:rowOff>
    </xdr:from>
    <xdr:ext cx="378565" cy="259045"/>
    <xdr:sp macro="" textlink="">
      <xdr:nvSpPr>
        <xdr:cNvPr id="660" name="テキスト ボックス 659"/>
        <xdr:cNvSpPr txBox="1"/>
      </xdr:nvSpPr>
      <xdr:spPr>
        <a:xfrm>
          <a:off x="15292017" y="1363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159311</xdr:rowOff>
    </xdr:from>
    <xdr:to>
      <xdr:col>67</xdr:col>
      <xdr:colOff>101600</xdr:colOff>
      <xdr:row>79</xdr:row>
      <xdr:rowOff>89461</xdr:rowOff>
    </xdr:to>
    <xdr:sp macro="" textlink="">
      <xdr:nvSpPr>
        <xdr:cNvPr id="665" name="楕円 664"/>
        <xdr:cNvSpPr/>
      </xdr:nvSpPr>
      <xdr:spPr>
        <a:xfrm>
          <a:off x="12763500" y="135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80588</xdr:rowOff>
    </xdr:from>
    <xdr:ext cx="469744" cy="259045"/>
    <xdr:sp macro="" textlink="">
      <xdr:nvSpPr>
        <xdr:cNvPr id="666" name="テキスト ボックス 665"/>
        <xdr:cNvSpPr txBox="1"/>
      </xdr:nvSpPr>
      <xdr:spPr>
        <a:xfrm>
          <a:off x="12579428" y="136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56014</xdr:rowOff>
    </xdr:from>
    <xdr:to>
      <xdr:col>85</xdr:col>
      <xdr:colOff>127000</xdr:colOff>
      <xdr:row>97</xdr:row>
      <xdr:rowOff>62438</xdr:rowOff>
    </xdr:to>
    <xdr:cxnSp macro="">
      <xdr:nvCxnSpPr>
        <xdr:cNvPr id="693" name="直線コネクタ 692"/>
        <xdr:cNvCxnSpPr/>
      </xdr:nvCxnSpPr>
      <xdr:spPr>
        <a:xfrm flipV="1">
          <a:off x="15481300" y="16686664"/>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62438</xdr:rowOff>
    </xdr:from>
    <xdr:to>
      <xdr:col>81</xdr:col>
      <xdr:colOff>50800</xdr:colOff>
      <xdr:row>97</xdr:row>
      <xdr:rowOff>99124</xdr:rowOff>
    </xdr:to>
    <xdr:cxnSp macro="">
      <xdr:nvCxnSpPr>
        <xdr:cNvPr id="696" name="直線コネクタ 695"/>
        <xdr:cNvCxnSpPr/>
      </xdr:nvCxnSpPr>
      <xdr:spPr>
        <a:xfrm flipV="1">
          <a:off x="14592300" y="16693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99124</xdr:rowOff>
    </xdr:from>
    <xdr:to>
      <xdr:col>76</xdr:col>
      <xdr:colOff>114300</xdr:colOff>
      <xdr:row>97</xdr:row>
      <xdr:rowOff>113968</xdr:rowOff>
    </xdr:to>
    <xdr:cxnSp macro="">
      <xdr:nvCxnSpPr>
        <xdr:cNvPr id="699" name="直線コネクタ 698"/>
        <xdr:cNvCxnSpPr/>
      </xdr:nvCxnSpPr>
      <xdr:spPr>
        <a:xfrm flipV="1">
          <a:off x="13703300" y="1672977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701" name="テキスト ボックス 700"/>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113968</xdr:rowOff>
    </xdr:from>
    <xdr:to>
      <xdr:col>71</xdr:col>
      <xdr:colOff>177800</xdr:colOff>
      <xdr:row>97</xdr:row>
      <xdr:rowOff>127707</xdr:rowOff>
    </xdr:to>
    <xdr:cxnSp macro="">
      <xdr:nvCxnSpPr>
        <xdr:cNvPr id="702" name="直線コネクタ 701"/>
        <xdr:cNvCxnSpPr/>
      </xdr:nvCxnSpPr>
      <xdr:spPr>
        <a:xfrm flipV="1">
          <a:off x="12814300" y="16744618"/>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4" name="テキスト ボックス 703"/>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6" name="テキスト ボックス 705"/>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5214</xdr:rowOff>
    </xdr:from>
    <xdr:to>
      <xdr:col>85</xdr:col>
      <xdr:colOff>177800</xdr:colOff>
      <xdr:row>97</xdr:row>
      <xdr:rowOff>106814</xdr:rowOff>
    </xdr:to>
    <xdr:sp macro="" textlink="">
      <xdr:nvSpPr>
        <xdr:cNvPr id="712" name="楕円 711"/>
        <xdr:cNvSpPr/>
      </xdr:nvSpPr>
      <xdr:spPr>
        <a:xfrm>
          <a:off x="162687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155091</xdr:rowOff>
    </xdr:from>
    <xdr:ext cx="534377" cy="259045"/>
    <xdr:sp macro="" textlink="">
      <xdr:nvSpPr>
        <xdr:cNvPr id="713" name="公債費該当値テキスト"/>
        <xdr:cNvSpPr txBox="1"/>
      </xdr:nvSpPr>
      <xdr:spPr>
        <a:xfrm>
          <a:off x="16370300" y="166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11638</xdr:rowOff>
    </xdr:from>
    <xdr:to>
      <xdr:col>81</xdr:col>
      <xdr:colOff>101600</xdr:colOff>
      <xdr:row>97</xdr:row>
      <xdr:rowOff>113238</xdr:rowOff>
    </xdr:to>
    <xdr:sp macro="" textlink="">
      <xdr:nvSpPr>
        <xdr:cNvPr id="714" name="楕円 713"/>
        <xdr:cNvSpPr/>
      </xdr:nvSpPr>
      <xdr:spPr>
        <a:xfrm>
          <a:off x="15430500" y="166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104365</xdr:rowOff>
    </xdr:from>
    <xdr:ext cx="534377" cy="259045"/>
    <xdr:sp macro="" textlink="">
      <xdr:nvSpPr>
        <xdr:cNvPr id="715" name="テキスト ボックス 714"/>
        <xdr:cNvSpPr txBox="1"/>
      </xdr:nvSpPr>
      <xdr:spPr>
        <a:xfrm>
          <a:off x="15214111" y="167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48324</xdr:rowOff>
    </xdr:from>
    <xdr:to>
      <xdr:col>76</xdr:col>
      <xdr:colOff>165100</xdr:colOff>
      <xdr:row>97</xdr:row>
      <xdr:rowOff>149924</xdr:rowOff>
    </xdr:to>
    <xdr:sp macro="" textlink="">
      <xdr:nvSpPr>
        <xdr:cNvPr id="716" name="楕円 715"/>
        <xdr:cNvSpPr/>
      </xdr:nvSpPr>
      <xdr:spPr>
        <a:xfrm>
          <a:off x="14541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141051</xdr:rowOff>
    </xdr:from>
    <xdr:ext cx="534377" cy="259045"/>
    <xdr:sp macro="" textlink="">
      <xdr:nvSpPr>
        <xdr:cNvPr id="717" name="テキスト ボックス 716"/>
        <xdr:cNvSpPr txBox="1"/>
      </xdr:nvSpPr>
      <xdr:spPr>
        <a:xfrm>
          <a:off x="14325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63168</xdr:rowOff>
    </xdr:from>
    <xdr:to>
      <xdr:col>72</xdr:col>
      <xdr:colOff>38100</xdr:colOff>
      <xdr:row>97</xdr:row>
      <xdr:rowOff>164768</xdr:rowOff>
    </xdr:to>
    <xdr:sp macro="" textlink="">
      <xdr:nvSpPr>
        <xdr:cNvPr id="718" name="楕円 717"/>
        <xdr:cNvSpPr/>
      </xdr:nvSpPr>
      <xdr:spPr>
        <a:xfrm>
          <a:off x="13652500" y="166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155895</xdr:rowOff>
    </xdr:from>
    <xdr:ext cx="534377" cy="259045"/>
    <xdr:sp macro="" textlink="">
      <xdr:nvSpPr>
        <xdr:cNvPr id="719" name="テキスト ボックス 718"/>
        <xdr:cNvSpPr txBox="1"/>
      </xdr:nvSpPr>
      <xdr:spPr>
        <a:xfrm>
          <a:off x="13436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76907</xdr:rowOff>
    </xdr:from>
    <xdr:to>
      <xdr:col>67</xdr:col>
      <xdr:colOff>101600</xdr:colOff>
      <xdr:row>98</xdr:row>
      <xdr:rowOff>7057</xdr:rowOff>
    </xdr:to>
    <xdr:sp macro="" textlink="">
      <xdr:nvSpPr>
        <xdr:cNvPr id="720" name="楕円 719"/>
        <xdr:cNvSpPr/>
      </xdr:nvSpPr>
      <xdr:spPr>
        <a:xfrm>
          <a:off x="12763500" y="167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169634</xdr:rowOff>
    </xdr:from>
    <xdr:ext cx="534377" cy="259045"/>
    <xdr:sp macro="" textlink="">
      <xdr:nvSpPr>
        <xdr:cNvPr id="721" name="テキスト ボックス 720"/>
        <xdr:cNvSpPr txBox="1"/>
      </xdr:nvSpPr>
      <xdr:spPr>
        <a:xfrm>
          <a:off x="12547111" y="168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8" name="テキスト ボックス 757"/>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111887</xdr:rowOff>
    </xdr:from>
    <xdr:to>
      <xdr:col>102</xdr:col>
      <xdr:colOff>114300</xdr:colOff>
      <xdr:row>39</xdr:row>
      <xdr:rowOff>44450</xdr:rowOff>
    </xdr:to>
    <xdr:cxnSp macro="">
      <xdr:nvCxnSpPr>
        <xdr:cNvPr id="759" name="直線コネクタ 758"/>
        <xdr:cNvCxnSpPr/>
      </xdr:nvCxnSpPr>
      <xdr:spPr>
        <a:xfrm>
          <a:off x="18656300" y="5598287"/>
          <a:ext cx="889000" cy="11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25798</xdr:rowOff>
    </xdr:from>
    <xdr:ext cx="378565" cy="259045"/>
    <xdr:sp macro="" textlink="">
      <xdr:nvSpPr>
        <xdr:cNvPr id="763" name="テキスト ボックス 762"/>
        <xdr:cNvSpPr txBox="1"/>
      </xdr:nvSpPr>
      <xdr:spPr>
        <a:xfrm>
          <a:off x="18467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61087</xdr:rowOff>
    </xdr:from>
    <xdr:to>
      <xdr:col>98</xdr:col>
      <xdr:colOff>38100</xdr:colOff>
      <xdr:row>32</xdr:row>
      <xdr:rowOff>162687</xdr:rowOff>
    </xdr:to>
    <xdr:sp macro="" textlink="">
      <xdr:nvSpPr>
        <xdr:cNvPr id="777" name="楕円 776"/>
        <xdr:cNvSpPr/>
      </xdr:nvSpPr>
      <xdr:spPr>
        <a:xfrm>
          <a:off x="18605500" y="5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7764</xdr:rowOff>
    </xdr:from>
    <xdr:ext cx="469744" cy="259045"/>
    <xdr:sp macro="" textlink="">
      <xdr:nvSpPr>
        <xdr:cNvPr id="778" name="テキスト ボックス 777"/>
        <xdr:cNvSpPr txBox="1"/>
      </xdr:nvSpPr>
      <xdr:spPr>
        <a:xfrm>
          <a:off x="18421428" y="53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類似団体に比べ多くの項目でコストをかけずに事業実施ができている。近年は、小中学校における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教育実施のため、機器導入費など教育費のコストが上昇傾向である。</a:t>
          </a:r>
        </a:p>
        <a:p>
          <a:r>
            <a:rPr kumimoji="1" lang="ja-JP" altLang="en-US" sz="1300">
              <a:latin typeface="ＭＳ Ｐゴシック" panose="020B0600070205080204" pitchFamily="50" charset="-128"/>
              <a:ea typeface="ＭＳ Ｐゴシック" panose="020B0600070205080204" pitchFamily="50" charset="-128"/>
            </a:rPr>
            <a:t>公債費は、過去に行った防災無線等の大規模事業の元金償還が始まったことにより近年増加傾向である。</a:t>
          </a:r>
        </a:p>
        <a:p>
          <a:r>
            <a:rPr kumimoji="1" lang="ja-JP" altLang="en-US" sz="1300">
              <a:latin typeface="ＭＳ Ｐゴシック" panose="020B0600070205080204" pitchFamily="50" charset="-128"/>
              <a:ea typeface="ＭＳ Ｐゴシック" panose="020B0600070205080204" pitchFamily="50" charset="-128"/>
            </a:rPr>
            <a:t>民生費は、福祉医療の対象範囲の拡充や出産祝金、保育料の軽減など独自施策を展開し、子育てしやすい環境づくりを進めており、コストが高くなる傾向がある。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財政調整基金については、安定的な財政運営を行うためにも一定規模の基金を維持していく必要がある。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過去５年間では、全会計において赤字額が出ておらず、良好な財政運営ができているが、各会計での赤字運営を避けるために一般会計からの繰入により黒字を保っているのが現状である。</a:t>
          </a:r>
        </a:p>
        <a:p>
          <a:r>
            <a:rPr kumimoji="1" lang="ja-JP" altLang="en-US" sz="1400">
              <a:latin typeface="ＭＳ ゴシック" pitchFamily="49" charset="-128"/>
              <a:ea typeface="ＭＳ ゴシック" pitchFamily="49" charset="-128"/>
            </a:rPr>
            <a:t>特別会計においては、必要に応じて保険料の見直し等を検討するなど、計画的な運営に努める必要がある。</a:t>
          </a:r>
        </a:p>
        <a:p>
          <a:r>
            <a:rPr kumimoji="1" lang="ja-JP" altLang="en-US" sz="1400">
              <a:latin typeface="ＭＳ ゴシック" pitchFamily="49" charset="-128"/>
              <a:ea typeface="ＭＳ ゴシック" pitchFamily="49" charset="-128"/>
            </a:rPr>
            <a:t>扶助費の自然増に対しては、検討が必要であり、引き続き計画的な財政運営に努めていかなければならない。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4170406</v>
      </c>
      <c r="BO4" s="441"/>
      <c r="BP4" s="441"/>
      <c r="BQ4" s="441"/>
      <c r="BR4" s="441"/>
      <c r="BS4" s="441"/>
      <c r="BT4" s="441"/>
      <c r="BU4" s="442"/>
      <c r="BV4" s="440">
        <v>4665488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5.4</v>
      </c>
      <c r="CU4" s="622"/>
      <c r="CV4" s="622"/>
      <c r="CW4" s="622"/>
      <c r="CX4" s="622"/>
      <c r="CY4" s="622"/>
      <c r="CZ4" s="622"/>
      <c r="DA4" s="623"/>
      <c r="DB4" s="621">
        <v>7.2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4031341</v>
      </c>
      <c r="BO5" s="446"/>
      <c r="BP5" s="446"/>
      <c r="BQ5" s="446"/>
      <c r="BR5" s="446"/>
      <c r="BS5" s="446"/>
      <c r="BT5" s="446"/>
      <c r="BU5" s="447"/>
      <c r="BV5" s="445">
        <v>4372101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84.2</v>
      </c>
      <c r="CU5" s="416"/>
      <c r="CV5" s="416"/>
      <c r="CW5" s="416"/>
      <c r="CX5" s="416"/>
      <c r="CY5" s="416"/>
      <c r="CZ5" s="416"/>
      <c r="DA5" s="417"/>
      <c r="DB5" s="415">
        <v>81.2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139065</v>
      </c>
      <c r="BO6" s="446"/>
      <c r="BP6" s="446"/>
      <c r="BQ6" s="446"/>
      <c r="BR6" s="446"/>
      <c r="BS6" s="446"/>
      <c r="BT6" s="446"/>
      <c r="BU6" s="447"/>
      <c r="BV6" s="445">
        <v>293387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84.2</v>
      </c>
      <c r="CU6" s="596"/>
      <c r="CV6" s="596"/>
      <c r="CW6" s="596"/>
      <c r="CX6" s="596"/>
      <c r="CY6" s="596"/>
      <c r="CZ6" s="596"/>
      <c r="DA6" s="597"/>
      <c r="DB6" s="595">
        <v>84.3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7236</v>
      </c>
      <c r="BO7" s="446"/>
      <c r="BP7" s="446"/>
      <c r="BQ7" s="446"/>
      <c r="BR7" s="446"/>
      <c r="BS7" s="446"/>
      <c r="BT7" s="446"/>
      <c r="BU7" s="447"/>
      <c r="BV7" s="445">
        <v>116674</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2434020</v>
      </c>
      <c r="CU7" s="446"/>
      <c r="CV7" s="446"/>
      <c r="CW7" s="446"/>
      <c r="CX7" s="446"/>
      <c r="CY7" s="446"/>
      <c r="CZ7" s="446"/>
      <c r="DA7" s="447"/>
      <c r="DB7" s="445">
        <v>2449733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131829</v>
      </c>
      <c r="BO8" s="446"/>
      <c r="BP8" s="446"/>
      <c r="BQ8" s="446"/>
      <c r="BR8" s="446"/>
      <c r="BS8" s="446"/>
      <c r="BT8" s="446"/>
      <c r="BU8" s="447"/>
      <c r="BV8" s="445">
        <v>176713</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6310</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-44884</v>
      </c>
      <c r="BO9" s="446"/>
      <c r="BP9" s="446"/>
      <c r="BQ9" s="446"/>
      <c r="BR9" s="446"/>
      <c r="BS9" s="446"/>
      <c r="BT9" s="446"/>
      <c r="BU9" s="447"/>
      <c r="BV9" s="445">
        <v>-331263</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11.7</v>
      </c>
      <c r="CU9" s="416"/>
      <c r="CV9" s="416"/>
      <c r="CW9" s="416"/>
      <c r="CX9" s="416"/>
      <c r="CY9" s="416"/>
      <c r="CZ9" s="416"/>
      <c r="DA9" s="417"/>
      <c r="DB9" s="415">
        <v>9.5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6692</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1572</v>
      </c>
      <c r="BO10" s="446"/>
      <c r="BP10" s="446"/>
      <c r="BQ10" s="446"/>
      <c r="BR10" s="446"/>
      <c r="BS10" s="446"/>
      <c r="BT10" s="446"/>
      <c r="BU10" s="447"/>
      <c r="BV10" s="445">
        <v>2302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6511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220000</v>
      </c>
      <c r="BO12" s="446"/>
      <c r="BP12" s="446"/>
      <c r="BQ12" s="446"/>
      <c r="BR12" s="446"/>
      <c r="BS12" s="446"/>
      <c r="BT12" s="446"/>
      <c r="BU12" s="447"/>
      <c r="BV12" s="445">
        <v>150000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6450</v>
      </c>
      <c r="S13" s="549"/>
      <c r="T13" s="549"/>
      <c r="U13" s="549"/>
      <c r="V13" s="550"/>
      <c r="W13" s="536" t="s">
        <v>132</v>
      </c>
      <c r="X13" s="458"/>
      <c r="Y13" s="458"/>
      <c r="Z13" s="458"/>
      <c r="AA13" s="458"/>
      <c r="AB13" s="459"/>
      <c r="AC13" s="421">
        <v>612</v>
      </c>
      <c r="AD13" s="422"/>
      <c r="AE13" s="422"/>
      <c r="AF13" s="422"/>
      <c r="AG13" s="423"/>
      <c r="AH13" s="421">
        <v>686</v>
      </c>
      <c r="AI13" s="422"/>
      <c r="AJ13" s="422"/>
      <c r="AK13" s="422"/>
      <c r="AL13" s="424"/>
      <c r="AM13" s="514" t="s">
        <v>133</v>
      </c>
      <c r="AN13" s="419"/>
      <c r="AO13" s="419"/>
      <c r="AP13" s="419"/>
      <c r="AQ13" s="419"/>
      <c r="AR13" s="419"/>
      <c r="AS13" s="419"/>
      <c r="AT13" s="420"/>
      <c r="AU13" s="502" t="s">
        <v>87</v>
      </c>
      <c r="AV13" s="503"/>
      <c r="AW13" s="503"/>
      <c r="AX13" s="503"/>
      <c r="AY13" s="425" t="s">
        <v>134</v>
      </c>
      <c r="AZ13" s="426"/>
      <c r="BA13" s="426"/>
      <c r="BB13" s="426"/>
      <c r="BC13" s="426"/>
      <c r="BD13" s="426"/>
      <c r="BE13" s="426"/>
      <c r="BF13" s="426"/>
      <c r="BG13" s="426"/>
      <c r="BH13" s="426"/>
      <c r="BI13" s="426"/>
      <c r="BJ13" s="426"/>
      <c r="BK13" s="426"/>
      <c r="BL13" s="426"/>
      <c r="BM13" s="427"/>
      <c r="BN13" s="445">
        <v>-263312</v>
      </c>
      <c r="BO13" s="446"/>
      <c r="BP13" s="446"/>
      <c r="BQ13" s="446"/>
      <c r="BR13" s="446"/>
      <c r="BS13" s="446"/>
      <c r="BT13" s="446"/>
      <c r="BU13" s="447"/>
      <c r="BV13" s="445">
        <v>-478961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8.8000000000000007</v>
      </c>
      <c r="CU13" s="416"/>
      <c r="CV13" s="416"/>
      <c r="CW13" s="416"/>
      <c r="CX13" s="416"/>
      <c r="CY13" s="416"/>
      <c r="CZ13" s="416"/>
      <c r="DA13" s="417"/>
      <c r="DB13" s="415">
        <v>7.6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6556</v>
      </c>
      <c r="S14" s="549"/>
      <c r="T14" s="549"/>
      <c r="U14" s="549"/>
      <c r="V14" s="550"/>
      <c r="W14" s="551"/>
      <c r="X14" s="461"/>
      <c r="Y14" s="461"/>
      <c r="Z14" s="461"/>
      <c r="AA14" s="461"/>
      <c r="AB14" s="462"/>
      <c r="AC14" s="541">
        <v>17.8</v>
      </c>
      <c r="AD14" s="542"/>
      <c r="AE14" s="542"/>
      <c r="AF14" s="542"/>
      <c r="AG14" s="543"/>
      <c r="AH14" s="541">
        <v>19.3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6483</v>
      </c>
      <c r="S15" s="549"/>
      <c r="T15" s="549"/>
      <c r="U15" s="549"/>
      <c r="V15" s="550"/>
      <c r="W15" s="536" t="s">
        <v>138</v>
      </c>
      <c r="X15" s="458"/>
      <c r="Y15" s="458"/>
      <c r="Z15" s="458"/>
      <c r="AA15" s="458"/>
      <c r="AB15" s="459"/>
      <c r="AC15" s="421">
        <v>1027</v>
      </c>
      <c r="AD15" s="422"/>
      <c r="AE15" s="422"/>
      <c r="AF15" s="422"/>
      <c r="AG15" s="423"/>
      <c r="AH15" s="421">
        <v>1096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562888</v>
      </c>
      <c r="BO15" s="441"/>
      <c r="BP15" s="441"/>
      <c r="BQ15" s="441"/>
      <c r="BR15" s="441"/>
      <c r="BS15" s="441"/>
      <c r="BT15" s="441"/>
      <c r="BU15" s="442"/>
      <c r="BV15" s="440">
        <v>557749</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29.9</v>
      </c>
      <c r="AD16" s="542"/>
      <c r="AE16" s="542"/>
      <c r="AF16" s="542"/>
      <c r="AG16" s="543"/>
      <c r="AH16" s="541">
        <v>30.8</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2194008</v>
      </c>
      <c r="BO16" s="446"/>
      <c r="BP16" s="446"/>
      <c r="BQ16" s="446"/>
      <c r="BR16" s="446"/>
      <c r="BS16" s="446"/>
      <c r="BT16" s="446"/>
      <c r="BU16" s="447"/>
      <c r="BV16" s="445">
        <v>2218112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1792</v>
      </c>
      <c r="AD17" s="422"/>
      <c r="AE17" s="422"/>
      <c r="AF17" s="422"/>
      <c r="AG17" s="423"/>
      <c r="AH17" s="421">
        <v>1780</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700140</v>
      </c>
      <c r="BO17" s="446"/>
      <c r="BP17" s="446"/>
      <c r="BQ17" s="446"/>
      <c r="BR17" s="446"/>
      <c r="BS17" s="446"/>
      <c r="BT17" s="446"/>
      <c r="BU17" s="447"/>
      <c r="BV17" s="445">
        <v>691190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66.61</v>
      </c>
      <c r="M18" s="510"/>
      <c r="N18" s="510"/>
      <c r="O18" s="510"/>
      <c r="P18" s="510"/>
      <c r="Q18" s="510"/>
      <c r="R18" s="511"/>
      <c r="S18" s="511"/>
      <c r="T18" s="511"/>
      <c r="U18" s="511"/>
      <c r="V18" s="512"/>
      <c r="W18" s="526"/>
      <c r="X18" s="527"/>
      <c r="Y18" s="527"/>
      <c r="Z18" s="527"/>
      <c r="AA18" s="527"/>
      <c r="AB18" s="537"/>
      <c r="AC18" s="409">
        <v>52.2</v>
      </c>
      <c r="AD18" s="410"/>
      <c r="AE18" s="410"/>
      <c r="AF18" s="410"/>
      <c r="AG18" s="513"/>
      <c r="AH18" s="409">
        <v>50</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1976058</v>
      </c>
      <c r="BO18" s="446"/>
      <c r="BP18" s="446"/>
      <c r="BQ18" s="446"/>
      <c r="BR18" s="446"/>
      <c r="BS18" s="446"/>
      <c r="BT18" s="446"/>
      <c r="BU18" s="447"/>
      <c r="BV18" s="445">
        <v>1993720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3114499</v>
      </c>
      <c r="BO19" s="446"/>
      <c r="BP19" s="446"/>
      <c r="BQ19" s="446"/>
      <c r="BR19" s="446"/>
      <c r="BS19" s="446"/>
      <c r="BT19" s="446"/>
      <c r="BU19" s="447"/>
      <c r="BV19" s="445">
        <v>3759718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2029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2423004</v>
      </c>
      <c r="BO23" s="446"/>
      <c r="BP23" s="446"/>
      <c r="BQ23" s="446"/>
      <c r="BR23" s="446"/>
      <c r="BS23" s="446"/>
      <c r="BT23" s="446"/>
      <c r="BU23" s="447"/>
      <c r="BV23" s="445">
        <v>2541991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6100</v>
      </c>
      <c r="R24" s="422"/>
      <c r="S24" s="422"/>
      <c r="T24" s="422"/>
      <c r="U24" s="422"/>
      <c r="V24" s="423"/>
      <c r="W24" s="487"/>
      <c r="X24" s="478"/>
      <c r="Y24" s="479"/>
      <c r="Z24" s="418" t="s">
        <v>162</v>
      </c>
      <c r="AA24" s="419"/>
      <c r="AB24" s="419"/>
      <c r="AC24" s="419"/>
      <c r="AD24" s="419"/>
      <c r="AE24" s="419"/>
      <c r="AF24" s="419"/>
      <c r="AG24" s="420"/>
      <c r="AH24" s="421">
        <v>63</v>
      </c>
      <c r="AI24" s="422"/>
      <c r="AJ24" s="422"/>
      <c r="AK24" s="422"/>
      <c r="AL24" s="423"/>
      <c r="AM24" s="421">
        <v>172620</v>
      </c>
      <c r="AN24" s="422"/>
      <c r="AO24" s="422"/>
      <c r="AP24" s="422"/>
      <c r="AQ24" s="422"/>
      <c r="AR24" s="423"/>
      <c r="AS24" s="421">
        <v>2740</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1157701</v>
      </c>
      <c r="BO24" s="446"/>
      <c r="BP24" s="446"/>
      <c r="BQ24" s="446"/>
      <c r="BR24" s="446"/>
      <c r="BS24" s="446"/>
      <c r="BT24" s="446"/>
      <c r="BU24" s="447"/>
      <c r="BV24" s="445">
        <v>1231603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5200</v>
      </c>
      <c r="R25" s="422"/>
      <c r="S25" s="422"/>
      <c r="T25" s="422"/>
      <c r="U25" s="422"/>
      <c r="V25" s="423"/>
      <c r="W25" s="487"/>
      <c r="X25" s="478"/>
      <c r="Y25" s="479"/>
      <c r="Z25" s="418" t="s">
        <v>165</v>
      </c>
      <c r="AA25" s="419"/>
      <c r="AB25" s="419"/>
      <c r="AC25" s="419"/>
      <c r="AD25" s="419"/>
      <c r="AE25" s="419"/>
      <c r="AF25" s="419"/>
      <c r="AG25" s="420"/>
      <c r="AH25" s="421" t="s">
        <v>130</v>
      </c>
      <c r="AI25" s="422"/>
      <c r="AJ25" s="422"/>
      <c r="AK25" s="422"/>
      <c r="AL25" s="423"/>
      <c r="AM25" s="421" t="s">
        <v>166</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166</v>
      </c>
      <c r="BO25" s="441"/>
      <c r="BP25" s="441"/>
      <c r="BQ25" s="441"/>
      <c r="BR25" s="441"/>
      <c r="BS25" s="441"/>
      <c r="BT25" s="441"/>
      <c r="BU25" s="442"/>
      <c r="BV25" s="440" t="s">
        <v>130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4600</v>
      </c>
      <c r="R26" s="422"/>
      <c r="S26" s="422"/>
      <c r="T26" s="422"/>
      <c r="U26" s="422"/>
      <c r="V26" s="423"/>
      <c r="W26" s="487"/>
      <c r="X26" s="478"/>
      <c r="Y26" s="479"/>
      <c r="Z26" s="418" t="s">
        <v>170</v>
      </c>
      <c r="AA26" s="500"/>
      <c r="AB26" s="500"/>
      <c r="AC26" s="500"/>
      <c r="AD26" s="500"/>
      <c r="AE26" s="500"/>
      <c r="AF26" s="500"/>
      <c r="AG26" s="501"/>
      <c r="AH26" s="421" t="s">
        <v>130</v>
      </c>
      <c r="AI26" s="422"/>
      <c r="AJ26" s="422"/>
      <c r="AK26" s="422"/>
      <c r="AL26" s="423"/>
      <c r="AM26" s="421" t="s">
        <v>130</v>
      </c>
      <c r="AN26" s="422"/>
      <c r="AO26" s="422"/>
      <c r="AP26" s="422"/>
      <c r="AQ26" s="422"/>
      <c r="AR26" s="423"/>
      <c r="AS26" s="421" t="s">
        <v>130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2470</v>
      </c>
      <c r="R27" s="422"/>
      <c r="S27" s="422"/>
      <c r="T27" s="422"/>
      <c r="U27" s="422"/>
      <c r="V27" s="423"/>
      <c r="W27" s="487"/>
      <c r="X27" s="478"/>
      <c r="Y27" s="479"/>
      <c r="Z27" s="418" t="s">
        <v>173</v>
      </c>
      <c r="AA27" s="419"/>
      <c r="AB27" s="419"/>
      <c r="AC27" s="419"/>
      <c r="AD27" s="419"/>
      <c r="AE27" s="419"/>
      <c r="AF27" s="419"/>
      <c r="AG27" s="420"/>
      <c r="AH27" s="421" t="s">
        <v>130</v>
      </c>
      <c r="AI27" s="422"/>
      <c r="AJ27" s="422"/>
      <c r="AK27" s="422"/>
      <c r="AL27" s="423"/>
      <c r="AM27" s="421" t="s">
        <v>166</v>
      </c>
      <c r="AN27" s="422"/>
      <c r="AO27" s="422"/>
      <c r="AP27" s="422"/>
      <c r="AQ27" s="422"/>
      <c r="AR27" s="423"/>
      <c r="AS27" s="421" t="s">
        <v>130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54062</v>
      </c>
      <c r="BO27" s="449"/>
      <c r="BP27" s="449"/>
      <c r="BQ27" s="449"/>
      <c r="BR27" s="449"/>
      <c r="BS27" s="449"/>
      <c r="BT27" s="449"/>
      <c r="BU27" s="450"/>
      <c r="BV27" s="448">
        <v>53941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1770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166</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616396</v>
      </c>
      <c r="BO28" s="441"/>
      <c r="BP28" s="441"/>
      <c r="BQ28" s="441"/>
      <c r="BR28" s="441"/>
      <c r="BS28" s="441"/>
      <c r="BT28" s="441"/>
      <c r="BU28" s="442"/>
      <c r="BV28" s="440">
        <v>834824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10</v>
      </c>
      <c r="M29" s="422"/>
      <c r="N29" s="422"/>
      <c r="O29" s="422"/>
      <c r="P29" s="423"/>
      <c r="Q29" s="421">
        <v>1430</v>
      </c>
      <c r="R29" s="422"/>
      <c r="S29" s="422"/>
      <c r="T29" s="422"/>
      <c r="U29" s="422"/>
      <c r="V29" s="423"/>
      <c r="W29" s="488"/>
      <c r="X29" s="489"/>
      <c r="Y29" s="490"/>
      <c r="Z29" s="418" t="s">
        <v>179</v>
      </c>
      <c r="AA29" s="419"/>
      <c r="AB29" s="419"/>
      <c r="AC29" s="419"/>
      <c r="AD29" s="419"/>
      <c r="AE29" s="419"/>
      <c r="AF29" s="419"/>
      <c r="AG29" s="420"/>
      <c r="AH29" s="421">
        <v>63</v>
      </c>
      <c r="AI29" s="422"/>
      <c r="AJ29" s="422"/>
      <c r="AK29" s="422"/>
      <c r="AL29" s="423"/>
      <c r="AM29" s="421">
        <v>172620</v>
      </c>
      <c r="AN29" s="422"/>
      <c r="AO29" s="422"/>
      <c r="AP29" s="422"/>
      <c r="AQ29" s="422"/>
      <c r="AR29" s="423"/>
      <c r="AS29" s="421">
        <v>2740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448188</v>
      </c>
      <c r="BO29" s="446"/>
      <c r="BP29" s="446"/>
      <c r="BQ29" s="446"/>
      <c r="BR29" s="446"/>
      <c r="BS29" s="446"/>
      <c r="BT29" s="446"/>
      <c r="BU29" s="447"/>
      <c r="BV29" s="445">
        <v>447351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95.2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2746179</v>
      </c>
      <c r="BO30" s="449"/>
      <c r="BP30" s="449"/>
      <c r="BQ30" s="449"/>
      <c r="BR30" s="449"/>
      <c r="BS30" s="449"/>
      <c r="BT30" s="449"/>
      <c r="BU30" s="450"/>
      <c r="BV30" s="448">
        <v>2388862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188</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喬木村国民健康保険特別会計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喬木村水道事業会計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喬木村下水道特別会計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南信州広域連合（一般会計）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喬木村介護保険特別会計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喬木村農業集落排水特別会計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南信州広域連合（南信州広域連合振興基金特別会計）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喬木村後期高齢者医療特別会計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南信州広域連合（飯田広域消防特別会計）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喬木村介護サービス事業会計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南信州広域連合（稲葉クリーンセンター特別会計）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下伊那郡町村総合事務組合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下伊那自治センター組合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下伊那郡土木技術センター組合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長野県市町村自治振興組合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長野県後期高齢者医療広域連合（後期高齢者医療特別会計）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VXSbZzKdFuqciXhWGn9nZhhgaW06EHmw7u5+KnqVqctQTKneDxSgqvyH1t68z4YB2MgmFmMwgl8psidm+RIhg==" saltValue="urocEdHjpgFY1Kruakvr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567</v>
      </c>
      <c r="D34" s="1224"/>
      <c r="E34" s="1225"/>
      <c r="F34" s="32" t="s">
        <v>516</v>
      </c>
      <c r="G34" s="33" t="s">
        <v>516</v>
      </c>
      <c r="H34" s="33" t="s">
        <v>516</v>
      </c>
      <c r="I34" s="33" t="s">
        <v>516</v>
      </c>
      <c r="J34" s="34">
        <v>8.6199999999999992</v>
      </c>
      <c r="K34" s="22"/>
      <c r="L34" s="22"/>
      <c r="M34" s="22"/>
      <c r="N34" s="22"/>
      <c r="O34" s="22"/>
      <c r="P34" s="22"/>
    </row>
    <row r="35" spans="1:16" ht="39" customHeight="1">
      <c r="A35" s="22"/>
      <c r="B35" s="35"/>
      <c r="C35" s="1218" t="s">
        <v>568</v>
      </c>
      <c r="D35" s="1219"/>
      <c r="E35" s="1220"/>
      <c r="F35" s="36">
        <v>20</v>
      </c>
      <c r="G35" s="37">
        <v>9.0399999999999991</v>
      </c>
      <c r="H35" s="37">
        <v>20.440000000000001</v>
      </c>
      <c r="I35" s="37">
        <v>7.21</v>
      </c>
      <c r="J35" s="38">
        <v>5.41</v>
      </c>
      <c r="K35" s="22"/>
      <c r="L35" s="22"/>
      <c r="M35" s="22"/>
      <c r="N35" s="22"/>
      <c r="O35" s="22"/>
      <c r="P35" s="22"/>
    </row>
    <row r="36" spans="1:16" ht="39" customHeight="1">
      <c r="A36" s="22"/>
      <c r="B36" s="35"/>
      <c r="C36" s="1218" t="s">
        <v>569</v>
      </c>
      <c r="D36" s="1219"/>
      <c r="E36" s="1220"/>
      <c r="F36" s="36">
        <v>1.34</v>
      </c>
      <c r="G36" s="37">
        <v>1.26</v>
      </c>
      <c r="H36" s="37">
        <v>1.71</v>
      </c>
      <c r="I36" s="37">
        <v>1.75</v>
      </c>
      <c r="J36" s="38">
        <v>1.82</v>
      </c>
      <c r="K36" s="22"/>
      <c r="L36" s="22"/>
      <c r="M36" s="22"/>
      <c r="N36" s="22"/>
      <c r="O36" s="22"/>
      <c r="P36" s="22"/>
    </row>
    <row r="37" spans="1:16" ht="39" customHeight="1">
      <c r="A37" s="22"/>
      <c r="B37" s="35"/>
      <c r="C37" s="1218" t="s">
        <v>570</v>
      </c>
      <c r="D37" s="1219"/>
      <c r="E37" s="1220"/>
      <c r="F37" s="36">
        <v>0.36</v>
      </c>
      <c r="G37" s="37">
        <v>0.49</v>
      </c>
      <c r="H37" s="37">
        <v>0.4</v>
      </c>
      <c r="I37" s="37">
        <v>0.53</v>
      </c>
      <c r="J37" s="38">
        <v>1.01</v>
      </c>
      <c r="K37" s="22"/>
      <c r="L37" s="22"/>
      <c r="M37" s="22"/>
      <c r="N37" s="22"/>
      <c r="O37" s="22"/>
      <c r="P37" s="22"/>
    </row>
    <row r="38" spans="1:16" ht="39" customHeight="1">
      <c r="A38" s="22"/>
      <c r="B38" s="35"/>
      <c r="C38" s="1218" t="s">
        <v>571</v>
      </c>
      <c r="D38" s="1219"/>
      <c r="E38" s="1220"/>
      <c r="F38" s="36">
        <v>0.51</v>
      </c>
      <c r="G38" s="37">
        <v>1.06</v>
      </c>
      <c r="H38" s="37">
        <v>0.81</v>
      </c>
      <c r="I38" s="37">
        <v>1.78</v>
      </c>
      <c r="J38" s="38">
        <v>0.85</v>
      </c>
      <c r="K38" s="22"/>
      <c r="L38" s="22"/>
      <c r="M38" s="22"/>
      <c r="N38" s="22"/>
      <c r="O38" s="22"/>
      <c r="P38" s="22"/>
    </row>
    <row r="39" spans="1:16" ht="39" customHeight="1">
      <c r="A39" s="22"/>
      <c r="B39" s="35"/>
      <c r="C39" s="1218" t="s">
        <v>572</v>
      </c>
      <c r="D39" s="1219"/>
      <c r="E39" s="1220"/>
      <c r="F39" s="36">
        <v>0.32</v>
      </c>
      <c r="G39" s="37">
        <v>0.22</v>
      </c>
      <c r="H39" s="37">
        <v>0.09</v>
      </c>
      <c r="I39" s="37">
        <v>0.25</v>
      </c>
      <c r="J39" s="38">
        <v>0.26</v>
      </c>
      <c r="K39" s="22"/>
      <c r="L39" s="22"/>
      <c r="M39" s="22"/>
      <c r="N39" s="22"/>
      <c r="O39" s="22"/>
      <c r="P39" s="22"/>
    </row>
    <row r="40" spans="1:16" ht="39" customHeight="1">
      <c r="A40" s="22"/>
      <c r="B40" s="35"/>
      <c r="C40" s="1218" t="s">
        <v>573</v>
      </c>
      <c r="D40" s="1219"/>
      <c r="E40" s="1220"/>
      <c r="F40" s="36">
        <v>0</v>
      </c>
      <c r="G40" s="37">
        <v>0</v>
      </c>
      <c r="H40" s="37">
        <v>0</v>
      </c>
      <c r="I40" s="37">
        <v>0</v>
      </c>
      <c r="J40" s="38">
        <v>0</v>
      </c>
      <c r="K40" s="22"/>
      <c r="L40" s="22"/>
      <c r="M40" s="22"/>
      <c r="N40" s="22"/>
      <c r="O40" s="22"/>
      <c r="P40" s="22"/>
    </row>
    <row r="41" spans="1:16" ht="39" customHeight="1">
      <c r="A41" s="22"/>
      <c r="B41" s="35"/>
      <c r="C41" s="1218" t="s">
        <v>574</v>
      </c>
      <c r="D41" s="1219"/>
      <c r="E41" s="1220"/>
      <c r="F41" s="36">
        <v>0</v>
      </c>
      <c r="G41" s="37">
        <v>0</v>
      </c>
      <c r="H41" s="37">
        <v>0</v>
      </c>
      <c r="I41" s="37">
        <v>0</v>
      </c>
      <c r="J41" s="38">
        <v>0</v>
      </c>
      <c r="K41" s="22"/>
      <c r="L41" s="22"/>
      <c r="M41" s="22"/>
      <c r="N41" s="22"/>
      <c r="O41" s="22"/>
      <c r="P41" s="22"/>
    </row>
    <row r="42" spans="1:16" ht="39" customHeight="1">
      <c r="A42" s="22"/>
      <c r="B42" s="39"/>
      <c r="C42" s="1218" t="s">
        <v>575</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576</v>
      </c>
      <c r="D43" s="1222"/>
      <c r="E43" s="1223"/>
      <c r="F43" s="41">
        <v>0.72</v>
      </c>
      <c r="G43" s="42">
        <v>0.68</v>
      </c>
      <c r="H43" s="42">
        <v>1.31</v>
      </c>
      <c r="I43" s="42">
        <v>1.81</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YelORomkqLwaoGijzFrKWmYDTjRR/a8vX4dG3VRmrmS45XefZecZ7x0Ej9BWAR8npB6NV4qfAsrv9fi5RXShQ==" saltValue="VbEQn9ktWAhluQ0KL2as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10</v>
      </c>
      <c r="C45" s="1235"/>
      <c r="D45" s="58"/>
      <c r="E45" s="1240" t="s">
        <v>11</v>
      </c>
      <c r="F45" s="1240"/>
      <c r="G45" s="1240"/>
      <c r="H45" s="1240"/>
      <c r="I45" s="1240"/>
      <c r="J45" s="1241"/>
      <c r="K45" s="59">
        <v>270</v>
      </c>
      <c r="L45" s="60">
        <v>286</v>
      </c>
      <c r="M45" s="60">
        <v>305</v>
      </c>
      <c r="N45" s="60">
        <v>357</v>
      </c>
      <c r="O45" s="61">
        <v>363</v>
      </c>
      <c r="P45" s="48"/>
      <c r="Q45" s="48"/>
      <c r="R45" s="48"/>
      <c r="S45" s="48"/>
      <c r="T45" s="48"/>
      <c r="U45" s="48"/>
    </row>
    <row r="46" spans="1:21" ht="30.75" customHeight="1">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14</v>
      </c>
      <c r="F48" s="1228"/>
      <c r="G48" s="1228"/>
      <c r="H48" s="1228"/>
      <c r="I48" s="1228"/>
      <c r="J48" s="1229"/>
      <c r="K48" s="63">
        <v>227</v>
      </c>
      <c r="L48" s="64">
        <v>221</v>
      </c>
      <c r="M48" s="64">
        <v>219</v>
      </c>
      <c r="N48" s="64">
        <v>208</v>
      </c>
      <c r="O48" s="65">
        <v>205</v>
      </c>
      <c r="P48" s="48"/>
      <c r="Q48" s="48"/>
      <c r="R48" s="48"/>
      <c r="S48" s="48"/>
      <c r="T48" s="48"/>
      <c r="U48" s="48"/>
    </row>
    <row r="49" spans="1:21" ht="30.75" customHeight="1">
      <c r="A49" s="48"/>
      <c r="B49" s="1236"/>
      <c r="C49" s="1237"/>
      <c r="D49" s="62"/>
      <c r="E49" s="1228" t="s">
        <v>15</v>
      </c>
      <c r="F49" s="1228"/>
      <c r="G49" s="1228"/>
      <c r="H49" s="1228"/>
      <c r="I49" s="1228"/>
      <c r="J49" s="1229"/>
      <c r="K49" s="63">
        <v>6</v>
      </c>
      <c r="L49" s="64">
        <v>6</v>
      </c>
      <c r="M49" s="64">
        <v>7</v>
      </c>
      <c r="N49" s="64">
        <v>7</v>
      </c>
      <c r="O49" s="65">
        <v>5</v>
      </c>
      <c r="P49" s="48"/>
      <c r="Q49" s="48"/>
      <c r="R49" s="48"/>
      <c r="S49" s="48"/>
      <c r="T49" s="48"/>
      <c r="U49" s="48"/>
    </row>
    <row r="50" spans="1:21" ht="30.75" customHeight="1">
      <c r="A50" s="48"/>
      <c r="B50" s="1236"/>
      <c r="C50" s="1237"/>
      <c r="D50" s="62"/>
      <c r="E50" s="1228" t="s">
        <v>16</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c r="A51" s="48"/>
      <c r="B51" s="1238"/>
      <c r="C51" s="1239"/>
      <c r="D51" s="66"/>
      <c r="E51" s="1228" t="s">
        <v>17</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18</v>
      </c>
      <c r="C52" s="1227"/>
      <c r="D52" s="66"/>
      <c r="E52" s="1228" t="s">
        <v>19</v>
      </c>
      <c r="F52" s="1228"/>
      <c r="G52" s="1228"/>
      <c r="H52" s="1228"/>
      <c r="I52" s="1228"/>
      <c r="J52" s="1229"/>
      <c r="K52" s="63">
        <v>361</v>
      </c>
      <c r="L52" s="64">
        <v>390</v>
      </c>
      <c r="M52" s="64">
        <v>381</v>
      </c>
      <c r="N52" s="64">
        <v>367</v>
      </c>
      <c r="O52" s="65">
        <v>373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142</v>
      </c>
      <c r="L53" s="69">
        <v>123</v>
      </c>
      <c r="M53" s="69">
        <v>150</v>
      </c>
      <c r="N53" s="69">
        <v>205</v>
      </c>
      <c r="O53" s="70">
        <v>200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mEWVmbKGZO+aIu2o2RaRhM3PByPGOuTg2RCYzOb5iznP+f7CKkUYdqnKRcFSas55LH5okvqrd1AyI5nMQM3Cg==" saltValue="6H2fnaQkXzUNkect4JVd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559</v>
      </c>
      <c r="J40" s="79" t="s">
        <v>560</v>
      </c>
      <c r="K40" s="79" t="s">
        <v>561</v>
      </c>
      <c r="L40" s="79" t="s">
        <v>562</v>
      </c>
      <c r="M40" s="80" t="s">
        <v>563</v>
      </c>
    </row>
    <row r="41" spans="2:13" ht="27.75" customHeight="1">
      <c r="B41" s="1254" t="s">
        <v>23</v>
      </c>
      <c r="C41" s="1255"/>
      <c r="D41" s="81"/>
      <c r="E41" s="1256" t="s">
        <v>24</v>
      </c>
      <c r="F41" s="1256"/>
      <c r="G41" s="1256"/>
      <c r="H41" s="1257"/>
      <c r="I41" s="82">
        <v>2597</v>
      </c>
      <c r="J41" s="83">
        <v>2791</v>
      </c>
      <c r="K41" s="83">
        <v>2713</v>
      </c>
      <c r="L41" s="83">
        <v>2542</v>
      </c>
      <c r="M41" s="84">
        <v>2423</v>
      </c>
    </row>
    <row r="42" spans="2:13" ht="27.75" customHeight="1">
      <c r="B42" s="1244"/>
      <c r="C42" s="1245"/>
      <c r="D42" s="85"/>
      <c r="E42" s="1248" t="s">
        <v>25</v>
      </c>
      <c r="F42" s="1248"/>
      <c r="G42" s="1248"/>
      <c r="H42" s="1249"/>
      <c r="I42" s="86" t="s">
        <v>516</v>
      </c>
      <c r="J42" s="87" t="s">
        <v>516</v>
      </c>
      <c r="K42" s="87" t="s">
        <v>516</v>
      </c>
      <c r="L42" s="87" t="s">
        <v>516</v>
      </c>
      <c r="M42" s="88" t="s">
        <v>516</v>
      </c>
    </row>
    <row r="43" spans="2:13" ht="27.75" customHeight="1">
      <c r="B43" s="1244"/>
      <c r="C43" s="1245"/>
      <c r="D43" s="85"/>
      <c r="E43" s="1248" t="s">
        <v>26</v>
      </c>
      <c r="F43" s="1248"/>
      <c r="G43" s="1248"/>
      <c r="H43" s="1249"/>
      <c r="I43" s="86">
        <v>2068</v>
      </c>
      <c r="J43" s="87">
        <v>1973</v>
      </c>
      <c r="K43" s="87">
        <v>1851</v>
      </c>
      <c r="L43" s="87">
        <v>1752</v>
      </c>
      <c r="M43" s="88">
        <v>1681</v>
      </c>
    </row>
    <row r="44" spans="2:13" ht="27.75" customHeight="1">
      <c r="B44" s="1244"/>
      <c r="C44" s="1245"/>
      <c r="D44" s="85"/>
      <c r="E44" s="1248" t="s">
        <v>27</v>
      </c>
      <c r="F44" s="1248"/>
      <c r="G44" s="1248"/>
      <c r="H44" s="1249"/>
      <c r="I44" s="86">
        <v>38</v>
      </c>
      <c r="J44" s="87">
        <v>33</v>
      </c>
      <c r="K44" s="87">
        <v>36</v>
      </c>
      <c r="L44" s="87">
        <v>85</v>
      </c>
      <c r="M44" s="88">
        <v>178</v>
      </c>
    </row>
    <row r="45" spans="2:13" ht="27.75" customHeight="1">
      <c r="B45" s="1244"/>
      <c r="C45" s="1245"/>
      <c r="D45" s="85"/>
      <c r="E45" s="1248" t="s">
        <v>28</v>
      </c>
      <c r="F45" s="1248"/>
      <c r="G45" s="1248"/>
      <c r="H45" s="1249"/>
      <c r="I45" s="86">
        <v>620</v>
      </c>
      <c r="J45" s="87">
        <v>565</v>
      </c>
      <c r="K45" s="87">
        <v>578</v>
      </c>
      <c r="L45" s="87">
        <v>580</v>
      </c>
      <c r="M45" s="88">
        <v>566</v>
      </c>
    </row>
    <row r="46" spans="2:13" ht="27.75" customHeight="1">
      <c r="B46" s="1244"/>
      <c r="C46" s="1245"/>
      <c r="D46" s="89"/>
      <c r="E46" s="1248" t="s">
        <v>29</v>
      </c>
      <c r="F46" s="1248"/>
      <c r="G46" s="1248"/>
      <c r="H46" s="1249"/>
      <c r="I46" s="86" t="s">
        <v>516</v>
      </c>
      <c r="J46" s="87" t="s">
        <v>516</v>
      </c>
      <c r="K46" s="87" t="s">
        <v>516</v>
      </c>
      <c r="L46" s="87" t="s">
        <v>516</v>
      </c>
      <c r="M46" s="88" t="s">
        <v>516</v>
      </c>
    </row>
    <row r="47" spans="2:13" ht="27.75" customHeight="1">
      <c r="B47" s="1244"/>
      <c r="C47" s="1245"/>
      <c r="D47" s="90"/>
      <c r="E47" s="1258" t="s">
        <v>30</v>
      </c>
      <c r="F47" s="1259"/>
      <c r="G47" s="1259"/>
      <c r="H47" s="1260"/>
      <c r="I47" s="86" t="s">
        <v>516</v>
      </c>
      <c r="J47" s="87" t="s">
        <v>516</v>
      </c>
      <c r="K47" s="87" t="s">
        <v>516</v>
      </c>
      <c r="L47" s="87" t="s">
        <v>516</v>
      </c>
      <c r="M47" s="88" t="s">
        <v>516</v>
      </c>
    </row>
    <row r="48" spans="2:13" ht="27.75" customHeight="1">
      <c r="B48" s="1244"/>
      <c r="C48" s="1245"/>
      <c r="D48" s="85"/>
      <c r="E48" s="1248" t="s">
        <v>31</v>
      </c>
      <c r="F48" s="1248"/>
      <c r="G48" s="1248"/>
      <c r="H48" s="1249"/>
      <c r="I48" s="86" t="s">
        <v>516</v>
      </c>
      <c r="J48" s="87" t="s">
        <v>516</v>
      </c>
      <c r="K48" s="87" t="s">
        <v>516</v>
      </c>
      <c r="L48" s="87" t="s">
        <v>516</v>
      </c>
      <c r="M48" s="88" t="s">
        <v>516</v>
      </c>
    </row>
    <row r="49" spans="2:13" ht="27.75" customHeight="1">
      <c r="B49" s="1246"/>
      <c r="C49" s="1247"/>
      <c r="D49" s="85"/>
      <c r="E49" s="1248" t="s">
        <v>32</v>
      </c>
      <c r="F49" s="1248"/>
      <c r="G49" s="1248"/>
      <c r="H49" s="1249"/>
      <c r="I49" s="86" t="s">
        <v>516</v>
      </c>
      <c r="J49" s="87" t="s">
        <v>516</v>
      </c>
      <c r="K49" s="87" t="s">
        <v>516</v>
      </c>
      <c r="L49" s="87" t="s">
        <v>516</v>
      </c>
      <c r="M49" s="88" t="s">
        <v>516</v>
      </c>
    </row>
    <row r="50" spans="2:13" ht="27.75" customHeight="1">
      <c r="B50" s="1242" t="s">
        <v>33</v>
      </c>
      <c r="C50" s="1243"/>
      <c r="D50" s="91"/>
      <c r="E50" s="1248" t="s">
        <v>34</v>
      </c>
      <c r="F50" s="1248"/>
      <c r="G50" s="1248"/>
      <c r="H50" s="1249"/>
      <c r="I50" s="86">
        <v>3024</v>
      </c>
      <c r="J50" s="87">
        <v>3070</v>
      </c>
      <c r="K50" s="87">
        <v>3343</v>
      </c>
      <c r="L50" s="87">
        <v>3793</v>
      </c>
      <c r="M50" s="88">
        <v>4002</v>
      </c>
    </row>
    <row r="51" spans="2:13" ht="27.75" customHeight="1">
      <c r="B51" s="1244"/>
      <c r="C51" s="1245"/>
      <c r="D51" s="85"/>
      <c r="E51" s="1248" t="s">
        <v>35</v>
      </c>
      <c r="F51" s="1248"/>
      <c r="G51" s="1248"/>
      <c r="H51" s="1249"/>
      <c r="I51" s="86" t="s">
        <v>516</v>
      </c>
      <c r="J51" s="87" t="s">
        <v>516</v>
      </c>
      <c r="K51" s="87" t="s">
        <v>516</v>
      </c>
      <c r="L51" s="87" t="s">
        <v>516</v>
      </c>
      <c r="M51" s="88" t="s">
        <v>516</v>
      </c>
    </row>
    <row r="52" spans="2:13" ht="27.75" customHeight="1">
      <c r="B52" s="1246"/>
      <c r="C52" s="1247"/>
      <c r="D52" s="85"/>
      <c r="E52" s="1248" t="s">
        <v>36</v>
      </c>
      <c r="F52" s="1248"/>
      <c r="G52" s="1248"/>
      <c r="H52" s="1249"/>
      <c r="I52" s="86">
        <v>3002</v>
      </c>
      <c r="J52" s="87">
        <v>2922</v>
      </c>
      <c r="K52" s="87">
        <v>2885</v>
      </c>
      <c r="L52" s="87">
        <v>3618</v>
      </c>
      <c r="M52" s="88">
        <v>3409</v>
      </c>
    </row>
    <row r="53" spans="2:13" ht="27.75" customHeight="1" thickBot="1">
      <c r="B53" s="1250" t="s">
        <v>37</v>
      </c>
      <c r="C53" s="1251"/>
      <c r="D53" s="92"/>
      <c r="E53" s="1252" t="s">
        <v>38</v>
      </c>
      <c r="F53" s="1252"/>
      <c r="G53" s="1252"/>
      <c r="H53" s="1253"/>
      <c r="I53" s="93">
        <v>-703</v>
      </c>
      <c r="J53" s="94">
        <v>-630</v>
      </c>
      <c r="K53" s="94">
        <v>-1051</v>
      </c>
      <c r="L53" s="94">
        <v>-2451</v>
      </c>
      <c r="M53" s="95">
        <v>-2563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8uQqcBM02o63YJNEuvGaBth4gOXt1dEPcT4aVe1Os7Hpl0GOlYcOH/un/EmfmGn+KBTtHugYlSt7V1WqqCSOQ==" saltValue="QiIkPOD8oku8WgQr6Vc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561</v>
      </c>
      <c r="G54" s="104" t="s">
        <v>562</v>
      </c>
      <c r="H54" s="105" t="s">
        <v>563</v>
      </c>
    </row>
    <row r="55" spans="2:8" ht="52.5" customHeight="1">
      <c r="B55" s="106"/>
      <c r="C55" s="1269" t="s">
        <v>41</v>
      </c>
      <c r="D55" s="1269"/>
      <c r="E55" s="1270"/>
      <c r="F55" s="107">
        <v>983</v>
      </c>
      <c r="G55" s="107">
        <v>835</v>
      </c>
      <c r="H55" s="108">
        <v>616</v>
      </c>
    </row>
    <row r="56" spans="2:8" ht="52.5" customHeight="1">
      <c r="B56" s="109"/>
      <c r="C56" s="1271" t="s">
        <v>42</v>
      </c>
      <c r="D56" s="1271"/>
      <c r="E56" s="1272"/>
      <c r="F56" s="110">
        <v>446</v>
      </c>
      <c r="G56" s="110">
        <v>447</v>
      </c>
      <c r="H56" s="111">
        <v>448</v>
      </c>
    </row>
    <row r="57" spans="2:8" ht="53.25" customHeight="1">
      <c r="B57" s="109"/>
      <c r="C57" s="1273" t="s">
        <v>43</v>
      </c>
      <c r="D57" s="1273"/>
      <c r="E57" s="1274"/>
      <c r="F57" s="112">
        <v>1841</v>
      </c>
      <c r="G57" s="112">
        <v>2389</v>
      </c>
      <c r="H57" s="113">
        <v>2746</v>
      </c>
    </row>
    <row r="58" spans="2:8" ht="45.75" customHeight="1">
      <c r="B58" s="114"/>
      <c r="C58" s="1261" t="s">
        <v>577</v>
      </c>
      <c r="D58" s="1262"/>
      <c r="E58" s="1263"/>
      <c r="F58" s="115">
        <v>1258</v>
      </c>
      <c r="G58" s="115">
        <v>1261</v>
      </c>
      <c r="H58" s="116">
        <v>1364</v>
      </c>
    </row>
    <row r="59" spans="2:8" ht="45.75" customHeight="1">
      <c r="B59" s="114"/>
      <c r="C59" s="1261" t="s">
        <v>578</v>
      </c>
      <c r="D59" s="1262"/>
      <c r="E59" s="1263"/>
      <c r="F59" s="115">
        <v>250</v>
      </c>
      <c r="G59" s="115">
        <v>801</v>
      </c>
      <c r="H59" s="116">
        <v>1052</v>
      </c>
    </row>
    <row r="60" spans="2:8" ht="45.75" customHeight="1">
      <c r="B60" s="114"/>
      <c r="C60" s="1261" t="s">
        <v>579</v>
      </c>
      <c r="D60" s="1262"/>
      <c r="E60" s="1263"/>
      <c r="F60" s="115">
        <v>327</v>
      </c>
      <c r="G60" s="115">
        <v>327</v>
      </c>
      <c r="H60" s="116">
        <v>331</v>
      </c>
    </row>
    <row r="61" spans="2:8" ht="45.75" customHeight="1">
      <c r="B61" s="114"/>
      <c r="C61" s="1261" t="s">
        <v>580</v>
      </c>
      <c r="D61" s="1262"/>
      <c r="E61" s="1263"/>
      <c r="F61" s="115">
        <v>6</v>
      </c>
      <c r="G61" s="115" t="s">
        <v>581</v>
      </c>
      <c r="H61" s="116" t="s">
        <v>581</v>
      </c>
    </row>
    <row r="62" spans="2:8" ht="45.75" customHeight="1" thickBot="1">
      <c r="B62" s="117"/>
      <c r="C62" s="1264"/>
      <c r="D62" s="1265"/>
      <c r="E62" s="1266"/>
      <c r="F62" s="118"/>
      <c r="G62" s="118"/>
      <c r="H62" s="119"/>
    </row>
    <row r="63" spans="2:8" ht="52.5" customHeight="1" thickBot="1">
      <c r="B63" s="120"/>
      <c r="C63" s="1267" t="s">
        <v>44</v>
      </c>
      <c r="D63" s="1267"/>
      <c r="E63" s="1268"/>
      <c r="F63" s="121">
        <v>3269</v>
      </c>
      <c r="G63" s="121">
        <v>3671</v>
      </c>
      <c r="H63" s="122">
        <v>3811</v>
      </c>
    </row>
    <row r="64" spans="2:8" ht="15" customHeight="1"/>
    <row r="65" ht="0" hidden="1" customHeight="1"/>
    <row r="66" ht="0" hidden="1" customHeight="1"/>
  </sheetData>
  <sheetProtection algorithmName="SHA-512" hashValue="FSVcXgNMECvjxxqGLXpQj2aB+wAm9/7LhRN2fX0XYWMokEwy+I1hyZx1TTraD6U9q3mAqCkUuEthVsToSAbc9w==" saltValue="f/dZs3oG1X2z2nYDfYP8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615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605</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606</v>
      </c>
      <c r="AO51" s="1291"/>
      <c r="AP51" s="1291"/>
      <c r="AQ51" s="1291"/>
      <c r="AR51" s="1291"/>
      <c r="AS51" s="1291"/>
      <c r="AT51" s="1291"/>
      <c r="AU51" s="1291"/>
      <c r="AV51" s="1291"/>
      <c r="AW51" s="1291"/>
      <c r="AX51" s="1291"/>
      <c r="AY51" s="1291"/>
      <c r="AZ51" s="1291"/>
      <c r="BA51" s="1291"/>
      <c r="BB51" s="1291" t="s">
        <v>607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69.7</v>
      </c>
      <c r="CO53" s="1289"/>
      <c r="CP53" s="1289"/>
      <c r="CQ53" s="1289"/>
      <c r="CR53" s="1289"/>
      <c r="CS53" s="1289"/>
      <c r="CT53" s="1289"/>
      <c r="CU53" s="1289"/>
      <c r="CV53" s="1289">
        <v>68.099999999999994</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609</v>
      </c>
      <c r="AO55" s="1288"/>
      <c r="AP55" s="1288"/>
      <c r="AQ55" s="1288"/>
      <c r="AR55" s="1288"/>
      <c r="AS55" s="1288"/>
      <c r="AT55" s="1288"/>
      <c r="AU55" s="1288"/>
      <c r="AV55" s="1288"/>
      <c r="AW55" s="1288"/>
      <c r="AX55" s="1288"/>
      <c r="AY55" s="1288"/>
      <c r="AZ55" s="1288"/>
      <c r="BA55" s="1288"/>
      <c r="BB55" s="1291" t="s">
        <v>607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58.6</v>
      </c>
      <c r="CO57" s="1289"/>
      <c r="CP57" s="1289"/>
      <c r="CQ57" s="1289"/>
      <c r="CR57" s="1289"/>
      <c r="CS57" s="1289"/>
      <c r="CT57" s="1289"/>
      <c r="CU57" s="1289"/>
      <c r="CV57" s="1289">
        <v>60.3</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610</v>
      </c>
    </row>
    <row r="64" spans="1:109">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605</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c r="B73" s="374"/>
      <c r="G73" s="1295"/>
      <c r="H73" s="1295"/>
      <c r="I73" s="1295"/>
      <c r="J73" s="1295"/>
      <c r="K73" s="1296"/>
      <c r="L73" s="1296"/>
      <c r="M73" s="1296"/>
      <c r="N73" s="1296"/>
      <c r="AM73" s="383"/>
      <c r="AN73" s="1291" t="s">
        <v>606</v>
      </c>
      <c r="AO73" s="1291"/>
      <c r="AP73" s="1291"/>
      <c r="AQ73" s="1291"/>
      <c r="AR73" s="1291"/>
      <c r="AS73" s="1291"/>
      <c r="AT73" s="1291"/>
      <c r="AU73" s="1291"/>
      <c r="AV73" s="1291"/>
      <c r="AW73" s="1291"/>
      <c r="AX73" s="1291"/>
      <c r="AY73" s="1291"/>
      <c r="AZ73" s="1291"/>
      <c r="BA73" s="1291"/>
      <c r="BB73" s="1291" t="s">
        <v>607</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612</v>
      </c>
      <c r="BC75" s="1291"/>
      <c r="BD75" s="1291"/>
      <c r="BE75" s="1291"/>
      <c r="BF75" s="1291"/>
      <c r="BG75" s="1291"/>
      <c r="BH75" s="1291"/>
      <c r="BI75" s="1291"/>
      <c r="BJ75" s="1291"/>
      <c r="BK75" s="1291"/>
      <c r="BL75" s="1291"/>
      <c r="BM75" s="1291"/>
      <c r="BN75" s="1291"/>
      <c r="BO75" s="1291"/>
      <c r="BP75" s="1289">
        <v>8.8000000000000007</v>
      </c>
      <c r="BQ75" s="1289"/>
      <c r="BR75" s="1289"/>
      <c r="BS75" s="1289"/>
      <c r="BT75" s="1289"/>
      <c r="BU75" s="1289"/>
      <c r="BV75" s="1289"/>
      <c r="BW75" s="1289"/>
      <c r="BX75" s="1289">
        <v>6.6</v>
      </c>
      <c r="BY75" s="1289"/>
      <c r="BZ75" s="1289"/>
      <c r="CA75" s="1289"/>
      <c r="CB75" s="1289"/>
      <c r="CC75" s="1289"/>
      <c r="CD75" s="1289"/>
      <c r="CE75" s="1289"/>
      <c r="CF75" s="1289">
        <v>6.6</v>
      </c>
      <c r="CG75" s="1289"/>
      <c r="CH75" s="1289"/>
      <c r="CI75" s="1289"/>
      <c r="CJ75" s="1289"/>
      <c r="CK75" s="1289"/>
      <c r="CL75" s="1289"/>
      <c r="CM75" s="1289"/>
      <c r="CN75" s="1289">
        <v>7.6</v>
      </c>
      <c r="CO75" s="1289"/>
      <c r="CP75" s="1289"/>
      <c r="CQ75" s="1289"/>
      <c r="CR75" s="1289"/>
      <c r="CS75" s="1289"/>
      <c r="CT75" s="1289"/>
      <c r="CU75" s="1289"/>
      <c r="CV75" s="1289">
        <v>8.8000000000000007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609</v>
      </c>
      <c r="AO77" s="1288"/>
      <c r="AP77" s="1288"/>
      <c r="AQ77" s="1288"/>
      <c r="AR77" s="1288"/>
      <c r="AS77" s="1288"/>
      <c r="AT77" s="1288"/>
      <c r="AU77" s="1288"/>
      <c r="AV77" s="1288"/>
      <c r="AW77" s="1288"/>
      <c r="AX77" s="1288"/>
      <c r="AY77" s="1288"/>
      <c r="AZ77" s="1288"/>
      <c r="BA77" s="1288"/>
      <c r="BB77" s="1291" t="s">
        <v>607</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611</v>
      </c>
      <c r="BC79" s="1291"/>
      <c r="BD79" s="1291"/>
      <c r="BE79" s="1291"/>
      <c r="BF79" s="1291"/>
      <c r="BG79" s="1291"/>
      <c r="BH79" s="1291"/>
      <c r="BI79" s="1291"/>
      <c r="BJ79" s="1291"/>
      <c r="BK79" s="1291"/>
      <c r="BL79" s="1291"/>
      <c r="BM79" s="1291"/>
      <c r="BN79" s="1291"/>
      <c r="BO79" s="1291"/>
      <c r="BP79" s="1289">
        <v>9.8000000000000007</v>
      </c>
      <c r="BQ79" s="1289"/>
      <c r="BR79" s="1289"/>
      <c r="BS79" s="1289"/>
      <c r="BT79" s="1289"/>
      <c r="BU79" s="1289"/>
      <c r="BV79" s="1289"/>
      <c r="BW79" s="1289"/>
      <c r="BX79" s="1289">
        <v>9.1</v>
      </c>
      <c r="BY79" s="1289"/>
      <c r="BZ79" s="1289"/>
      <c r="CA79" s="1289"/>
      <c r="CB79" s="1289"/>
      <c r="CC79" s="1289"/>
      <c r="CD79" s="1289"/>
      <c r="CE79" s="1289"/>
      <c r="CF79" s="1289">
        <v>8.6</v>
      </c>
      <c r="CG79" s="1289"/>
      <c r="CH79" s="1289"/>
      <c r="CI79" s="1289"/>
      <c r="CJ79" s="1289"/>
      <c r="CK79" s="1289"/>
      <c r="CL79" s="1289"/>
      <c r="CM79" s="1289"/>
      <c r="CN79" s="1289">
        <v>7.3</v>
      </c>
      <c r="CO79" s="1289"/>
      <c r="CP79" s="1289"/>
      <c r="CQ79" s="1289"/>
      <c r="CR79" s="1289"/>
      <c r="CS79" s="1289"/>
      <c r="CT79" s="1289"/>
      <c r="CU79" s="1289"/>
      <c r="CV79" s="1289">
        <v>7.2</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kIHTCKi6p+YRw8mKbnfxTWc1gu60mkMSSz9MLJED9iY11MNL0e4Lk451aF9TNjeYiV5afVwyGJbaDD1UOTyBQ==" saltValue="rQNLwygpjC9v9tqldYot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0JAdhHK7fX7Cp+Wc8sGxDJguzGfklBbtPxoVYUKrtu8tVmTxjFIT/XcaK+ketXnRh6j1uzvVNit6vyaC3XGBg==" saltValue="EwuwHmsOWvkywoRH/+DE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xDMpSyp5/Fnli6FowxeMSMn/UT3PFKbfc2yxIzug/8Z48TBQEhvKIFwG6gVCq63ZIiIp5ex5+ZuOpRTw5YRw==" saltValue="fF77TnkgSe5HCSjM8hYD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556</v>
      </c>
      <c r="G2" s="136"/>
      <c r="H2" s="137"/>
    </row>
    <row r="3" spans="1:8">
      <c r="A3" s="133" t="s">
        <v>549</v>
      </c>
      <c r="B3" s="138"/>
      <c r="C3" s="139"/>
      <c r="D3" s="140">
        <v>90327</v>
      </c>
      <c r="E3" s="141"/>
      <c r="F3" s="142">
        <v>174587</v>
      </c>
      <c r="G3" s="143"/>
      <c r="H3" s="144"/>
    </row>
    <row r="4" spans="1:8">
      <c r="A4" s="145"/>
      <c r="B4" s="146"/>
      <c r="C4" s="147"/>
      <c r="D4" s="148">
        <v>81368</v>
      </c>
      <c r="E4" s="149"/>
      <c r="F4" s="150">
        <v>79695</v>
      </c>
      <c r="G4" s="151"/>
      <c r="H4" s="152"/>
    </row>
    <row r="5" spans="1:8">
      <c r="A5" s="133" t="s">
        <v>551</v>
      </c>
      <c r="B5" s="138"/>
      <c r="C5" s="139"/>
      <c r="D5" s="140">
        <v>118930</v>
      </c>
      <c r="E5" s="141"/>
      <c r="F5" s="142">
        <v>175675</v>
      </c>
      <c r="G5" s="143"/>
      <c r="H5" s="144"/>
    </row>
    <row r="6" spans="1:8">
      <c r="A6" s="145"/>
      <c r="B6" s="146"/>
      <c r="C6" s="147"/>
      <c r="D6" s="148">
        <v>100225</v>
      </c>
      <c r="E6" s="149"/>
      <c r="F6" s="150">
        <v>87698</v>
      </c>
      <c r="G6" s="151"/>
      <c r="H6" s="152"/>
    </row>
    <row r="7" spans="1:8">
      <c r="A7" s="133" t="s">
        <v>552</v>
      </c>
      <c r="B7" s="138"/>
      <c r="C7" s="139"/>
      <c r="D7" s="140">
        <v>93379</v>
      </c>
      <c r="E7" s="141"/>
      <c r="F7" s="142">
        <v>162193</v>
      </c>
      <c r="G7" s="143"/>
      <c r="H7" s="144"/>
    </row>
    <row r="8" spans="1:8">
      <c r="A8" s="145"/>
      <c r="B8" s="146"/>
      <c r="C8" s="147"/>
      <c r="D8" s="148">
        <v>56420</v>
      </c>
      <c r="E8" s="149"/>
      <c r="F8" s="150">
        <v>79985</v>
      </c>
      <c r="G8" s="151"/>
      <c r="H8" s="152"/>
    </row>
    <row r="9" spans="1:8">
      <c r="A9" s="133" t="s">
        <v>553</v>
      </c>
      <c r="B9" s="138"/>
      <c r="C9" s="139"/>
      <c r="D9" s="140">
        <v>107249</v>
      </c>
      <c r="E9" s="141"/>
      <c r="F9" s="142">
        <v>138651</v>
      </c>
      <c r="G9" s="143"/>
      <c r="H9" s="144"/>
    </row>
    <row r="10" spans="1:8">
      <c r="A10" s="145"/>
      <c r="B10" s="146"/>
      <c r="C10" s="147"/>
      <c r="D10" s="148">
        <v>49163</v>
      </c>
      <c r="E10" s="149"/>
      <c r="F10" s="150">
        <v>71211</v>
      </c>
      <c r="G10" s="151"/>
      <c r="H10" s="152"/>
    </row>
    <row r="11" spans="1:8">
      <c r="A11" s="133" t="s">
        <v>554</v>
      </c>
      <c r="B11" s="138"/>
      <c r="C11" s="139"/>
      <c r="D11" s="140">
        <v>109750</v>
      </c>
      <c r="E11" s="141"/>
      <c r="F11" s="142">
        <v>122882</v>
      </c>
      <c r="G11" s="143"/>
      <c r="H11" s="144"/>
    </row>
    <row r="12" spans="1:8">
      <c r="A12" s="145"/>
      <c r="B12" s="146"/>
      <c r="C12" s="153"/>
      <c r="D12" s="148">
        <v>46465</v>
      </c>
      <c r="E12" s="149"/>
      <c r="F12" s="150">
        <v>65785</v>
      </c>
      <c r="G12" s="151"/>
      <c r="H12" s="152"/>
    </row>
    <row r="13" spans="1:8">
      <c r="A13" s="133"/>
      <c r="B13" s="138"/>
      <c r="C13" s="154"/>
      <c r="D13" s="155">
        <v>103927</v>
      </c>
      <c r="E13" s="156"/>
      <c r="F13" s="157">
        <v>154798</v>
      </c>
      <c r="G13" s="158"/>
      <c r="H13" s="144"/>
    </row>
    <row r="14" spans="1:8">
      <c r="A14" s="145"/>
      <c r="B14" s="146"/>
      <c r="C14" s="147"/>
      <c r="D14" s="148">
        <v>66728</v>
      </c>
      <c r="E14" s="149"/>
      <c r="F14" s="150">
        <v>76875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20.010000000000002</v>
      </c>
      <c r="C19" s="159">
        <f>ROUND(VALUE(SUBSTITUTE(実質収支比率等に係る経年分析!G$48,"▲","-")),2)</f>
        <v>9.0399999999999991</v>
      </c>
      <c r="D19" s="159">
        <f>ROUND(VALUE(SUBSTITUTE(実質収支比率等に係る経年分析!H$48,"▲","-")),2)</f>
        <v>20.440000000000001</v>
      </c>
      <c r="E19" s="159">
        <f>ROUND(VALUE(SUBSTITUTE(実質収支比率等に係る経年分析!I$48,"▲","-")),2)</f>
        <v>7.21</v>
      </c>
      <c r="F19" s="159">
        <f>ROUND(VALUE(SUBSTITUTE(実質収支比率等に係る経年分析!J$48,"▲","-")),2)</f>
        <v>5.42</v>
      </c>
    </row>
    <row r="20" spans="1:11">
      <c r="A20" s="159" t="s">
        <v>48</v>
      </c>
      <c r="B20" s="159">
        <f>ROUND(VALUE(SUBSTITUTE(実質収支比率等に係る経年分析!F$47,"▲","-")),2)</f>
        <v>40.270000000000003</v>
      </c>
      <c r="C20" s="159">
        <f>ROUND(VALUE(SUBSTITUTE(実質収支比率等に係る経年分析!G$47,"▲","-")),2)</f>
        <v>40.49</v>
      </c>
      <c r="D20" s="159">
        <f>ROUND(VALUE(SUBSTITUTE(実質収支比率等に係る経年分析!H$47,"▲","-")),2)</f>
        <v>39.54</v>
      </c>
      <c r="E20" s="159">
        <f>ROUND(VALUE(SUBSTITUTE(実質収支比率等に係る経年分析!I$47,"▲","-")),2)</f>
        <v>34.08</v>
      </c>
      <c r="F20" s="159">
        <f>ROUND(VALUE(SUBSTITUTE(実質収支比率等に係る経年分析!J$47,"▲","-")),2)</f>
        <v>25.32</v>
      </c>
    </row>
    <row r="21" spans="1:11">
      <c r="A21" s="159" t="s">
        <v>49</v>
      </c>
      <c r="B21" s="159">
        <f>IF(ISNUMBER(VALUE(SUBSTITUTE(実質収支比率等に係る経年分析!F$49,"▲","-"))),ROUND(VALUE(SUBSTITUTE(実質収支比率等に係る経年分析!F$49,"▲","-")),2),NA())</f>
        <v>8.5</v>
      </c>
      <c r="C21" s="159">
        <f>IF(ISNUMBER(VALUE(SUBSTITUTE(実質収支比率等に係る経年分析!G$49,"▲","-"))),ROUND(VALUE(SUBSTITUTE(実質収支比率等に係る経年分析!G$49,"▲","-")),2),NA())</f>
        <v>-10.86</v>
      </c>
      <c r="D21" s="159">
        <f>IF(ISNUMBER(VALUE(SUBSTITUTE(実質収支比率等に係る経年分析!H$49,"▲","-"))),ROUND(VALUE(SUBSTITUTE(実質収支比率等に係る経年分析!H$49,"▲","-")),2),NA())</f>
        <v>11.79</v>
      </c>
      <c r="E21" s="159">
        <f>IF(ISNUMBER(VALUE(SUBSTITUTE(実質収支比率等に係る経年分析!I$49,"▲","-"))),ROUND(VALUE(SUBSTITUTE(実質収支比率等に係る経年分析!I$49,"▲","-")),2),NA())</f>
        <v>-19.55</v>
      </c>
      <c r="F21" s="159">
        <f>IF(ISNUMBER(VALUE(SUBSTITUTE(実質収支比率等に係る経年分析!J$49,"▲","-"))),ROUND(VALUE(SUBSTITUTE(実質収支比率等に係る経年分析!J$49,"▲","-")),2),NA())</f>
        <v>-10.82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1.31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1.81</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喬木村介護サービス事業会計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喬木村後期高齢者医療特別会計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喬木村農業集落排水特別会計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c r="A32" s="160" t="str">
        <f>IF(連結実質赤字比率に係る赤字・黒字の構成分析!C$38="",NA(),連結実質赤字比率に係る赤字・黒字の構成分析!C$38)</f>
        <v>喬木村国民健康保険特別会計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1.78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0.85</v>
      </c>
    </row>
    <row r="33" spans="1:16">
      <c r="A33" s="160" t="str">
        <f>IF(連結実質赤字比率に係る赤字・黒字の構成分析!C$37="",NA(),連結実質赤字比率に係る赤字・黒字の構成分析!C$37)</f>
        <v>喬木村介護保険特別会計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1.01</v>
      </c>
    </row>
    <row r="34" spans="1:16">
      <c r="A34" s="160" t="str">
        <f>IF(連結実質赤字比率に係る赤字・黒字の構成分析!C$36="",NA(),連結実質赤字比率に係る赤字・黒字の構成分析!C$36)</f>
        <v>喬木村下水道特別会計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20.440000000000001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5.41</v>
      </c>
    </row>
    <row r="36" spans="1:16">
      <c r="A36" s="160" t="str">
        <f>IF(連結実質赤字比率に係る赤字・黒字の構成分析!C$34="",NA(),連結実質赤字比率に係る赤字・黒字の構成分析!C$34)</f>
        <v>喬木村水道事業会計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#VALUE!</v>
      </c>
      <c r="I36" s="160" t="e">
        <f>IF(ROUND(VALUE(SUBSTITUTE(連結実質赤字比率に係る赤字・黒字の構成分析!I$34,"▲", "-")), 2) &gt;= 0, ABS(ROUND(VALUE(SUBSTITUTE(連結実質赤字比率に係る赤字・黒字の構成分析!I$34,"▲", "-")), 2)), NA())</f>
        <v>#VALUE!</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8.6199999999999992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361</v>
      </c>
      <c r="E42" s="161"/>
      <c r="F42" s="161"/>
      <c r="G42" s="161">
        <f>'実質公債費比率（分子）の構造'!L$52</f>
        <v>390</v>
      </c>
      <c r="H42" s="161"/>
      <c r="I42" s="161"/>
      <c r="J42" s="161">
        <f>'実質公債費比率（分子）の構造'!M$52</f>
        <v>381</v>
      </c>
      <c r="K42" s="161"/>
      <c r="L42" s="161"/>
      <c r="M42" s="161">
        <f>'実質公債費比率（分子）の構造'!N$52</f>
        <v>367</v>
      </c>
      <c r="N42" s="161"/>
      <c r="O42" s="161"/>
      <c r="P42" s="161">
        <f>'実質公債費比率（分子）の構造'!O$52</f>
        <v>373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6</v>
      </c>
      <c r="C45" s="161"/>
      <c r="D45" s="161"/>
      <c r="E45" s="161">
        <f>'実質公債費比率（分子）の構造'!L$49</f>
        <v>6</v>
      </c>
      <c r="F45" s="161"/>
      <c r="G45" s="161"/>
      <c r="H45" s="161">
        <f>'実質公債費比率（分子）の構造'!M$49</f>
        <v>7</v>
      </c>
      <c r="I45" s="161"/>
      <c r="J45" s="161"/>
      <c r="K45" s="161">
        <f>'実質公債費比率（分子）の構造'!N$49</f>
        <v>7</v>
      </c>
      <c r="L45" s="161"/>
      <c r="M45" s="161"/>
      <c r="N45" s="161">
        <f>'実質公債費比率（分子）の構造'!O$49</f>
        <v>5</v>
      </c>
      <c r="O45" s="161"/>
      <c r="P45" s="161"/>
    </row>
    <row r="46" spans="1:16">
      <c r="A46" s="161" t="s">
        <v>60</v>
      </c>
      <c r="B46" s="161">
        <f>'実質公債費比率（分子）の構造'!K$48</f>
        <v>227</v>
      </c>
      <c r="C46" s="161"/>
      <c r="D46" s="161"/>
      <c r="E46" s="161">
        <f>'実質公債費比率（分子）の構造'!L$48</f>
        <v>221</v>
      </c>
      <c r="F46" s="161"/>
      <c r="G46" s="161"/>
      <c r="H46" s="161">
        <f>'実質公債費比率（分子）の構造'!M$48</f>
        <v>219</v>
      </c>
      <c r="I46" s="161"/>
      <c r="J46" s="161"/>
      <c r="K46" s="161">
        <f>'実質公債費比率（分子）の構造'!N$48</f>
        <v>208</v>
      </c>
      <c r="L46" s="161"/>
      <c r="M46" s="161"/>
      <c r="N46" s="161">
        <f>'実質公債費比率（分子）の構造'!O$48</f>
        <v>205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270</v>
      </c>
      <c r="C49" s="161"/>
      <c r="D49" s="161"/>
      <c r="E49" s="161">
        <f>'実質公債費比率（分子）の構造'!L$45</f>
        <v>286</v>
      </c>
      <c r="F49" s="161"/>
      <c r="G49" s="161"/>
      <c r="H49" s="161">
        <f>'実質公債費比率（分子）の構造'!M$45</f>
        <v>305</v>
      </c>
      <c r="I49" s="161"/>
      <c r="J49" s="161"/>
      <c r="K49" s="161">
        <f>'実質公債費比率（分子）の構造'!N$45</f>
        <v>357</v>
      </c>
      <c r="L49" s="161"/>
      <c r="M49" s="161"/>
      <c r="N49" s="161">
        <f>'実質公債費比率（分子）の構造'!O$45</f>
        <v>363</v>
      </c>
      <c r="O49" s="161"/>
      <c r="P49" s="161"/>
    </row>
    <row r="50" spans="1:16">
      <c r="A50" s="161" t="s">
        <v>64</v>
      </c>
      <c r="B50" s="161" t="e">
        <f>NA()</f>
        <v>#N/A</v>
      </c>
      <c r="C50" s="161">
        <f>IF(ISNUMBER('実質公債費比率（分子）の構造'!K$53),'実質公債費比率（分子）の構造'!K$53,NA())</f>
        <v>142</v>
      </c>
      <c r="D50" s="161" t="e">
        <f>NA()</f>
        <v>#N/A</v>
      </c>
      <c r="E50" s="161" t="e">
        <f>NA()</f>
        <v>#N/A</v>
      </c>
      <c r="F50" s="161">
        <f>IF(ISNUMBER('実質公債費比率（分子）の構造'!L$53),'実質公債費比率（分子）の構造'!L$53,NA())</f>
        <v>123</v>
      </c>
      <c r="G50" s="161" t="e">
        <f>NA()</f>
        <v>#N/A</v>
      </c>
      <c r="H50" s="161" t="e">
        <f>NA()</f>
        <v>#N/A</v>
      </c>
      <c r="I50" s="161">
        <f>IF(ISNUMBER('実質公債費比率（分子）の構造'!M$53),'実質公債費比率（分子）の構造'!M$53,NA())</f>
        <v>150</v>
      </c>
      <c r="J50" s="161" t="e">
        <f>NA()</f>
        <v>#N/A</v>
      </c>
      <c r="K50" s="161" t="e">
        <f>NA()</f>
        <v>#N/A</v>
      </c>
      <c r="L50" s="161">
        <f>IF(ISNUMBER('実質公債費比率（分子）の構造'!N$53),'実質公債費比率（分子）の構造'!N$53,NA())</f>
        <v>205</v>
      </c>
      <c r="M50" s="161" t="e">
        <f>NA()</f>
        <v>#N/A</v>
      </c>
      <c r="N50" s="161" t="e">
        <f>NA()</f>
        <v>#N/A</v>
      </c>
      <c r="O50" s="161">
        <f>IF(ISNUMBER('実質公債費比率（分子）の構造'!O$53),'実質公債費比率（分子）の構造'!O$53,NA())</f>
        <v>200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3002</v>
      </c>
      <c r="E56" s="160"/>
      <c r="F56" s="160"/>
      <c r="G56" s="160">
        <f>'将来負担比率（分子）の構造'!J$52</f>
        <v>2922</v>
      </c>
      <c r="H56" s="160"/>
      <c r="I56" s="160"/>
      <c r="J56" s="160">
        <f>'将来負担比率（分子）の構造'!K$52</f>
        <v>2885</v>
      </c>
      <c r="K56" s="160"/>
      <c r="L56" s="160"/>
      <c r="M56" s="160">
        <f>'将来負担比率（分子）の構造'!L$52</f>
        <v>3618</v>
      </c>
      <c r="N56" s="160"/>
      <c r="O56" s="160"/>
      <c r="P56" s="160">
        <f>'将来負担比率（分子）の構造'!M$52</f>
        <v>3409</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3024</v>
      </c>
      <c r="E58" s="160"/>
      <c r="F58" s="160"/>
      <c r="G58" s="160">
        <f>'将来負担比率（分子）の構造'!J$50</f>
        <v>3070</v>
      </c>
      <c r="H58" s="160"/>
      <c r="I58" s="160"/>
      <c r="J58" s="160">
        <f>'将来負担比率（分子）の構造'!K$50</f>
        <v>3343</v>
      </c>
      <c r="K58" s="160"/>
      <c r="L58" s="160"/>
      <c r="M58" s="160">
        <f>'将来負担比率（分子）の構造'!L$50</f>
        <v>3793</v>
      </c>
      <c r="N58" s="160"/>
      <c r="O58" s="160"/>
      <c r="P58" s="160">
        <f>'将来負担比率（分子）の構造'!M$50</f>
        <v>4002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620</v>
      </c>
      <c r="C62" s="160"/>
      <c r="D62" s="160"/>
      <c r="E62" s="160">
        <f>'将来負担比率（分子）の構造'!J$45</f>
        <v>565</v>
      </c>
      <c r="F62" s="160"/>
      <c r="G62" s="160"/>
      <c r="H62" s="160">
        <f>'将来負担比率（分子）の構造'!K$45</f>
        <v>578</v>
      </c>
      <c r="I62" s="160"/>
      <c r="J62" s="160"/>
      <c r="K62" s="160">
        <f>'将来負担比率（分子）の構造'!L$45</f>
        <v>580</v>
      </c>
      <c r="L62" s="160"/>
      <c r="M62" s="160"/>
      <c r="N62" s="160">
        <f>'将来負担比率（分子）の構造'!M$45</f>
        <v>566</v>
      </c>
      <c r="O62" s="160"/>
      <c r="P62" s="160"/>
    </row>
    <row r="63" spans="1:16">
      <c r="A63" s="160" t="s">
        <v>27</v>
      </c>
      <c r="B63" s="160">
        <f>'将来負担比率（分子）の構造'!I$44</f>
        <v>38</v>
      </c>
      <c r="C63" s="160"/>
      <c r="D63" s="160"/>
      <c r="E63" s="160">
        <f>'将来負担比率（分子）の構造'!J$44</f>
        <v>33</v>
      </c>
      <c r="F63" s="160"/>
      <c r="G63" s="160"/>
      <c r="H63" s="160">
        <f>'将来負担比率（分子）の構造'!K$44</f>
        <v>36</v>
      </c>
      <c r="I63" s="160"/>
      <c r="J63" s="160"/>
      <c r="K63" s="160">
        <f>'将来負担比率（分子）の構造'!L$44</f>
        <v>85</v>
      </c>
      <c r="L63" s="160"/>
      <c r="M63" s="160"/>
      <c r="N63" s="160">
        <f>'将来負担比率（分子）の構造'!M$44</f>
        <v>178</v>
      </c>
      <c r="O63" s="160"/>
      <c r="P63" s="160"/>
    </row>
    <row r="64" spans="1:16">
      <c r="A64" s="160" t="s">
        <v>26</v>
      </c>
      <c r="B64" s="160">
        <f>'将来負担比率（分子）の構造'!I$43</f>
        <v>2068</v>
      </c>
      <c r="C64" s="160"/>
      <c r="D64" s="160"/>
      <c r="E64" s="160">
        <f>'将来負担比率（分子）の構造'!J$43</f>
        <v>1973</v>
      </c>
      <c r="F64" s="160"/>
      <c r="G64" s="160"/>
      <c r="H64" s="160">
        <f>'将来負担比率（分子）の構造'!K$43</f>
        <v>1851</v>
      </c>
      <c r="I64" s="160"/>
      <c r="J64" s="160"/>
      <c r="K64" s="160">
        <f>'将来負担比率（分子）の構造'!L$43</f>
        <v>1752</v>
      </c>
      <c r="L64" s="160"/>
      <c r="M64" s="160"/>
      <c r="N64" s="160">
        <f>'将来負担比率（分子）の構造'!M$43</f>
        <v>1681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2597</v>
      </c>
      <c r="C66" s="160"/>
      <c r="D66" s="160"/>
      <c r="E66" s="160">
        <f>'将来負担比率（分子）の構造'!J$41</f>
        <v>2791</v>
      </c>
      <c r="F66" s="160"/>
      <c r="G66" s="160"/>
      <c r="H66" s="160">
        <f>'将来負担比率（分子）の構造'!K$41</f>
        <v>2713</v>
      </c>
      <c r="I66" s="160"/>
      <c r="J66" s="160"/>
      <c r="K66" s="160">
        <f>'将来負担比率（分子）の構造'!L$41</f>
        <v>2542</v>
      </c>
      <c r="L66" s="160"/>
      <c r="M66" s="160"/>
      <c r="N66" s="160">
        <f>'将来負担比率（分子）の構造'!M$41</f>
        <v>2423</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983</v>
      </c>
      <c r="C72" s="164">
        <f>基金残高に係る経年分析!G55</f>
        <v>835</v>
      </c>
      <c r="D72" s="164">
        <f>基金残高に係る経年分析!H55</f>
        <v>616</v>
      </c>
    </row>
    <row r="73" spans="1:16">
      <c r="A73" s="163" t="s">
        <v>71</v>
      </c>
      <c r="B73" s="164">
        <f>基金残高に係る経年分析!F56</f>
        <v>446</v>
      </c>
      <c r="C73" s="164">
        <f>基金残高に係る経年分析!G56</f>
        <v>447</v>
      </c>
      <c r="D73" s="164">
        <f>基金残高に係る経年分析!H56</f>
        <v>448</v>
      </c>
    </row>
    <row r="74" spans="1:16">
      <c r="A74" s="163" t="s">
        <v>72</v>
      </c>
      <c r="B74" s="164">
        <f>基金残高に係る経年分析!F57</f>
        <v>1841</v>
      </c>
      <c r="C74" s="164">
        <f>基金残高に係る経年分析!G57</f>
        <v>2389</v>
      </c>
      <c r="D74" s="164">
        <f>基金残高に係る経年分析!H57</f>
        <v>2746</v>
      </c>
    </row>
  </sheetData>
  <sheetProtection algorithmName="SHA-512" hashValue="fhpmTY3tgDc5YMp+XFJaZnTxLIhWpVOvVXgCBA6tai86zCJPIcgizmPHqRofly5I840aD2JyncoQ6X2POK8v4w==" saltValue="FJj6iyZBXtrySKrVIRpc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541824</v>
      </c>
      <c r="S5" s="707"/>
      <c r="T5" s="707"/>
      <c r="U5" s="707"/>
      <c r="V5" s="707"/>
      <c r="W5" s="707"/>
      <c r="X5" s="707"/>
      <c r="Y5" s="753"/>
      <c r="Z5" s="771">
        <v>13</v>
      </c>
      <c r="AA5" s="771"/>
      <c r="AB5" s="771"/>
      <c r="AC5" s="771"/>
      <c r="AD5" s="772">
        <v>541824</v>
      </c>
      <c r="AE5" s="772"/>
      <c r="AF5" s="772"/>
      <c r="AG5" s="772"/>
      <c r="AH5" s="772"/>
      <c r="AI5" s="772"/>
      <c r="AJ5" s="772"/>
      <c r="AK5" s="772"/>
      <c r="AL5" s="754">
        <v>23.1</v>
      </c>
      <c r="AM5" s="723"/>
      <c r="AN5" s="723"/>
      <c r="AO5" s="755"/>
      <c r="AP5" s="740" t="s">
        <v>221</v>
      </c>
      <c r="AQ5" s="741"/>
      <c r="AR5" s="741"/>
      <c r="AS5" s="741"/>
      <c r="AT5" s="741"/>
      <c r="AU5" s="741"/>
      <c r="AV5" s="741"/>
      <c r="AW5" s="741"/>
      <c r="AX5" s="741"/>
      <c r="AY5" s="741"/>
      <c r="AZ5" s="741"/>
      <c r="BA5" s="741"/>
      <c r="BB5" s="741"/>
      <c r="BC5" s="741"/>
      <c r="BD5" s="741"/>
      <c r="BE5" s="741"/>
      <c r="BF5" s="742"/>
      <c r="BG5" s="641">
        <v>541824</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38190</v>
      </c>
      <c r="S6" s="644"/>
      <c r="T6" s="644"/>
      <c r="U6" s="644"/>
      <c r="V6" s="644"/>
      <c r="W6" s="644"/>
      <c r="X6" s="644"/>
      <c r="Y6" s="645"/>
      <c r="Z6" s="703">
        <v>0.9</v>
      </c>
      <c r="AA6" s="703"/>
      <c r="AB6" s="703"/>
      <c r="AC6" s="703"/>
      <c r="AD6" s="704">
        <v>38190</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541824</v>
      </c>
      <c r="BH6" s="644"/>
      <c r="BI6" s="644"/>
      <c r="BJ6" s="644"/>
      <c r="BK6" s="644"/>
      <c r="BL6" s="644"/>
      <c r="BM6" s="644"/>
      <c r="BN6" s="645"/>
      <c r="BO6" s="703">
        <v>100</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53349</v>
      </c>
      <c r="CS6" s="644"/>
      <c r="CT6" s="644"/>
      <c r="CU6" s="644"/>
      <c r="CV6" s="644"/>
      <c r="CW6" s="644"/>
      <c r="CX6" s="644"/>
      <c r="CY6" s="645"/>
      <c r="CZ6" s="754">
        <v>1.3</v>
      </c>
      <c r="DA6" s="723"/>
      <c r="DB6" s="723"/>
      <c r="DC6" s="757"/>
      <c r="DD6" s="649" t="s">
        <v>227</v>
      </c>
      <c r="DE6" s="644"/>
      <c r="DF6" s="644"/>
      <c r="DG6" s="644"/>
      <c r="DH6" s="644"/>
      <c r="DI6" s="644"/>
      <c r="DJ6" s="644"/>
      <c r="DK6" s="644"/>
      <c r="DL6" s="644"/>
      <c r="DM6" s="644"/>
      <c r="DN6" s="644"/>
      <c r="DO6" s="644"/>
      <c r="DP6" s="645"/>
      <c r="DQ6" s="649">
        <v>53349</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1061</v>
      </c>
      <c r="S7" s="644"/>
      <c r="T7" s="644"/>
      <c r="U7" s="644"/>
      <c r="V7" s="644"/>
      <c r="W7" s="644"/>
      <c r="X7" s="644"/>
      <c r="Y7" s="645"/>
      <c r="Z7" s="703">
        <v>0</v>
      </c>
      <c r="AA7" s="703"/>
      <c r="AB7" s="703"/>
      <c r="AC7" s="703"/>
      <c r="AD7" s="704">
        <v>1061</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260361</v>
      </c>
      <c r="BH7" s="644"/>
      <c r="BI7" s="644"/>
      <c r="BJ7" s="644"/>
      <c r="BK7" s="644"/>
      <c r="BL7" s="644"/>
      <c r="BM7" s="644"/>
      <c r="BN7" s="645"/>
      <c r="BO7" s="703">
        <v>48.1</v>
      </c>
      <c r="BP7" s="703"/>
      <c r="BQ7" s="703"/>
      <c r="BR7" s="703"/>
      <c r="BS7" s="704" t="s">
        <v>121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998896</v>
      </c>
      <c r="CS7" s="644"/>
      <c r="CT7" s="644"/>
      <c r="CU7" s="644"/>
      <c r="CV7" s="644"/>
      <c r="CW7" s="644"/>
      <c r="CX7" s="644"/>
      <c r="CY7" s="645"/>
      <c r="CZ7" s="703">
        <v>24.8</v>
      </c>
      <c r="DA7" s="703"/>
      <c r="DB7" s="703"/>
      <c r="DC7" s="703"/>
      <c r="DD7" s="649">
        <v>62321</v>
      </c>
      <c r="DE7" s="644"/>
      <c r="DF7" s="644"/>
      <c r="DG7" s="644"/>
      <c r="DH7" s="644"/>
      <c r="DI7" s="644"/>
      <c r="DJ7" s="644"/>
      <c r="DK7" s="644"/>
      <c r="DL7" s="644"/>
      <c r="DM7" s="644"/>
      <c r="DN7" s="644"/>
      <c r="DO7" s="644"/>
      <c r="DP7" s="645"/>
      <c r="DQ7" s="649">
        <v>933157</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2529</v>
      </c>
      <c r="S8" s="644"/>
      <c r="T8" s="644"/>
      <c r="U8" s="644"/>
      <c r="V8" s="644"/>
      <c r="W8" s="644"/>
      <c r="X8" s="644"/>
      <c r="Y8" s="645"/>
      <c r="Z8" s="703">
        <v>0.1</v>
      </c>
      <c r="AA8" s="703"/>
      <c r="AB8" s="703"/>
      <c r="AC8" s="703"/>
      <c r="AD8" s="704">
        <v>2529</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11113</v>
      </c>
      <c r="BH8" s="644"/>
      <c r="BI8" s="644"/>
      <c r="BJ8" s="644"/>
      <c r="BK8" s="644"/>
      <c r="BL8" s="644"/>
      <c r="BM8" s="644"/>
      <c r="BN8" s="645"/>
      <c r="BO8" s="703">
        <v>2.1</v>
      </c>
      <c r="BP8" s="703"/>
      <c r="BQ8" s="703"/>
      <c r="BR8" s="703"/>
      <c r="BS8" s="649" t="s">
        <v>121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873415</v>
      </c>
      <c r="CS8" s="644"/>
      <c r="CT8" s="644"/>
      <c r="CU8" s="644"/>
      <c r="CV8" s="644"/>
      <c r="CW8" s="644"/>
      <c r="CX8" s="644"/>
      <c r="CY8" s="645"/>
      <c r="CZ8" s="703">
        <v>21.7</v>
      </c>
      <c r="DA8" s="703"/>
      <c r="DB8" s="703"/>
      <c r="DC8" s="703"/>
      <c r="DD8" s="649">
        <v>4074</v>
      </c>
      <c r="DE8" s="644"/>
      <c r="DF8" s="644"/>
      <c r="DG8" s="644"/>
      <c r="DH8" s="644"/>
      <c r="DI8" s="644"/>
      <c r="DJ8" s="644"/>
      <c r="DK8" s="644"/>
      <c r="DL8" s="644"/>
      <c r="DM8" s="644"/>
      <c r="DN8" s="644"/>
      <c r="DO8" s="644"/>
      <c r="DP8" s="645"/>
      <c r="DQ8" s="649">
        <v>516766</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2736</v>
      </c>
      <c r="S9" s="644"/>
      <c r="T9" s="644"/>
      <c r="U9" s="644"/>
      <c r="V9" s="644"/>
      <c r="W9" s="644"/>
      <c r="X9" s="644"/>
      <c r="Y9" s="645"/>
      <c r="Z9" s="703">
        <v>0.1</v>
      </c>
      <c r="AA9" s="703"/>
      <c r="AB9" s="703"/>
      <c r="AC9" s="703"/>
      <c r="AD9" s="704">
        <v>2736</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229629</v>
      </c>
      <c r="BH9" s="644"/>
      <c r="BI9" s="644"/>
      <c r="BJ9" s="644"/>
      <c r="BK9" s="644"/>
      <c r="BL9" s="644"/>
      <c r="BM9" s="644"/>
      <c r="BN9" s="645"/>
      <c r="BO9" s="703">
        <v>42.4</v>
      </c>
      <c r="BP9" s="703"/>
      <c r="BQ9" s="703"/>
      <c r="BR9" s="703"/>
      <c r="BS9" s="649" t="s">
        <v>227</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168547</v>
      </c>
      <c r="CS9" s="644"/>
      <c r="CT9" s="644"/>
      <c r="CU9" s="644"/>
      <c r="CV9" s="644"/>
      <c r="CW9" s="644"/>
      <c r="CX9" s="644"/>
      <c r="CY9" s="645"/>
      <c r="CZ9" s="703">
        <v>4.2</v>
      </c>
      <c r="DA9" s="703"/>
      <c r="DB9" s="703"/>
      <c r="DC9" s="703"/>
      <c r="DD9" s="649">
        <v>3370</v>
      </c>
      <c r="DE9" s="644"/>
      <c r="DF9" s="644"/>
      <c r="DG9" s="644"/>
      <c r="DH9" s="644"/>
      <c r="DI9" s="644"/>
      <c r="DJ9" s="644"/>
      <c r="DK9" s="644"/>
      <c r="DL9" s="644"/>
      <c r="DM9" s="644"/>
      <c r="DN9" s="644"/>
      <c r="DO9" s="644"/>
      <c r="DP9" s="645"/>
      <c r="DQ9" s="649">
        <v>147475</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227</v>
      </c>
      <c r="AA10" s="703"/>
      <c r="AB10" s="703"/>
      <c r="AC10" s="703"/>
      <c r="AD10" s="704" t="s">
        <v>121</v>
      </c>
      <c r="AE10" s="704"/>
      <c r="AF10" s="704"/>
      <c r="AG10" s="704"/>
      <c r="AH10" s="704"/>
      <c r="AI10" s="704"/>
      <c r="AJ10" s="704"/>
      <c r="AK10" s="704"/>
      <c r="AL10" s="646" t="s">
        <v>121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9144</v>
      </c>
      <c r="BH10" s="644"/>
      <c r="BI10" s="644"/>
      <c r="BJ10" s="644"/>
      <c r="BK10" s="644"/>
      <c r="BL10" s="644"/>
      <c r="BM10" s="644"/>
      <c r="BN10" s="645"/>
      <c r="BO10" s="703">
        <v>1.7</v>
      </c>
      <c r="BP10" s="703"/>
      <c r="BQ10" s="703"/>
      <c r="BR10" s="703"/>
      <c r="BS10" s="649" t="s">
        <v>121</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227</v>
      </c>
      <c r="CS10" s="644"/>
      <c r="CT10" s="644"/>
      <c r="CU10" s="644"/>
      <c r="CV10" s="644"/>
      <c r="CW10" s="644"/>
      <c r="CX10" s="644"/>
      <c r="CY10" s="645"/>
      <c r="CZ10" s="703" t="s">
        <v>227</v>
      </c>
      <c r="DA10" s="703"/>
      <c r="DB10" s="703"/>
      <c r="DC10" s="703"/>
      <c r="DD10" s="649" t="s">
        <v>227</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227</v>
      </c>
      <c r="AA11" s="703"/>
      <c r="AB11" s="703"/>
      <c r="AC11" s="703"/>
      <c r="AD11" s="704" t="s">
        <v>121</v>
      </c>
      <c r="AE11" s="704"/>
      <c r="AF11" s="704"/>
      <c r="AG11" s="704"/>
      <c r="AH11" s="704"/>
      <c r="AI11" s="704"/>
      <c r="AJ11" s="704"/>
      <c r="AK11" s="704"/>
      <c r="AL11" s="646" t="s">
        <v>121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10475</v>
      </c>
      <c r="BH11" s="644"/>
      <c r="BI11" s="644"/>
      <c r="BJ11" s="644"/>
      <c r="BK11" s="644"/>
      <c r="BL11" s="644"/>
      <c r="BM11" s="644"/>
      <c r="BN11" s="645"/>
      <c r="BO11" s="703">
        <v>1.9</v>
      </c>
      <c r="BP11" s="703"/>
      <c r="BQ11" s="703"/>
      <c r="BR11" s="703"/>
      <c r="BS11" s="649" t="s">
        <v>121</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136120</v>
      </c>
      <c r="CS11" s="644"/>
      <c r="CT11" s="644"/>
      <c r="CU11" s="644"/>
      <c r="CV11" s="644"/>
      <c r="CW11" s="644"/>
      <c r="CX11" s="644"/>
      <c r="CY11" s="645"/>
      <c r="CZ11" s="703">
        <v>3.4</v>
      </c>
      <c r="DA11" s="703"/>
      <c r="DB11" s="703"/>
      <c r="DC11" s="703"/>
      <c r="DD11" s="649">
        <v>17044</v>
      </c>
      <c r="DE11" s="644"/>
      <c r="DF11" s="644"/>
      <c r="DG11" s="644"/>
      <c r="DH11" s="644"/>
      <c r="DI11" s="644"/>
      <c r="DJ11" s="644"/>
      <c r="DK11" s="644"/>
      <c r="DL11" s="644"/>
      <c r="DM11" s="644"/>
      <c r="DN11" s="644"/>
      <c r="DO11" s="644"/>
      <c r="DP11" s="645"/>
      <c r="DQ11" s="649">
        <v>92852</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111639</v>
      </c>
      <c r="S12" s="644"/>
      <c r="T12" s="644"/>
      <c r="U12" s="644"/>
      <c r="V12" s="644"/>
      <c r="W12" s="644"/>
      <c r="X12" s="644"/>
      <c r="Y12" s="645"/>
      <c r="Z12" s="703">
        <v>2.7</v>
      </c>
      <c r="AA12" s="703"/>
      <c r="AB12" s="703"/>
      <c r="AC12" s="703"/>
      <c r="AD12" s="704">
        <v>111639</v>
      </c>
      <c r="AE12" s="704"/>
      <c r="AF12" s="704"/>
      <c r="AG12" s="704"/>
      <c r="AH12" s="704"/>
      <c r="AI12" s="704"/>
      <c r="AJ12" s="704"/>
      <c r="AK12" s="704"/>
      <c r="AL12" s="646">
        <v>4.8</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230718</v>
      </c>
      <c r="BH12" s="644"/>
      <c r="BI12" s="644"/>
      <c r="BJ12" s="644"/>
      <c r="BK12" s="644"/>
      <c r="BL12" s="644"/>
      <c r="BM12" s="644"/>
      <c r="BN12" s="645"/>
      <c r="BO12" s="703">
        <v>42.6</v>
      </c>
      <c r="BP12" s="703"/>
      <c r="BQ12" s="703"/>
      <c r="BR12" s="703"/>
      <c r="BS12" s="649" t="s">
        <v>227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89656</v>
      </c>
      <c r="CS12" s="644"/>
      <c r="CT12" s="644"/>
      <c r="CU12" s="644"/>
      <c r="CV12" s="644"/>
      <c r="CW12" s="644"/>
      <c r="CX12" s="644"/>
      <c r="CY12" s="645"/>
      <c r="CZ12" s="703">
        <v>2.2000000000000002</v>
      </c>
      <c r="DA12" s="703"/>
      <c r="DB12" s="703"/>
      <c r="DC12" s="703"/>
      <c r="DD12" s="649" t="s">
        <v>121</v>
      </c>
      <c r="DE12" s="644"/>
      <c r="DF12" s="644"/>
      <c r="DG12" s="644"/>
      <c r="DH12" s="644"/>
      <c r="DI12" s="644"/>
      <c r="DJ12" s="644"/>
      <c r="DK12" s="644"/>
      <c r="DL12" s="644"/>
      <c r="DM12" s="644"/>
      <c r="DN12" s="644"/>
      <c r="DO12" s="644"/>
      <c r="DP12" s="645"/>
      <c r="DQ12" s="649">
        <v>37548</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229798</v>
      </c>
      <c r="BH13" s="644"/>
      <c r="BI13" s="644"/>
      <c r="BJ13" s="644"/>
      <c r="BK13" s="644"/>
      <c r="BL13" s="644"/>
      <c r="BM13" s="644"/>
      <c r="BN13" s="645"/>
      <c r="BO13" s="703">
        <v>42.4</v>
      </c>
      <c r="BP13" s="703"/>
      <c r="BQ13" s="703"/>
      <c r="BR13" s="703"/>
      <c r="BS13" s="649" t="s">
        <v>121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606523</v>
      </c>
      <c r="CS13" s="644"/>
      <c r="CT13" s="644"/>
      <c r="CU13" s="644"/>
      <c r="CV13" s="644"/>
      <c r="CW13" s="644"/>
      <c r="CX13" s="644"/>
      <c r="CY13" s="645"/>
      <c r="CZ13" s="703">
        <v>15</v>
      </c>
      <c r="DA13" s="703"/>
      <c r="DB13" s="703"/>
      <c r="DC13" s="703"/>
      <c r="DD13" s="649">
        <v>332004</v>
      </c>
      <c r="DE13" s="644"/>
      <c r="DF13" s="644"/>
      <c r="DG13" s="644"/>
      <c r="DH13" s="644"/>
      <c r="DI13" s="644"/>
      <c r="DJ13" s="644"/>
      <c r="DK13" s="644"/>
      <c r="DL13" s="644"/>
      <c r="DM13" s="644"/>
      <c r="DN13" s="644"/>
      <c r="DO13" s="644"/>
      <c r="DP13" s="645"/>
      <c r="DQ13" s="649">
        <v>409530</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227</v>
      </c>
      <c r="AA14" s="703"/>
      <c r="AB14" s="703"/>
      <c r="AC14" s="703"/>
      <c r="AD14" s="704" t="s">
        <v>121</v>
      </c>
      <c r="AE14" s="704"/>
      <c r="AF14" s="704"/>
      <c r="AG14" s="704"/>
      <c r="AH14" s="704"/>
      <c r="AI14" s="704"/>
      <c r="AJ14" s="704"/>
      <c r="AK14" s="704"/>
      <c r="AL14" s="646" t="s">
        <v>121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24816</v>
      </c>
      <c r="BH14" s="644"/>
      <c r="BI14" s="644"/>
      <c r="BJ14" s="644"/>
      <c r="BK14" s="644"/>
      <c r="BL14" s="644"/>
      <c r="BM14" s="644"/>
      <c r="BN14" s="645"/>
      <c r="BO14" s="703">
        <v>4.5999999999999996</v>
      </c>
      <c r="BP14" s="703"/>
      <c r="BQ14" s="703"/>
      <c r="BR14" s="703"/>
      <c r="BS14" s="649" t="s">
        <v>121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175880</v>
      </c>
      <c r="CS14" s="644"/>
      <c r="CT14" s="644"/>
      <c r="CU14" s="644"/>
      <c r="CV14" s="644"/>
      <c r="CW14" s="644"/>
      <c r="CX14" s="644"/>
      <c r="CY14" s="645"/>
      <c r="CZ14" s="703">
        <v>4.4000000000000004</v>
      </c>
      <c r="DA14" s="703"/>
      <c r="DB14" s="703"/>
      <c r="DC14" s="703"/>
      <c r="DD14" s="649">
        <v>29157</v>
      </c>
      <c r="DE14" s="644"/>
      <c r="DF14" s="644"/>
      <c r="DG14" s="644"/>
      <c r="DH14" s="644"/>
      <c r="DI14" s="644"/>
      <c r="DJ14" s="644"/>
      <c r="DK14" s="644"/>
      <c r="DL14" s="644"/>
      <c r="DM14" s="644"/>
      <c r="DN14" s="644"/>
      <c r="DO14" s="644"/>
      <c r="DP14" s="645"/>
      <c r="DQ14" s="649">
        <v>143482</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9772</v>
      </c>
      <c r="S15" s="644"/>
      <c r="T15" s="644"/>
      <c r="U15" s="644"/>
      <c r="V15" s="644"/>
      <c r="W15" s="644"/>
      <c r="X15" s="644"/>
      <c r="Y15" s="645"/>
      <c r="Z15" s="703">
        <v>0.2</v>
      </c>
      <c r="AA15" s="703"/>
      <c r="AB15" s="703"/>
      <c r="AC15" s="703"/>
      <c r="AD15" s="704">
        <v>9772</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25929</v>
      </c>
      <c r="BH15" s="644"/>
      <c r="BI15" s="644"/>
      <c r="BJ15" s="644"/>
      <c r="BK15" s="644"/>
      <c r="BL15" s="644"/>
      <c r="BM15" s="644"/>
      <c r="BN15" s="645"/>
      <c r="BO15" s="703">
        <v>4.8</v>
      </c>
      <c r="BP15" s="703"/>
      <c r="BQ15" s="703"/>
      <c r="BR15" s="703"/>
      <c r="BS15" s="649" t="s">
        <v>227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565618</v>
      </c>
      <c r="CS15" s="644"/>
      <c r="CT15" s="644"/>
      <c r="CU15" s="644"/>
      <c r="CV15" s="644"/>
      <c r="CW15" s="644"/>
      <c r="CX15" s="644"/>
      <c r="CY15" s="645"/>
      <c r="CZ15" s="703">
        <v>14</v>
      </c>
      <c r="DA15" s="703"/>
      <c r="DB15" s="703"/>
      <c r="DC15" s="703"/>
      <c r="DD15" s="649">
        <v>266613</v>
      </c>
      <c r="DE15" s="644"/>
      <c r="DF15" s="644"/>
      <c r="DG15" s="644"/>
      <c r="DH15" s="644"/>
      <c r="DI15" s="644"/>
      <c r="DJ15" s="644"/>
      <c r="DK15" s="644"/>
      <c r="DL15" s="644"/>
      <c r="DM15" s="644"/>
      <c r="DN15" s="644"/>
      <c r="DO15" s="644"/>
      <c r="DP15" s="645"/>
      <c r="DQ15" s="649">
        <v>277938</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227</v>
      </c>
      <c r="AA16" s="703"/>
      <c r="AB16" s="703"/>
      <c r="AC16" s="703"/>
      <c r="AD16" s="704" t="s">
        <v>121</v>
      </c>
      <c r="AE16" s="704"/>
      <c r="AF16" s="704"/>
      <c r="AG16" s="704"/>
      <c r="AH16" s="704"/>
      <c r="AI16" s="704"/>
      <c r="AJ16" s="704"/>
      <c r="AK16" s="704"/>
      <c r="AL16" s="646" t="s">
        <v>121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227</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121</v>
      </c>
      <c r="DA16" s="703"/>
      <c r="DB16" s="703"/>
      <c r="DC16" s="703"/>
      <c r="DD16" s="649" t="s">
        <v>227</v>
      </c>
      <c r="DE16" s="644"/>
      <c r="DF16" s="644"/>
      <c r="DG16" s="644"/>
      <c r="DH16" s="644"/>
      <c r="DI16" s="644"/>
      <c r="DJ16" s="644"/>
      <c r="DK16" s="644"/>
      <c r="DL16" s="644"/>
      <c r="DM16" s="644"/>
      <c r="DN16" s="644"/>
      <c r="DO16" s="644"/>
      <c r="DP16" s="645"/>
      <c r="DQ16" s="649" t="s">
        <v>227</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3253</v>
      </c>
      <c r="S17" s="644"/>
      <c r="T17" s="644"/>
      <c r="U17" s="644"/>
      <c r="V17" s="644"/>
      <c r="W17" s="644"/>
      <c r="X17" s="644"/>
      <c r="Y17" s="645"/>
      <c r="Z17" s="703">
        <v>0.1</v>
      </c>
      <c r="AA17" s="703"/>
      <c r="AB17" s="703"/>
      <c r="AC17" s="703"/>
      <c r="AD17" s="704">
        <v>3253</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227</v>
      </c>
      <c r="BP17" s="703"/>
      <c r="BQ17" s="703"/>
      <c r="BR17" s="703"/>
      <c r="BS17" s="649" t="s">
        <v>121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363337</v>
      </c>
      <c r="CS17" s="644"/>
      <c r="CT17" s="644"/>
      <c r="CU17" s="644"/>
      <c r="CV17" s="644"/>
      <c r="CW17" s="644"/>
      <c r="CX17" s="644"/>
      <c r="CY17" s="645"/>
      <c r="CZ17" s="703">
        <v>9</v>
      </c>
      <c r="DA17" s="703"/>
      <c r="DB17" s="703"/>
      <c r="DC17" s="703"/>
      <c r="DD17" s="649" t="s">
        <v>121</v>
      </c>
      <c r="DE17" s="644"/>
      <c r="DF17" s="644"/>
      <c r="DG17" s="644"/>
      <c r="DH17" s="644"/>
      <c r="DI17" s="644"/>
      <c r="DJ17" s="644"/>
      <c r="DK17" s="644"/>
      <c r="DL17" s="644"/>
      <c r="DM17" s="644"/>
      <c r="DN17" s="644"/>
      <c r="DO17" s="644"/>
      <c r="DP17" s="645"/>
      <c r="DQ17" s="649">
        <v>363337</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1752485</v>
      </c>
      <c r="S18" s="644"/>
      <c r="T18" s="644"/>
      <c r="U18" s="644"/>
      <c r="V18" s="644"/>
      <c r="W18" s="644"/>
      <c r="X18" s="644"/>
      <c r="Y18" s="645"/>
      <c r="Z18" s="703">
        <v>42</v>
      </c>
      <c r="AA18" s="703"/>
      <c r="AB18" s="703"/>
      <c r="AC18" s="703"/>
      <c r="AD18" s="704">
        <v>1629389</v>
      </c>
      <c r="AE18" s="704"/>
      <c r="AF18" s="704"/>
      <c r="AG18" s="704"/>
      <c r="AH18" s="704"/>
      <c r="AI18" s="704"/>
      <c r="AJ18" s="704"/>
      <c r="AK18" s="704"/>
      <c r="AL18" s="646">
        <v>69.400000000000006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227</v>
      </c>
      <c r="BP18" s="703"/>
      <c r="BQ18" s="703"/>
      <c r="BR18" s="703"/>
      <c r="BS18" s="649" t="s">
        <v>121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227</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1629389</v>
      </c>
      <c r="S19" s="644"/>
      <c r="T19" s="644"/>
      <c r="U19" s="644"/>
      <c r="V19" s="644"/>
      <c r="W19" s="644"/>
      <c r="X19" s="644"/>
      <c r="Y19" s="645"/>
      <c r="Z19" s="703">
        <v>39.1</v>
      </c>
      <c r="AA19" s="703"/>
      <c r="AB19" s="703"/>
      <c r="AC19" s="703"/>
      <c r="AD19" s="704">
        <v>1629389</v>
      </c>
      <c r="AE19" s="704"/>
      <c r="AF19" s="704"/>
      <c r="AG19" s="704"/>
      <c r="AH19" s="704"/>
      <c r="AI19" s="704"/>
      <c r="AJ19" s="704"/>
      <c r="AK19" s="704"/>
      <c r="AL19" s="646">
        <v>69.400000000000006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227</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227</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123096</v>
      </c>
      <c r="S20" s="644"/>
      <c r="T20" s="644"/>
      <c r="U20" s="644"/>
      <c r="V20" s="644"/>
      <c r="W20" s="644"/>
      <c r="X20" s="644"/>
      <c r="Y20" s="645"/>
      <c r="Z20" s="703">
        <v>3</v>
      </c>
      <c r="AA20" s="703"/>
      <c r="AB20" s="703"/>
      <c r="AC20" s="703"/>
      <c r="AD20" s="704" t="s">
        <v>121</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227</v>
      </c>
      <c r="BH20" s="644"/>
      <c r="BI20" s="644"/>
      <c r="BJ20" s="644"/>
      <c r="BK20" s="644"/>
      <c r="BL20" s="644"/>
      <c r="BM20" s="644"/>
      <c r="BN20" s="645"/>
      <c r="BO20" s="703" t="s">
        <v>121</v>
      </c>
      <c r="BP20" s="703"/>
      <c r="BQ20" s="703"/>
      <c r="BR20" s="703"/>
      <c r="BS20" s="649" t="s">
        <v>227</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4031341</v>
      </c>
      <c r="CS20" s="644"/>
      <c r="CT20" s="644"/>
      <c r="CU20" s="644"/>
      <c r="CV20" s="644"/>
      <c r="CW20" s="644"/>
      <c r="CX20" s="644"/>
      <c r="CY20" s="645"/>
      <c r="CZ20" s="703">
        <v>100</v>
      </c>
      <c r="DA20" s="703"/>
      <c r="DB20" s="703"/>
      <c r="DC20" s="703"/>
      <c r="DD20" s="649">
        <v>714583</v>
      </c>
      <c r="DE20" s="644"/>
      <c r="DF20" s="644"/>
      <c r="DG20" s="644"/>
      <c r="DH20" s="644"/>
      <c r="DI20" s="644"/>
      <c r="DJ20" s="644"/>
      <c r="DK20" s="644"/>
      <c r="DL20" s="644"/>
      <c r="DM20" s="644"/>
      <c r="DN20" s="644"/>
      <c r="DO20" s="644"/>
      <c r="DP20" s="645"/>
      <c r="DQ20" s="649">
        <v>2975434</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227</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227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227</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2463489</v>
      </c>
      <c r="S22" s="644"/>
      <c r="T22" s="644"/>
      <c r="U22" s="644"/>
      <c r="V22" s="644"/>
      <c r="W22" s="644"/>
      <c r="X22" s="644"/>
      <c r="Y22" s="645"/>
      <c r="Z22" s="703">
        <v>59.1</v>
      </c>
      <c r="AA22" s="703"/>
      <c r="AB22" s="703"/>
      <c r="AC22" s="703"/>
      <c r="AD22" s="704">
        <v>2340393</v>
      </c>
      <c r="AE22" s="704"/>
      <c r="AF22" s="704"/>
      <c r="AG22" s="704"/>
      <c r="AH22" s="704"/>
      <c r="AI22" s="704"/>
      <c r="AJ22" s="704"/>
      <c r="AK22" s="704"/>
      <c r="AL22" s="646">
        <v>99.7</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521</v>
      </c>
      <c r="S23" s="644"/>
      <c r="T23" s="644"/>
      <c r="U23" s="644"/>
      <c r="V23" s="644"/>
      <c r="W23" s="644"/>
      <c r="X23" s="644"/>
      <c r="Y23" s="645"/>
      <c r="Z23" s="703">
        <v>0</v>
      </c>
      <c r="AA23" s="703"/>
      <c r="AB23" s="703"/>
      <c r="AC23" s="703"/>
      <c r="AD23" s="704">
        <v>521</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54063</v>
      </c>
      <c r="S24" s="644"/>
      <c r="T24" s="644"/>
      <c r="U24" s="644"/>
      <c r="V24" s="644"/>
      <c r="W24" s="644"/>
      <c r="X24" s="644"/>
      <c r="Y24" s="645"/>
      <c r="Z24" s="703">
        <v>1.3</v>
      </c>
      <c r="AA24" s="703"/>
      <c r="AB24" s="703"/>
      <c r="AC24" s="703"/>
      <c r="AD24" s="704" t="s">
        <v>121</v>
      </c>
      <c r="AE24" s="704"/>
      <c r="AF24" s="704"/>
      <c r="AG24" s="704"/>
      <c r="AH24" s="704"/>
      <c r="AI24" s="704"/>
      <c r="AJ24" s="704"/>
      <c r="AK24" s="704"/>
      <c r="AL24" s="646" t="s">
        <v>227</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227</v>
      </c>
      <c r="BP24" s="703"/>
      <c r="BQ24" s="703"/>
      <c r="BR24" s="703"/>
      <c r="BS24" s="649" t="s">
        <v>227</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1374316</v>
      </c>
      <c r="CS24" s="707"/>
      <c r="CT24" s="707"/>
      <c r="CU24" s="707"/>
      <c r="CV24" s="707"/>
      <c r="CW24" s="707"/>
      <c r="CX24" s="707"/>
      <c r="CY24" s="753"/>
      <c r="CZ24" s="754">
        <v>34.1</v>
      </c>
      <c r="DA24" s="723"/>
      <c r="DB24" s="723"/>
      <c r="DC24" s="757"/>
      <c r="DD24" s="752">
        <v>1064669</v>
      </c>
      <c r="DE24" s="707"/>
      <c r="DF24" s="707"/>
      <c r="DG24" s="707"/>
      <c r="DH24" s="707"/>
      <c r="DI24" s="707"/>
      <c r="DJ24" s="707"/>
      <c r="DK24" s="753"/>
      <c r="DL24" s="752">
        <v>1055869</v>
      </c>
      <c r="DM24" s="707"/>
      <c r="DN24" s="707"/>
      <c r="DO24" s="707"/>
      <c r="DP24" s="707"/>
      <c r="DQ24" s="707"/>
      <c r="DR24" s="707"/>
      <c r="DS24" s="707"/>
      <c r="DT24" s="707"/>
      <c r="DU24" s="707"/>
      <c r="DV24" s="753"/>
      <c r="DW24" s="754">
        <v>45</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51338</v>
      </c>
      <c r="S25" s="644"/>
      <c r="T25" s="644"/>
      <c r="U25" s="644"/>
      <c r="V25" s="644"/>
      <c r="W25" s="644"/>
      <c r="X25" s="644"/>
      <c r="Y25" s="645"/>
      <c r="Z25" s="703">
        <v>1.2</v>
      </c>
      <c r="AA25" s="703"/>
      <c r="AB25" s="703"/>
      <c r="AC25" s="703"/>
      <c r="AD25" s="704" t="s">
        <v>121</v>
      </c>
      <c r="AE25" s="704"/>
      <c r="AF25" s="704"/>
      <c r="AG25" s="704"/>
      <c r="AH25" s="704"/>
      <c r="AI25" s="704"/>
      <c r="AJ25" s="704"/>
      <c r="AK25" s="704"/>
      <c r="AL25" s="646" t="s">
        <v>121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227</v>
      </c>
      <c r="BP25" s="703"/>
      <c r="BQ25" s="703"/>
      <c r="BR25" s="703"/>
      <c r="BS25" s="649" t="s">
        <v>121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639153</v>
      </c>
      <c r="CS25" s="642"/>
      <c r="CT25" s="642"/>
      <c r="CU25" s="642"/>
      <c r="CV25" s="642"/>
      <c r="CW25" s="642"/>
      <c r="CX25" s="642"/>
      <c r="CY25" s="643"/>
      <c r="CZ25" s="646">
        <v>15.9</v>
      </c>
      <c r="DA25" s="675"/>
      <c r="DB25" s="675"/>
      <c r="DC25" s="676"/>
      <c r="DD25" s="649">
        <v>589881</v>
      </c>
      <c r="DE25" s="642"/>
      <c r="DF25" s="642"/>
      <c r="DG25" s="642"/>
      <c r="DH25" s="642"/>
      <c r="DI25" s="642"/>
      <c r="DJ25" s="642"/>
      <c r="DK25" s="643"/>
      <c r="DL25" s="649">
        <v>581116</v>
      </c>
      <c r="DM25" s="642"/>
      <c r="DN25" s="642"/>
      <c r="DO25" s="642"/>
      <c r="DP25" s="642"/>
      <c r="DQ25" s="642"/>
      <c r="DR25" s="642"/>
      <c r="DS25" s="642"/>
      <c r="DT25" s="642"/>
      <c r="DU25" s="642"/>
      <c r="DV25" s="643"/>
      <c r="DW25" s="646">
        <v>24.8</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9996</v>
      </c>
      <c r="S26" s="644"/>
      <c r="T26" s="644"/>
      <c r="U26" s="644"/>
      <c r="V26" s="644"/>
      <c r="W26" s="644"/>
      <c r="X26" s="644"/>
      <c r="Y26" s="645"/>
      <c r="Z26" s="703">
        <v>0.2</v>
      </c>
      <c r="AA26" s="703"/>
      <c r="AB26" s="703"/>
      <c r="AC26" s="703"/>
      <c r="AD26" s="704" t="s">
        <v>121</v>
      </c>
      <c r="AE26" s="704"/>
      <c r="AF26" s="704"/>
      <c r="AG26" s="704"/>
      <c r="AH26" s="704"/>
      <c r="AI26" s="704"/>
      <c r="AJ26" s="704"/>
      <c r="AK26" s="704"/>
      <c r="AL26" s="646" t="s">
        <v>227</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313825</v>
      </c>
      <c r="CS26" s="644"/>
      <c r="CT26" s="644"/>
      <c r="CU26" s="644"/>
      <c r="CV26" s="644"/>
      <c r="CW26" s="644"/>
      <c r="CX26" s="644"/>
      <c r="CY26" s="645"/>
      <c r="CZ26" s="646">
        <v>7.8</v>
      </c>
      <c r="DA26" s="675"/>
      <c r="DB26" s="675"/>
      <c r="DC26" s="676"/>
      <c r="DD26" s="649">
        <v>271803</v>
      </c>
      <c r="DE26" s="644"/>
      <c r="DF26" s="644"/>
      <c r="DG26" s="644"/>
      <c r="DH26" s="644"/>
      <c r="DI26" s="644"/>
      <c r="DJ26" s="644"/>
      <c r="DK26" s="645"/>
      <c r="DL26" s="649" t="s">
        <v>227</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377994</v>
      </c>
      <c r="S27" s="644"/>
      <c r="T27" s="644"/>
      <c r="U27" s="644"/>
      <c r="V27" s="644"/>
      <c r="W27" s="644"/>
      <c r="X27" s="644"/>
      <c r="Y27" s="645"/>
      <c r="Z27" s="703">
        <v>9.1</v>
      </c>
      <c r="AA27" s="703"/>
      <c r="AB27" s="703"/>
      <c r="AC27" s="703"/>
      <c r="AD27" s="704" t="s">
        <v>227</v>
      </c>
      <c r="AE27" s="704"/>
      <c r="AF27" s="704"/>
      <c r="AG27" s="704"/>
      <c r="AH27" s="704"/>
      <c r="AI27" s="704"/>
      <c r="AJ27" s="704"/>
      <c r="AK27" s="704"/>
      <c r="AL27" s="646" t="s">
        <v>227</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541824</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371826</v>
      </c>
      <c r="CS27" s="642"/>
      <c r="CT27" s="642"/>
      <c r="CU27" s="642"/>
      <c r="CV27" s="642"/>
      <c r="CW27" s="642"/>
      <c r="CX27" s="642"/>
      <c r="CY27" s="643"/>
      <c r="CZ27" s="646">
        <v>9.1999999999999993</v>
      </c>
      <c r="DA27" s="675"/>
      <c r="DB27" s="675"/>
      <c r="DC27" s="676"/>
      <c r="DD27" s="649">
        <v>111451</v>
      </c>
      <c r="DE27" s="642"/>
      <c r="DF27" s="642"/>
      <c r="DG27" s="642"/>
      <c r="DH27" s="642"/>
      <c r="DI27" s="642"/>
      <c r="DJ27" s="642"/>
      <c r="DK27" s="643"/>
      <c r="DL27" s="649">
        <v>111416</v>
      </c>
      <c r="DM27" s="642"/>
      <c r="DN27" s="642"/>
      <c r="DO27" s="642"/>
      <c r="DP27" s="642"/>
      <c r="DQ27" s="642"/>
      <c r="DR27" s="642"/>
      <c r="DS27" s="642"/>
      <c r="DT27" s="642"/>
      <c r="DU27" s="642"/>
      <c r="DV27" s="643"/>
      <c r="DW27" s="646">
        <v>4.7</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363337</v>
      </c>
      <c r="CS28" s="644"/>
      <c r="CT28" s="644"/>
      <c r="CU28" s="644"/>
      <c r="CV28" s="644"/>
      <c r="CW28" s="644"/>
      <c r="CX28" s="644"/>
      <c r="CY28" s="645"/>
      <c r="CZ28" s="646">
        <v>9</v>
      </c>
      <c r="DA28" s="675"/>
      <c r="DB28" s="675"/>
      <c r="DC28" s="676"/>
      <c r="DD28" s="649">
        <v>363337</v>
      </c>
      <c r="DE28" s="644"/>
      <c r="DF28" s="644"/>
      <c r="DG28" s="644"/>
      <c r="DH28" s="644"/>
      <c r="DI28" s="644"/>
      <c r="DJ28" s="644"/>
      <c r="DK28" s="645"/>
      <c r="DL28" s="649">
        <v>363337</v>
      </c>
      <c r="DM28" s="644"/>
      <c r="DN28" s="644"/>
      <c r="DO28" s="644"/>
      <c r="DP28" s="644"/>
      <c r="DQ28" s="644"/>
      <c r="DR28" s="644"/>
      <c r="DS28" s="644"/>
      <c r="DT28" s="644"/>
      <c r="DU28" s="644"/>
      <c r="DV28" s="645"/>
      <c r="DW28" s="646">
        <v>15.5</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172215</v>
      </c>
      <c r="S29" s="644"/>
      <c r="T29" s="644"/>
      <c r="U29" s="644"/>
      <c r="V29" s="644"/>
      <c r="W29" s="644"/>
      <c r="X29" s="644"/>
      <c r="Y29" s="645"/>
      <c r="Z29" s="703">
        <v>4.0999999999999996</v>
      </c>
      <c r="AA29" s="703"/>
      <c r="AB29" s="703"/>
      <c r="AC29" s="703"/>
      <c r="AD29" s="704" t="s">
        <v>227</v>
      </c>
      <c r="AE29" s="704"/>
      <c r="AF29" s="704"/>
      <c r="AG29" s="704"/>
      <c r="AH29" s="704"/>
      <c r="AI29" s="704"/>
      <c r="AJ29" s="704"/>
      <c r="AK29" s="704"/>
      <c r="AL29" s="646" t="s">
        <v>227</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363337</v>
      </c>
      <c r="CS29" s="642"/>
      <c r="CT29" s="642"/>
      <c r="CU29" s="642"/>
      <c r="CV29" s="642"/>
      <c r="CW29" s="642"/>
      <c r="CX29" s="642"/>
      <c r="CY29" s="643"/>
      <c r="CZ29" s="646">
        <v>9</v>
      </c>
      <c r="DA29" s="675"/>
      <c r="DB29" s="675"/>
      <c r="DC29" s="676"/>
      <c r="DD29" s="649">
        <v>363337</v>
      </c>
      <c r="DE29" s="642"/>
      <c r="DF29" s="642"/>
      <c r="DG29" s="642"/>
      <c r="DH29" s="642"/>
      <c r="DI29" s="642"/>
      <c r="DJ29" s="642"/>
      <c r="DK29" s="643"/>
      <c r="DL29" s="649">
        <v>363337</v>
      </c>
      <c r="DM29" s="642"/>
      <c r="DN29" s="642"/>
      <c r="DO29" s="642"/>
      <c r="DP29" s="642"/>
      <c r="DQ29" s="642"/>
      <c r="DR29" s="642"/>
      <c r="DS29" s="642"/>
      <c r="DT29" s="642"/>
      <c r="DU29" s="642"/>
      <c r="DV29" s="643"/>
      <c r="DW29" s="646">
        <v>15.5</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27307</v>
      </c>
      <c r="S30" s="644"/>
      <c r="T30" s="644"/>
      <c r="U30" s="644"/>
      <c r="V30" s="644"/>
      <c r="W30" s="644"/>
      <c r="X30" s="644"/>
      <c r="Y30" s="645"/>
      <c r="Z30" s="703">
        <v>0.7</v>
      </c>
      <c r="AA30" s="703"/>
      <c r="AB30" s="703"/>
      <c r="AC30" s="703"/>
      <c r="AD30" s="704" t="s">
        <v>121</v>
      </c>
      <c r="AE30" s="704"/>
      <c r="AF30" s="704"/>
      <c r="AG30" s="704"/>
      <c r="AH30" s="704"/>
      <c r="AI30" s="704"/>
      <c r="AJ30" s="704"/>
      <c r="AK30" s="704"/>
      <c r="AL30" s="646" t="s">
        <v>121</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99.4</v>
      </c>
      <c r="BH30" s="722"/>
      <c r="BI30" s="722"/>
      <c r="BJ30" s="722"/>
      <c r="BK30" s="722"/>
      <c r="BL30" s="722"/>
      <c r="BM30" s="723">
        <v>97.9</v>
      </c>
      <c r="BN30" s="722"/>
      <c r="BO30" s="722"/>
      <c r="BP30" s="722"/>
      <c r="BQ30" s="724"/>
      <c r="BR30" s="721">
        <v>99.3</v>
      </c>
      <c r="BS30" s="722"/>
      <c r="BT30" s="722"/>
      <c r="BU30" s="722"/>
      <c r="BV30" s="722"/>
      <c r="BW30" s="722"/>
      <c r="BX30" s="723">
        <v>97.3</v>
      </c>
      <c r="BY30" s="722"/>
      <c r="BZ30" s="722"/>
      <c r="CA30" s="722"/>
      <c r="CB30" s="724"/>
      <c r="CD30" s="727"/>
      <c r="CE30" s="728"/>
      <c r="CF30" s="685" t="s">
        <v>304</v>
      </c>
      <c r="CG30" s="682"/>
      <c r="CH30" s="682"/>
      <c r="CI30" s="682"/>
      <c r="CJ30" s="682"/>
      <c r="CK30" s="682"/>
      <c r="CL30" s="682"/>
      <c r="CM30" s="682"/>
      <c r="CN30" s="682"/>
      <c r="CO30" s="682"/>
      <c r="CP30" s="682"/>
      <c r="CQ30" s="683"/>
      <c r="CR30" s="641">
        <v>348087</v>
      </c>
      <c r="CS30" s="644"/>
      <c r="CT30" s="644"/>
      <c r="CU30" s="644"/>
      <c r="CV30" s="644"/>
      <c r="CW30" s="644"/>
      <c r="CX30" s="644"/>
      <c r="CY30" s="645"/>
      <c r="CZ30" s="646">
        <v>8.6</v>
      </c>
      <c r="DA30" s="675"/>
      <c r="DB30" s="675"/>
      <c r="DC30" s="676"/>
      <c r="DD30" s="649">
        <v>348087</v>
      </c>
      <c r="DE30" s="644"/>
      <c r="DF30" s="644"/>
      <c r="DG30" s="644"/>
      <c r="DH30" s="644"/>
      <c r="DI30" s="644"/>
      <c r="DJ30" s="644"/>
      <c r="DK30" s="645"/>
      <c r="DL30" s="649">
        <v>348087</v>
      </c>
      <c r="DM30" s="644"/>
      <c r="DN30" s="644"/>
      <c r="DO30" s="644"/>
      <c r="DP30" s="644"/>
      <c r="DQ30" s="644"/>
      <c r="DR30" s="644"/>
      <c r="DS30" s="644"/>
      <c r="DT30" s="644"/>
      <c r="DU30" s="644"/>
      <c r="DV30" s="645"/>
      <c r="DW30" s="646">
        <v>14.8</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232779</v>
      </c>
      <c r="S31" s="644"/>
      <c r="T31" s="644"/>
      <c r="U31" s="644"/>
      <c r="V31" s="644"/>
      <c r="W31" s="644"/>
      <c r="X31" s="644"/>
      <c r="Y31" s="645"/>
      <c r="Z31" s="703">
        <v>5.6</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99.6</v>
      </c>
      <c r="BH31" s="642"/>
      <c r="BI31" s="642"/>
      <c r="BJ31" s="642"/>
      <c r="BK31" s="642"/>
      <c r="BL31" s="642"/>
      <c r="BM31" s="647">
        <v>98.7</v>
      </c>
      <c r="BN31" s="720"/>
      <c r="BO31" s="720"/>
      <c r="BP31" s="720"/>
      <c r="BQ31" s="681"/>
      <c r="BR31" s="719">
        <v>99.5</v>
      </c>
      <c r="BS31" s="642"/>
      <c r="BT31" s="642"/>
      <c r="BU31" s="642"/>
      <c r="BV31" s="642"/>
      <c r="BW31" s="642"/>
      <c r="BX31" s="647">
        <v>98.5</v>
      </c>
      <c r="BY31" s="720"/>
      <c r="BZ31" s="720"/>
      <c r="CA31" s="720"/>
      <c r="CB31" s="681"/>
      <c r="CD31" s="727"/>
      <c r="CE31" s="728"/>
      <c r="CF31" s="685" t="s">
        <v>308</v>
      </c>
      <c r="CG31" s="682"/>
      <c r="CH31" s="682"/>
      <c r="CI31" s="682"/>
      <c r="CJ31" s="682"/>
      <c r="CK31" s="682"/>
      <c r="CL31" s="682"/>
      <c r="CM31" s="682"/>
      <c r="CN31" s="682"/>
      <c r="CO31" s="682"/>
      <c r="CP31" s="682"/>
      <c r="CQ31" s="683"/>
      <c r="CR31" s="641">
        <v>15250</v>
      </c>
      <c r="CS31" s="642"/>
      <c r="CT31" s="642"/>
      <c r="CU31" s="642"/>
      <c r="CV31" s="642"/>
      <c r="CW31" s="642"/>
      <c r="CX31" s="642"/>
      <c r="CY31" s="643"/>
      <c r="CZ31" s="646">
        <v>0.4</v>
      </c>
      <c r="DA31" s="675"/>
      <c r="DB31" s="675"/>
      <c r="DC31" s="676"/>
      <c r="DD31" s="649">
        <v>15250</v>
      </c>
      <c r="DE31" s="642"/>
      <c r="DF31" s="642"/>
      <c r="DG31" s="642"/>
      <c r="DH31" s="642"/>
      <c r="DI31" s="642"/>
      <c r="DJ31" s="642"/>
      <c r="DK31" s="643"/>
      <c r="DL31" s="649">
        <v>15250</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220251</v>
      </c>
      <c r="S32" s="644"/>
      <c r="T32" s="644"/>
      <c r="U32" s="644"/>
      <c r="V32" s="644"/>
      <c r="W32" s="644"/>
      <c r="X32" s="644"/>
      <c r="Y32" s="645"/>
      <c r="Z32" s="703">
        <v>5.3</v>
      </c>
      <c r="AA32" s="703"/>
      <c r="AB32" s="703"/>
      <c r="AC32" s="703"/>
      <c r="AD32" s="704" t="s">
        <v>227</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96.7</v>
      </c>
      <c r="BN32" s="657"/>
      <c r="BO32" s="657"/>
      <c r="BP32" s="657"/>
      <c r="BQ32" s="694"/>
      <c r="BR32" s="718">
        <v>99</v>
      </c>
      <c r="BS32" s="657"/>
      <c r="BT32" s="657"/>
      <c r="BU32" s="657"/>
      <c r="BV32" s="657"/>
      <c r="BW32" s="657"/>
      <c r="BX32" s="701">
        <v>95.5</v>
      </c>
      <c r="BY32" s="657"/>
      <c r="BZ32" s="657"/>
      <c r="CA32" s="657"/>
      <c r="CB32" s="694"/>
      <c r="CD32" s="729"/>
      <c r="CE32" s="730"/>
      <c r="CF32" s="685" t="s">
        <v>311</v>
      </c>
      <c r="CG32" s="682"/>
      <c r="CH32" s="682"/>
      <c r="CI32" s="682"/>
      <c r="CJ32" s="682"/>
      <c r="CK32" s="682"/>
      <c r="CL32" s="682"/>
      <c r="CM32" s="682"/>
      <c r="CN32" s="682"/>
      <c r="CO32" s="682"/>
      <c r="CP32" s="682"/>
      <c r="CQ32" s="683"/>
      <c r="CR32" s="641" t="s">
        <v>227</v>
      </c>
      <c r="CS32" s="644"/>
      <c r="CT32" s="644"/>
      <c r="CU32" s="644"/>
      <c r="CV32" s="644"/>
      <c r="CW32" s="644"/>
      <c r="CX32" s="644"/>
      <c r="CY32" s="645"/>
      <c r="CZ32" s="646" t="s">
        <v>121</v>
      </c>
      <c r="DA32" s="675"/>
      <c r="DB32" s="675"/>
      <c r="DC32" s="676"/>
      <c r="DD32" s="649" t="s">
        <v>227</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293387</v>
      </c>
      <c r="S33" s="644"/>
      <c r="T33" s="644"/>
      <c r="U33" s="644"/>
      <c r="V33" s="644"/>
      <c r="W33" s="644"/>
      <c r="X33" s="644"/>
      <c r="Y33" s="645"/>
      <c r="Z33" s="703">
        <v>7</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1942442</v>
      </c>
      <c r="CS33" s="642"/>
      <c r="CT33" s="642"/>
      <c r="CU33" s="642"/>
      <c r="CV33" s="642"/>
      <c r="CW33" s="642"/>
      <c r="CX33" s="642"/>
      <c r="CY33" s="643"/>
      <c r="CZ33" s="646">
        <v>48.2</v>
      </c>
      <c r="DA33" s="675"/>
      <c r="DB33" s="675"/>
      <c r="DC33" s="676"/>
      <c r="DD33" s="649">
        <v>1658436</v>
      </c>
      <c r="DE33" s="642"/>
      <c r="DF33" s="642"/>
      <c r="DG33" s="642"/>
      <c r="DH33" s="642"/>
      <c r="DI33" s="642"/>
      <c r="DJ33" s="642"/>
      <c r="DK33" s="643"/>
      <c r="DL33" s="649">
        <v>920189</v>
      </c>
      <c r="DM33" s="642"/>
      <c r="DN33" s="642"/>
      <c r="DO33" s="642"/>
      <c r="DP33" s="642"/>
      <c r="DQ33" s="642"/>
      <c r="DR33" s="642"/>
      <c r="DS33" s="642"/>
      <c r="DT33" s="642"/>
      <c r="DU33" s="642"/>
      <c r="DV33" s="643"/>
      <c r="DW33" s="646">
        <v>39.200000000000003</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37966</v>
      </c>
      <c r="S34" s="644"/>
      <c r="T34" s="644"/>
      <c r="U34" s="644"/>
      <c r="V34" s="644"/>
      <c r="W34" s="644"/>
      <c r="X34" s="644"/>
      <c r="Y34" s="645"/>
      <c r="Z34" s="703">
        <v>0.9</v>
      </c>
      <c r="AA34" s="703"/>
      <c r="AB34" s="703"/>
      <c r="AC34" s="703"/>
      <c r="AD34" s="704">
        <v>6577</v>
      </c>
      <c r="AE34" s="704"/>
      <c r="AF34" s="704"/>
      <c r="AG34" s="704"/>
      <c r="AH34" s="704"/>
      <c r="AI34" s="704"/>
      <c r="AJ34" s="704"/>
      <c r="AK34" s="704"/>
      <c r="AL34" s="646">
        <v>0.3</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677527</v>
      </c>
      <c r="CS34" s="644"/>
      <c r="CT34" s="644"/>
      <c r="CU34" s="644"/>
      <c r="CV34" s="644"/>
      <c r="CW34" s="644"/>
      <c r="CX34" s="644"/>
      <c r="CY34" s="645"/>
      <c r="CZ34" s="646">
        <v>16.8</v>
      </c>
      <c r="DA34" s="675"/>
      <c r="DB34" s="675"/>
      <c r="DC34" s="676"/>
      <c r="DD34" s="649">
        <v>539522</v>
      </c>
      <c r="DE34" s="644"/>
      <c r="DF34" s="644"/>
      <c r="DG34" s="644"/>
      <c r="DH34" s="644"/>
      <c r="DI34" s="644"/>
      <c r="DJ34" s="644"/>
      <c r="DK34" s="645"/>
      <c r="DL34" s="649">
        <v>267499</v>
      </c>
      <c r="DM34" s="644"/>
      <c r="DN34" s="644"/>
      <c r="DO34" s="644"/>
      <c r="DP34" s="644"/>
      <c r="DQ34" s="644"/>
      <c r="DR34" s="644"/>
      <c r="DS34" s="644"/>
      <c r="DT34" s="644"/>
      <c r="DU34" s="644"/>
      <c r="DV34" s="645"/>
      <c r="DW34" s="646">
        <v>11.4</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229100</v>
      </c>
      <c r="S35" s="644"/>
      <c r="T35" s="644"/>
      <c r="U35" s="644"/>
      <c r="V35" s="644"/>
      <c r="W35" s="644"/>
      <c r="X35" s="644"/>
      <c r="Y35" s="645"/>
      <c r="Z35" s="703">
        <v>5.5</v>
      </c>
      <c r="AA35" s="703"/>
      <c r="AB35" s="703"/>
      <c r="AC35" s="703"/>
      <c r="AD35" s="704" t="s">
        <v>121</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461388</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20818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31840</v>
      </c>
      <c r="CS35" s="642"/>
      <c r="CT35" s="642"/>
      <c r="CU35" s="642"/>
      <c r="CV35" s="642"/>
      <c r="CW35" s="642"/>
      <c r="CX35" s="642"/>
      <c r="CY35" s="643"/>
      <c r="CZ35" s="646">
        <v>0.8</v>
      </c>
      <c r="DA35" s="675"/>
      <c r="DB35" s="675"/>
      <c r="DC35" s="676"/>
      <c r="DD35" s="649">
        <v>31026</v>
      </c>
      <c r="DE35" s="642"/>
      <c r="DF35" s="642"/>
      <c r="DG35" s="642"/>
      <c r="DH35" s="642"/>
      <c r="DI35" s="642"/>
      <c r="DJ35" s="642"/>
      <c r="DK35" s="643"/>
      <c r="DL35" s="649">
        <v>31026</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121</v>
      </c>
      <c r="AA36" s="703"/>
      <c r="AB36" s="703"/>
      <c r="AC36" s="703"/>
      <c r="AD36" s="704" t="s">
        <v>227</v>
      </c>
      <c r="AE36" s="704"/>
      <c r="AF36" s="704"/>
      <c r="AG36" s="704"/>
      <c r="AH36" s="704"/>
      <c r="AI36" s="704"/>
      <c r="AJ36" s="704"/>
      <c r="AK36" s="704"/>
      <c r="AL36" s="646" t="s">
        <v>227</v>
      </c>
      <c r="AM36" s="647"/>
      <c r="AN36" s="647"/>
      <c r="AO36" s="705"/>
      <c r="AQ36" s="678" t="s">
        <v>323</v>
      </c>
      <c r="AR36" s="679"/>
      <c r="AS36" s="679"/>
      <c r="AT36" s="679"/>
      <c r="AU36" s="679"/>
      <c r="AV36" s="679"/>
      <c r="AW36" s="679"/>
      <c r="AX36" s="679"/>
      <c r="AY36" s="680"/>
      <c r="AZ36" s="641">
        <v>192000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17684</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402462</v>
      </c>
      <c r="CS36" s="644"/>
      <c r="CT36" s="644"/>
      <c r="CU36" s="644"/>
      <c r="CV36" s="644"/>
      <c r="CW36" s="644"/>
      <c r="CX36" s="644"/>
      <c r="CY36" s="645"/>
      <c r="CZ36" s="646">
        <v>10</v>
      </c>
      <c r="DA36" s="675"/>
      <c r="DB36" s="675"/>
      <c r="DC36" s="676"/>
      <c r="DD36" s="649">
        <v>308477</v>
      </c>
      <c r="DE36" s="644"/>
      <c r="DF36" s="644"/>
      <c r="DG36" s="644"/>
      <c r="DH36" s="644"/>
      <c r="DI36" s="644"/>
      <c r="DJ36" s="644"/>
      <c r="DK36" s="645"/>
      <c r="DL36" s="649">
        <v>223224</v>
      </c>
      <c r="DM36" s="644"/>
      <c r="DN36" s="644"/>
      <c r="DO36" s="644"/>
      <c r="DP36" s="644"/>
      <c r="DQ36" s="644"/>
      <c r="DR36" s="644"/>
      <c r="DS36" s="644"/>
      <c r="DT36" s="644"/>
      <c r="DU36" s="644"/>
      <c r="DV36" s="645"/>
      <c r="DW36" s="646">
        <v>9.5</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t="s">
        <v>227</v>
      </c>
      <c r="S37" s="644"/>
      <c r="T37" s="644"/>
      <c r="U37" s="644"/>
      <c r="V37" s="644"/>
      <c r="W37" s="644"/>
      <c r="X37" s="644"/>
      <c r="Y37" s="645"/>
      <c r="Z37" s="703" t="s">
        <v>121</v>
      </c>
      <c r="AA37" s="703"/>
      <c r="AB37" s="703"/>
      <c r="AC37" s="703"/>
      <c r="AD37" s="704" t="s">
        <v>227</v>
      </c>
      <c r="AE37" s="704"/>
      <c r="AF37" s="704"/>
      <c r="AG37" s="704"/>
      <c r="AH37" s="704"/>
      <c r="AI37" s="704"/>
      <c r="AJ37" s="704"/>
      <c r="AK37" s="704"/>
      <c r="AL37" s="646" t="s">
        <v>121</v>
      </c>
      <c r="AM37" s="647"/>
      <c r="AN37" s="647"/>
      <c r="AO37" s="705"/>
      <c r="AQ37" s="678" t="s">
        <v>327</v>
      </c>
      <c r="AR37" s="679"/>
      <c r="AS37" s="679"/>
      <c r="AT37" s="679"/>
      <c r="AU37" s="679"/>
      <c r="AV37" s="679"/>
      <c r="AW37" s="679"/>
      <c r="AX37" s="679"/>
      <c r="AY37" s="680"/>
      <c r="AZ37" s="641">
        <v>13472</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813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209907</v>
      </c>
      <c r="CS37" s="642"/>
      <c r="CT37" s="642"/>
      <c r="CU37" s="642"/>
      <c r="CV37" s="642"/>
      <c r="CW37" s="642"/>
      <c r="CX37" s="642"/>
      <c r="CY37" s="643"/>
      <c r="CZ37" s="646">
        <v>5.2</v>
      </c>
      <c r="DA37" s="675"/>
      <c r="DB37" s="675"/>
      <c r="DC37" s="676"/>
      <c r="DD37" s="649">
        <v>156119</v>
      </c>
      <c r="DE37" s="642"/>
      <c r="DF37" s="642"/>
      <c r="DG37" s="642"/>
      <c r="DH37" s="642"/>
      <c r="DI37" s="642"/>
      <c r="DJ37" s="642"/>
      <c r="DK37" s="643"/>
      <c r="DL37" s="649">
        <v>131049</v>
      </c>
      <c r="DM37" s="642"/>
      <c r="DN37" s="642"/>
      <c r="DO37" s="642"/>
      <c r="DP37" s="642"/>
      <c r="DQ37" s="642"/>
      <c r="DR37" s="642"/>
      <c r="DS37" s="642"/>
      <c r="DT37" s="642"/>
      <c r="DU37" s="642"/>
      <c r="DV37" s="643"/>
      <c r="DW37" s="646">
        <v>5.6</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4170406</v>
      </c>
      <c r="S38" s="693"/>
      <c r="T38" s="693"/>
      <c r="U38" s="693"/>
      <c r="V38" s="693"/>
      <c r="W38" s="693"/>
      <c r="X38" s="693"/>
      <c r="Y38" s="698"/>
      <c r="Z38" s="699">
        <v>100</v>
      </c>
      <c r="AA38" s="699"/>
      <c r="AB38" s="699"/>
      <c r="AC38" s="699"/>
      <c r="AD38" s="700">
        <v>2347491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1377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447916</v>
      </c>
      <c r="CS38" s="644"/>
      <c r="CT38" s="644"/>
      <c r="CU38" s="644"/>
      <c r="CV38" s="644"/>
      <c r="CW38" s="644"/>
      <c r="CX38" s="644"/>
      <c r="CY38" s="645"/>
      <c r="CZ38" s="646">
        <v>11.1</v>
      </c>
      <c r="DA38" s="675"/>
      <c r="DB38" s="675"/>
      <c r="DC38" s="676"/>
      <c r="DD38" s="649">
        <v>406440</v>
      </c>
      <c r="DE38" s="644"/>
      <c r="DF38" s="644"/>
      <c r="DG38" s="644"/>
      <c r="DH38" s="644"/>
      <c r="DI38" s="644"/>
      <c r="DJ38" s="644"/>
      <c r="DK38" s="645"/>
      <c r="DL38" s="649">
        <v>398440</v>
      </c>
      <c r="DM38" s="644"/>
      <c r="DN38" s="644"/>
      <c r="DO38" s="644"/>
      <c r="DP38" s="644"/>
      <c r="DQ38" s="644"/>
      <c r="DR38" s="644"/>
      <c r="DS38" s="644"/>
      <c r="DT38" s="644"/>
      <c r="DU38" s="644"/>
      <c r="DV38" s="645"/>
      <c r="DW38" s="646">
        <v>17</v>
      </c>
      <c r="DX38" s="675"/>
      <c r="DY38" s="675"/>
      <c r="DZ38" s="675"/>
      <c r="EA38" s="675"/>
      <c r="EB38" s="675"/>
      <c r="EC38" s="677"/>
    </row>
    <row r="39" spans="2:133" ht="11.25" customHeight="1">
      <c r="AQ39" s="678" t="s">
        <v>334</v>
      </c>
      <c r="AR39" s="679"/>
      <c r="AS39" s="679"/>
      <c r="AT39" s="679"/>
      <c r="AU39" s="679"/>
      <c r="AV39" s="679"/>
      <c r="AW39" s="679"/>
      <c r="AX39" s="679"/>
      <c r="AY39" s="680"/>
      <c r="AZ39" s="641" t="s">
        <v>227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359726</v>
      </c>
      <c r="CS39" s="642"/>
      <c r="CT39" s="642"/>
      <c r="CU39" s="642"/>
      <c r="CV39" s="642"/>
      <c r="CW39" s="642"/>
      <c r="CX39" s="642"/>
      <c r="CY39" s="643"/>
      <c r="CZ39" s="646">
        <v>8.9</v>
      </c>
      <c r="DA39" s="675"/>
      <c r="DB39" s="675"/>
      <c r="DC39" s="676"/>
      <c r="DD39" s="649">
        <v>350000</v>
      </c>
      <c r="DE39" s="642"/>
      <c r="DF39" s="642"/>
      <c r="DG39" s="642"/>
      <c r="DH39" s="642"/>
      <c r="DI39" s="642"/>
      <c r="DJ39" s="642"/>
      <c r="DK39" s="643"/>
      <c r="DL39" s="649" t="s">
        <v>227</v>
      </c>
      <c r="DM39" s="642"/>
      <c r="DN39" s="642"/>
      <c r="DO39" s="642"/>
      <c r="DP39" s="642"/>
      <c r="DQ39" s="642"/>
      <c r="DR39" s="642"/>
      <c r="DS39" s="642"/>
      <c r="DT39" s="642"/>
      <c r="DU39" s="642"/>
      <c r="DV39" s="643"/>
      <c r="DW39" s="646" t="s">
        <v>227</v>
      </c>
      <c r="DX39" s="675"/>
      <c r="DY39" s="675"/>
      <c r="DZ39" s="675"/>
      <c r="EA39" s="675"/>
      <c r="EB39" s="675"/>
      <c r="EC39" s="677"/>
    </row>
    <row r="40" spans="2:133" ht="11.25" customHeight="1">
      <c r="AQ40" s="678" t="s">
        <v>338</v>
      </c>
      <c r="AR40" s="679"/>
      <c r="AS40" s="679"/>
      <c r="AT40" s="679"/>
      <c r="AU40" s="679"/>
      <c r="AV40" s="679"/>
      <c r="AW40" s="679"/>
      <c r="AX40" s="679"/>
      <c r="AY40" s="680"/>
      <c r="AZ40" s="641">
        <v>40953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22971</v>
      </c>
      <c r="CS40" s="644"/>
      <c r="CT40" s="644"/>
      <c r="CU40" s="644"/>
      <c r="CV40" s="644"/>
      <c r="CW40" s="644"/>
      <c r="CX40" s="644"/>
      <c r="CY40" s="645"/>
      <c r="CZ40" s="646">
        <v>0.6</v>
      </c>
      <c r="DA40" s="675"/>
      <c r="DB40" s="675"/>
      <c r="DC40" s="676"/>
      <c r="DD40" s="649">
        <v>22971</v>
      </c>
      <c r="DE40" s="644"/>
      <c r="DF40" s="644"/>
      <c r="DG40" s="644"/>
      <c r="DH40" s="644"/>
      <c r="DI40" s="644"/>
      <c r="DJ40" s="644"/>
      <c r="DK40" s="645"/>
      <c r="DL40" s="649" t="s">
        <v>227</v>
      </c>
      <c r="DM40" s="644"/>
      <c r="DN40" s="644"/>
      <c r="DO40" s="644"/>
      <c r="DP40" s="644"/>
      <c r="DQ40" s="644"/>
      <c r="DR40" s="644"/>
      <c r="DS40" s="644"/>
      <c r="DT40" s="644"/>
      <c r="DU40" s="644"/>
      <c r="DV40" s="645"/>
      <c r="DW40" s="646" t="s">
        <v>227</v>
      </c>
      <c r="DX40" s="675"/>
      <c r="DY40" s="675"/>
      <c r="DZ40" s="675"/>
      <c r="EA40" s="675"/>
      <c r="EB40" s="675"/>
      <c r="EC40" s="677"/>
    </row>
    <row r="41" spans="2:133" ht="11.25" customHeight="1">
      <c r="AQ41" s="690" t="s">
        <v>341</v>
      </c>
      <c r="AR41" s="691"/>
      <c r="AS41" s="691"/>
      <c r="AT41" s="691"/>
      <c r="AU41" s="691"/>
      <c r="AV41" s="691"/>
      <c r="AW41" s="691"/>
      <c r="AX41" s="691"/>
      <c r="AY41" s="692"/>
      <c r="AZ41" s="656">
        <v>214963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273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227</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714583</v>
      </c>
      <c r="CS42" s="644"/>
      <c r="CT42" s="644"/>
      <c r="CU42" s="644"/>
      <c r="CV42" s="644"/>
      <c r="CW42" s="644"/>
      <c r="CX42" s="644"/>
      <c r="CY42" s="645"/>
      <c r="CZ42" s="646">
        <v>17.7</v>
      </c>
      <c r="DA42" s="647"/>
      <c r="DB42" s="647"/>
      <c r="DC42" s="648"/>
      <c r="DD42" s="649">
        <v>252329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t="s">
        <v>227</v>
      </c>
      <c r="CS43" s="642"/>
      <c r="CT43" s="642"/>
      <c r="CU43" s="642"/>
      <c r="CV43" s="642"/>
      <c r="CW43" s="642"/>
      <c r="CX43" s="642"/>
      <c r="CY43" s="643"/>
      <c r="CZ43" s="646" t="s">
        <v>227</v>
      </c>
      <c r="DA43" s="675"/>
      <c r="DB43" s="675"/>
      <c r="DC43" s="676"/>
      <c r="DD43" s="649" t="s">
        <v>227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714583</v>
      </c>
      <c r="CS44" s="644"/>
      <c r="CT44" s="644"/>
      <c r="CU44" s="644"/>
      <c r="CV44" s="644"/>
      <c r="CW44" s="644"/>
      <c r="CX44" s="644"/>
      <c r="CY44" s="645"/>
      <c r="CZ44" s="646">
        <v>17.7</v>
      </c>
      <c r="DA44" s="647"/>
      <c r="DB44" s="647"/>
      <c r="DC44" s="648"/>
      <c r="DD44" s="649">
        <v>252329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411792</v>
      </c>
      <c r="CS45" s="642"/>
      <c r="CT45" s="642"/>
      <c r="CU45" s="642"/>
      <c r="CV45" s="642"/>
      <c r="CW45" s="642"/>
      <c r="CX45" s="642"/>
      <c r="CY45" s="643"/>
      <c r="CZ45" s="646">
        <v>10.199999999999999</v>
      </c>
      <c r="DA45" s="675"/>
      <c r="DB45" s="675"/>
      <c r="DC45" s="676"/>
      <c r="DD45" s="649">
        <v>21924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302532</v>
      </c>
      <c r="CS46" s="644"/>
      <c r="CT46" s="644"/>
      <c r="CU46" s="644"/>
      <c r="CV46" s="644"/>
      <c r="CW46" s="644"/>
      <c r="CX46" s="644"/>
      <c r="CY46" s="645"/>
      <c r="CZ46" s="646">
        <v>7.5</v>
      </c>
      <c r="DA46" s="647"/>
      <c r="DB46" s="647"/>
      <c r="DC46" s="648"/>
      <c r="DD46" s="649">
        <v>230146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t="s">
        <v>121</v>
      </c>
      <c r="CS47" s="642"/>
      <c r="CT47" s="642"/>
      <c r="CU47" s="642"/>
      <c r="CV47" s="642"/>
      <c r="CW47" s="642"/>
      <c r="CX47" s="642"/>
      <c r="CY47" s="643"/>
      <c r="CZ47" s="646" t="s">
        <v>121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4031341</v>
      </c>
      <c r="CS49" s="657"/>
      <c r="CT49" s="657"/>
      <c r="CU49" s="657"/>
      <c r="CV49" s="657"/>
      <c r="CW49" s="657"/>
      <c r="CX49" s="657"/>
      <c r="CY49" s="658"/>
      <c r="CZ49" s="659">
        <v>100</v>
      </c>
      <c r="DA49" s="660"/>
      <c r="DB49" s="660"/>
      <c r="DC49" s="661"/>
      <c r="DD49" s="662">
        <v>2975434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Trsp/7/BZPIBrW1IXGHgCecFegtlGAtjPBp8jgM3FWWyJXVCTVvS3tUv55Q5GfqD3OOG/yEltFTjrXcitX37g==" saltValue="CQNFK+sFVrtM3olJmPnA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4107</v>
      </c>
      <c r="R7" s="1174"/>
      <c r="S7" s="1174"/>
      <c r="T7" s="1174"/>
      <c r="U7" s="1174"/>
      <c r="V7" s="1174">
        <v>4031</v>
      </c>
      <c r="W7" s="1174"/>
      <c r="X7" s="1174"/>
      <c r="Y7" s="1174"/>
      <c r="Z7" s="1174"/>
      <c r="AA7" s="1174">
        <v>139</v>
      </c>
      <c r="AB7" s="1174"/>
      <c r="AC7" s="1174"/>
      <c r="AD7" s="1174"/>
      <c r="AE7" s="1175"/>
      <c r="AF7" s="1176">
        <v>132</v>
      </c>
      <c r="AG7" s="1177"/>
      <c r="AH7" s="1177"/>
      <c r="AI7" s="1177"/>
      <c r="AJ7" s="1178"/>
      <c r="AK7" s="1160">
        <v>0</v>
      </c>
      <c r="AL7" s="1161"/>
      <c r="AM7" s="1161"/>
      <c r="AN7" s="1161"/>
      <c r="AO7" s="1161"/>
      <c r="AP7" s="1161">
        <v>2423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4107</v>
      </c>
      <c r="R23" s="1138"/>
      <c r="S23" s="1138"/>
      <c r="T23" s="1138"/>
      <c r="U23" s="1138"/>
      <c r="V23" s="1138">
        <v>4031</v>
      </c>
      <c r="W23" s="1138"/>
      <c r="X23" s="1138"/>
      <c r="Y23" s="1138"/>
      <c r="Z23" s="1138"/>
      <c r="AA23" s="1138">
        <v>139</v>
      </c>
      <c r="AB23" s="1138"/>
      <c r="AC23" s="1138"/>
      <c r="AD23" s="1138"/>
      <c r="AE23" s="1139"/>
      <c r="AF23" s="1140">
        <v>132</v>
      </c>
      <c r="AG23" s="1138"/>
      <c r="AH23" s="1138"/>
      <c r="AI23" s="1138"/>
      <c r="AJ23" s="1141"/>
      <c r="AK23" s="1142"/>
      <c r="AL23" s="1143"/>
      <c r="AM23" s="1143"/>
      <c r="AN23" s="1143"/>
      <c r="AO23" s="1143"/>
      <c r="AP23" s="1138">
        <v>2423</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731</v>
      </c>
      <c r="R28" s="1123"/>
      <c r="S28" s="1123"/>
      <c r="T28" s="1123"/>
      <c r="U28" s="1123"/>
      <c r="V28" s="1123">
        <v>710</v>
      </c>
      <c r="W28" s="1123"/>
      <c r="X28" s="1123"/>
      <c r="Y28" s="1123"/>
      <c r="Z28" s="1123"/>
      <c r="AA28" s="1123">
        <v>21</v>
      </c>
      <c r="AB28" s="1123"/>
      <c r="AC28" s="1123"/>
      <c r="AD28" s="1123"/>
      <c r="AE28" s="1124"/>
      <c r="AF28" s="1125">
        <v>21</v>
      </c>
      <c r="AG28" s="1123"/>
      <c r="AH28" s="1123"/>
      <c r="AI28" s="1123"/>
      <c r="AJ28" s="1126"/>
      <c r="AK28" s="1127">
        <v>41</v>
      </c>
      <c r="AL28" s="1115"/>
      <c r="AM28" s="1115"/>
      <c r="AN28" s="1115"/>
      <c r="AO28" s="1115"/>
      <c r="AP28" s="1115" t="s">
        <v>582</v>
      </c>
      <c r="AQ28" s="1115"/>
      <c r="AR28" s="1115"/>
      <c r="AS28" s="1115"/>
      <c r="AT28" s="1115"/>
      <c r="AU28" s="1115" t="s">
        <v>582</v>
      </c>
      <c r="AV28" s="1115"/>
      <c r="AW28" s="1115"/>
      <c r="AX28" s="1115"/>
      <c r="AY28" s="1115"/>
      <c r="AZ28" s="1116" t="s">
        <v>582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778</v>
      </c>
      <c r="R29" s="1113"/>
      <c r="S29" s="1113"/>
      <c r="T29" s="1113"/>
      <c r="U29" s="1113"/>
      <c r="V29" s="1113">
        <v>753</v>
      </c>
      <c r="W29" s="1113"/>
      <c r="X29" s="1113"/>
      <c r="Y29" s="1113"/>
      <c r="Z29" s="1113"/>
      <c r="AA29" s="1113">
        <v>25</v>
      </c>
      <c r="AB29" s="1113"/>
      <c r="AC29" s="1113"/>
      <c r="AD29" s="1113"/>
      <c r="AE29" s="1114"/>
      <c r="AF29" s="1088">
        <v>25</v>
      </c>
      <c r="AG29" s="1089"/>
      <c r="AH29" s="1089"/>
      <c r="AI29" s="1089"/>
      <c r="AJ29" s="1090"/>
      <c r="AK29" s="1049">
        <v>104</v>
      </c>
      <c r="AL29" s="1040"/>
      <c r="AM29" s="1040"/>
      <c r="AN29" s="1040"/>
      <c r="AO29" s="1040"/>
      <c r="AP29" s="1040" t="s">
        <v>583</v>
      </c>
      <c r="AQ29" s="1040"/>
      <c r="AR29" s="1040"/>
      <c r="AS29" s="1040"/>
      <c r="AT29" s="1040"/>
      <c r="AU29" s="1040" t="s">
        <v>582</v>
      </c>
      <c r="AV29" s="1040"/>
      <c r="AW29" s="1040"/>
      <c r="AX29" s="1040"/>
      <c r="AY29" s="1040"/>
      <c r="AZ29" s="1111" t="s">
        <v>582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74</v>
      </c>
      <c r="R30" s="1113"/>
      <c r="S30" s="1113"/>
      <c r="T30" s="1113"/>
      <c r="U30" s="1113"/>
      <c r="V30" s="1113">
        <v>74</v>
      </c>
      <c r="W30" s="1113"/>
      <c r="X30" s="1113"/>
      <c r="Y30" s="1113"/>
      <c r="Z30" s="1113"/>
      <c r="AA30" s="1113">
        <v>0</v>
      </c>
      <c r="AB30" s="1113"/>
      <c r="AC30" s="1113"/>
      <c r="AD30" s="1113"/>
      <c r="AE30" s="1114"/>
      <c r="AF30" s="1088">
        <v>0</v>
      </c>
      <c r="AG30" s="1089"/>
      <c r="AH30" s="1089"/>
      <c r="AI30" s="1089"/>
      <c r="AJ30" s="1090"/>
      <c r="AK30" s="1049">
        <v>101</v>
      </c>
      <c r="AL30" s="1040"/>
      <c r="AM30" s="1040"/>
      <c r="AN30" s="1040"/>
      <c r="AO30" s="1040"/>
      <c r="AP30" s="1040" t="s">
        <v>582</v>
      </c>
      <c r="AQ30" s="1040"/>
      <c r="AR30" s="1040"/>
      <c r="AS30" s="1040"/>
      <c r="AT30" s="1040"/>
      <c r="AU30" s="1040" t="s">
        <v>583</v>
      </c>
      <c r="AV30" s="1040"/>
      <c r="AW30" s="1040"/>
      <c r="AX30" s="1040"/>
      <c r="AY30" s="1040"/>
      <c r="AZ30" s="1111" t="s">
        <v>582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4</v>
      </c>
      <c r="R31" s="1113"/>
      <c r="S31" s="1113"/>
      <c r="T31" s="1113"/>
      <c r="U31" s="1113"/>
      <c r="V31" s="1113">
        <v>4</v>
      </c>
      <c r="W31" s="1113"/>
      <c r="X31" s="1113"/>
      <c r="Y31" s="1113"/>
      <c r="Z31" s="1113"/>
      <c r="AA31" s="1113" t="s">
        <v>582</v>
      </c>
      <c r="AB31" s="1113"/>
      <c r="AC31" s="1113"/>
      <c r="AD31" s="1113"/>
      <c r="AE31" s="1114"/>
      <c r="AF31" s="1088" t="s">
        <v>396</v>
      </c>
      <c r="AG31" s="1089"/>
      <c r="AH31" s="1089"/>
      <c r="AI31" s="1089"/>
      <c r="AJ31" s="1090"/>
      <c r="AK31" s="1049">
        <v>2</v>
      </c>
      <c r="AL31" s="1040"/>
      <c r="AM31" s="1040"/>
      <c r="AN31" s="1040"/>
      <c r="AO31" s="1040"/>
      <c r="AP31" s="1040" t="s">
        <v>582</v>
      </c>
      <c r="AQ31" s="1040"/>
      <c r="AR31" s="1040"/>
      <c r="AS31" s="1040"/>
      <c r="AT31" s="1040"/>
      <c r="AU31" s="1040" t="s">
        <v>583</v>
      </c>
      <c r="AV31" s="1040"/>
      <c r="AW31" s="1040"/>
      <c r="AX31" s="1040"/>
      <c r="AY31" s="1040"/>
      <c r="AZ31" s="1111" t="s">
        <v>583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166</v>
      </c>
      <c r="R32" s="1113"/>
      <c r="S32" s="1113"/>
      <c r="T32" s="1113"/>
      <c r="U32" s="1113"/>
      <c r="V32" s="1113">
        <v>152</v>
      </c>
      <c r="W32" s="1113"/>
      <c r="X32" s="1113"/>
      <c r="Y32" s="1113"/>
      <c r="Z32" s="1113"/>
      <c r="AA32" s="1113">
        <v>14</v>
      </c>
      <c r="AB32" s="1113"/>
      <c r="AC32" s="1113"/>
      <c r="AD32" s="1113"/>
      <c r="AE32" s="1114"/>
      <c r="AF32" s="1088">
        <v>210</v>
      </c>
      <c r="AG32" s="1089"/>
      <c r="AH32" s="1089"/>
      <c r="AI32" s="1089"/>
      <c r="AJ32" s="1090"/>
      <c r="AK32" s="1049">
        <v>13</v>
      </c>
      <c r="AL32" s="1040"/>
      <c r="AM32" s="1040"/>
      <c r="AN32" s="1040"/>
      <c r="AO32" s="1040"/>
      <c r="AP32" s="1040">
        <v>628</v>
      </c>
      <c r="AQ32" s="1040"/>
      <c r="AR32" s="1040"/>
      <c r="AS32" s="1040"/>
      <c r="AT32" s="1040"/>
      <c r="AU32" s="1040">
        <v>314</v>
      </c>
      <c r="AV32" s="1040"/>
      <c r="AW32" s="1040"/>
      <c r="AX32" s="1040"/>
      <c r="AY32" s="1040"/>
      <c r="AZ32" s="1111" t="s">
        <v>583</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292</v>
      </c>
      <c r="R33" s="1113"/>
      <c r="S33" s="1113"/>
      <c r="T33" s="1113"/>
      <c r="U33" s="1113"/>
      <c r="V33" s="1113">
        <v>248</v>
      </c>
      <c r="W33" s="1113"/>
      <c r="X33" s="1113"/>
      <c r="Y33" s="1113"/>
      <c r="Z33" s="1113"/>
      <c r="AA33" s="1113">
        <v>44</v>
      </c>
      <c r="AB33" s="1113"/>
      <c r="AC33" s="1113"/>
      <c r="AD33" s="1113"/>
      <c r="AE33" s="1114"/>
      <c r="AF33" s="1088">
        <v>44</v>
      </c>
      <c r="AG33" s="1089"/>
      <c r="AH33" s="1089"/>
      <c r="AI33" s="1089"/>
      <c r="AJ33" s="1090"/>
      <c r="AK33" s="1049">
        <v>149</v>
      </c>
      <c r="AL33" s="1040"/>
      <c r="AM33" s="1040"/>
      <c r="AN33" s="1040"/>
      <c r="AO33" s="1040"/>
      <c r="AP33" s="1040">
        <v>1123</v>
      </c>
      <c r="AQ33" s="1040"/>
      <c r="AR33" s="1040"/>
      <c r="AS33" s="1040"/>
      <c r="AT33" s="1040"/>
      <c r="AU33" s="1040">
        <v>1033</v>
      </c>
      <c r="AV33" s="1040"/>
      <c r="AW33" s="1040"/>
      <c r="AX33" s="1040"/>
      <c r="AY33" s="1040"/>
      <c r="AZ33" s="1111" t="s">
        <v>582</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73</v>
      </c>
      <c r="R34" s="1113"/>
      <c r="S34" s="1113"/>
      <c r="T34" s="1113"/>
      <c r="U34" s="1113"/>
      <c r="V34" s="1113">
        <v>66</v>
      </c>
      <c r="W34" s="1113"/>
      <c r="X34" s="1113"/>
      <c r="Y34" s="1113"/>
      <c r="Z34" s="1113"/>
      <c r="AA34" s="1113">
        <v>7</v>
      </c>
      <c r="AB34" s="1113"/>
      <c r="AC34" s="1113"/>
      <c r="AD34" s="1113"/>
      <c r="AE34" s="1114"/>
      <c r="AF34" s="1088">
        <v>7</v>
      </c>
      <c r="AG34" s="1089"/>
      <c r="AH34" s="1089"/>
      <c r="AI34" s="1089"/>
      <c r="AJ34" s="1090"/>
      <c r="AK34" s="1049">
        <v>43</v>
      </c>
      <c r="AL34" s="1040"/>
      <c r="AM34" s="1040"/>
      <c r="AN34" s="1040"/>
      <c r="AO34" s="1040"/>
      <c r="AP34" s="1040">
        <v>234</v>
      </c>
      <c r="AQ34" s="1040"/>
      <c r="AR34" s="1040"/>
      <c r="AS34" s="1040"/>
      <c r="AT34" s="1040"/>
      <c r="AU34" s="1040">
        <v>215</v>
      </c>
      <c r="AV34" s="1040"/>
      <c r="AW34" s="1040"/>
      <c r="AX34" s="1040"/>
      <c r="AY34" s="1040"/>
      <c r="AZ34" s="1111" t="s">
        <v>582</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584</v>
      </c>
      <c r="C68" s="1055"/>
      <c r="D68" s="1055"/>
      <c r="E68" s="1055"/>
      <c r="F68" s="1055"/>
      <c r="G68" s="1055"/>
      <c r="H68" s="1055"/>
      <c r="I68" s="1055"/>
      <c r="J68" s="1055"/>
      <c r="K68" s="1055"/>
      <c r="L68" s="1055"/>
      <c r="M68" s="1055"/>
      <c r="N68" s="1055"/>
      <c r="O68" s="1055"/>
      <c r="P68" s="1056"/>
      <c r="Q68" s="1057">
        <v>5939</v>
      </c>
      <c r="R68" s="1051"/>
      <c r="S68" s="1051"/>
      <c r="T68" s="1051"/>
      <c r="U68" s="1051"/>
      <c r="V68" s="1051">
        <v>5756</v>
      </c>
      <c r="W68" s="1051"/>
      <c r="X68" s="1051"/>
      <c r="Y68" s="1051"/>
      <c r="Z68" s="1051"/>
      <c r="AA68" s="1051">
        <v>183</v>
      </c>
      <c r="AB68" s="1051"/>
      <c r="AC68" s="1051"/>
      <c r="AD68" s="1051"/>
      <c r="AE68" s="1051"/>
      <c r="AF68" s="1051">
        <v>121</v>
      </c>
      <c r="AG68" s="1051"/>
      <c r="AH68" s="1051"/>
      <c r="AI68" s="1051"/>
      <c r="AJ68" s="1051"/>
      <c r="AK68" s="1051" t="s">
        <v>516</v>
      </c>
      <c r="AL68" s="1051"/>
      <c r="AM68" s="1051"/>
      <c r="AN68" s="1051"/>
      <c r="AO68" s="1051"/>
      <c r="AP68" s="1051">
        <v>3981</v>
      </c>
      <c r="AQ68" s="1051"/>
      <c r="AR68" s="1051"/>
      <c r="AS68" s="1051"/>
      <c r="AT68" s="1051"/>
      <c r="AU68" s="1051">
        <v>166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585</v>
      </c>
      <c r="C69" s="1044"/>
      <c r="D69" s="1044"/>
      <c r="E69" s="1044"/>
      <c r="F69" s="1044"/>
      <c r="G69" s="1044"/>
      <c r="H69" s="1044"/>
      <c r="I69" s="1044"/>
      <c r="J69" s="1044"/>
      <c r="K69" s="1044"/>
      <c r="L69" s="1044"/>
      <c r="M69" s="1044"/>
      <c r="N69" s="1044"/>
      <c r="O69" s="1044"/>
      <c r="P69" s="1045"/>
      <c r="Q69" s="1046">
        <v>16</v>
      </c>
      <c r="R69" s="1040"/>
      <c r="S69" s="1040"/>
      <c r="T69" s="1040"/>
      <c r="U69" s="1040"/>
      <c r="V69" s="1040">
        <v>6</v>
      </c>
      <c r="W69" s="1040"/>
      <c r="X69" s="1040"/>
      <c r="Y69" s="1040"/>
      <c r="Z69" s="1040"/>
      <c r="AA69" s="1040">
        <v>10</v>
      </c>
      <c r="AB69" s="1040"/>
      <c r="AC69" s="1040"/>
      <c r="AD69" s="1040"/>
      <c r="AE69" s="1040"/>
      <c r="AF69" s="1040">
        <v>5</v>
      </c>
      <c r="AG69" s="1040"/>
      <c r="AH69" s="1040"/>
      <c r="AI69" s="1040"/>
      <c r="AJ69" s="1040"/>
      <c r="AK69" s="1040" t="s">
        <v>516</v>
      </c>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586</v>
      </c>
      <c r="C70" s="1044"/>
      <c r="D70" s="1044"/>
      <c r="E70" s="1044"/>
      <c r="F70" s="1044"/>
      <c r="G70" s="1044"/>
      <c r="H70" s="1044"/>
      <c r="I70" s="1044"/>
      <c r="J70" s="1044"/>
      <c r="K70" s="1044"/>
      <c r="L70" s="1044"/>
      <c r="M70" s="1044"/>
      <c r="N70" s="1044"/>
      <c r="O70" s="1044"/>
      <c r="P70" s="1045"/>
      <c r="Q70" s="1046">
        <v>2149</v>
      </c>
      <c r="R70" s="1040"/>
      <c r="S70" s="1040"/>
      <c r="T70" s="1040"/>
      <c r="U70" s="1040"/>
      <c r="V70" s="1040">
        <v>2130</v>
      </c>
      <c r="W70" s="1040"/>
      <c r="X70" s="1040"/>
      <c r="Y70" s="1040"/>
      <c r="Z70" s="1040"/>
      <c r="AA70" s="1040">
        <v>19</v>
      </c>
      <c r="AB70" s="1040"/>
      <c r="AC70" s="1040"/>
      <c r="AD70" s="1040"/>
      <c r="AE70" s="1040"/>
      <c r="AF70" s="1040">
        <v>40</v>
      </c>
      <c r="AG70" s="1040"/>
      <c r="AH70" s="1040"/>
      <c r="AI70" s="1040"/>
      <c r="AJ70" s="1040"/>
      <c r="AK70" s="1040" t="s">
        <v>516</v>
      </c>
      <c r="AL70" s="1040"/>
      <c r="AM70" s="1040"/>
      <c r="AN70" s="1040"/>
      <c r="AO70" s="1040"/>
      <c r="AP70" s="1040">
        <v>217</v>
      </c>
      <c r="AQ70" s="1040"/>
      <c r="AR70" s="1040"/>
      <c r="AS70" s="1040"/>
      <c r="AT70" s="1040"/>
      <c r="AU70" s="1040">
        <v>11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587</v>
      </c>
      <c r="C71" s="1044"/>
      <c r="D71" s="1044"/>
      <c r="E71" s="1044"/>
      <c r="F71" s="1044"/>
      <c r="G71" s="1044"/>
      <c r="H71" s="1044"/>
      <c r="I71" s="1044"/>
      <c r="J71" s="1044"/>
      <c r="K71" s="1044"/>
      <c r="L71" s="1044"/>
      <c r="M71" s="1044"/>
      <c r="N71" s="1044"/>
      <c r="O71" s="1044"/>
      <c r="P71" s="1045"/>
      <c r="Q71" s="1046">
        <v>30</v>
      </c>
      <c r="R71" s="1040"/>
      <c r="S71" s="1040"/>
      <c r="T71" s="1040"/>
      <c r="U71" s="1040"/>
      <c r="V71" s="1040">
        <v>16</v>
      </c>
      <c r="W71" s="1040"/>
      <c r="X71" s="1040"/>
      <c r="Y71" s="1040"/>
      <c r="Z71" s="1040"/>
      <c r="AA71" s="1040">
        <v>14</v>
      </c>
      <c r="AB71" s="1040"/>
      <c r="AC71" s="1040"/>
      <c r="AD71" s="1040"/>
      <c r="AE71" s="1040"/>
      <c r="AF71" s="1040">
        <v>14</v>
      </c>
      <c r="AG71" s="1040"/>
      <c r="AH71" s="1040"/>
      <c r="AI71" s="1040"/>
      <c r="AJ71" s="1040"/>
      <c r="AK71" s="1040" t="s">
        <v>516</v>
      </c>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588</v>
      </c>
      <c r="C72" s="1044"/>
      <c r="D72" s="1044"/>
      <c r="E72" s="1044"/>
      <c r="F72" s="1044"/>
      <c r="G72" s="1044"/>
      <c r="H72" s="1044"/>
      <c r="I72" s="1044"/>
      <c r="J72" s="1044"/>
      <c r="K72" s="1044"/>
      <c r="L72" s="1044"/>
      <c r="M72" s="1044"/>
      <c r="N72" s="1044"/>
      <c r="O72" s="1044"/>
      <c r="P72" s="1045"/>
      <c r="Q72" s="1046">
        <v>27</v>
      </c>
      <c r="R72" s="1040"/>
      <c r="S72" s="1040"/>
      <c r="T72" s="1040"/>
      <c r="U72" s="1040"/>
      <c r="V72" s="1040">
        <v>27</v>
      </c>
      <c r="W72" s="1040"/>
      <c r="X72" s="1040"/>
      <c r="Y72" s="1040"/>
      <c r="Z72" s="1040"/>
      <c r="AA72" s="1040">
        <v>1</v>
      </c>
      <c r="AB72" s="1040"/>
      <c r="AC72" s="1040"/>
      <c r="AD72" s="1040"/>
      <c r="AE72" s="1040"/>
      <c r="AF72" s="1040">
        <v>1</v>
      </c>
      <c r="AG72" s="1040"/>
      <c r="AH72" s="1040"/>
      <c r="AI72" s="1040"/>
      <c r="AJ72" s="1040"/>
      <c r="AK72" s="1040" t="s">
        <v>516</v>
      </c>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589</v>
      </c>
      <c r="C73" s="1044"/>
      <c r="D73" s="1044"/>
      <c r="E73" s="1044"/>
      <c r="F73" s="1044"/>
      <c r="G73" s="1044"/>
      <c r="H73" s="1044"/>
      <c r="I73" s="1044"/>
      <c r="J73" s="1044"/>
      <c r="K73" s="1044"/>
      <c r="L73" s="1044"/>
      <c r="M73" s="1044"/>
      <c r="N73" s="1044"/>
      <c r="O73" s="1044"/>
      <c r="P73" s="1045"/>
      <c r="Q73" s="1046">
        <v>2</v>
      </c>
      <c r="R73" s="1040"/>
      <c r="S73" s="1040"/>
      <c r="T73" s="1040"/>
      <c r="U73" s="1040"/>
      <c r="V73" s="1040">
        <v>2</v>
      </c>
      <c r="W73" s="1040"/>
      <c r="X73" s="1040"/>
      <c r="Y73" s="1040"/>
      <c r="Z73" s="1040"/>
      <c r="AA73" s="1040">
        <v>0</v>
      </c>
      <c r="AB73" s="1040"/>
      <c r="AC73" s="1040"/>
      <c r="AD73" s="1040"/>
      <c r="AE73" s="1040"/>
      <c r="AF73" s="1040">
        <v>0</v>
      </c>
      <c r="AG73" s="1040"/>
      <c r="AH73" s="1040"/>
      <c r="AI73" s="1040"/>
      <c r="AJ73" s="1040"/>
      <c r="AK73" s="1040" t="s">
        <v>516</v>
      </c>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590</v>
      </c>
      <c r="C74" s="1044"/>
      <c r="D74" s="1044"/>
      <c r="E74" s="1044"/>
      <c r="F74" s="1044"/>
      <c r="G74" s="1044"/>
      <c r="H74" s="1044"/>
      <c r="I74" s="1044"/>
      <c r="J74" s="1044"/>
      <c r="K74" s="1044"/>
      <c r="L74" s="1044"/>
      <c r="M74" s="1044"/>
      <c r="N74" s="1044"/>
      <c r="O74" s="1044"/>
      <c r="P74" s="1045"/>
      <c r="Q74" s="1046">
        <v>339</v>
      </c>
      <c r="R74" s="1040"/>
      <c r="S74" s="1040"/>
      <c r="T74" s="1040"/>
      <c r="U74" s="1040"/>
      <c r="V74" s="1040">
        <v>335</v>
      </c>
      <c r="W74" s="1040"/>
      <c r="X74" s="1040"/>
      <c r="Y74" s="1040"/>
      <c r="Z74" s="1040"/>
      <c r="AA74" s="1040">
        <v>4</v>
      </c>
      <c r="AB74" s="1040"/>
      <c r="AC74" s="1040"/>
      <c r="AD74" s="1040"/>
      <c r="AE74" s="1040"/>
      <c r="AF74" s="1040">
        <v>4</v>
      </c>
      <c r="AG74" s="1040"/>
      <c r="AH74" s="1040"/>
      <c r="AI74" s="1040"/>
      <c r="AJ74" s="1040"/>
      <c r="AK74" s="1040" t="s">
        <v>516</v>
      </c>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591</v>
      </c>
      <c r="C75" s="1044"/>
      <c r="D75" s="1044"/>
      <c r="E75" s="1044"/>
      <c r="F75" s="1044"/>
      <c r="G75" s="1044"/>
      <c r="H75" s="1044"/>
      <c r="I75" s="1044"/>
      <c r="J75" s="1044"/>
      <c r="K75" s="1044"/>
      <c r="L75" s="1044"/>
      <c r="M75" s="1044"/>
      <c r="N75" s="1044"/>
      <c r="O75" s="1044"/>
      <c r="P75" s="1045"/>
      <c r="Q75" s="1047">
        <v>1092</v>
      </c>
      <c r="R75" s="1048"/>
      <c r="S75" s="1048"/>
      <c r="T75" s="1048"/>
      <c r="U75" s="1049"/>
      <c r="V75" s="1050">
        <v>1062</v>
      </c>
      <c r="W75" s="1048"/>
      <c r="X75" s="1048"/>
      <c r="Y75" s="1048"/>
      <c r="Z75" s="1049"/>
      <c r="AA75" s="1050">
        <v>30</v>
      </c>
      <c r="AB75" s="1048"/>
      <c r="AC75" s="1048"/>
      <c r="AD75" s="1048"/>
      <c r="AE75" s="1049"/>
      <c r="AF75" s="1050">
        <v>30</v>
      </c>
      <c r="AG75" s="1048"/>
      <c r="AH75" s="1048"/>
      <c r="AI75" s="1048"/>
      <c r="AJ75" s="1049"/>
      <c r="AK75" s="1050">
        <v>175</v>
      </c>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592</v>
      </c>
      <c r="C76" s="1044"/>
      <c r="D76" s="1044"/>
      <c r="E76" s="1044"/>
      <c r="F76" s="1044"/>
      <c r="G76" s="1044"/>
      <c r="H76" s="1044"/>
      <c r="I76" s="1044"/>
      <c r="J76" s="1044"/>
      <c r="K76" s="1044"/>
      <c r="L76" s="1044"/>
      <c r="M76" s="1044"/>
      <c r="N76" s="1044"/>
      <c r="O76" s="1044"/>
      <c r="P76" s="1045"/>
      <c r="Q76" s="1047">
        <v>1698</v>
      </c>
      <c r="R76" s="1048"/>
      <c r="S76" s="1048"/>
      <c r="T76" s="1048"/>
      <c r="U76" s="1049"/>
      <c r="V76" s="1050">
        <v>1630</v>
      </c>
      <c r="W76" s="1048"/>
      <c r="X76" s="1048"/>
      <c r="Y76" s="1048"/>
      <c r="Z76" s="1049"/>
      <c r="AA76" s="1050">
        <v>68</v>
      </c>
      <c r="AB76" s="1048"/>
      <c r="AC76" s="1048"/>
      <c r="AD76" s="1048"/>
      <c r="AE76" s="1049"/>
      <c r="AF76" s="1050">
        <v>68</v>
      </c>
      <c r="AG76" s="1048"/>
      <c r="AH76" s="1048"/>
      <c r="AI76" s="1048"/>
      <c r="AJ76" s="1049"/>
      <c r="AK76" s="1050">
        <v>124</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593</v>
      </c>
      <c r="C77" s="1044"/>
      <c r="D77" s="1044"/>
      <c r="E77" s="1044"/>
      <c r="F77" s="1044"/>
      <c r="G77" s="1044"/>
      <c r="H77" s="1044"/>
      <c r="I77" s="1044"/>
      <c r="J77" s="1044"/>
      <c r="K77" s="1044"/>
      <c r="L77" s="1044"/>
      <c r="M77" s="1044"/>
      <c r="N77" s="1044"/>
      <c r="O77" s="1044"/>
      <c r="P77" s="1045"/>
      <c r="Q77" s="1047">
        <v>281118</v>
      </c>
      <c r="R77" s="1048"/>
      <c r="S77" s="1048"/>
      <c r="T77" s="1048"/>
      <c r="U77" s="1049"/>
      <c r="V77" s="1050">
        <v>268079</v>
      </c>
      <c r="W77" s="1048"/>
      <c r="X77" s="1048"/>
      <c r="Y77" s="1048"/>
      <c r="Z77" s="1049"/>
      <c r="AA77" s="1050">
        <v>13039</v>
      </c>
      <c r="AB77" s="1048"/>
      <c r="AC77" s="1048"/>
      <c r="AD77" s="1048"/>
      <c r="AE77" s="1049"/>
      <c r="AF77" s="1050">
        <v>13039</v>
      </c>
      <c r="AG77" s="1048"/>
      <c r="AH77" s="1048"/>
      <c r="AI77" s="1048"/>
      <c r="AJ77" s="1049"/>
      <c r="AK77" s="1050">
        <v>1356</v>
      </c>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594</v>
      </c>
      <c r="C78" s="1044"/>
      <c r="D78" s="1044"/>
      <c r="E78" s="1044"/>
      <c r="F78" s="1044"/>
      <c r="G78" s="1044"/>
      <c r="H78" s="1044"/>
      <c r="I78" s="1044"/>
      <c r="J78" s="1044"/>
      <c r="K78" s="1044"/>
      <c r="L78" s="1044"/>
      <c r="M78" s="1044"/>
      <c r="N78" s="1044"/>
      <c r="O78" s="1044"/>
      <c r="P78" s="1045"/>
      <c r="Q78" s="1046">
        <v>41</v>
      </c>
      <c r="R78" s="1040"/>
      <c r="S78" s="1040"/>
      <c r="T78" s="1040"/>
      <c r="U78" s="1040"/>
      <c r="V78" s="1040">
        <v>27</v>
      </c>
      <c r="W78" s="1040"/>
      <c r="X78" s="1040"/>
      <c r="Y78" s="1040"/>
      <c r="Z78" s="1040"/>
      <c r="AA78" s="1040">
        <v>14</v>
      </c>
      <c r="AB78" s="1040"/>
      <c r="AC78" s="1040"/>
      <c r="AD78" s="1040"/>
      <c r="AE78" s="1040"/>
      <c r="AF78" s="1040">
        <v>8</v>
      </c>
      <c r="AG78" s="1040"/>
      <c r="AH78" s="1040"/>
      <c r="AI78" s="1040"/>
      <c r="AJ78" s="1040"/>
      <c r="AK78" s="1040" t="s">
        <v>516</v>
      </c>
      <c r="AL78" s="1040"/>
      <c r="AM78" s="1040"/>
      <c r="AN78" s="1040"/>
      <c r="AO78" s="1040"/>
      <c r="AP78" s="1040" t="s">
        <v>516</v>
      </c>
      <c r="AQ78" s="1040"/>
      <c r="AR78" s="1040"/>
      <c r="AS78" s="1040"/>
      <c r="AT78" s="1040"/>
      <c r="AU78" s="1040" t="s">
        <v>516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595</v>
      </c>
      <c r="C79" s="1044"/>
      <c r="D79" s="1044"/>
      <c r="E79" s="1044"/>
      <c r="F79" s="1044"/>
      <c r="G79" s="1044"/>
      <c r="H79" s="1044"/>
      <c r="I79" s="1044"/>
      <c r="J79" s="1044"/>
      <c r="K79" s="1044"/>
      <c r="L79" s="1044"/>
      <c r="M79" s="1044"/>
      <c r="N79" s="1044"/>
      <c r="O79" s="1044"/>
      <c r="P79" s="1045"/>
      <c r="Q79" s="1046">
        <v>6639</v>
      </c>
      <c r="R79" s="1040"/>
      <c r="S79" s="1040"/>
      <c r="T79" s="1040"/>
      <c r="U79" s="1040"/>
      <c r="V79" s="1040">
        <v>5898</v>
      </c>
      <c r="W79" s="1040"/>
      <c r="X79" s="1040"/>
      <c r="Y79" s="1040"/>
      <c r="Z79" s="1040"/>
      <c r="AA79" s="1040">
        <v>740</v>
      </c>
      <c r="AB79" s="1040"/>
      <c r="AC79" s="1040"/>
      <c r="AD79" s="1040"/>
      <c r="AE79" s="1040"/>
      <c r="AF79" s="1040">
        <v>741</v>
      </c>
      <c r="AG79" s="1040"/>
      <c r="AH79" s="1040"/>
      <c r="AI79" s="1040"/>
      <c r="AJ79" s="1040"/>
      <c r="AK79" s="1040">
        <v>258</v>
      </c>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596</v>
      </c>
      <c r="C80" s="1044"/>
      <c r="D80" s="1044"/>
      <c r="E80" s="1044"/>
      <c r="F80" s="1044"/>
      <c r="G80" s="1044"/>
      <c r="H80" s="1044"/>
      <c r="I80" s="1044"/>
      <c r="J80" s="1044"/>
      <c r="K80" s="1044"/>
      <c r="L80" s="1044"/>
      <c r="M80" s="1044"/>
      <c r="N80" s="1044"/>
      <c r="O80" s="1044"/>
      <c r="P80" s="1045"/>
      <c r="Q80" s="1046">
        <v>14</v>
      </c>
      <c r="R80" s="1040"/>
      <c r="S80" s="1040"/>
      <c r="T80" s="1040"/>
      <c r="U80" s="1040"/>
      <c r="V80" s="1040">
        <v>12</v>
      </c>
      <c r="W80" s="1040"/>
      <c r="X80" s="1040"/>
      <c r="Y80" s="1040"/>
      <c r="Z80" s="1040"/>
      <c r="AA80" s="1040">
        <v>2</v>
      </c>
      <c r="AB80" s="1040"/>
      <c r="AC80" s="1040"/>
      <c r="AD80" s="1040"/>
      <c r="AE80" s="1040"/>
      <c r="AF80" s="1040">
        <v>2</v>
      </c>
      <c r="AG80" s="1040"/>
      <c r="AH80" s="1040"/>
      <c r="AI80" s="1040"/>
      <c r="AJ80" s="1040"/>
      <c r="AK80" s="1040">
        <v>9</v>
      </c>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597</v>
      </c>
      <c r="C81" s="1044"/>
      <c r="D81" s="1044"/>
      <c r="E81" s="1044"/>
      <c r="F81" s="1044"/>
      <c r="G81" s="1044"/>
      <c r="H81" s="1044"/>
      <c r="I81" s="1044"/>
      <c r="J81" s="1044"/>
      <c r="K81" s="1044"/>
      <c r="L81" s="1044"/>
      <c r="M81" s="1044"/>
      <c r="N81" s="1044"/>
      <c r="O81" s="1044"/>
      <c r="P81" s="1045"/>
      <c r="Q81" s="1046">
        <v>194</v>
      </c>
      <c r="R81" s="1040"/>
      <c r="S81" s="1040"/>
      <c r="T81" s="1040"/>
      <c r="U81" s="1040"/>
      <c r="V81" s="1040">
        <v>185</v>
      </c>
      <c r="W81" s="1040"/>
      <c r="X81" s="1040"/>
      <c r="Y81" s="1040"/>
      <c r="Z81" s="1040"/>
      <c r="AA81" s="1040">
        <v>8</v>
      </c>
      <c r="AB81" s="1040"/>
      <c r="AC81" s="1040"/>
      <c r="AD81" s="1040"/>
      <c r="AE81" s="1040"/>
      <c r="AF81" s="1040">
        <v>8</v>
      </c>
      <c r="AG81" s="1040"/>
      <c r="AH81" s="1040"/>
      <c r="AI81" s="1040"/>
      <c r="AJ81" s="1040"/>
      <c r="AK81" s="1040">
        <v>0</v>
      </c>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598</v>
      </c>
      <c r="C82" s="1044"/>
      <c r="D82" s="1044"/>
      <c r="E82" s="1044"/>
      <c r="F82" s="1044"/>
      <c r="G82" s="1044"/>
      <c r="H82" s="1044"/>
      <c r="I82" s="1044"/>
      <c r="J82" s="1044"/>
      <c r="K82" s="1044"/>
      <c r="L82" s="1044"/>
      <c r="M82" s="1044"/>
      <c r="N82" s="1044"/>
      <c r="O82" s="1044"/>
      <c r="P82" s="1045"/>
      <c r="Q82" s="1046">
        <v>72</v>
      </c>
      <c r="R82" s="1040"/>
      <c r="S82" s="1040"/>
      <c r="T82" s="1040"/>
      <c r="U82" s="1040"/>
      <c r="V82" s="1040">
        <v>62</v>
      </c>
      <c r="W82" s="1040"/>
      <c r="X82" s="1040"/>
      <c r="Y82" s="1040"/>
      <c r="Z82" s="1040"/>
      <c r="AA82" s="1040">
        <v>10</v>
      </c>
      <c r="AB82" s="1040"/>
      <c r="AC82" s="1040"/>
      <c r="AD82" s="1040"/>
      <c r="AE82" s="1040"/>
      <c r="AF82" s="1040">
        <v>10</v>
      </c>
      <c r="AG82" s="1040"/>
      <c r="AH82" s="1040"/>
      <c r="AI82" s="1040"/>
      <c r="AJ82" s="1040"/>
      <c r="AK82" s="1040" t="s">
        <v>600</v>
      </c>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599</v>
      </c>
      <c r="C83" s="1044"/>
      <c r="D83" s="1044"/>
      <c r="E83" s="1044"/>
      <c r="F83" s="1044"/>
      <c r="G83" s="1044"/>
      <c r="H83" s="1044"/>
      <c r="I83" s="1044"/>
      <c r="J83" s="1044"/>
      <c r="K83" s="1044"/>
      <c r="L83" s="1044"/>
      <c r="M83" s="1044"/>
      <c r="N83" s="1044"/>
      <c r="O83" s="1044"/>
      <c r="P83" s="1045"/>
      <c r="Q83" s="1046">
        <v>1</v>
      </c>
      <c r="R83" s="1040"/>
      <c r="S83" s="1040"/>
      <c r="T83" s="1040"/>
      <c r="U83" s="1040"/>
      <c r="V83" s="1040">
        <v>0</v>
      </c>
      <c r="W83" s="1040"/>
      <c r="X83" s="1040"/>
      <c r="Y83" s="1040"/>
      <c r="Z83" s="1040"/>
      <c r="AA83" s="1040">
        <v>0</v>
      </c>
      <c r="AB83" s="1040"/>
      <c r="AC83" s="1040"/>
      <c r="AD83" s="1040"/>
      <c r="AE83" s="1040"/>
      <c r="AF83" s="1040">
        <v>0</v>
      </c>
      <c r="AG83" s="1040"/>
      <c r="AH83" s="1040"/>
      <c r="AI83" s="1040"/>
      <c r="AJ83" s="1040"/>
      <c r="AK83" s="1040" t="s">
        <v>601</v>
      </c>
      <c r="AL83" s="1040"/>
      <c r="AM83" s="1040"/>
      <c r="AN83" s="1040"/>
      <c r="AO83" s="1040"/>
      <c r="AP83" s="1040" t="s">
        <v>600</v>
      </c>
      <c r="AQ83" s="1040"/>
      <c r="AR83" s="1040"/>
      <c r="AS83" s="1040"/>
      <c r="AT83" s="1040"/>
      <c r="AU83" s="1040" t="s">
        <v>601</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299</v>
      </c>
      <c r="AG109" s="963"/>
      <c r="AH109" s="963"/>
      <c r="AI109" s="963"/>
      <c r="AJ109" s="964"/>
      <c r="AK109" s="965" t="s">
        <v>298</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299</v>
      </c>
      <c r="BW109" s="963"/>
      <c r="BX109" s="963"/>
      <c r="BY109" s="963"/>
      <c r="BZ109" s="964"/>
      <c r="CA109" s="965" t="s">
        <v>298</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299</v>
      </c>
      <c r="DM109" s="963"/>
      <c r="DN109" s="963"/>
      <c r="DO109" s="963"/>
      <c r="DP109" s="964"/>
      <c r="DQ109" s="965" t="s">
        <v>298</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305284</v>
      </c>
      <c r="AB110" s="956"/>
      <c r="AC110" s="956"/>
      <c r="AD110" s="956"/>
      <c r="AE110" s="957"/>
      <c r="AF110" s="958">
        <v>356640</v>
      </c>
      <c r="AG110" s="956"/>
      <c r="AH110" s="956"/>
      <c r="AI110" s="956"/>
      <c r="AJ110" s="957"/>
      <c r="AK110" s="958">
        <v>363337</v>
      </c>
      <c r="AL110" s="956"/>
      <c r="AM110" s="956"/>
      <c r="AN110" s="956"/>
      <c r="AO110" s="957"/>
      <c r="AP110" s="959">
        <v>17.600000000000001</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2712586</v>
      </c>
      <c r="BR110" s="903"/>
      <c r="BS110" s="903"/>
      <c r="BT110" s="903"/>
      <c r="BU110" s="903"/>
      <c r="BV110" s="903">
        <v>2541991</v>
      </c>
      <c r="BW110" s="903"/>
      <c r="BX110" s="903"/>
      <c r="BY110" s="903"/>
      <c r="BZ110" s="903"/>
      <c r="CA110" s="903">
        <v>2423004</v>
      </c>
      <c r="CB110" s="903"/>
      <c r="CC110" s="903"/>
      <c r="CD110" s="903"/>
      <c r="CE110" s="903"/>
      <c r="CF110" s="927">
        <v>117.6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431</v>
      </c>
      <c r="DM110" s="903"/>
      <c r="DN110" s="903"/>
      <c r="DO110" s="903"/>
      <c r="DP110" s="903"/>
      <c r="DQ110" s="903" t="s">
        <v>432</v>
      </c>
      <c r="DR110" s="903"/>
      <c r="DS110" s="903"/>
      <c r="DT110" s="903"/>
      <c r="DU110" s="903"/>
      <c r="DV110" s="904" t="s">
        <v>430</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435</v>
      </c>
      <c r="AG111" s="984"/>
      <c r="AH111" s="984"/>
      <c r="AI111" s="984"/>
      <c r="AJ111" s="985"/>
      <c r="AK111" s="986" t="s">
        <v>431</v>
      </c>
      <c r="AL111" s="984"/>
      <c r="AM111" s="984"/>
      <c r="AN111" s="984"/>
      <c r="AO111" s="985"/>
      <c r="AP111" s="987" t="s">
        <v>431</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437</v>
      </c>
      <c r="BR111" s="875"/>
      <c r="BS111" s="875"/>
      <c r="BT111" s="875"/>
      <c r="BU111" s="875"/>
      <c r="BV111" s="875" t="s">
        <v>434</v>
      </c>
      <c r="BW111" s="875"/>
      <c r="BX111" s="875"/>
      <c r="BY111" s="875"/>
      <c r="BZ111" s="875"/>
      <c r="CA111" s="875" t="s">
        <v>121</v>
      </c>
      <c r="CB111" s="875"/>
      <c r="CC111" s="875"/>
      <c r="CD111" s="875"/>
      <c r="CE111" s="875"/>
      <c r="CF111" s="936" t="s">
        <v>381</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439</v>
      </c>
      <c r="DM111" s="875"/>
      <c r="DN111" s="875"/>
      <c r="DO111" s="875"/>
      <c r="DP111" s="875"/>
      <c r="DQ111" s="875" t="s">
        <v>439</v>
      </c>
      <c r="DR111" s="875"/>
      <c r="DS111" s="875"/>
      <c r="DT111" s="875"/>
      <c r="DU111" s="875"/>
      <c r="DV111" s="852" t="s">
        <v>381</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381</v>
      </c>
      <c r="AB112" s="838"/>
      <c r="AC112" s="838"/>
      <c r="AD112" s="838"/>
      <c r="AE112" s="839"/>
      <c r="AF112" s="840" t="s">
        <v>381</v>
      </c>
      <c r="AG112" s="838"/>
      <c r="AH112" s="838"/>
      <c r="AI112" s="838"/>
      <c r="AJ112" s="839"/>
      <c r="AK112" s="840" t="s">
        <v>442</v>
      </c>
      <c r="AL112" s="838"/>
      <c r="AM112" s="838"/>
      <c r="AN112" s="838"/>
      <c r="AO112" s="839"/>
      <c r="AP112" s="885" t="s">
        <v>121</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1851385</v>
      </c>
      <c r="BR112" s="875"/>
      <c r="BS112" s="875"/>
      <c r="BT112" s="875"/>
      <c r="BU112" s="875"/>
      <c r="BV112" s="875">
        <v>1752052</v>
      </c>
      <c r="BW112" s="875"/>
      <c r="BX112" s="875"/>
      <c r="BY112" s="875"/>
      <c r="BZ112" s="875"/>
      <c r="CA112" s="875">
        <v>1681255</v>
      </c>
      <c r="CB112" s="875"/>
      <c r="CC112" s="875"/>
      <c r="CD112" s="875"/>
      <c r="CE112" s="875"/>
      <c r="CF112" s="936">
        <v>81.599999999999994</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434</v>
      </c>
      <c r="DH112" s="875"/>
      <c r="DI112" s="875"/>
      <c r="DJ112" s="875"/>
      <c r="DK112" s="875"/>
      <c r="DL112" s="875" t="s">
        <v>431</v>
      </c>
      <c r="DM112" s="875"/>
      <c r="DN112" s="875"/>
      <c r="DO112" s="875"/>
      <c r="DP112" s="875"/>
      <c r="DQ112" s="875" t="s">
        <v>381</v>
      </c>
      <c r="DR112" s="875"/>
      <c r="DS112" s="875"/>
      <c r="DT112" s="875"/>
      <c r="DU112" s="875"/>
      <c r="DV112" s="852" t="s">
        <v>435</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218905</v>
      </c>
      <c r="AB113" s="984"/>
      <c r="AC113" s="984"/>
      <c r="AD113" s="984"/>
      <c r="AE113" s="985"/>
      <c r="AF113" s="986">
        <v>208103</v>
      </c>
      <c r="AG113" s="984"/>
      <c r="AH113" s="984"/>
      <c r="AI113" s="984"/>
      <c r="AJ113" s="985"/>
      <c r="AK113" s="986">
        <v>205472</v>
      </c>
      <c r="AL113" s="984"/>
      <c r="AM113" s="984"/>
      <c r="AN113" s="984"/>
      <c r="AO113" s="985"/>
      <c r="AP113" s="987">
        <v>10</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35578</v>
      </c>
      <c r="BR113" s="875"/>
      <c r="BS113" s="875"/>
      <c r="BT113" s="875"/>
      <c r="BU113" s="875"/>
      <c r="BV113" s="875">
        <v>85314</v>
      </c>
      <c r="BW113" s="875"/>
      <c r="BX113" s="875"/>
      <c r="BY113" s="875"/>
      <c r="BZ113" s="875"/>
      <c r="CA113" s="875">
        <v>177738</v>
      </c>
      <c r="CB113" s="875"/>
      <c r="CC113" s="875"/>
      <c r="CD113" s="875"/>
      <c r="CE113" s="875"/>
      <c r="CF113" s="936">
        <v>8.6</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381</v>
      </c>
      <c r="DM113" s="838"/>
      <c r="DN113" s="838"/>
      <c r="DO113" s="838"/>
      <c r="DP113" s="839"/>
      <c r="DQ113" s="840" t="s">
        <v>442</v>
      </c>
      <c r="DR113" s="838"/>
      <c r="DS113" s="838"/>
      <c r="DT113" s="838"/>
      <c r="DU113" s="839"/>
      <c r="DV113" s="885" t="s">
        <v>431</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6583</v>
      </c>
      <c r="AB114" s="838"/>
      <c r="AC114" s="838"/>
      <c r="AD114" s="838"/>
      <c r="AE114" s="839"/>
      <c r="AF114" s="840">
        <v>6761</v>
      </c>
      <c r="AG114" s="838"/>
      <c r="AH114" s="838"/>
      <c r="AI114" s="838"/>
      <c r="AJ114" s="839"/>
      <c r="AK114" s="840">
        <v>4601</v>
      </c>
      <c r="AL114" s="838"/>
      <c r="AM114" s="838"/>
      <c r="AN114" s="838"/>
      <c r="AO114" s="839"/>
      <c r="AP114" s="885">
        <v>0.2</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577997</v>
      </c>
      <c r="BR114" s="875"/>
      <c r="BS114" s="875"/>
      <c r="BT114" s="875"/>
      <c r="BU114" s="875"/>
      <c r="BV114" s="875">
        <v>579867</v>
      </c>
      <c r="BW114" s="875"/>
      <c r="BX114" s="875"/>
      <c r="BY114" s="875"/>
      <c r="BZ114" s="875"/>
      <c r="CA114" s="875">
        <v>565782</v>
      </c>
      <c r="CB114" s="875"/>
      <c r="CC114" s="875"/>
      <c r="CD114" s="875"/>
      <c r="CE114" s="875"/>
      <c r="CF114" s="936">
        <v>27.5</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381</v>
      </c>
      <c r="DM114" s="838"/>
      <c r="DN114" s="838"/>
      <c r="DO114" s="838"/>
      <c r="DP114" s="839"/>
      <c r="DQ114" s="840" t="s">
        <v>431</v>
      </c>
      <c r="DR114" s="838"/>
      <c r="DS114" s="838"/>
      <c r="DT114" s="838"/>
      <c r="DU114" s="839"/>
      <c r="DV114" s="885" t="s">
        <v>439</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430</v>
      </c>
      <c r="AB115" s="984"/>
      <c r="AC115" s="984"/>
      <c r="AD115" s="984"/>
      <c r="AE115" s="985"/>
      <c r="AF115" s="986" t="s">
        <v>452</v>
      </c>
      <c r="AG115" s="984"/>
      <c r="AH115" s="984"/>
      <c r="AI115" s="984"/>
      <c r="AJ115" s="985"/>
      <c r="AK115" s="986" t="s">
        <v>439</v>
      </c>
      <c r="AL115" s="984"/>
      <c r="AM115" s="984"/>
      <c r="AN115" s="984"/>
      <c r="AO115" s="985"/>
      <c r="AP115" s="987" t="s">
        <v>121</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454</v>
      </c>
      <c r="BR115" s="875"/>
      <c r="BS115" s="875"/>
      <c r="BT115" s="875"/>
      <c r="BU115" s="875"/>
      <c r="BV115" s="875" t="s">
        <v>431</v>
      </c>
      <c r="BW115" s="875"/>
      <c r="BX115" s="875"/>
      <c r="BY115" s="875"/>
      <c r="BZ115" s="875"/>
      <c r="CA115" s="875" t="s">
        <v>430</v>
      </c>
      <c r="CB115" s="875"/>
      <c r="CC115" s="875"/>
      <c r="CD115" s="875"/>
      <c r="CE115" s="875"/>
      <c r="CF115" s="936" t="s">
        <v>431</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439</v>
      </c>
      <c r="DH115" s="838"/>
      <c r="DI115" s="838"/>
      <c r="DJ115" s="838"/>
      <c r="DK115" s="839"/>
      <c r="DL115" s="840" t="s">
        <v>431</v>
      </c>
      <c r="DM115" s="838"/>
      <c r="DN115" s="838"/>
      <c r="DO115" s="838"/>
      <c r="DP115" s="839"/>
      <c r="DQ115" s="840" t="s">
        <v>439</v>
      </c>
      <c r="DR115" s="838"/>
      <c r="DS115" s="838"/>
      <c r="DT115" s="838"/>
      <c r="DU115" s="839"/>
      <c r="DV115" s="885" t="s">
        <v>430</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381</v>
      </c>
      <c r="AB116" s="838"/>
      <c r="AC116" s="838"/>
      <c r="AD116" s="838"/>
      <c r="AE116" s="839"/>
      <c r="AF116" s="840" t="s">
        <v>437</v>
      </c>
      <c r="AG116" s="838"/>
      <c r="AH116" s="838"/>
      <c r="AI116" s="838"/>
      <c r="AJ116" s="839"/>
      <c r="AK116" s="840" t="s">
        <v>435</v>
      </c>
      <c r="AL116" s="838"/>
      <c r="AM116" s="838"/>
      <c r="AN116" s="838"/>
      <c r="AO116" s="839"/>
      <c r="AP116" s="885" t="s">
        <v>442</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381</v>
      </c>
      <c r="BR116" s="875"/>
      <c r="BS116" s="875"/>
      <c r="BT116" s="875"/>
      <c r="BU116" s="875"/>
      <c r="BV116" s="875" t="s">
        <v>381</v>
      </c>
      <c r="BW116" s="875"/>
      <c r="BX116" s="875"/>
      <c r="BY116" s="875"/>
      <c r="BZ116" s="875"/>
      <c r="CA116" s="875" t="s">
        <v>452</v>
      </c>
      <c r="CB116" s="875"/>
      <c r="CC116" s="875"/>
      <c r="CD116" s="875"/>
      <c r="CE116" s="875"/>
      <c r="CF116" s="936" t="s">
        <v>121</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454</v>
      </c>
      <c r="DM116" s="838"/>
      <c r="DN116" s="838"/>
      <c r="DO116" s="838"/>
      <c r="DP116" s="839"/>
      <c r="DQ116" s="840" t="s">
        <v>437</v>
      </c>
      <c r="DR116" s="838"/>
      <c r="DS116" s="838"/>
      <c r="DT116" s="838"/>
      <c r="DU116" s="839"/>
      <c r="DV116" s="885" t="s">
        <v>121</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530772</v>
      </c>
      <c r="AB117" s="970"/>
      <c r="AC117" s="970"/>
      <c r="AD117" s="970"/>
      <c r="AE117" s="971"/>
      <c r="AF117" s="972">
        <v>571504</v>
      </c>
      <c r="AG117" s="970"/>
      <c r="AH117" s="970"/>
      <c r="AI117" s="970"/>
      <c r="AJ117" s="971"/>
      <c r="AK117" s="972">
        <v>573410</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454</v>
      </c>
      <c r="BW117" s="875"/>
      <c r="BX117" s="875"/>
      <c r="BY117" s="875"/>
      <c r="BZ117" s="875"/>
      <c r="CA117" s="875" t="s">
        <v>435</v>
      </c>
      <c r="CB117" s="875"/>
      <c r="CC117" s="875"/>
      <c r="CD117" s="875"/>
      <c r="CE117" s="875"/>
      <c r="CF117" s="936" t="s">
        <v>431</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381</v>
      </c>
      <c r="DH117" s="838"/>
      <c r="DI117" s="838"/>
      <c r="DJ117" s="838"/>
      <c r="DK117" s="839"/>
      <c r="DL117" s="840" t="s">
        <v>437</v>
      </c>
      <c r="DM117" s="838"/>
      <c r="DN117" s="838"/>
      <c r="DO117" s="838"/>
      <c r="DP117" s="839"/>
      <c r="DQ117" s="840" t="s">
        <v>430</v>
      </c>
      <c r="DR117" s="838"/>
      <c r="DS117" s="838"/>
      <c r="DT117" s="838"/>
      <c r="DU117" s="839"/>
      <c r="DV117" s="885" t="s">
        <v>437</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299</v>
      </c>
      <c r="AG118" s="963"/>
      <c r="AH118" s="963"/>
      <c r="AI118" s="963"/>
      <c r="AJ118" s="964"/>
      <c r="AK118" s="965" t="s">
        <v>298</v>
      </c>
      <c r="AL118" s="963"/>
      <c r="AM118" s="963"/>
      <c r="AN118" s="963"/>
      <c r="AO118" s="964"/>
      <c r="AP118" s="966" t="s">
        <v>424</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463</v>
      </c>
      <c r="BR118" s="906"/>
      <c r="BS118" s="906"/>
      <c r="BT118" s="906"/>
      <c r="BU118" s="906"/>
      <c r="BV118" s="906" t="s">
        <v>431</v>
      </c>
      <c r="BW118" s="906"/>
      <c r="BX118" s="906"/>
      <c r="BY118" s="906"/>
      <c r="BZ118" s="906"/>
      <c r="CA118" s="906" t="s">
        <v>430</v>
      </c>
      <c r="CB118" s="906"/>
      <c r="CC118" s="906"/>
      <c r="CD118" s="906"/>
      <c r="CE118" s="906"/>
      <c r="CF118" s="936" t="s">
        <v>439</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431</v>
      </c>
      <c r="DM118" s="838"/>
      <c r="DN118" s="838"/>
      <c r="DO118" s="838"/>
      <c r="DP118" s="839"/>
      <c r="DQ118" s="840" t="s">
        <v>432</v>
      </c>
      <c r="DR118" s="838"/>
      <c r="DS118" s="838"/>
      <c r="DT118" s="838"/>
      <c r="DU118" s="839"/>
      <c r="DV118" s="885" t="s">
        <v>435</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439</v>
      </c>
      <c r="AB119" s="956"/>
      <c r="AC119" s="956"/>
      <c r="AD119" s="956"/>
      <c r="AE119" s="957"/>
      <c r="AF119" s="958" t="s">
        <v>435</v>
      </c>
      <c r="AG119" s="956"/>
      <c r="AH119" s="956"/>
      <c r="AI119" s="956"/>
      <c r="AJ119" s="957"/>
      <c r="AK119" s="958" t="s">
        <v>431</v>
      </c>
      <c r="AL119" s="956"/>
      <c r="AM119" s="956"/>
      <c r="AN119" s="956"/>
      <c r="AO119" s="957"/>
      <c r="AP119" s="959" t="s">
        <v>431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465</v>
      </c>
      <c r="BP119" s="939"/>
      <c r="BQ119" s="943">
        <v>5177546</v>
      </c>
      <c r="BR119" s="906"/>
      <c r="BS119" s="906"/>
      <c r="BT119" s="906"/>
      <c r="BU119" s="906"/>
      <c r="BV119" s="906">
        <v>4959224</v>
      </c>
      <c r="BW119" s="906"/>
      <c r="BX119" s="906"/>
      <c r="BY119" s="906"/>
      <c r="BZ119" s="906"/>
      <c r="CA119" s="906">
        <v>4847779</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432</v>
      </c>
      <c r="DH119" s="821"/>
      <c r="DI119" s="821"/>
      <c r="DJ119" s="821"/>
      <c r="DK119" s="822"/>
      <c r="DL119" s="823" t="s">
        <v>435</v>
      </c>
      <c r="DM119" s="821"/>
      <c r="DN119" s="821"/>
      <c r="DO119" s="821"/>
      <c r="DP119" s="822"/>
      <c r="DQ119" s="823" t="s">
        <v>431</v>
      </c>
      <c r="DR119" s="821"/>
      <c r="DS119" s="821"/>
      <c r="DT119" s="821"/>
      <c r="DU119" s="822"/>
      <c r="DV119" s="909" t="s">
        <v>121</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454</v>
      </c>
      <c r="AB120" s="838"/>
      <c r="AC120" s="838"/>
      <c r="AD120" s="838"/>
      <c r="AE120" s="839"/>
      <c r="AF120" s="840" t="s">
        <v>432</v>
      </c>
      <c r="AG120" s="838"/>
      <c r="AH120" s="838"/>
      <c r="AI120" s="838"/>
      <c r="AJ120" s="839"/>
      <c r="AK120" s="840" t="s">
        <v>452</v>
      </c>
      <c r="AL120" s="838"/>
      <c r="AM120" s="838"/>
      <c r="AN120" s="838"/>
      <c r="AO120" s="839"/>
      <c r="AP120" s="885" t="s">
        <v>431</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3343264</v>
      </c>
      <c r="BR120" s="903"/>
      <c r="BS120" s="903"/>
      <c r="BT120" s="903"/>
      <c r="BU120" s="903"/>
      <c r="BV120" s="903">
        <v>3792573</v>
      </c>
      <c r="BW120" s="903"/>
      <c r="BX120" s="903"/>
      <c r="BY120" s="903"/>
      <c r="BZ120" s="903"/>
      <c r="CA120" s="903">
        <v>4001699</v>
      </c>
      <c r="CB120" s="903"/>
      <c r="CC120" s="903"/>
      <c r="CD120" s="903"/>
      <c r="CE120" s="903"/>
      <c r="CF120" s="927">
        <v>194.2</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1277329</v>
      </c>
      <c r="DH120" s="903"/>
      <c r="DI120" s="903"/>
      <c r="DJ120" s="903"/>
      <c r="DK120" s="903"/>
      <c r="DL120" s="903">
        <v>1222318</v>
      </c>
      <c r="DM120" s="903"/>
      <c r="DN120" s="903"/>
      <c r="DO120" s="903"/>
      <c r="DP120" s="903"/>
      <c r="DQ120" s="903">
        <v>1118508</v>
      </c>
      <c r="DR120" s="903"/>
      <c r="DS120" s="903"/>
      <c r="DT120" s="903"/>
      <c r="DU120" s="903"/>
      <c r="DV120" s="904">
        <v>54.3</v>
      </c>
      <c r="DW120" s="904"/>
      <c r="DX120" s="904"/>
      <c r="DY120" s="904"/>
      <c r="DZ120" s="905"/>
    </row>
    <row r="121" spans="1:130" s="226" customFormat="1" ht="26.25" customHeight="1">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431</v>
      </c>
      <c r="AG121" s="838"/>
      <c r="AH121" s="838"/>
      <c r="AI121" s="838"/>
      <c r="AJ121" s="839"/>
      <c r="AK121" s="840" t="s">
        <v>381</v>
      </c>
      <c r="AL121" s="838"/>
      <c r="AM121" s="838"/>
      <c r="AN121" s="838"/>
      <c r="AO121" s="839"/>
      <c r="AP121" s="885" t="s">
        <v>454</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t="s">
        <v>432</v>
      </c>
      <c r="BR121" s="875"/>
      <c r="BS121" s="875"/>
      <c r="BT121" s="875"/>
      <c r="BU121" s="875"/>
      <c r="BV121" s="875" t="s">
        <v>430</v>
      </c>
      <c r="BW121" s="875"/>
      <c r="BX121" s="875"/>
      <c r="BY121" s="875"/>
      <c r="BZ121" s="875"/>
      <c r="CA121" s="875" t="s">
        <v>431</v>
      </c>
      <c r="CB121" s="875"/>
      <c r="CC121" s="875"/>
      <c r="CD121" s="875"/>
      <c r="CE121" s="875"/>
      <c r="CF121" s="936" t="s">
        <v>454</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430</v>
      </c>
      <c r="DM121" s="875"/>
      <c r="DN121" s="875"/>
      <c r="DO121" s="875"/>
      <c r="DP121" s="875"/>
      <c r="DQ121" s="875">
        <v>329607</v>
      </c>
      <c r="DR121" s="875"/>
      <c r="DS121" s="875"/>
      <c r="DT121" s="875"/>
      <c r="DU121" s="875"/>
      <c r="DV121" s="852">
        <v>16</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430</v>
      </c>
      <c r="AG122" s="838"/>
      <c r="AH122" s="838"/>
      <c r="AI122" s="838"/>
      <c r="AJ122" s="839"/>
      <c r="AK122" s="840" t="s">
        <v>431</v>
      </c>
      <c r="AL122" s="838"/>
      <c r="AM122" s="838"/>
      <c r="AN122" s="838"/>
      <c r="AO122" s="839"/>
      <c r="AP122" s="885" t="s">
        <v>432</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2885178</v>
      </c>
      <c r="BR122" s="906"/>
      <c r="BS122" s="906"/>
      <c r="BT122" s="906"/>
      <c r="BU122" s="906"/>
      <c r="BV122" s="906">
        <v>3617674</v>
      </c>
      <c r="BW122" s="906"/>
      <c r="BX122" s="906"/>
      <c r="BY122" s="906"/>
      <c r="BZ122" s="906"/>
      <c r="CA122" s="906">
        <v>3409051</v>
      </c>
      <c r="CB122" s="906"/>
      <c r="CC122" s="906"/>
      <c r="CD122" s="906"/>
      <c r="CE122" s="906"/>
      <c r="CF122" s="907">
        <v>165.4</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299222</v>
      </c>
      <c r="DH122" s="875"/>
      <c r="DI122" s="875"/>
      <c r="DJ122" s="875"/>
      <c r="DK122" s="875"/>
      <c r="DL122" s="875">
        <v>266793</v>
      </c>
      <c r="DM122" s="875"/>
      <c r="DN122" s="875"/>
      <c r="DO122" s="875"/>
      <c r="DP122" s="875"/>
      <c r="DQ122" s="875">
        <v>233140</v>
      </c>
      <c r="DR122" s="875"/>
      <c r="DS122" s="875"/>
      <c r="DT122" s="875"/>
      <c r="DU122" s="875"/>
      <c r="DV122" s="852">
        <v>11.3</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439</v>
      </c>
      <c r="AG123" s="838"/>
      <c r="AH123" s="838"/>
      <c r="AI123" s="838"/>
      <c r="AJ123" s="839"/>
      <c r="AK123" s="840" t="s">
        <v>439</v>
      </c>
      <c r="AL123" s="838"/>
      <c r="AM123" s="838"/>
      <c r="AN123" s="838"/>
      <c r="AO123" s="839"/>
      <c r="AP123" s="885" t="s">
        <v>431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476</v>
      </c>
      <c r="BP123" s="939"/>
      <c r="BQ123" s="893">
        <v>6228442</v>
      </c>
      <c r="BR123" s="894"/>
      <c r="BS123" s="894"/>
      <c r="BT123" s="894"/>
      <c r="BU123" s="894"/>
      <c r="BV123" s="894">
        <v>7410247</v>
      </c>
      <c r="BW123" s="894"/>
      <c r="BX123" s="894"/>
      <c r="BY123" s="894"/>
      <c r="BZ123" s="894"/>
      <c r="CA123" s="894">
        <v>7410750</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t="s">
        <v>454</v>
      </c>
      <c r="DH123" s="838"/>
      <c r="DI123" s="838"/>
      <c r="DJ123" s="838"/>
      <c r="DK123" s="839"/>
      <c r="DL123" s="840" t="s">
        <v>121</v>
      </c>
      <c r="DM123" s="838"/>
      <c r="DN123" s="838"/>
      <c r="DO123" s="838"/>
      <c r="DP123" s="839"/>
      <c r="DQ123" s="840" t="s">
        <v>381</v>
      </c>
      <c r="DR123" s="838"/>
      <c r="DS123" s="838"/>
      <c r="DT123" s="838"/>
      <c r="DU123" s="839"/>
      <c r="DV123" s="885" t="s">
        <v>431</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452</v>
      </c>
      <c r="AB124" s="838"/>
      <c r="AC124" s="838"/>
      <c r="AD124" s="838"/>
      <c r="AE124" s="839"/>
      <c r="AF124" s="840" t="s">
        <v>452</v>
      </c>
      <c r="AG124" s="838"/>
      <c r="AH124" s="838"/>
      <c r="AI124" s="838"/>
      <c r="AJ124" s="839"/>
      <c r="AK124" s="840" t="s">
        <v>439</v>
      </c>
      <c r="AL124" s="838"/>
      <c r="AM124" s="838"/>
      <c r="AN124" s="838"/>
      <c r="AO124" s="839"/>
      <c r="AP124" s="885" t="s">
        <v>121</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431</v>
      </c>
      <c r="BR124" s="892"/>
      <c r="BS124" s="892"/>
      <c r="BT124" s="892"/>
      <c r="BU124" s="892"/>
      <c r="BV124" s="892" t="s">
        <v>435</v>
      </c>
      <c r="BW124" s="892"/>
      <c r="BX124" s="892"/>
      <c r="BY124" s="892"/>
      <c r="BZ124" s="892"/>
      <c r="CA124" s="892" t="s">
        <v>381</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274834</v>
      </c>
      <c r="DH124" s="821"/>
      <c r="DI124" s="821"/>
      <c r="DJ124" s="821"/>
      <c r="DK124" s="822"/>
      <c r="DL124" s="823">
        <v>262941</v>
      </c>
      <c r="DM124" s="821"/>
      <c r="DN124" s="821"/>
      <c r="DO124" s="821"/>
      <c r="DP124" s="822"/>
      <c r="DQ124" s="823" t="s">
        <v>431</v>
      </c>
      <c r="DR124" s="821"/>
      <c r="DS124" s="821"/>
      <c r="DT124" s="821"/>
      <c r="DU124" s="822"/>
      <c r="DV124" s="909" t="s">
        <v>439</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381</v>
      </c>
      <c r="AG125" s="838"/>
      <c r="AH125" s="838"/>
      <c r="AI125" s="838"/>
      <c r="AJ125" s="839"/>
      <c r="AK125" s="840" t="s">
        <v>381</v>
      </c>
      <c r="AL125" s="838"/>
      <c r="AM125" s="838"/>
      <c r="AN125" s="838"/>
      <c r="AO125" s="839"/>
      <c r="AP125" s="885" t="s">
        <v>381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439</v>
      </c>
      <c r="DH125" s="903"/>
      <c r="DI125" s="903"/>
      <c r="DJ125" s="903"/>
      <c r="DK125" s="903"/>
      <c r="DL125" s="903" t="s">
        <v>381</v>
      </c>
      <c r="DM125" s="903"/>
      <c r="DN125" s="903"/>
      <c r="DO125" s="903"/>
      <c r="DP125" s="903"/>
      <c r="DQ125" s="903" t="s">
        <v>431</v>
      </c>
      <c r="DR125" s="903"/>
      <c r="DS125" s="903"/>
      <c r="DT125" s="903"/>
      <c r="DU125" s="903"/>
      <c r="DV125" s="904" t="s">
        <v>439</v>
      </c>
      <c r="DW125" s="904"/>
      <c r="DX125" s="904"/>
      <c r="DY125" s="904"/>
      <c r="DZ125" s="905"/>
    </row>
    <row r="126" spans="1:130" s="226" customFormat="1" ht="26.25" customHeight="1" thickBot="1">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454</v>
      </c>
      <c r="AB126" s="838"/>
      <c r="AC126" s="838"/>
      <c r="AD126" s="838"/>
      <c r="AE126" s="839"/>
      <c r="AF126" s="840" t="s">
        <v>439</v>
      </c>
      <c r="AG126" s="838"/>
      <c r="AH126" s="838"/>
      <c r="AI126" s="838"/>
      <c r="AJ126" s="839"/>
      <c r="AK126" s="840" t="s">
        <v>121</v>
      </c>
      <c r="AL126" s="838"/>
      <c r="AM126" s="838"/>
      <c r="AN126" s="838"/>
      <c r="AO126" s="839"/>
      <c r="AP126" s="885" t="s">
        <v>381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439</v>
      </c>
      <c r="DH126" s="875"/>
      <c r="DI126" s="875"/>
      <c r="DJ126" s="875"/>
      <c r="DK126" s="875"/>
      <c r="DL126" s="875" t="s">
        <v>439</v>
      </c>
      <c r="DM126" s="875"/>
      <c r="DN126" s="875"/>
      <c r="DO126" s="875"/>
      <c r="DP126" s="875"/>
      <c r="DQ126" s="875" t="s">
        <v>381</v>
      </c>
      <c r="DR126" s="875"/>
      <c r="DS126" s="875"/>
      <c r="DT126" s="875"/>
      <c r="DU126" s="875"/>
      <c r="DV126" s="852" t="s">
        <v>381</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439</v>
      </c>
      <c r="AB127" s="838"/>
      <c r="AC127" s="838"/>
      <c r="AD127" s="838"/>
      <c r="AE127" s="839"/>
      <c r="AF127" s="840" t="s">
        <v>431</v>
      </c>
      <c r="AG127" s="838"/>
      <c r="AH127" s="838"/>
      <c r="AI127" s="838"/>
      <c r="AJ127" s="839"/>
      <c r="AK127" s="840" t="s">
        <v>454</v>
      </c>
      <c r="AL127" s="838"/>
      <c r="AM127" s="838"/>
      <c r="AN127" s="838"/>
      <c r="AO127" s="839"/>
      <c r="AP127" s="885" t="s">
        <v>431</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439</v>
      </c>
      <c r="DH127" s="875"/>
      <c r="DI127" s="875"/>
      <c r="DJ127" s="875"/>
      <c r="DK127" s="875"/>
      <c r="DL127" s="875" t="s">
        <v>381</v>
      </c>
      <c r="DM127" s="875"/>
      <c r="DN127" s="875"/>
      <c r="DO127" s="875"/>
      <c r="DP127" s="875"/>
      <c r="DQ127" s="875" t="s">
        <v>431</v>
      </c>
      <c r="DR127" s="875"/>
      <c r="DS127" s="875"/>
      <c r="DT127" s="875"/>
      <c r="DU127" s="875"/>
      <c r="DV127" s="852" t="s">
        <v>463</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t="s">
        <v>431</v>
      </c>
      <c r="AB128" s="859"/>
      <c r="AC128" s="859"/>
      <c r="AD128" s="859"/>
      <c r="AE128" s="860"/>
      <c r="AF128" s="861" t="s">
        <v>381</v>
      </c>
      <c r="AG128" s="859"/>
      <c r="AH128" s="859"/>
      <c r="AI128" s="859"/>
      <c r="AJ128" s="860"/>
      <c r="AK128" s="861" t="s">
        <v>381</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381</v>
      </c>
      <c r="DH128" s="849"/>
      <c r="DI128" s="849"/>
      <c r="DJ128" s="849"/>
      <c r="DK128" s="849"/>
      <c r="DL128" s="849" t="s">
        <v>381</v>
      </c>
      <c r="DM128" s="849"/>
      <c r="DN128" s="849"/>
      <c r="DO128" s="849"/>
      <c r="DP128" s="849"/>
      <c r="DQ128" s="849" t="s">
        <v>439</v>
      </c>
      <c r="DR128" s="849"/>
      <c r="DS128" s="849"/>
      <c r="DT128" s="849"/>
      <c r="DU128" s="849"/>
      <c r="DV128" s="850" t="s">
        <v>381</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2484845</v>
      </c>
      <c r="AB129" s="838"/>
      <c r="AC129" s="838"/>
      <c r="AD129" s="838"/>
      <c r="AE129" s="839"/>
      <c r="AF129" s="840">
        <v>2449733</v>
      </c>
      <c r="AG129" s="838"/>
      <c r="AH129" s="838"/>
      <c r="AI129" s="838"/>
      <c r="AJ129" s="839"/>
      <c r="AK129" s="840">
        <v>2434020</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435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381581</v>
      </c>
      <c r="AB130" s="838"/>
      <c r="AC130" s="838"/>
      <c r="AD130" s="838"/>
      <c r="AE130" s="839"/>
      <c r="AF130" s="840">
        <v>366951</v>
      </c>
      <c r="AG130" s="838"/>
      <c r="AH130" s="838"/>
      <c r="AI130" s="838"/>
      <c r="AJ130" s="839"/>
      <c r="AK130" s="840">
        <v>372950</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8.8000000000000007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2103264</v>
      </c>
      <c r="AB131" s="821"/>
      <c r="AC131" s="821"/>
      <c r="AD131" s="821"/>
      <c r="AE131" s="822"/>
      <c r="AF131" s="823">
        <v>2082782</v>
      </c>
      <c r="AG131" s="821"/>
      <c r="AH131" s="821"/>
      <c r="AI131" s="821"/>
      <c r="AJ131" s="822"/>
      <c r="AK131" s="823">
        <v>2061070</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500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7.093308306</v>
      </c>
      <c r="AB132" s="801"/>
      <c r="AC132" s="801"/>
      <c r="AD132" s="801"/>
      <c r="AE132" s="802"/>
      <c r="AF132" s="803">
        <v>9.8211430669999995</v>
      </c>
      <c r="AG132" s="801"/>
      <c r="AH132" s="801"/>
      <c r="AI132" s="801"/>
      <c r="AJ132" s="802"/>
      <c r="AK132" s="803">
        <v>9.7260160980000006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6.6</v>
      </c>
      <c r="AB133" s="780"/>
      <c r="AC133" s="780"/>
      <c r="AD133" s="780"/>
      <c r="AE133" s="781"/>
      <c r="AF133" s="779">
        <v>7.6</v>
      </c>
      <c r="AG133" s="780"/>
      <c r="AH133" s="780"/>
      <c r="AI133" s="780"/>
      <c r="AJ133" s="781"/>
      <c r="AK133" s="779">
        <v>8.8000000000000007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1XUb3dOtCRrrqLfqlQiKie9RLIkrjfBEG/lhLKrDEMRRq3/zaykLn1esoCxep4PFDNiAEeYVJ6OKG810e6+5FQ==" saltValue="OUTilgN729SR8i2tjXRl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PHew0hrhT8DV5Qb7WSa1hSEbXr64GjY3YZzBa5HT8T3kzTDVmQGEQY9/nOrum3JPgwU2L/JNsCwbHEontSWjg==" saltValue="Ih7dVT3e79Pft35PMfx4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lbmME56gfQy7U5jMuzpu+BW+GHI8p4WV2g3Fs6z4OXOS1jh9iUWGRDEwTGox6HQMIvMTbC0dx5crUiwFcthzQ==" saltValue="7z74Bz2nLLTyrx7BI8Ak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639153</v>
      </c>
      <c r="AP9" s="292">
        <v>98165</v>
      </c>
      <c r="AQ9" s="293">
        <v>107310</v>
      </c>
      <c r="AR9" s="294">
        <v>-8.5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43946</v>
      </c>
      <c r="AP10" s="295">
        <v>6750</v>
      </c>
      <c r="AQ10" s="296">
        <v>12629</v>
      </c>
      <c r="AR10" s="297">
        <v>-46.6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87151</v>
      </c>
      <c r="AP11" s="295">
        <v>13385</v>
      </c>
      <c r="AQ11" s="296">
        <v>13528</v>
      </c>
      <c r="AR11" s="297">
        <v>-1.1000000000000001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t="s">
        <v>516</v>
      </c>
      <c r="AP12" s="295" t="s">
        <v>516</v>
      </c>
      <c r="AQ12" s="296">
        <v>1569</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517</v>
      </c>
      <c r="AL13" s="1207"/>
      <c r="AM13" s="1207"/>
      <c r="AN13" s="1208"/>
      <c r="AO13" s="295" t="s">
        <v>516</v>
      </c>
      <c r="AP13" s="295" t="s">
        <v>516</v>
      </c>
      <c r="AQ13" s="296" t="s">
        <v>516</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t="s">
        <v>516</v>
      </c>
      <c r="AP14" s="295" t="s">
        <v>516</v>
      </c>
      <c r="AQ14" s="296">
        <v>5788</v>
      </c>
      <c r="AR14" s="297" t="s">
        <v>516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t="s">
        <v>516</v>
      </c>
      <c r="AP15" s="295" t="s">
        <v>516</v>
      </c>
      <c r="AQ15" s="296">
        <v>2674</v>
      </c>
      <c r="AR15" s="297" t="s">
        <v>516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-40830</v>
      </c>
      <c r="AP16" s="295">
        <v>-6271</v>
      </c>
      <c r="AQ16" s="296">
        <v>-10217</v>
      </c>
      <c r="AR16" s="297">
        <v>-38.6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729420</v>
      </c>
      <c r="AP17" s="295">
        <v>112029</v>
      </c>
      <c r="AQ17" s="296">
        <v>133280</v>
      </c>
      <c r="AR17" s="297">
        <v>-15.9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9.68</v>
      </c>
      <c r="AP21" s="308">
        <v>12.41</v>
      </c>
      <c r="AQ21" s="309">
        <v>-2.73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95.2</v>
      </c>
      <c r="AP22" s="313">
        <v>96.1</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363337</v>
      </c>
      <c r="AP32" s="322">
        <v>55804</v>
      </c>
      <c r="AQ32" s="323">
        <v>65207</v>
      </c>
      <c r="AR32" s="324">
        <v>-14.4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516</v>
      </c>
      <c r="AP34" s="322" t="s">
        <v>516</v>
      </c>
      <c r="AQ34" s="323" t="s">
        <v>516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205472</v>
      </c>
      <c r="AP35" s="322">
        <v>31558</v>
      </c>
      <c r="AQ35" s="323">
        <v>23731</v>
      </c>
      <c r="AR35" s="324">
        <v>33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4601</v>
      </c>
      <c r="AP36" s="322">
        <v>707</v>
      </c>
      <c r="AQ36" s="323">
        <v>4111</v>
      </c>
      <c r="AR36" s="324">
        <v>-82.8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t="s">
        <v>516</v>
      </c>
      <c r="AP37" s="322" t="s">
        <v>516</v>
      </c>
      <c r="AQ37" s="323">
        <v>745</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516</v>
      </c>
      <c r="AP38" s="325" t="s">
        <v>516</v>
      </c>
      <c r="AQ38" s="326">
        <v>5</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t="s">
        <v>516</v>
      </c>
      <c r="AP39" s="322" t="s">
        <v>516</v>
      </c>
      <c r="AQ39" s="323">
        <v>-2298</v>
      </c>
      <c r="AR39" s="324" t="s">
        <v>516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-372950</v>
      </c>
      <c r="AP40" s="322">
        <v>-57280</v>
      </c>
      <c r="AQ40" s="323">
        <v>-66358</v>
      </c>
      <c r="AR40" s="324">
        <v>-13.7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200460</v>
      </c>
      <c r="AP41" s="322">
        <v>30788</v>
      </c>
      <c r="AQ41" s="323">
        <v>25144</v>
      </c>
      <c r="AR41" s="324">
        <v>22.4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607720</v>
      </c>
      <c r="AN51" s="344">
        <v>90327</v>
      </c>
      <c r="AO51" s="345">
        <v>-6.4</v>
      </c>
      <c r="AP51" s="346">
        <v>174587</v>
      </c>
      <c r="AQ51" s="347">
        <v>19.100000000000001</v>
      </c>
      <c r="AR51" s="348">
        <v>-25.5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547441</v>
      </c>
      <c r="AN52" s="352">
        <v>81368</v>
      </c>
      <c r="AO52" s="353">
        <v>52.2</v>
      </c>
      <c r="AP52" s="354">
        <v>79695</v>
      </c>
      <c r="AQ52" s="355">
        <v>17</v>
      </c>
      <c r="AR52" s="356">
        <v>35.200000000000003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789340</v>
      </c>
      <c r="AN53" s="344">
        <v>118930</v>
      </c>
      <c r="AO53" s="345">
        <v>31.7</v>
      </c>
      <c r="AP53" s="346">
        <v>175675</v>
      </c>
      <c r="AQ53" s="347">
        <v>0.6</v>
      </c>
      <c r="AR53" s="348">
        <v>31.1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665196</v>
      </c>
      <c r="AN54" s="352">
        <v>100225</v>
      </c>
      <c r="AO54" s="353">
        <v>23.2</v>
      </c>
      <c r="AP54" s="354">
        <v>87698</v>
      </c>
      <c r="AQ54" s="355">
        <v>10</v>
      </c>
      <c r="AR54" s="356">
        <v>13.2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614717</v>
      </c>
      <c r="AN55" s="344">
        <v>93379</v>
      </c>
      <c r="AO55" s="345">
        <v>-21.5</v>
      </c>
      <c r="AP55" s="346">
        <v>162193</v>
      </c>
      <c r="AQ55" s="347">
        <v>-7.7</v>
      </c>
      <c r="AR55" s="348">
        <v>-13.8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371412</v>
      </c>
      <c r="AN56" s="352">
        <v>56420</v>
      </c>
      <c r="AO56" s="353">
        <v>-43.7</v>
      </c>
      <c r="AP56" s="354">
        <v>79985</v>
      </c>
      <c r="AQ56" s="355">
        <v>-8.8000000000000007</v>
      </c>
      <c r="AR56" s="356">
        <v>-34.9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703124</v>
      </c>
      <c r="AN57" s="344">
        <v>107249</v>
      </c>
      <c r="AO57" s="345">
        <v>14.9</v>
      </c>
      <c r="AP57" s="346">
        <v>138651</v>
      </c>
      <c r="AQ57" s="347">
        <v>-14.5</v>
      </c>
      <c r="AR57" s="348">
        <v>29.4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322314</v>
      </c>
      <c r="AN58" s="352">
        <v>49163</v>
      </c>
      <c r="AO58" s="353">
        <v>-12.9</v>
      </c>
      <c r="AP58" s="354">
        <v>71211</v>
      </c>
      <c r="AQ58" s="355">
        <v>-11</v>
      </c>
      <c r="AR58" s="356">
        <v>-1.9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714583</v>
      </c>
      <c r="AN59" s="344">
        <v>109750</v>
      </c>
      <c r="AO59" s="345">
        <v>2.2999999999999998</v>
      </c>
      <c r="AP59" s="346">
        <v>122882</v>
      </c>
      <c r="AQ59" s="347">
        <v>-11.4</v>
      </c>
      <c r="AR59" s="348">
        <v>13.7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302532</v>
      </c>
      <c r="AN60" s="352">
        <v>46465</v>
      </c>
      <c r="AO60" s="353">
        <v>-5.5</v>
      </c>
      <c r="AP60" s="354">
        <v>65785</v>
      </c>
      <c r="AQ60" s="355">
        <v>-7.6</v>
      </c>
      <c r="AR60" s="356">
        <v>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685897</v>
      </c>
      <c r="AN61" s="359">
        <v>103927</v>
      </c>
      <c r="AO61" s="360">
        <v>4.2</v>
      </c>
      <c r="AP61" s="361">
        <v>154798</v>
      </c>
      <c r="AQ61" s="362">
        <v>-2.8</v>
      </c>
      <c r="AR61" s="348">
        <v>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441779</v>
      </c>
      <c r="AN62" s="352">
        <v>66728</v>
      </c>
      <c r="AO62" s="353">
        <v>2.7</v>
      </c>
      <c r="AP62" s="354">
        <v>76875</v>
      </c>
      <c r="AQ62" s="355">
        <v>-0.1</v>
      </c>
      <c r="AR62" s="356">
        <v>2.8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9BD3Nuzfd+0Lr5nh3zYb30GJGoBJFI7cXcNcDr21CgVjq/jGhDrvkop5HB4lX0hHgY+UHKaMjJmQx9u4nd2HQ==" saltValue="IOrJSDHk7L/CTCjzrkYw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e697tsTPyM9leAOfAVPCY/ReGBZOv6ggoeX19ialsTC8W9kVHepiJHPYNb50ZIAN4Xwvhwsl9MbcOpD6tSKpA==" saltValue="GYPe718rzqJ+x6mklhBZ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xaoFpkQTcSJON36NJrMQx7qutNSbvT7lXDtnQCxD41QjiXfMsCoDXNV5UlnU4ajQRT2m1ooe4eUc7b/fLCGOQ==" saltValue="CxW5r1Oweeyvv02l1Bn9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40.270000000000003</v>
      </c>
      <c r="G47" s="12">
        <v>40.49</v>
      </c>
      <c r="H47" s="12">
        <v>39.54</v>
      </c>
      <c r="I47" s="12">
        <v>34.08</v>
      </c>
      <c r="J47" s="13">
        <v>25.32</v>
      </c>
    </row>
    <row r="48" spans="2:10" ht="57.75" customHeight="1">
      <c r="B48" s="14"/>
      <c r="C48" s="1214" t="s">
        <v>4</v>
      </c>
      <c r="D48" s="1214"/>
      <c r="E48" s="1215"/>
      <c r="F48" s="15">
        <v>20.010000000000002</v>
      </c>
      <c r="G48" s="16">
        <v>9.0399999999999991</v>
      </c>
      <c r="H48" s="16">
        <v>20.440000000000001</v>
      </c>
      <c r="I48" s="16">
        <v>7.21</v>
      </c>
      <c r="J48" s="17">
        <v>5.42</v>
      </c>
    </row>
    <row r="49" spans="2:10" ht="57.75" customHeight="1" thickBot="1">
      <c r="B49" s="18"/>
      <c r="C49" s="1216" t="s">
        <v>5</v>
      </c>
      <c r="D49" s="1216"/>
      <c r="E49" s="1217"/>
      <c r="F49" s="19">
        <v>8.5</v>
      </c>
      <c r="G49" s="20" t="s">
        <v>564</v>
      </c>
      <c r="H49" s="20">
        <v>11.79</v>
      </c>
      <c r="I49" s="20" t="s">
        <v>565</v>
      </c>
      <c r="J49" s="21" t="s">
        <v>566</v>
      </c>
    </row>
    <row r="50" spans="2:10" ht="13.5" customHeight="1"/>
    <row r="51" spans="2:10" ht="13.5" hidden="1" customHeight="1"/>
    <row r="52" spans="2:10" ht="13.5" hidden="1" customHeight="1"/>
    <row r="53" spans="2:10" ht="13.5" hidden="1" customHeight="1"/>
  </sheetData>
  <sheetProtection algorithmName="SHA-512" hashValue="AVVkMzPGQS8qrEPMWPxd1sxkWH2cZZJTDSCnvgcRkqLhmWOPWV7Lvn660g3rN9fywW6okMJ7hNEXCtBaL7rO3A==" saltValue="w1S8B64y6K2q9HNBn6lC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2019-03-06T04:44:57Z</cp:lastPrinted>
  <dcterms:created xsi:type="dcterms:W3CDTF">2019-02-14T02:58:44Z</dcterms:created>
  <dcterms:modified xsi:type="dcterms:W3CDTF">2019-10-24T09:38:33Z</dcterms:modified>
  <cp:category/>
</cp:coreProperties>
</file>