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45"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s="1"/>
  <c r="U34" i="10" l="1"/>
  <c r="U35" i="10" s="1"/>
  <c r="U36"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<sst xmlns="http://schemas.openxmlformats.org/spreadsheetml/2006/main" count="1184" uniqueCount="607">
  <si>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</si>
  <si>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</si>
  <si>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</si>
  <si>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</si>
  <si>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</si>
  <si>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</si>
  <si>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</si>
  <si>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</si>
  <si>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</si>
  <si>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</si>
  <si>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</si>
  <si>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</si>
  <si>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</si>
  <si>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</si>
  <si>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</si>
  <si>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</si>
  <si>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</si>
  <si>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</si>
  <si>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</si>
  <si>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</si>
  <si>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</si>
  <si>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</si>
  <si>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</si>
  <si>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</si>
  <si>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</si>
  <si>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</si>
  <si>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</si>
  <si>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</si>
  <si>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</si>
  <si>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</si>
  <si>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</si>
  <si>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</si>
  <si>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</si>
  <si>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</si>
  <si>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</si>
  <si>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</si>
  <si>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</si>
  <si>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</si>
  <si>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</si>
  <si>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</si>
  <si>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</si>
  <si>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</si>
  <si>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</si>
  <si>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</si>
  <si>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</si>
  <si>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</si>
  <si>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</si>
  <si>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</si>
  <si>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</si>
  <si>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</si>
  <si>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</si>
  <si>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</si>
  <si>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</si>
  <si>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</si>
  <si>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</si>
  <si>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</si>
  <si>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</si>
  <si>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</si>
  <si>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</si>
  <si>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</si>
  <si>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</si>
  <si>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</si>
  <si>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</si>
  <si>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</si>
  <si>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</si>
  <si>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</si>
  <si>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</si>
  <si>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</si>
  <si>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</si>
  <si>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</si>
  <si>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</si>
  <si>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</si>
  <si>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</si>
  <si>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</si>
  <si>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</si>
  <si>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</si>
  <si>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</si>
  <si>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</si>
  <si>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</si>
  <si>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</si>
  <si>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</si>
  <si>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</si>
  <si>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</si>
  <si>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</si>
  <si>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</si>
  <si>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</si>
  <si>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</si>
  <si>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</si>
  <si>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</si>
  <si>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</si>
  <si>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</si>
  <si>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</si>
  <si>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根羽村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</si>
  <si>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</si>
  <si>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</si>
  <si>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</si>
  <si>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</si>
  <si>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</si>
  <si>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</si>
  <si>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</si>
  <si>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</si>
  <si>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</si>
  <si>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</si>
  <si>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</si>
  <si>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</si>
  <si>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</si>
  <si>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</si>
  <si>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</si>
  <si>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</si>
  <si>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</si>
  <si>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</si>
  <si>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</si>
  <si>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</si>
  <si>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</si>
  <si>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</si>
  <si>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</si>
  <si>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</si>
  <si>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</si>
  <si>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</si>
  <si>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</si>
  <si>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</si>
  <si>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</si>
  <si>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</si>
  <si>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</si>
  <si>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</si>
  <si>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</si>
  <si>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</si>
  <si>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</si>
  <si>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</si>
  <si>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</si>
  <si>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</si>
  <si>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</si>
  <si>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</si>
  <si>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</si>
  <si>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</si>
  <si>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</si>
  <si>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</si>
  <si>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</si>
  <si>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</si>
  <si>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</si>
  <si>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</si>
  <si>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</si>
  <si>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</si>
  <si>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</si>
  <si>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</si>
  <si>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</si>
  <si>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</si>
  <si>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</si>
  <si>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</si>
  <si>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</si>
  <si>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</si>
  <si>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</si>
  <si>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</si>
  <si>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</si>
  <si>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</si>
  <si>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</si>
  <si>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</si>
  <si>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</si>
  <si>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</si>
  <si>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</si>
  <si>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</si>
  <si>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</si>
  <si>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</si>
  <si>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</si>
  <si>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</si>
  <si>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</si>
  <si>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</si>
  <si>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</si>
  <si>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</si>
  <si>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</si>
  <si>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</si>
  <si>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</si>
  <si>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</si>
  <si>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</si>
  <si>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</si>
  <si>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</si>
  <si>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</si>
  <si>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</si>
  <si>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</si>
  <si>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</si>
  <si>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</si>
  <si>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</si>
  <si>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</si>
  <si>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</si>
  <si>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</si>
  <si>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</si>
  <si>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</si>
  <si>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</si>
  <si>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</si>
  <si>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</si>
  <si>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</si>
  <si>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</si>
  <si>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</si>
  <si>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</si>
  <si>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</si>
  <si>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</si>
  <si>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</si>
  <si>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</si>
  <si>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</si>
  <si>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</si>
  <si>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</si>
  <si>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</si>
  <si>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</si>
  <si>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</si>
  <si>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</si>
  <si>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</si>
  <si>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</si>
  <si>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</si>
  <si>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</si>
  <si>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</si>
  <si>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</si>
  <si>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</si>
  <si>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</si>
  <si>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長野県根羽村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</si>
  <si>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</si>
  <si>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</si>
  <si>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</si>
  <si>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</si>
  <si>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</si>
  <si>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</si>
  <si>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</si>
  <si>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</si>
  <si>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</si>
  <si>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</si>
  <si>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</si>
  <si>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</si>
  <si>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</si>
  <si>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</si>
  <si>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</si>
  <si>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</si>
  <si>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</si>
  <si>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</si>
  <si>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</si>
  <si>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</si>
  <si>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</si>
  <si>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</si>
  <si>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</si>
  <si>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</si>
  <si>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</si>
  <si>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</si>
  <si>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</si>
  <si>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</si>
  <si>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</si>
  <si>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</si>
  <si>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</si>
  <si>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</si>
  <si>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</si>
  <si>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</si>
  <si>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</si>
  <si>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</si>
  <si>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</si>
  <si>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</si>
  <si>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</si>
  <si>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</si>
  <si>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</si>
  <si>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</si>
  <si>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</si>
  <si>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</si>
  <si>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</si>
  <si>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</si>
  <si>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</si>
  <si>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</si>
  <si>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</si>
  <si>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</si>
  <si>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</si>
  <si>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</si>
  <si>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</si>
  <si>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</si>
  <si>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</si>
  <si>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</si>
  <si>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</si>
  <si>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</si>
  <si>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</si>
  <si>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</si>
  <si>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</si>
  <si>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</si>
  <si>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</si>
  <si>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</si>
  <si>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</si>
  <si>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</si>
  <si>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</si>
  <si>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</si>
  <si>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</si>
  <si>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</si>
  <si>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</si>
  <si>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</si>
  <si>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</si>
  <si>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</si>
  <si>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</si>
  <si>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</si>
  <si>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</si>
  <si>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</si>
  <si>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</si>
  <si>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</si>
  <si>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</si>
  <si>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</si>
  <si>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</si>
  <si>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</si>
  <si>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</si>
  <si>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</si>
  <si>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</si>
  <si>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</si>
  <si>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</si>
  <si>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</si>
  <si>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</si>
  <si>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</si>
  <si>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</si>
  <si>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</si>
  <si>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</si>
  <si>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</si>
  <si>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</si>
  <si>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</si>
  <si>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</si>
  <si>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</si>
  <si>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</si>
  <si>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</si>
  <si>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</si>
  <si>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</si>
  <si>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</si>
  <si>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</si>
  <si>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</si>
  <si>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</si>
  <si>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</si>
  <si>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</si>
  <si>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</si>
  <si>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</si>
  <si>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</si>
  <si>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</si>
  <si>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</si>
  <si>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</si>
  <si>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</si>
  <si>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</si>
  <si>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</si>
  <si>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</si>
  <si>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</si>
  <si>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</si>
  <si>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</si>
  <si>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</si>
  <si>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</si>
  <si>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</si>
  <si>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</si>
  <si>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</si>
  <si>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</si>
  <si>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</si>
  <si>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</si>
  <si>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</si>
  <si>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</si>
  <si>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</si>
  <si>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</si>
  <si>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</si>
  <si>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</si>
  <si>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</si>
  <si>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</si>
  <si>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</si>
  <si>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</si>
  <si>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</si>
  <si>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</si>
  <si>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</si>
  <si>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</si>
  <si>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</si>
  <si>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</si>
  <si>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</si>
  <si>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</si>
  <si>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</si>
  <si>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長野県根羽村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</si>
  <si>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</si>
  <si>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</si>
  <si>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</si>
  <si>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</si>
  <si>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</si>
  <si>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</si>
  <si>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</si>
  <si>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</si>
  <si>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</si>
  <si>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</si>
  <si>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</si>
  <si>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</si>
  <si>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</si>
  <si>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</si>
  <si>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</si>
  <si>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</si>
  <si>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</si>
  <si>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</si>
  <si>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</si>
  <si>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</si>
  <si>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根羽村営バス特別会計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</si>
  <si>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</si>
  <si>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</si>
  <si>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</si>
  <si>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</si>
  <si>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</si>
  <si>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</si>
  <si>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</si>
  <si>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</si>
  <si>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</si>
  <si>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</si>
  <si>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</si>
  <si>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</si>
  <si>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</si>
  <si>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</si>
  <si>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根羽村国民健康保険特別会計</t>
    <phoneticPr fontId="5"/>
  </si>
  <si>
    <t>根羽村介護保険特別会計</t>
    <phoneticPr fontId="5"/>
  </si>
  <si>
    <t>根羽村後期高齢者医療特別会計</t>
    <phoneticPr fontId="5"/>
  </si>
  <si>
    <t>根羽村簡易水道特別会計</t>
    <phoneticPr fontId="5"/>
  </si>
  <si>
    <t>法非適用企業</t>
    <phoneticPr fontId="5"/>
  </si>
  <si>
    <t>根羽村下水道特別会計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</si>
  <si>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</si>
  <si>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</si>
  <si>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</si>
  <si>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</si>
  <si>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</si>
  <si>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</si>
  <si>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</si>
  <si>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</si>
  <si>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</si>
  <si>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</si>
  <si>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</si>
  <si>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</si>
  <si>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</si>
  <si>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</si>
  <si>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</si>
  <si>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</si>
  <si>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</si>
  <si>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</si>
  <si>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</si>
  <si>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</si>
  <si>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</si>
  <si>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</si>
  <si>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</si>
  <si>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</si>
  <si>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</si>
  <si>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</si>
  <si>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</si>
  <si>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</si>
  <si>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</si>
  <si>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</si>
  <si>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</si>
  <si>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</si>
  <si>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</si>
  <si>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</si>
  <si>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</si>
  <si>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</si>
  <si>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</si>
  <si>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</si>
  <si>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</si>
  <si>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</si>
  <si>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</si>
  <si>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</si>
  <si>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</si>
  <si>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</si>
  <si>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</si>
  <si>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</si>
  <si>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</si>
  <si>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</si>
  <si>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</si>
  <si>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</si>
  <si>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</si>
  <si>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</si>
  <si>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</si>
  <si>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</si>
  <si>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</si>
  <si>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</si>
  <si>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</si>
  <si>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</si>
  <si>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</si>
  <si>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根羽村簡易水道特別会計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</si>
  <si>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</si>
  <si>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</si>
  <si>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</si>
  <si>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</si>
  <si>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</si>
  <si>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根羽村後期高齢者医療特別会計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</si>
  <si>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</si>
  <si>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</si>
  <si>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</si>
  <si>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</si>
  <si>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</si>
  <si>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</si>
  <si>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</si>
  <si>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</si>
  <si>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</si>
  <si>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</si>
  <si>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</si>
  <si>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</si>
  <si>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</si>
  <si>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</si>
  <si>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</si>
  <si>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</si>
  <si>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</si>
  <si>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</si>
  <si>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</si>
  <si>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</si>
  <si>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</si>
  <si>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</si>
  <si>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</si>
  <si>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</si>
  <si>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</si>
  <si>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</si>
  <si>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</si>
  <si>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</si>
  <si>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</si>
  <si>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</si>
  <si>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</si>
  <si>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</si>
  <si>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</si>
  <si>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</si>
  <si>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</si>
  <si>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</si>
  <si>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</si>
  <si>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</si>
  <si>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</si>
  <si>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</si>
  <si>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</si>
  <si>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</si>
  <si>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</si>
  <si>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</si>
  <si>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</si>
  <si>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</si>
  <si>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</si>
  <si>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</si>
  <si>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</si>
  <si>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</si>
  <si>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</si>
  <si>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</si>
  <si>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</si>
  <si>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</si>
  <si>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</si>
  <si>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</si>
  <si>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</si>
  <si>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</si>
  <si>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</si>
  <si>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</si>
  <si>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</si>
  <si>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</si>
  <si>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</si>
  <si>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</si>
  <si>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</si>
  <si>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</si>
  <si>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</si>
  <si>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</si>
  <si>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</si>
  <si>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</si>
  <si>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</si>
  <si>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</si>
  <si>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</si>
  <si>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</si>
  <si>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</si>
  <si>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</si>
  <si>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</si>
  <si>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</si>
  <si>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</si>
  <si>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</si>
  <si>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</si>
  <si>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</si>
  <si>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</si>
  <si>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</si>
  <si>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</si>
  <si>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</si>
  <si>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根羽村介護保険特別会計</t>
  </si>
  <si>
    <t>一般会計</t>
  </si>
  <si>
    <t>根羽村国民健康保険特別会計</t>
  </si>
  <si>
    <t>根羽村営バス特別会計</t>
  </si>
  <si>
    <t>根羽村後期高齢者医療特別会計</t>
  </si>
  <si>
    <t>根羽村簡易水道特別会計</t>
  </si>
  <si>
    <t>根羽村下水道特別会計</t>
  </si>
  <si>
    <t>その他会計（赤字）</t>
  </si>
  <si>
    <t>その他会計（黒字）</t>
  </si>
  <si>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</si>
  <si>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</si>
  <si>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</si>
  <si>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</si>
  <si>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</si>
  <si>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</si>
  <si>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</si>
  <si>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</si>
  <si>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</si>
  <si>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</si>
  <si>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</si>
  <si>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北設広域事務組合</t>
    <rPh sb="0" eb="1">
      <t>キタ</t>
    </rPh>
    <rPh sb="1" eb="2">
      <t>セツ</t>
    </rPh>
    <rPh sb="2" eb="4">
      <t>コウイキ</t>
    </rPh>
    <rPh sb="4" eb="6">
      <t>ジム</t>
    </rPh>
    <rPh sb="6" eb="8">
      <t>クミアイ</t>
    </rPh>
    <phoneticPr fontId="2"/>
  </si>
  <si>
    <t>-</t>
    <phoneticPr fontId="2"/>
  </si>
  <si>
    <t>-</t>
    <phoneticPr fontId="2"/>
  </si>
  <si>
    <t>ネバーランド(株)</t>
    <rPh sb="6" eb="9">
      <t>カブ</t>
    </rPh>
    <phoneticPr fontId="2"/>
  </si>
  <si>
    <t>－</t>
    <phoneticPr fontId="2"/>
  </si>
  <si>
    <t>－</t>
    <phoneticPr fontId="2"/>
  </si>
  <si>
    <t>－</t>
    <phoneticPr fontId="2"/>
  </si>
  <si>
    <t>(公共施設整備基金(H29年度末現在))</t>
    <rPh sb="1" eb="3">
      <t>コウキョウ</t>
    </rPh>
    <rPh sb="3" eb="5">
      <t>シセツ</t>
    </rPh>
    <rPh sb="5" eb="7">
      <t>セイビ</t>
    </rPh>
    <rPh sb="7" eb="9">
      <t>キキン</t>
    </rPh>
    <rPh sb="13" eb="16">
      <t>ネンドマツ</t>
    </rPh>
    <rPh sb="16" eb="18">
      <t>ゲンザイ</t>
    </rPh>
    <phoneticPr fontId="11"/>
  </si>
  <si>
    <t>(ふるさと創生基金(H29年度末現在))</t>
    <rPh sb="5" eb="7">
      <t>ソウセイ</t>
    </rPh>
    <rPh sb="7" eb="9">
      <t>キキン</t>
    </rPh>
    <rPh sb="13" eb="16">
      <t>ネンドマツ</t>
    </rPh>
    <rPh sb="16" eb="18">
      <t>ゲンザイ</t>
    </rPh>
    <phoneticPr fontId="11"/>
  </si>
  <si>
    <t>(水源の郷基金(H29年度末現在))</t>
    <rPh sb="1" eb="3">
      <t>スイゲン</t>
    </rPh>
    <rPh sb="4" eb="5">
      <t>ゴウ</t>
    </rPh>
    <rPh sb="5" eb="7">
      <t>キキン</t>
    </rPh>
    <rPh sb="11" eb="14">
      <t>ネンドマツ</t>
    </rPh>
    <rPh sb="14" eb="16">
      <t>ゲンザイ</t>
    </rPh>
    <phoneticPr fontId="11"/>
  </si>
  <si>
    <t>(森の里親制度基金(H29年度末現在))</t>
    <rPh sb="1" eb="2">
      <t>モリ</t>
    </rPh>
    <rPh sb="3" eb="5">
      <t>サトオヤ</t>
    </rPh>
    <rPh sb="5" eb="7">
      <t>セイド</t>
    </rPh>
    <rPh sb="7" eb="9">
      <t>キキン</t>
    </rPh>
    <rPh sb="13" eb="16">
      <t>ネンドマツ</t>
    </rPh>
    <rPh sb="16" eb="18">
      <t>ゲンザイ</t>
    </rPh>
    <phoneticPr fontId="11"/>
  </si>
  <si>
    <t>(土と水保全基金(H29年度末現在))</t>
    <rPh sb="1" eb="2">
      <t>ツチ</t>
    </rPh>
    <rPh sb="3" eb="4">
      <t>ミズ</t>
    </rPh>
    <rPh sb="4" eb="6">
      <t>ホゼン</t>
    </rPh>
    <rPh sb="6" eb="8">
      <t>キキン</t>
    </rPh>
    <rPh sb="12" eb="15">
      <t>ネンドマツ</t>
    </rPh>
    <rPh sb="15" eb="17">
      <t>ゲンザイ</t>
    </rPh>
    <phoneticPr fontId="11"/>
  </si>
  <si>
    <t>下伊那郡町村総合事務組合</t>
    <rPh sb="0" eb="4">
      <t>シモイナグン</t>
    </rPh>
    <rPh sb="4" eb="6">
      <t>チョウソン</t>
    </rPh>
    <rPh sb="6" eb="8">
      <t>ソウゴウ</t>
    </rPh>
    <rPh sb="8" eb="10">
      <t>ジム</t>
    </rPh>
    <rPh sb="10" eb="12">
      <t>クミアイ</t>
    </rPh>
    <phoneticPr fontId="5"/>
  </si>
  <si>
    <t>長野県市町村自治振興組合</t>
    <rPh sb="0" eb="3">
      <t>ナガノケン</t>
    </rPh>
    <rPh sb="3" eb="6">
      <t>シチョウソン</t>
    </rPh>
    <rPh sb="6" eb="8">
      <t>ジチ</t>
    </rPh>
    <rPh sb="8" eb="10">
      <t>シンコウ</t>
    </rPh>
    <rPh sb="10" eb="12">
      <t>クミアイ</t>
    </rPh>
    <phoneticPr fontId="2"/>
  </si>
  <si>
    <t>下伊那自治センター組合</t>
    <rPh sb="0" eb="3">
      <t>シモイナ</t>
    </rPh>
    <rPh sb="3" eb="5">
      <t>ジチ</t>
    </rPh>
    <rPh sb="9" eb="11">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</si>
  <si>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</si>
  <si>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</si>
  <si>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</si>
  <si>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</si>
  <si>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</si>
  <si>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</si>
  <si>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</si>
  <si>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</si>
  <si>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</si>
  <si>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</si>
  <si>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</si>
  <si>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</si>
  <si>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当村では類似団体と比較して、将来負担比率、実質公債比率とも低い水準にある。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
</t>
    <rPh sb="0" eb="2">
      <t>トウソン</t>
    </rPh>
    <rPh sb="4" eb="5">
      <t>ルイ</t>
    </rPh>
    <rPh sb="5" eb="6">
      <t>ニ</t>
    </rPh>
    <rPh sb="6" eb="8">
      <t>ダンタイ</t>
    </rPh>
    <rPh sb="9" eb="11">
      <t>ヒカク</t>
    </rPh>
    <rPh sb="14" eb="16">
      <t>ショウライ</t>
    </rPh>
    <rPh sb="16" eb="18">
      <t>フタン</t>
    </rPh>
    <rPh sb="18" eb="20">
      <t>ヒリツ</t>
    </rPh>
    <rPh sb="21" eb="23">
      <t>ジッシツ</t>
    </rPh>
    <rPh sb="23" eb="25">
      <t>コウサイ</t>
    </rPh>
    <rPh sb="25" eb="27">
      <t>ヒリツ</t>
    </rPh>
    <rPh sb="29" eb="30">
      <t>ヒク</t>
    </rPh>
    <rPh sb="31" eb="33">
      <t>スイジュン</t>
    </rPh>
    <phoneticPr fontId="2"/>
  </si>
  <si>
    <t xml:space="preserve">当村では類似団体と比較して、将来負担比率は低い水準にある。これは計画的な事業実施、繰上償還の実施等によるものであるが、ここ数年の大型事業実施に伴い多額の地方債が発行され将来負担額が増となり上昇する事が予想されるため、計画的な事業実施、繰上償還の実施等により財政の健全化を図る必要がある。有形固定資産減価償却率は類似団体より高い水準にあるが、平成28年度と比較すると2.2%減となており、取組の効果が表れていると考える。
</t>
    <rPh sb="84" eb="86">
      <t>ショウライ</t>
    </rPh>
    <rPh sb="86" eb="89">
      <t>フタンガク</t>
    </rPh>
    <rPh sb="90" eb="91">
      <t>ゾウ</t>
    </rPh>
    <rPh sb="94" eb="96">
      <t>ジョウショウ</t>
    </rPh>
    <rPh sb="98" eb="99">
      <t>コト</t>
    </rPh>
    <rPh sb="100" eb="102">
      <t>ヨソウ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</si>
</sst>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4"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291945</c:v>
                </c:pt>
                <c:pt idx="4">
                  <c:v>291173</c:v>
                </c:pt>
              </c:numCache>
            </c:numRef>
          </c:val>
          <c:smooth val="0"/>
          <c:extLst>
            <c:ext xmlns:c16="http://schemas.microsoft.com/office/drawing/2014/chart" uri="{C3380CC4-5D6E-409C-BE32-E72D297353CC}">
              <c16:uniqueId val="{00000000-F43F-49D3-8CDC-CC4D6FA4F1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568395</c:v>
                </c:pt>
                <c:pt idx="1">
                  <c:v>1461340</c:v>
                </c:pt>
                <c:pt idx="2">
                  <c:v>307871</c:v>
                </c:pt>
                <c:pt idx="3">
                  <c:v>420237</c:v>
                </c:pt>
                <c:pt idx="4">
                  <c:v>755904</c:v>
                </c:pt>
              </c:numCache>
            </c:numRef>
          </c:val>
          <c:smooth val="0"/>
          <c:extLst>
            <c:ext xmlns:c16="http://schemas.microsoft.com/office/drawing/2014/chart" uri="{C3380CC4-5D6E-409C-BE32-E72D297353CC}">
              <c16:uniqueId val="{00000001-F43F-49D3-8CDC-CC4D6FA4F1DA}"/>
            </c:ext>
          </c:extLst>
        </c:ser>
        <c:dLbls>
          <c:showLegendKey val="0"/>
          <c:showVal val="0"/>
          <c:showCatName val="0"/>
          <c:showSerName val="0"/>
          <c:showPercent val="0"/>
          <c:showBubbleSize val="0"/>
        </c:dLbls>
        <c:marker val="1"/>
        <c:smooth val="0"/>
        <c:axId val="225729536"/>
        <c:axId val="225768576"/>
      </c:lineChart>
      <c:catAx>
        <c:axId val="225729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768576"/>
        <c:crosses val="autoZero"/>
        <c:auto val="1"/>
        <c:lblAlgn val="ctr"/>
        <c:lblOffset val="100"/>
        <c:tickLblSkip val="1"/>
        <c:tickMarkSkip val="1"/>
        <c:noMultiLvlLbl val="0"/>
      </c:catAx>
      <c:valAx>
        <c:axId val="225768576"/>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72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16.98</c:v>
                </c:pt>
                <c:pt idx="1">
                  <c:v>12.86</c:v>
                </c:pt>
                <c:pt idx="2">
                  <c:v>12.25</c:v>
                </c:pt>
                <c:pt idx="3">
                  <c:v>12.8</c:v>
                </c:pt>
                <c:pt idx="4">
                  <c:v>14.28</c:v>
                </c:pt>
              </c:numCache>
            </c:numRef>
          </c:val>
          <c:extLst>
            <c:ext xmlns:c16="http://schemas.microsoft.com/office/drawing/2014/chart" uri="{C3380CC4-5D6E-409C-BE32-E72D297353CC}">
              <c16:uniqueId val="{00000000-57EC-4D99-A7E6-49653AE0CD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17.25</c:v>
                </c:pt>
                <c:pt idx="1">
                  <c:v>17.57</c:v>
                </c:pt>
                <c:pt idx="2">
                  <c:v>16.309999999999999</c:v>
                </c:pt>
                <c:pt idx="3">
                  <c:v>16.66</c:v>
                </c:pt>
                <c:pt idx="4">
                  <c:v>17.95</c:v>
                </c:pt>
              </c:numCache>
            </c:numRef>
          </c:val>
          <c:extLst>
            <c:ext xmlns:c16="http://schemas.microsoft.com/office/drawing/2014/chart" uri="{C3380CC4-5D6E-409C-BE32-E72D297353CC}">
              <c16:uniqueId val="{00000001-57EC-4D99-A7E6-49653AE0CD64}"/>
            </c:ext>
          </c:extLst>
        </c:ser>
        <c:dLbls>
          <c:showLegendKey val="0"/>
          <c:showVal val="0"/>
          <c:showCatName val="0"/>
          <c:showSerName val="0"/>
          <c:showPercent val="0"/>
          <c:showBubbleSize val="0"/>
        </c:dLbls>
        <c:gapWidth val="250"/>
        <c:overlap val="100"/>
        <c:axId val="233203968"/>
        <c:axId val="233206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5.82</c:v>
                </c:pt>
                <c:pt idx="1">
                  <c:v>0.4</c:v>
                </c:pt>
                <c:pt idx="2">
                  <c:v>23.46</c:v>
                </c:pt>
                <c:pt idx="3">
                  <c:v>13.16</c:v>
                </c:pt>
                <c:pt idx="4">
                  <c:v>4.4000000000000004</c:v>
                </c:pt>
              </c:numCache>
            </c:numRef>
          </c:val>
          <c:smooth val="0"/>
          <c:extLst>
            <c:ext xmlns:c16="http://schemas.microsoft.com/office/drawing/2014/chart" uri="{C3380CC4-5D6E-409C-BE32-E72D297353CC}">
              <c16:uniqueId val="{00000002-57EC-4D99-A7E6-49653AE0CD64}"/>
            </c:ext>
          </c:extLst>
        </c:ser>
        <c:dLbls>
          <c:showLegendKey val="0"/>
          <c:showVal val="0"/>
          <c:showCatName val="0"/>
          <c:showSerName val="0"/>
          <c:showPercent val="0"/>
          <c:showBubbleSize val="0"/>
        </c:dLbls>
        <c:marker val="1"/>
        <c:smooth val="0"/>
        <c:axId val="233203968"/>
        <c:axId val="233206144"/>
      </c:lineChart>
      <c:catAx>
        <c:axId val="2332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206144"/>
        <c:crosses val="autoZero"/>
        <c:auto val="1"/>
        <c:lblAlgn val="ctr"/>
        <c:lblOffset val="100"/>
        <c:tickLblSkip val="1"/>
        <c:tickMarkSkip val="1"/>
        <c:noMultiLvlLbl val="0"/>
      </c:catAx>
      <c:valAx>
        <c:axId val="23320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20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D5E-4696-A675-6D4109FB16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5E-4696-A675-6D4109FB16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D5E-4696-A675-6D4109FB1690}"/>
            </c:ext>
          </c:extLst>
        </c:ser>
        <c:ser>
          <c:idx val="3"/>
          <c:order val="3"/>
          <c:tx>
            <c:strRef>
              <c:f>データシート!$A$30</c:f>
              <c:strCache>
                <c:ptCount val="1"/>
                <c:pt idx="0">
                  <c:v>根羽村下水道特別会計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D5E-4696-A675-6D4109FB1690}"/>
            </c:ext>
          </c:extLst>
        </c:ser>
        <c:ser>
          <c:idx val="4"/>
          <c:order val="4"/>
          <c:tx>
            <c:strRef>
              <c:f>データシート!$A$31</c:f>
              <c:strCache>
                <c:ptCount val="1"/>
                <c:pt idx="0">
                  <c:v>根羽村簡易水道特別会計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c:v>
                </c:pt>
                <c:pt idx="8">
                  <c:v>#N/A</c:v>
                </c:pt>
                <c:pt idx="9">
                  <c:v>0</c:v>
                </c:pt>
              </c:numCache>
            </c:numRef>
          </c:val>
          <c:extLst>
            <c:ext xmlns:c16="http://schemas.microsoft.com/office/drawing/2014/chart" uri="{C3380CC4-5D6E-409C-BE32-E72D297353CC}">
              <c16:uniqueId val="{00000004-6D5E-4696-A675-6D4109FB1690}"/>
            </c:ext>
          </c:extLst>
        </c:ser>
        <c:ser>
          <c:idx val="5"/>
          <c:order val="5"/>
          <c:tx>
            <c:strRef>
              <c:f>データシート!$A$32</c:f>
              <c:strCache>
                <c:ptCount val="1"/>
                <c:pt idx="0">
                  <c:v>根羽村後期高齢者医療特別会計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D5E-4696-A675-6D4109FB1690}"/>
            </c:ext>
          </c:extLst>
        </c:ser>
        <c:ser>
          <c:idx val="6"/>
          <c:order val="6"/>
          <c:tx>
            <c:strRef>
              <c:f>データシート!$A$33</c:f>
              <c:strCache>
                <c:ptCount val="1"/>
                <c:pt idx="0">
                  <c:v>根羽村営バス特別会計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0.21</c:v>
                </c:pt>
                <c:pt idx="8">
                  <c:v>#N/A</c:v>
                </c:pt>
                <c:pt idx="9">
                  <c:v>0.22</c:v>
                </c:pt>
              </c:numCache>
            </c:numRef>
          </c:val>
          <c:extLst>
            <c:ext xmlns:c16="http://schemas.microsoft.com/office/drawing/2014/chart" uri="{C3380CC4-5D6E-409C-BE32-E72D297353CC}">
              <c16:uniqueId val="{00000006-6D5E-4696-A675-6D4109FB1690}"/>
            </c:ext>
          </c:extLst>
        </c:ser>
        <c:ser>
          <c:idx val="7"/>
          <c:order val="7"/>
          <c:tx>
            <c:strRef>
              <c:f>データシート!$A$34</c:f>
              <c:strCache>
                <c:ptCount val="1"/>
                <c:pt idx="0">
                  <c:v>根羽村国民健康保険特別会計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1.73</c:v>
                </c:pt>
                <c:pt idx="2">
                  <c:v>#N/A</c:v>
                </c:pt>
                <c:pt idx="3">
                  <c:v>0.4</c:v>
                </c:pt>
                <c:pt idx="4">
                  <c:v>#N/A</c:v>
                </c:pt>
                <c:pt idx="5">
                  <c:v>0.15</c:v>
                </c:pt>
                <c:pt idx="6">
                  <c:v>#N/A</c:v>
                </c:pt>
                <c:pt idx="7">
                  <c:v>0.79</c:v>
                </c:pt>
                <c:pt idx="8">
                  <c:v>#N/A</c:v>
                </c:pt>
                <c:pt idx="9">
                  <c:v>4.13</c:v>
                </c:pt>
              </c:numCache>
            </c:numRef>
          </c:val>
          <c:extLst>
            <c:ext xmlns:c16="http://schemas.microsoft.com/office/drawing/2014/chart" uri="{C3380CC4-5D6E-409C-BE32-E72D297353CC}">
              <c16:uniqueId val="{00000007-6D5E-4696-A675-6D4109FB16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16.98</c:v>
                </c:pt>
                <c:pt idx="2">
                  <c:v>#N/A</c:v>
                </c:pt>
                <c:pt idx="3">
                  <c:v>12.86</c:v>
                </c:pt>
                <c:pt idx="4">
                  <c:v>#N/A</c:v>
                </c:pt>
                <c:pt idx="5">
                  <c:v>12.25</c:v>
                </c:pt>
                <c:pt idx="6">
                  <c:v>#N/A</c:v>
                </c:pt>
                <c:pt idx="7">
                  <c:v>12.58</c:v>
                </c:pt>
                <c:pt idx="8">
                  <c:v>#N/A</c:v>
                </c:pt>
                <c:pt idx="9">
                  <c:v>14.41</c:v>
                </c:pt>
              </c:numCache>
            </c:numRef>
          </c:val>
          <c:extLst>
            <c:ext xmlns:c16="http://schemas.microsoft.com/office/drawing/2014/chart" uri="{C3380CC4-5D6E-409C-BE32-E72D297353CC}">
              <c16:uniqueId val="{00000008-6D5E-4696-A675-6D4109FB1690}"/>
            </c:ext>
          </c:extLst>
        </c:ser>
        <c:ser>
          <c:idx val="9"/>
          <c:order val="9"/>
          <c:tx>
            <c:strRef>
              <c:f>データシート!$A$36</c:f>
              <c:strCache>
                <c:ptCount val="1"/>
                <c:pt idx="0">
                  <c:v>根羽村介護保険特別会計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1.21</c:v>
                </c:pt>
                <c:pt idx="2">
                  <c:v>#N/A</c:v>
                </c:pt>
                <c:pt idx="3">
                  <c:v>1.54</c:v>
                </c:pt>
                <c:pt idx="4">
                  <c:v>#N/A</c:v>
                </c:pt>
                <c:pt idx="5">
                  <c:v>0.45</c:v>
                </c:pt>
                <c:pt idx="6">
                  <c:v>#N/A</c:v>
                </c:pt>
                <c:pt idx="7">
                  <c:v>0.57999999999999996</c:v>
                </c:pt>
                <c:pt idx="8">
                  <c:v>#N/A</c:v>
                </c:pt>
                <c:pt idx="9">
                  <c:v>23.63</c:v>
                </c:pt>
              </c:numCache>
            </c:numRef>
          </c:val>
          <c:extLst>
            <c:ext xmlns:c16="http://schemas.microsoft.com/office/drawing/2014/chart" uri="{C3380CC4-5D6E-409C-BE32-E72D297353CC}">
              <c16:uniqueId val="{00000009-6D5E-4696-A675-6D4109FB1690}"/>
            </c:ext>
          </c:extLst>
        </c:ser>
        <c:dLbls>
          <c:showLegendKey val="0"/>
          <c:showVal val="0"/>
          <c:showCatName val="0"/>
          <c:showSerName val="0"/>
          <c:showPercent val="0"/>
          <c:showBubbleSize val="0"/>
        </c:dLbls>
        <c:gapWidth val="150"/>
        <c:overlap val="100"/>
        <c:axId val="233009152"/>
        <c:axId val="233010688"/>
      </c:barChart>
      <c:catAx>
        <c:axId val="23300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010688"/>
        <c:crosses val="autoZero"/>
        <c:auto val="1"/>
        <c:lblAlgn val="ctr"/>
        <c:lblOffset val="100"/>
        <c:tickLblSkip val="1"/>
        <c:tickMarkSkip val="1"/>
        <c:noMultiLvlLbl val="0"/>
      </c:catAx>
      <c:valAx>
        <c:axId val="23301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00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258</c:v>
                </c:pt>
                <c:pt idx="5">
                  <c:v>265</c:v>
                </c:pt>
                <c:pt idx="8">
                  <c:v>272</c:v>
                </c:pt>
                <c:pt idx="11">
                  <c:v>271</c:v>
                </c:pt>
                <c:pt idx="14">
                  <c:v>242</c:v>
                </c:pt>
              </c:numCache>
            </c:numRef>
          </c:val>
          <c:extLst>
            <c:ext xmlns:c16="http://schemas.microsoft.com/office/drawing/2014/chart" uri="{C3380CC4-5D6E-409C-BE32-E72D297353CC}">
              <c16:uniqueId val="{00000000-3610-4EC3-8DC3-228F34B9A6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10-4EC3-8DC3-228F34B9A6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610-4EC3-8DC3-228F34B9A6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3610-4EC3-8DC3-228F34B9A6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c:v>
                </c:pt>
                <c:pt idx="3">
                  <c:v>44</c:v>
                </c:pt>
                <c:pt idx="6">
                  <c:v>41</c:v>
                </c:pt>
                <c:pt idx="9">
                  <c:v>45</c:v>
                </c:pt>
                <c:pt idx="12">
                  <c:v>47</c:v>
                </c:pt>
              </c:numCache>
            </c:numRef>
          </c:val>
          <c:extLst>
            <c:ext xmlns:c16="http://schemas.microsoft.com/office/drawing/2014/chart" uri="{C3380CC4-5D6E-409C-BE32-E72D297353CC}">
              <c16:uniqueId val="{00000004-3610-4EC3-8DC3-228F34B9A6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10-4EC3-8DC3-228F34B9A6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10-4EC3-8DC3-228F34B9A6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213</c:v>
                </c:pt>
                <c:pt idx="3">
                  <c:v>231</c:v>
                </c:pt>
                <c:pt idx="6">
                  <c:v>235</c:v>
                </c:pt>
                <c:pt idx="9">
                  <c:v>237</c:v>
                </c:pt>
                <c:pt idx="12">
                  <c:v>224</c:v>
                </c:pt>
              </c:numCache>
            </c:numRef>
          </c:val>
          <c:extLst>
            <c:ext xmlns:c16="http://schemas.microsoft.com/office/drawing/2014/chart" uri="{C3380CC4-5D6E-409C-BE32-E72D297353CC}">
              <c16:uniqueId val="{00000007-3610-4EC3-8DC3-228F34B9A653}"/>
            </c:ext>
          </c:extLst>
        </c:ser>
        <c:dLbls>
          <c:showLegendKey val="0"/>
          <c:showVal val="0"/>
          <c:showCatName val="0"/>
          <c:showSerName val="0"/>
          <c:showPercent val="0"/>
          <c:showBubbleSize val="0"/>
        </c:dLbls>
        <c:gapWidth val="100"/>
        <c:overlap val="100"/>
        <c:axId val="214227584"/>
        <c:axId val="22578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c:v>
                </c:pt>
                <c:pt idx="2">
                  <c:v>#N/A</c:v>
                </c:pt>
                <c:pt idx="3">
                  <c:v>#N/A</c:v>
                </c:pt>
                <c:pt idx="4">
                  <c:v>10</c:v>
                </c:pt>
                <c:pt idx="5">
                  <c:v>#N/A</c:v>
                </c:pt>
                <c:pt idx="6">
                  <c:v>#N/A</c:v>
                </c:pt>
                <c:pt idx="7">
                  <c:v>4</c:v>
                </c:pt>
                <c:pt idx="8">
                  <c:v>#N/A</c:v>
                </c:pt>
                <c:pt idx="9">
                  <c:v>#N/A</c:v>
                </c:pt>
                <c:pt idx="10">
                  <c:v>11</c:v>
                </c:pt>
                <c:pt idx="11">
                  <c:v>#N/A</c:v>
                </c:pt>
                <c:pt idx="12">
                  <c:v>#N/A</c:v>
                </c:pt>
                <c:pt idx="13">
                  <c:v>30</c:v>
                </c:pt>
                <c:pt idx="14">
                  <c:v>#N/A</c:v>
                </c:pt>
              </c:numCache>
            </c:numRef>
          </c:val>
          <c:smooth val="0"/>
          <c:extLst>
            <c:ext xmlns:c16="http://schemas.microsoft.com/office/drawing/2014/chart" uri="{C3380CC4-5D6E-409C-BE32-E72D297353CC}">
              <c16:uniqueId val="{00000008-3610-4EC3-8DC3-228F34B9A653}"/>
            </c:ext>
          </c:extLst>
        </c:ser>
        <c:dLbls>
          <c:showLegendKey val="0"/>
          <c:showVal val="0"/>
          <c:showCatName val="0"/>
          <c:showSerName val="0"/>
          <c:showPercent val="0"/>
          <c:showBubbleSize val="0"/>
        </c:dLbls>
        <c:marker val="1"/>
        <c:smooth val="0"/>
        <c:axId val="214227584"/>
        <c:axId val="225784576"/>
      </c:lineChart>
      <c:catAx>
        <c:axId val="2142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784576"/>
        <c:crosses val="autoZero"/>
        <c:auto val="1"/>
        <c:lblAlgn val="ctr"/>
        <c:lblOffset val="100"/>
        <c:tickLblSkip val="1"/>
        <c:tickMarkSkip val="1"/>
        <c:noMultiLvlLbl val="0"/>
      </c:catAx>
      <c:valAx>
        <c:axId val="22578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22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1739</c:v>
                </c:pt>
                <c:pt idx="5">
                  <c:v>1942</c:v>
                </c:pt>
                <c:pt idx="8">
                  <c:v>1938</c:v>
                </c:pt>
                <c:pt idx="11">
                  <c:v>1842</c:v>
                </c:pt>
                <c:pt idx="14">
                  <c:v>1785</c:v>
                </c:pt>
              </c:numCache>
            </c:numRef>
          </c:val>
          <c:extLst>
            <c:ext xmlns:c16="http://schemas.microsoft.com/office/drawing/2014/chart" uri="{C3380CC4-5D6E-409C-BE32-E72D297353CC}">
              <c16:uniqueId val="{00000000-8172-4A53-8E99-D05AAFF72B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8172-4A53-8E99-D05AAFF72B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1716</c:v>
                </c:pt>
                <c:pt idx="5">
                  <c:v>2031</c:v>
                </c:pt>
                <c:pt idx="8">
                  <c:v>2103</c:v>
                </c:pt>
                <c:pt idx="11">
                  <c:v>2143</c:v>
                </c:pt>
                <c:pt idx="14">
                  <c:v>1979</c:v>
                </c:pt>
              </c:numCache>
            </c:numRef>
          </c:val>
          <c:extLst>
            <c:ext xmlns:c16="http://schemas.microsoft.com/office/drawing/2014/chart" uri="{C3380CC4-5D6E-409C-BE32-E72D297353CC}">
              <c16:uniqueId val="{00000002-8172-4A53-8E99-D05AAFF72B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72-4A53-8E99-D05AAFF72B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72-4A53-8E99-D05AAFF72B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72-4A53-8E99-D05AAFF72B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387</c:v>
                </c:pt>
                <c:pt idx="3">
                  <c:v>362</c:v>
                </c:pt>
                <c:pt idx="6">
                  <c:v>371</c:v>
                </c:pt>
                <c:pt idx="9">
                  <c:v>377</c:v>
                </c:pt>
                <c:pt idx="12">
                  <c:v>158</c:v>
                </c:pt>
              </c:numCache>
            </c:numRef>
          </c:val>
          <c:extLst>
            <c:ext xmlns:c16="http://schemas.microsoft.com/office/drawing/2014/chart" uri="{C3380CC4-5D6E-409C-BE32-E72D297353CC}">
              <c16:uniqueId val="{00000006-8172-4A53-8E99-D05AAFF72B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7-8172-4A53-8E99-D05AAFF72B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559</c:v>
                </c:pt>
                <c:pt idx="3">
                  <c:v>518</c:v>
                </c:pt>
                <c:pt idx="6">
                  <c:v>490</c:v>
                </c:pt>
                <c:pt idx="9">
                  <c:v>457</c:v>
                </c:pt>
                <c:pt idx="12">
                  <c:v>59</c:v>
                </c:pt>
              </c:numCache>
            </c:numRef>
          </c:val>
          <c:extLst>
            <c:ext xmlns:c16="http://schemas.microsoft.com/office/drawing/2014/chart" uri="{C3380CC4-5D6E-409C-BE32-E72D297353CC}">
              <c16:uniqueId val="{00000008-8172-4A53-8E99-D05AAFF72B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72-4A53-8E99-D05AAFF72B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1606</c:v>
                </c:pt>
                <c:pt idx="3">
                  <c:v>2007</c:v>
                </c:pt>
                <c:pt idx="6">
                  <c:v>1668</c:v>
                </c:pt>
                <c:pt idx="9">
                  <c:v>1483</c:v>
                </c:pt>
                <c:pt idx="12">
                  <c:v>1484</c:v>
                </c:pt>
              </c:numCache>
            </c:numRef>
          </c:val>
          <c:extLst>
            <c:ext xmlns:c16="http://schemas.microsoft.com/office/drawing/2014/chart" uri="{C3380CC4-5D6E-409C-BE32-E72D297353CC}">
              <c16:uniqueId val="{0000000A-8172-4A53-8E99-D05AAFF72BBA}"/>
            </c:ext>
          </c:extLst>
        </c:ser>
        <c:dLbls>
          <c:showLegendKey val="0"/>
          <c:showVal val="0"/>
          <c:showCatName val="0"/>
          <c:showSerName val="0"/>
          <c:showPercent val="0"/>
          <c:showBubbleSize val="0"/>
        </c:dLbls>
        <c:gapWidth val="100"/>
        <c:overlap val="100"/>
        <c:axId val="233091072"/>
        <c:axId val="233092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172-4A53-8E99-D05AAFF72BBA}"/>
            </c:ext>
          </c:extLst>
        </c:ser>
        <c:dLbls>
          <c:showLegendKey val="0"/>
          <c:showVal val="0"/>
          <c:showCatName val="0"/>
          <c:showSerName val="0"/>
          <c:showPercent val="0"/>
          <c:showBubbleSize val="0"/>
        </c:dLbls>
        <c:marker val="1"/>
        <c:smooth val="0"/>
        <c:axId val="233091072"/>
        <c:axId val="233092992"/>
      </c:lineChart>
      <c:catAx>
        <c:axId val="23309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092992"/>
        <c:crosses val="autoZero"/>
        <c:auto val="1"/>
        <c:lblAlgn val="ctr"/>
        <c:lblOffset val="100"/>
        <c:tickLblSkip val="1"/>
        <c:tickMarkSkip val="1"/>
        <c:noMultiLvlLbl val="0"/>
      </c:catAx>
      <c:valAx>
        <c:axId val="23309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09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198</c:v>
                </c:pt>
                <c:pt idx="1">
                  <c:v>199</c:v>
                </c:pt>
                <c:pt idx="2">
                  <c:v>199</c:v>
                </c:pt>
              </c:numCache>
            </c:numRef>
          </c:val>
          <c:extLst>
            <c:ext xmlns:c16="http://schemas.microsoft.com/office/drawing/2014/chart" uri="{C3380CC4-5D6E-409C-BE32-E72D297353CC}">
              <c16:uniqueId val="{00000000-C6E5-4E53-9B32-BA75F2CB65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685</c:v>
                </c:pt>
                <c:pt idx="1">
                  <c:v>566</c:v>
                </c:pt>
                <c:pt idx="2">
                  <c:v>513</c:v>
                </c:pt>
              </c:numCache>
            </c:numRef>
          </c:val>
          <c:extLst>
            <c:ext xmlns:c16="http://schemas.microsoft.com/office/drawing/2014/chart" uri="{C3380CC4-5D6E-409C-BE32-E72D297353CC}">
              <c16:uniqueId val="{00000001-C6E5-4E53-9B32-BA75F2CB65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1011</c:v>
                </c:pt>
                <c:pt idx="1">
                  <c:v>1268</c:v>
                </c:pt>
                <c:pt idx="2">
                  <c:v>1174</c:v>
                </c:pt>
              </c:numCache>
            </c:numRef>
          </c:val>
          <c:extLst>
            <c:ext xmlns:c16="http://schemas.microsoft.com/office/drawing/2014/chart" uri="{C3380CC4-5D6E-409C-BE32-E72D297353CC}">
              <c16:uniqueId val="{00000002-C6E5-4E53-9B32-BA75F2CB6559}"/>
            </c:ext>
          </c:extLst>
        </c:ser>
        <c:dLbls>
          <c:showLegendKey val="0"/>
          <c:showVal val="0"/>
          <c:showCatName val="0"/>
          <c:showSerName val="0"/>
          <c:showPercent val="0"/>
          <c:showBubbleSize val="0"/>
        </c:dLbls>
        <c:gapWidth val="120"/>
        <c:overlap val="100"/>
        <c:axId val="232888576"/>
        <c:axId val="233279488"/>
      </c:barChart>
      <c:catAx>
        <c:axId val="2328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3279488"/>
        <c:crosses val="autoZero"/>
        <c:auto val="1"/>
        <c:lblAlgn val="ctr"/>
        <c:lblOffset val="100"/>
        <c:tickLblSkip val="1"/>
        <c:tickMarkSkip val="1"/>
        <c:noMultiLvlLbl val="0"/>
      </c:catAx>
      <c:valAx>
        <c:axId val="233279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28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{F216F713-4369-4388-BD43-E3A3CE3E9214}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355-429D-9210-751215A096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{0BD68AF6-361B-4665-93D6-713D80C23043}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55-429D-9210-751215A096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{F28919D8-4901-4860-A4F3-14098409996B}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55-429D-9210-751215A096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{2C5AB632-84F7-4D7B-ABB6-4CC33E93B38F}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55-429D-9210-751215A096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{3A964F4B-3A67-40DA-95C9-34F1306DCED1}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55-429D-9210-751215A096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{E2F14E80-A0EB-4D16-86FD-B5C3D09B9182}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355-429D-9210-751215A0966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{61112B0A-48E6-4670-A1B2-F323A8A65F3B}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355-429D-9210-751215A0966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{62F380FA-960F-49C7-B0E2-9AF3139E5426}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355-429D-9210-751215A0966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{13341F6B-4D79-47C4-8139-0D3A23C34799}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355-429D-9210-751215A096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67.7</c:v>
                </c:pt>
                <c:pt idx="32">
                  <c:v>65.5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355-429D-9210-751215A096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{8C86B8F7-0F74-468D-B82B-9D52CB0022AB}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355-429D-9210-751215A096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{D3F9EEC7-F87E-4854-9B35-79237A9EC0A6}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55-429D-9210-751215A096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{77A2BDEB-152A-435C-A297-A3CE6A632AA3}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55-429D-9210-751215A096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{DAE88097-44F6-49EF-BF94-FC70BD63FB8D}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55-429D-9210-751215A096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{60872FD7-53A0-4B5C-8C54-AF1339858A98}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55-429D-9210-751215A096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{ABB48CC8-D380-46A9-920E-3DD6CBEC063E}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355-429D-9210-751215A0966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{BE834640-17BA-4CF6-92C4-3D350CCF30DD}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355-429D-9210-751215A0966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{7CB62312-94B7-456E-B6F4-ACDA98C8BA05}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355-429D-9210-751215A0966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{24AEFE5D-7BF0-4F6D-8CCC-6B7CA1749C92}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355-429D-9210-751215A096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1355-429D-9210-751215A09664}"/>
            </c:ext>
          </c:extLst>
        </c:ser>
        <c:dLbls>
          <c:showLegendKey val="0"/>
          <c:showVal val="1"/>
          <c:showCatName val="0"/>
          <c:showSerName val="0"/>
          <c:showPercent val="0"/>
          <c:showBubbleSize val="0"/>
        </c:dLbls>
        <c:axId val="233412480"/>
        <c:axId val="233324544"/>
      </c:scatterChart>
      <c:valAx>
        <c:axId val="23341248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324544"/>
        <c:crosses val="autoZero"/>
        <c:crossBetween val="midCat"/>
      </c:valAx>
      <c:valAx>
        <c:axId val="2333245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412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{70664EF8-0938-4149-B070-08AB5C0F8778}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CE8-4BF2-ABB9-EBB892A565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{FFFDD44F-7230-476C-8EF5-B5B3CF74DDAC}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E8-4BF2-ABB9-EBB892A565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{6425F661-61FF-4513-81F0-6C0D2650FD95}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E8-4BF2-ABB9-EBB892A565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{ED88244E-B7CE-4720-83E3-75A03590A7E8}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E8-4BF2-ABB9-EBB892A565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{5718DA55-B53B-4885-833F-856B53776A95}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E8-4BF2-ABB9-EBB892A5652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{46FFEE33-FC01-484F-BB20-12618CBF5D84}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CE8-4BF2-ABB9-EBB892A5652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{A31B3363-1417-4CA4-A582-E9D1862540F6}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CE8-4BF2-ABB9-EBB892A5652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{090E2421-C2C4-4D2C-B8B2-B58793192907}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CE8-4BF2-ABB9-EBB892A5652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{51D6922F-FEC4-424D-A185-1683C17EEB92}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CE8-4BF2-ABB9-EBB892A565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1.6</c:v>
                </c:pt>
                <c:pt idx="16">
                  <c:v>0.8</c:v>
                </c:pt>
                <c:pt idx="24">
                  <c:v>0.8</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CE8-4BF2-ABB9-EBB892A565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{94F8C096-1074-4D2C-A3F3-79E15DFB1EB6}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CE8-4BF2-ABB9-EBB892A565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{02F383A0-2B63-403E-8C28-603F6B79E403}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E8-4BF2-ABB9-EBB892A565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{0CD2AD65-CADF-4147-9FCB-D59E945FD8F7}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E8-4BF2-ABB9-EBB892A565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{7996F986-2DAD-470E-A787-9BE40932D0E0}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E8-4BF2-ABB9-EBB892A565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{5252BBB3-85B1-47E0-A054-1806259263E0}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E8-4BF2-ABB9-EBB892A5652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{6F883703-35AD-463F-9EB2-A0FE106DDA6E}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CE8-4BF2-ABB9-EBB892A5652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{9DFCCEC0-8ABC-4C1D-ABA8-D1F89180AFE1}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CE8-4BF2-ABB9-EBB892A5652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{BC591859-91C4-4202-BD06-1D80B56362E4}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CE8-4BF2-ABB9-EBB892A5652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{79C86513-980C-47BE-9263-3DFF9464C430}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CE8-4BF2-ABB9-EBB892A565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E8-4BF2-ABB9-EBB892A56524}"/>
            </c:ext>
          </c:extLst>
        </c:ser>
        <c:dLbls>
          <c:showLegendKey val="0"/>
          <c:showVal val="1"/>
          <c:showCatName val="0"/>
          <c:showSerName val="0"/>
          <c:showPercent val="0"/>
          <c:showBubbleSize val="0"/>
        </c:dLbls>
        <c:axId val="234522112"/>
        <c:axId val="234524032"/>
      </c:scatterChart>
      <c:valAx>
        <c:axId val="234522112"/>
        <c:scaling>
          <c:orientation val="minMax"/>
          <c:max val="8"/>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24032"/>
        <c:crosses val="autoZero"/>
        <c:crossBetween val="midCat"/>
      </c:valAx>
      <c:valAx>
        <c:axId val="2345240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522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長野県根羽村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のため「減債基金」</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分収育林事業契約満期に伴い「分収育林基金」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、利息等による積立の増等により基金全体で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今後は、目的事業が実施される場合、積極的に基金を充当し、一方で財政状況を見ながら積立も行い、基金を活用していく。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公共施設整備基金：公共施設の整備に必要な財源を確保し、村財政の健全な運営をはかる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ふるさと創生基金：自ら考え自ら実践する地域づくり事業の進展をはかる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土と水保全基金：土地改良施設等の機能を適正に発揮させるための集落共同活動の強化に対する支援事業を行なう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森の里親制度基金：森の里親制度事業の円滑な執行と併せて造林事業の進展をはかる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水源の郷基金：住所地に関わらず多様な人々の寄附による参加と協力により、根羽村の特性を生かした村づくりを推進する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公共施設整備基金：庁舎移転に伴う改造費用の財源として充当したことによる減。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分収育林基金：分収育林事業契約満期に伴い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百万円を取り崩し収益金として配当したことによる減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公共施設整備基金：役場庁舎移転、村道橋梁修繕、防災行政無線デジタル化等事業化に伴う経費に充当。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利息による積立の増。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災害復旧、地方債の繰上償還、その他財源の不足を生じたときの財源とする。予算規模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億として、その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億を目安とする。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繰上償還に係る財源の一部を取り崩したことによる減少。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単年度起債償還額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億を目安。当面、保証金不要な起債の繰上償還を進める。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
942
89.97
2,223,527
2,061,513
158,069
1,106,771
1,483,621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年度と比較すると</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減となており、取組の効果が表れていると考える。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79" name="フローチャート: 判断 78"/>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23283</xdr:rowOff>
    </xdr:from>
    <xdr:to>
      <xdr:col>23</xdr:col>
      <xdr:colOff>136525</xdr:colOff>
      <xdr:row>27</xdr:row>
      <xdr:rowOff>124883</xdr:rowOff>
    </xdr:to>
    <xdr:sp macro="" textlink="">
      <xdr:nvSpPr>
        <xdr:cNvPr id="85" name="楕円 84"/>
        <xdr:cNvSpPr/>
      </xdr:nvSpPr>
      <xdr:spPr>
        <a:xfrm>
          <a:off x="4711700" y="54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46160</xdr:rowOff>
    </xdr:from>
    <xdr:ext cx="405111" cy="259045"/>
    <xdr:sp macro="" textlink="">
      <xdr:nvSpPr>
        <xdr:cNvPr id="86" name="有形固定資産減価償却率該当値テキスト"/>
        <xdr:cNvSpPr txBox="1"/>
      </xdr:nvSpPr>
      <xdr:spPr>
        <a:xfrm>
          <a:off x="4813300" y="52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115570</xdr:rowOff>
    </xdr:from>
    <xdr:to>
      <xdr:col>19</xdr:col>
      <xdr:colOff>187325</xdr:colOff>
      <xdr:row>27</xdr:row>
      <xdr:rowOff>45720</xdr:rowOff>
    </xdr:to>
    <xdr:sp macro="" textlink="">
      <xdr:nvSpPr>
        <xdr:cNvPr id="87" name="楕円 86"/>
        <xdr:cNvSpPr/>
      </xdr:nvSpPr>
      <xdr:spPr>
        <a:xfrm>
          <a:off x="4000500" y="53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166370</xdr:rowOff>
    </xdr:from>
    <xdr:to>
      <xdr:col>23</xdr:col>
      <xdr:colOff>85725</xdr:colOff>
      <xdr:row>27</xdr:row>
      <xdr:rowOff>74083</xdr:rowOff>
    </xdr:to>
    <xdr:cxnSp macro="">
      <xdr:nvCxnSpPr>
        <xdr:cNvPr id="88" name="直線コネクタ 87"/>
        <xdr:cNvCxnSpPr/>
      </xdr:nvCxnSpPr>
      <xdr:spPr>
        <a:xfrm>
          <a:off x="4051300" y="5395595"/>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90" name="n_2aveValue有形固定資産減価償却率"/>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62247</xdr:rowOff>
    </xdr:from>
    <xdr:ext cx="405111" cy="259045"/>
    <xdr:sp macro="" textlink="">
      <xdr:nvSpPr>
        <xdr:cNvPr id="91" name="n_1mainValue有形固定資産減価償却率"/>
        <xdr:cNvSpPr txBox="1"/>
      </xdr:nvSpPr>
      <xdr:spPr>
        <a:xfrm>
          <a:off x="3836044" y="51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債務償還可能年数は類似団体平均を下回っている。主な原因としては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年々減少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せたことと考える。しかし、ここ数年の大型事業実施に伴い多額の地方債が発行され将来負担額が増となり上昇する事が予想されるため、今後も計画的な事業実施、繰上償還の実施等により財政の健全化を図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
942
89.97
2,223,527
2,061,513
158,069
1,106,771
1,483,621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118745</xdr:rowOff>
    </xdr:from>
    <xdr:to>
      <xdr:col>24</xdr:col>
      <xdr:colOff>114300</xdr:colOff>
      <xdr:row>35</xdr:row>
      <xdr:rowOff>48895</xdr:rowOff>
    </xdr:to>
    <xdr:sp macro="" textlink="">
      <xdr:nvSpPr>
        <xdr:cNvPr id="70" name="楕円 69"/>
        <xdr:cNvSpPr/>
      </xdr:nvSpPr>
      <xdr:spPr>
        <a:xfrm>
          <a:off x="45847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141622</xdr:rowOff>
    </xdr:from>
    <xdr:ext cx="405111" cy="259045"/>
    <xdr:sp macro="" textlink="">
      <xdr:nvSpPr>
        <xdr:cNvPr id="71" name="【道路】&#10;有形固定資産減価償却率該当値テキスト"/>
        <xdr:cNvSpPr txBox="1"/>
      </xdr:nvSpPr>
      <xdr:spPr>
        <a:xfrm>
          <a:off x="4673600"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114935</xdr:rowOff>
    </xdr:from>
    <xdr:to>
      <xdr:col>20</xdr:col>
      <xdr:colOff>38100</xdr:colOff>
      <xdr:row>35</xdr:row>
      <xdr:rowOff>45085</xdr:rowOff>
    </xdr:to>
    <xdr:sp macro="" textlink="">
      <xdr:nvSpPr>
        <xdr:cNvPr id="72" name="楕円 71"/>
        <xdr:cNvSpPr/>
      </xdr:nvSpPr>
      <xdr:spPr>
        <a:xfrm>
          <a:off x="3746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165735</xdr:rowOff>
    </xdr:from>
    <xdr:to>
      <xdr:col>24</xdr:col>
      <xdr:colOff>63500</xdr:colOff>
      <xdr:row>34</xdr:row>
      <xdr:rowOff>169545</xdr:rowOff>
    </xdr:to>
    <xdr:cxnSp macro="">
      <xdr:nvCxnSpPr>
        <xdr:cNvPr id="73" name="直線コネクタ 72"/>
        <xdr:cNvCxnSpPr/>
      </xdr:nvCxnSpPr>
      <xdr:spPr>
        <a:xfrm>
          <a:off x="3797300" y="59950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5"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61612</xdr:rowOff>
    </xdr:from>
    <xdr:ext cx="405111" cy="259045"/>
    <xdr:sp macro="" textlink="">
      <xdr:nvSpPr>
        <xdr:cNvPr id="76" name="n_1mainValue【道路】&#10;有形固定資産減価償却率"/>
        <xdr:cNvSpPr txBox="1"/>
      </xdr:nvSpPr>
      <xdr:spPr>
        <a:xfrm>
          <a:off x="35820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54341</xdr:rowOff>
    </xdr:from>
    <xdr:to>
      <xdr:col>46</xdr:col>
      <xdr:colOff>38100</xdr:colOff>
      <xdr:row>41</xdr:row>
      <xdr:rowOff>155941</xdr:rowOff>
    </xdr:to>
    <xdr:sp macro="" textlink="">
      <xdr:nvSpPr>
        <xdr:cNvPr id="108" name="フローチャート: 判断 107"/>
        <xdr:cNvSpPr/>
      </xdr:nvSpPr>
      <xdr:spPr>
        <a:xfrm>
          <a:off x="8699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138155</xdr:rowOff>
    </xdr:from>
    <xdr:to>
      <xdr:col>55</xdr:col>
      <xdr:colOff>50800</xdr:colOff>
      <xdr:row>41</xdr:row>
      <xdr:rowOff>68305</xdr:rowOff>
    </xdr:to>
    <xdr:sp macro="" textlink="">
      <xdr:nvSpPr>
        <xdr:cNvPr id="114" name="楕円 113"/>
        <xdr:cNvSpPr/>
      </xdr:nvSpPr>
      <xdr:spPr>
        <a:xfrm>
          <a:off x="10426700" y="69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161032</xdr:rowOff>
    </xdr:from>
    <xdr:ext cx="599010" cy="259045"/>
    <xdr:sp macro="" textlink="">
      <xdr:nvSpPr>
        <xdr:cNvPr id="115" name="【道路】&#10;一人当たり延長該当値テキスト"/>
        <xdr:cNvSpPr txBox="1"/>
      </xdr:nvSpPr>
      <xdr:spPr>
        <a:xfrm>
          <a:off x="10515600" y="68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142877</xdr:rowOff>
    </xdr:from>
    <xdr:to>
      <xdr:col>50</xdr:col>
      <xdr:colOff>165100</xdr:colOff>
      <xdr:row>41</xdr:row>
      <xdr:rowOff>73027</xdr:rowOff>
    </xdr:to>
    <xdr:sp macro="" textlink="">
      <xdr:nvSpPr>
        <xdr:cNvPr id="116" name="楕円 115"/>
        <xdr:cNvSpPr/>
      </xdr:nvSpPr>
      <xdr:spPr>
        <a:xfrm>
          <a:off x="9588500" y="7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17505</xdr:rowOff>
    </xdr:from>
    <xdr:to>
      <xdr:col>55</xdr:col>
      <xdr:colOff>0</xdr:colOff>
      <xdr:row>41</xdr:row>
      <xdr:rowOff>22227</xdr:rowOff>
    </xdr:to>
    <xdr:cxnSp macro="">
      <xdr:nvCxnSpPr>
        <xdr:cNvPr id="117" name="直線コネクタ 116"/>
        <xdr:cNvCxnSpPr/>
      </xdr:nvCxnSpPr>
      <xdr:spPr>
        <a:xfrm flipV="1">
          <a:off x="9639300" y="7046955"/>
          <a:ext cx="8382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1018</xdr:rowOff>
    </xdr:from>
    <xdr:ext cx="534377" cy="259045"/>
    <xdr:sp macro="" textlink="">
      <xdr:nvSpPr>
        <xdr:cNvPr id="119" name="n_2aveValue【道路】&#10;一人当たり延長"/>
        <xdr:cNvSpPr txBox="1"/>
      </xdr:nvSpPr>
      <xdr:spPr>
        <a:xfrm>
          <a:off x="8483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89554</xdr:rowOff>
    </xdr:from>
    <xdr:ext cx="534377" cy="259045"/>
    <xdr:sp macro="" textlink="">
      <xdr:nvSpPr>
        <xdr:cNvPr id="120" name="n_1mainValue【道路】&#10;一人当たり延長"/>
        <xdr:cNvSpPr txBox="1"/>
      </xdr:nvSpPr>
      <xdr:spPr>
        <a:xfrm>
          <a:off x="9359411" y="67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141605</xdr:rowOff>
    </xdr:from>
    <xdr:to>
      <xdr:col>15</xdr:col>
      <xdr:colOff>101600</xdr:colOff>
      <xdr:row>60</xdr:row>
      <xdr:rowOff>71755</xdr:rowOff>
    </xdr:to>
    <xdr:sp macro="" textlink="">
      <xdr:nvSpPr>
        <xdr:cNvPr id="153" name="フローチャート: 判断 152"/>
        <xdr:cNvSpPr/>
      </xdr:nvSpPr>
      <xdr:spPr>
        <a:xfrm>
          <a:off x="2857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80645</xdr:rowOff>
    </xdr:from>
    <xdr:to>
      <xdr:col>24</xdr:col>
      <xdr:colOff>114300</xdr:colOff>
      <xdr:row>59</xdr:row>
      <xdr:rowOff>10795</xdr:rowOff>
    </xdr:to>
    <xdr:sp macro="" textlink="">
      <xdr:nvSpPr>
        <xdr:cNvPr id="159" name="楕円 158"/>
        <xdr:cNvSpPr/>
      </xdr:nvSpPr>
      <xdr:spPr>
        <a:xfrm>
          <a:off x="4584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103522</xdr:rowOff>
    </xdr:from>
    <xdr:ext cx="405111" cy="259045"/>
    <xdr:sp macro="" textlink="">
      <xdr:nvSpPr>
        <xdr:cNvPr id="160" name="【橋りょう・トンネル】&#10;有形固定資産減価償却率該当値テキスト"/>
        <xdr:cNvSpPr txBox="1"/>
      </xdr:nvSpPr>
      <xdr:spPr>
        <a:xfrm>
          <a:off x="4673600"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50165</xdr:rowOff>
    </xdr:from>
    <xdr:to>
      <xdr:col>20</xdr:col>
      <xdr:colOff>38100</xdr:colOff>
      <xdr:row>58</xdr:row>
      <xdr:rowOff>151765</xdr:rowOff>
    </xdr:to>
    <xdr:sp macro="" textlink="">
      <xdr:nvSpPr>
        <xdr:cNvPr id="161" name="楕円 160"/>
        <xdr:cNvSpPr/>
      </xdr:nvSpPr>
      <xdr:spPr>
        <a:xfrm>
          <a:off x="3746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100965</xdr:rowOff>
    </xdr:from>
    <xdr:to>
      <xdr:col>24</xdr:col>
      <xdr:colOff>63500</xdr:colOff>
      <xdr:row>58</xdr:row>
      <xdr:rowOff>131445</xdr:rowOff>
    </xdr:to>
    <xdr:cxnSp macro="">
      <xdr:nvCxnSpPr>
        <xdr:cNvPr id="162" name="直線コネクタ 161"/>
        <xdr:cNvCxnSpPr/>
      </xdr:nvCxnSpPr>
      <xdr:spPr>
        <a:xfrm>
          <a:off x="3797300" y="100450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88282</xdr:rowOff>
    </xdr:from>
    <xdr:ext cx="405111" cy="259045"/>
    <xdr:sp macro="" textlink="">
      <xdr:nvSpPr>
        <xdr:cNvPr id="164" name="n_2aveValue【橋りょう・トンネル】&#10;有形固定資産減価償却率"/>
        <xdr:cNvSpPr txBox="1"/>
      </xdr:nvSpPr>
      <xdr:spPr>
        <a:xfrm>
          <a:off x="2705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168292</xdr:rowOff>
    </xdr:from>
    <xdr:ext cx="405111" cy="259045"/>
    <xdr:sp macro="" textlink="">
      <xdr:nvSpPr>
        <xdr:cNvPr id="165" name="n_1mainValue【橋りょう・トンネル】&#10;有形固定資産減価償却率"/>
        <xdr:cNvSpPr txBox="1"/>
      </xdr:nvSpPr>
      <xdr:spPr>
        <a:xfrm>
          <a:off x="35820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160318</xdr:rowOff>
    </xdr:from>
    <xdr:to>
      <xdr:col>46</xdr:col>
      <xdr:colOff>38100</xdr:colOff>
      <xdr:row>62</xdr:row>
      <xdr:rowOff>90468</xdr:rowOff>
    </xdr:to>
    <xdr:sp macro="" textlink="">
      <xdr:nvSpPr>
        <xdr:cNvPr id="199" name="フローチャート: 判断 198"/>
        <xdr:cNvSpPr/>
      </xdr:nvSpPr>
      <xdr:spPr>
        <a:xfrm>
          <a:off x="8699500" y="106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8713</xdr:rowOff>
    </xdr:from>
    <xdr:to>
      <xdr:col>55</xdr:col>
      <xdr:colOff>50800</xdr:colOff>
      <xdr:row>63</xdr:row>
      <xdr:rowOff>110313</xdr:rowOff>
    </xdr:to>
    <xdr:sp macro="" textlink="">
      <xdr:nvSpPr>
        <xdr:cNvPr id="205" name="楕円 204"/>
        <xdr:cNvSpPr/>
      </xdr:nvSpPr>
      <xdr:spPr>
        <a:xfrm>
          <a:off x="10426700" y="108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158590</xdr:rowOff>
    </xdr:from>
    <xdr:ext cx="599010" cy="259045"/>
    <xdr:sp macro="" textlink="">
      <xdr:nvSpPr>
        <xdr:cNvPr id="206" name="【橋りょう・トンネル】&#10;一人当たり有形固定資産（償却資産）額該当値テキスト"/>
        <xdr:cNvSpPr txBox="1"/>
      </xdr:nvSpPr>
      <xdr:spPr>
        <a:xfrm>
          <a:off x="10515600" y="1078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14678</xdr:rowOff>
    </xdr:from>
    <xdr:to>
      <xdr:col>50</xdr:col>
      <xdr:colOff>165100</xdr:colOff>
      <xdr:row>63</xdr:row>
      <xdr:rowOff>116278</xdr:rowOff>
    </xdr:to>
    <xdr:sp macro="" textlink="">
      <xdr:nvSpPr>
        <xdr:cNvPr id="207" name="楕円 206"/>
        <xdr:cNvSpPr/>
      </xdr:nvSpPr>
      <xdr:spPr>
        <a:xfrm>
          <a:off x="9588500" y="108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59513</xdr:rowOff>
    </xdr:from>
    <xdr:to>
      <xdr:col>55</xdr:col>
      <xdr:colOff>0</xdr:colOff>
      <xdr:row>63</xdr:row>
      <xdr:rowOff>65478</xdr:rowOff>
    </xdr:to>
    <xdr:cxnSp macro="">
      <xdr:nvCxnSpPr>
        <xdr:cNvPr id="208" name="直線コネクタ 207"/>
        <xdr:cNvCxnSpPr/>
      </xdr:nvCxnSpPr>
      <xdr:spPr>
        <a:xfrm flipV="1">
          <a:off x="9639300" y="10860863"/>
          <a:ext cx="8382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106995</xdr:rowOff>
    </xdr:from>
    <xdr:ext cx="690189" cy="259045"/>
    <xdr:sp macro="" textlink="">
      <xdr:nvSpPr>
        <xdr:cNvPr id="210" name="n_2aveValue【橋りょう・トンネル】&#10;一人当たり有形固定資産（償却資産）額"/>
        <xdr:cNvSpPr txBox="1"/>
      </xdr:nvSpPr>
      <xdr:spPr>
        <a:xfrm>
          <a:off x="8405205" y="103939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107405</xdr:rowOff>
    </xdr:from>
    <xdr:ext cx="599010" cy="259045"/>
    <xdr:sp macro="" textlink="">
      <xdr:nvSpPr>
        <xdr:cNvPr id="211" name="n_1mainValue【橋りょう・トンネル】&#10;一人当たり有形固定資産（償却資産）額"/>
        <xdr:cNvSpPr txBox="1"/>
      </xdr:nvSpPr>
      <xdr:spPr>
        <a:xfrm>
          <a:off x="9327095" y="1090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4" name="フローチャート: 判断 243"/>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250" name="楕円 249"/>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114952</xdr:rowOff>
    </xdr:from>
    <xdr:ext cx="405111" cy="259045"/>
    <xdr:sp macro="" textlink="">
      <xdr:nvSpPr>
        <xdr:cNvPr id="251" name="【公営住宅】&#10;有形固定資産減価償却率該当値テキスト"/>
        <xdr:cNvSpPr txBox="1"/>
      </xdr:nvSpPr>
      <xdr:spPr>
        <a:xfrm>
          <a:off x="46736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166370</xdr:rowOff>
    </xdr:from>
    <xdr:to>
      <xdr:col>20</xdr:col>
      <xdr:colOff>38100</xdr:colOff>
      <xdr:row>81</xdr:row>
      <xdr:rowOff>96520</xdr:rowOff>
    </xdr:to>
    <xdr:sp macro="" textlink="">
      <xdr:nvSpPr>
        <xdr:cNvPr id="252" name="楕円 251"/>
        <xdr:cNvSpPr/>
      </xdr:nvSpPr>
      <xdr:spPr>
        <a:xfrm>
          <a:off x="3746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142875</xdr:rowOff>
    </xdr:to>
    <xdr:cxnSp macro="">
      <xdr:nvCxnSpPr>
        <xdr:cNvPr id="253" name="直線コネクタ 252"/>
        <xdr:cNvCxnSpPr/>
      </xdr:nvCxnSpPr>
      <xdr:spPr>
        <a:xfrm>
          <a:off x="3797300" y="1393317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5"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113047</xdr:rowOff>
    </xdr:from>
    <xdr:ext cx="405111" cy="259045"/>
    <xdr:sp macro="" textlink="">
      <xdr:nvSpPr>
        <xdr:cNvPr id="256" name="n_1mainValue【公営住宅】&#10;有形固定資産減価償却率"/>
        <xdr:cNvSpPr txBox="1"/>
      </xdr:nvSpPr>
      <xdr:spPr>
        <a:xfrm>
          <a:off x="3582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141567</xdr:rowOff>
    </xdr:from>
    <xdr:to>
      <xdr:col>46</xdr:col>
      <xdr:colOff>38100</xdr:colOff>
      <xdr:row>86</xdr:row>
      <xdr:rowOff>71717</xdr:rowOff>
    </xdr:to>
    <xdr:sp macro="" textlink="">
      <xdr:nvSpPr>
        <xdr:cNvPr id="288" name="フローチャート: 判断 287"/>
        <xdr:cNvSpPr/>
      </xdr:nvSpPr>
      <xdr:spPr>
        <a:xfrm>
          <a:off x="8699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157835</xdr:rowOff>
    </xdr:from>
    <xdr:to>
      <xdr:col>55</xdr:col>
      <xdr:colOff>50800</xdr:colOff>
      <xdr:row>86</xdr:row>
      <xdr:rowOff>87985</xdr:rowOff>
    </xdr:to>
    <xdr:sp macro="" textlink="">
      <xdr:nvSpPr>
        <xdr:cNvPr id="294" name="楕円 293"/>
        <xdr:cNvSpPr/>
      </xdr:nvSpPr>
      <xdr:spPr>
        <a:xfrm>
          <a:off x="104267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72762</xdr:rowOff>
    </xdr:from>
    <xdr:ext cx="469744" cy="259045"/>
    <xdr:sp macro="" textlink="">
      <xdr:nvSpPr>
        <xdr:cNvPr id="295" name="【公営住宅】&#10;一人当たり面積該当値テキスト"/>
        <xdr:cNvSpPr txBox="1"/>
      </xdr:nvSpPr>
      <xdr:spPr>
        <a:xfrm>
          <a:off x="10515600" y="1464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117373</xdr:rowOff>
    </xdr:from>
    <xdr:to>
      <xdr:col>50</xdr:col>
      <xdr:colOff>165100</xdr:colOff>
      <xdr:row>86</xdr:row>
      <xdr:rowOff>47523</xdr:rowOff>
    </xdr:to>
    <xdr:sp macro="" textlink="">
      <xdr:nvSpPr>
        <xdr:cNvPr id="296" name="楕円 295"/>
        <xdr:cNvSpPr/>
      </xdr:nvSpPr>
      <xdr:spPr>
        <a:xfrm>
          <a:off x="9588500" y="146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168173</xdr:rowOff>
    </xdr:from>
    <xdr:to>
      <xdr:col>55</xdr:col>
      <xdr:colOff>0</xdr:colOff>
      <xdr:row>86</xdr:row>
      <xdr:rowOff>37185</xdr:rowOff>
    </xdr:to>
    <xdr:cxnSp macro="">
      <xdr:nvCxnSpPr>
        <xdr:cNvPr id="297" name="直線コネクタ 296"/>
        <xdr:cNvCxnSpPr/>
      </xdr:nvCxnSpPr>
      <xdr:spPr>
        <a:xfrm>
          <a:off x="9639300" y="14741423"/>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88244</xdr:rowOff>
    </xdr:from>
    <xdr:ext cx="469744" cy="259045"/>
    <xdr:sp macro="" textlink="">
      <xdr:nvSpPr>
        <xdr:cNvPr id="299" name="n_2aveValue【公営住宅】&#10;一人当たり面積"/>
        <xdr:cNvSpPr txBox="1"/>
      </xdr:nvSpPr>
      <xdr:spPr>
        <a:xfrm>
          <a:off x="8515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38650</xdr:rowOff>
    </xdr:from>
    <xdr:ext cx="469744" cy="259045"/>
    <xdr:sp macro="" textlink="">
      <xdr:nvSpPr>
        <xdr:cNvPr id="300" name="n_1mainValue【公営住宅】&#10;一人当たり面積"/>
        <xdr:cNvSpPr txBox="1"/>
      </xdr:nvSpPr>
      <xdr:spPr>
        <a:xfrm>
          <a:off x="9391727" y="1478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50" name="フローチャート: 判断 349"/>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61323</xdr:rowOff>
    </xdr:from>
    <xdr:to>
      <xdr:col>85</xdr:col>
      <xdr:colOff>177800</xdr:colOff>
      <xdr:row>34</xdr:row>
      <xdr:rowOff>162923</xdr:rowOff>
    </xdr:to>
    <xdr:sp macro="" textlink="">
      <xdr:nvSpPr>
        <xdr:cNvPr id="356" name="楕円 355"/>
        <xdr:cNvSpPr/>
      </xdr:nvSpPr>
      <xdr:spPr>
        <a:xfrm>
          <a:off x="16268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84200</xdr:rowOff>
    </xdr:from>
    <xdr:ext cx="405111" cy="259045"/>
    <xdr:sp macro="" textlink="">
      <xdr:nvSpPr>
        <xdr:cNvPr id="357" name="【認定こども園・幼稚園・保育所】&#10;有形固定資産減価償却率該当値テキスト"/>
        <xdr:cNvSpPr txBox="1"/>
      </xdr:nvSpPr>
      <xdr:spPr>
        <a:xfrm>
          <a:off x="16357600"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157661</xdr:rowOff>
    </xdr:from>
    <xdr:to>
      <xdr:col>81</xdr:col>
      <xdr:colOff>101600</xdr:colOff>
      <xdr:row>34</xdr:row>
      <xdr:rowOff>87811</xdr:rowOff>
    </xdr:to>
    <xdr:sp macro="" textlink="">
      <xdr:nvSpPr>
        <xdr:cNvPr id="358" name="楕円 357"/>
        <xdr:cNvSpPr/>
      </xdr:nvSpPr>
      <xdr:spPr>
        <a:xfrm>
          <a:off x="15430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37011</xdr:rowOff>
    </xdr:from>
    <xdr:to>
      <xdr:col>85</xdr:col>
      <xdr:colOff>127000</xdr:colOff>
      <xdr:row>34</xdr:row>
      <xdr:rowOff>112123</xdr:rowOff>
    </xdr:to>
    <xdr:cxnSp macro="">
      <xdr:nvCxnSpPr>
        <xdr:cNvPr id="359" name="直線コネクタ 358"/>
        <xdr:cNvCxnSpPr/>
      </xdr:nvCxnSpPr>
      <xdr:spPr>
        <a:xfrm>
          <a:off x="15481300" y="586631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61"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104338</xdr:rowOff>
    </xdr:from>
    <xdr:ext cx="405111" cy="259045"/>
    <xdr:sp macro="" textlink="">
      <xdr:nvSpPr>
        <xdr:cNvPr id="362" name="n_1mainValue【認定こども園・幼稚園・保育所】&#10;有形固定資産減価償却率"/>
        <xdr:cNvSpPr txBox="1"/>
      </xdr:nvSpPr>
      <xdr:spPr>
        <a:xfrm>
          <a:off x="152660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57150</xdr:rowOff>
    </xdr:from>
    <xdr:to>
      <xdr:col>107</xdr:col>
      <xdr:colOff>101600</xdr:colOff>
      <xdr:row>39</xdr:row>
      <xdr:rowOff>158750</xdr:rowOff>
    </xdr:to>
    <xdr:sp macro="" textlink="">
      <xdr:nvSpPr>
        <xdr:cNvPr id="394" name="フローチャート: 判断 393"/>
        <xdr:cNvSpPr/>
      </xdr:nvSpPr>
      <xdr:spPr>
        <a:xfrm>
          <a:off x="20383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29210</xdr:rowOff>
    </xdr:from>
    <xdr:to>
      <xdr:col>116</xdr:col>
      <xdr:colOff>114300</xdr:colOff>
      <xdr:row>36</xdr:row>
      <xdr:rowOff>130810</xdr:rowOff>
    </xdr:to>
    <xdr:sp macro="" textlink="">
      <xdr:nvSpPr>
        <xdr:cNvPr id="400" name="楕円 399"/>
        <xdr:cNvSpPr/>
      </xdr:nvSpPr>
      <xdr:spPr>
        <a:xfrm>
          <a:off x="22110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52087</xdr:rowOff>
    </xdr:from>
    <xdr:ext cx="469744" cy="259045"/>
    <xdr:sp macro="" textlink="">
      <xdr:nvSpPr>
        <xdr:cNvPr id="401" name="【認定こども園・幼稚園・保育所】&#10;一人当たり面積該当値テキスト"/>
        <xdr:cNvSpPr txBox="1"/>
      </xdr:nvSpPr>
      <xdr:spPr>
        <a:xfrm>
          <a:off x="22199600"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53340</xdr:rowOff>
    </xdr:from>
    <xdr:to>
      <xdr:col>112</xdr:col>
      <xdr:colOff>38100</xdr:colOff>
      <xdr:row>36</xdr:row>
      <xdr:rowOff>154940</xdr:rowOff>
    </xdr:to>
    <xdr:sp macro="" textlink="">
      <xdr:nvSpPr>
        <xdr:cNvPr id="402" name="楕円 401"/>
        <xdr:cNvSpPr/>
      </xdr:nvSpPr>
      <xdr:spPr>
        <a:xfrm>
          <a:off x="21272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80010</xdr:rowOff>
    </xdr:from>
    <xdr:to>
      <xdr:col>116</xdr:col>
      <xdr:colOff>63500</xdr:colOff>
      <xdr:row>36</xdr:row>
      <xdr:rowOff>104140</xdr:rowOff>
    </xdr:to>
    <xdr:cxnSp macro="">
      <xdr:nvCxnSpPr>
        <xdr:cNvPr id="403" name="直線コネクタ 402"/>
        <xdr:cNvCxnSpPr/>
      </xdr:nvCxnSpPr>
      <xdr:spPr>
        <a:xfrm flipV="1">
          <a:off x="21323300" y="62522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4"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3827</xdr:rowOff>
    </xdr:from>
    <xdr:ext cx="469744" cy="259045"/>
    <xdr:sp macro="" textlink="">
      <xdr:nvSpPr>
        <xdr:cNvPr id="405" name="n_2aveValue【認定こども園・幼稚園・保育所】&#10;一人当たり面積"/>
        <xdr:cNvSpPr txBox="1"/>
      </xdr:nvSpPr>
      <xdr:spPr>
        <a:xfrm>
          <a:off x="20199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xdr:rowOff>
    </xdr:from>
    <xdr:ext cx="469744" cy="259045"/>
    <xdr:sp macro="" textlink="">
      <xdr:nvSpPr>
        <xdr:cNvPr id="406" name="n_1mainValue【認定こども園・幼稚園・保育所】&#10;一人当たり面積"/>
        <xdr:cNvSpPr txBox="1"/>
      </xdr:nvSpPr>
      <xdr:spPr>
        <a:xfrm>
          <a:off x="21075727" y="600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9" name="フローチャート: 判断 438"/>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445" name="楕円 444"/>
        <xdr:cNvSpPr/>
      </xdr:nvSpPr>
      <xdr:spPr>
        <a:xfrm>
          <a:off x="16268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170197</xdr:rowOff>
    </xdr:from>
    <xdr:ext cx="405111" cy="259045"/>
    <xdr:sp macro="" textlink="">
      <xdr:nvSpPr>
        <xdr:cNvPr id="446" name="【学校施設】&#10;有形固定資産減価償却率該当値テキスト"/>
        <xdr:cNvSpPr txBox="1"/>
      </xdr:nvSpPr>
      <xdr:spPr>
        <a:xfrm>
          <a:off x="16357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447" name="楕円 446"/>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60</xdr:row>
      <xdr:rowOff>26670</xdr:rowOff>
    </xdr:to>
    <xdr:cxnSp macro="">
      <xdr:nvCxnSpPr>
        <xdr:cNvPr id="448" name="直線コネクタ 447"/>
        <xdr:cNvCxnSpPr/>
      </xdr:nvCxnSpPr>
      <xdr:spPr>
        <a:xfrm>
          <a:off x="15481300" y="102717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50"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451" name="n_1main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30276</xdr:rowOff>
    </xdr:from>
    <xdr:to>
      <xdr:col>107</xdr:col>
      <xdr:colOff>101600</xdr:colOff>
      <xdr:row>62</xdr:row>
      <xdr:rowOff>131876</xdr:rowOff>
    </xdr:to>
    <xdr:sp macro="" textlink="">
      <xdr:nvSpPr>
        <xdr:cNvPr id="483" name="フローチャート: 判断 482"/>
        <xdr:cNvSpPr/>
      </xdr:nvSpPr>
      <xdr:spPr>
        <a:xfrm>
          <a:off x="20383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147625</xdr:rowOff>
    </xdr:from>
    <xdr:to>
      <xdr:col>116</xdr:col>
      <xdr:colOff>114300</xdr:colOff>
      <xdr:row>62</xdr:row>
      <xdr:rowOff>77775</xdr:rowOff>
    </xdr:to>
    <xdr:sp macro="" textlink="">
      <xdr:nvSpPr>
        <xdr:cNvPr id="489" name="楕円 488"/>
        <xdr:cNvSpPr/>
      </xdr:nvSpPr>
      <xdr:spPr>
        <a:xfrm>
          <a:off x="22110700" y="106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170502</xdr:rowOff>
    </xdr:from>
    <xdr:ext cx="469744" cy="259045"/>
    <xdr:sp macro="" textlink="">
      <xdr:nvSpPr>
        <xdr:cNvPr id="490" name="【学校施設】&#10;一人当たり面積該当値テキスト"/>
        <xdr:cNvSpPr txBox="1"/>
      </xdr:nvSpPr>
      <xdr:spPr>
        <a:xfrm>
          <a:off x="22199600" y="1045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157302</xdr:rowOff>
    </xdr:from>
    <xdr:to>
      <xdr:col>112</xdr:col>
      <xdr:colOff>38100</xdr:colOff>
      <xdr:row>62</xdr:row>
      <xdr:rowOff>87452</xdr:rowOff>
    </xdr:to>
    <xdr:sp macro="" textlink="">
      <xdr:nvSpPr>
        <xdr:cNvPr id="491" name="楕円 490"/>
        <xdr:cNvSpPr/>
      </xdr:nvSpPr>
      <xdr:spPr>
        <a:xfrm>
          <a:off x="21272500" y="106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26975</xdr:rowOff>
    </xdr:from>
    <xdr:to>
      <xdr:col>116</xdr:col>
      <xdr:colOff>63500</xdr:colOff>
      <xdr:row>62</xdr:row>
      <xdr:rowOff>36652</xdr:rowOff>
    </xdr:to>
    <xdr:cxnSp macro="">
      <xdr:nvCxnSpPr>
        <xdr:cNvPr id="492" name="直線コネクタ 491"/>
        <xdr:cNvCxnSpPr/>
      </xdr:nvCxnSpPr>
      <xdr:spPr>
        <a:xfrm flipV="1">
          <a:off x="21323300" y="10656875"/>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148403</xdr:rowOff>
    </xdr:from>
    <xdr:ext cx="469744" cy="259045"/>
    <xdr:sp macro="" textlink="">
      <xdr:nvSpPr>
        <xdr:cNvPr id="494" name="n_2aveValue【学校施設】&#10;一人当たり面積"/>
        <xdr:cNvSpPr txBox="1"/>
      </xdr:nvSpPr>
      <xdr:spPr>
        <a:xfrm>
          <a:off x="201994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103979</xdr:rowOff>
    </xdr:from>
    <xdr:ext cx="469744" cy="259045"/>
    <xdr:sp macro="" textlink="">
      <xdr:nvSpPr>
        <xdr:cNvPr id="495" name="n_1mainValue【学校施設】&#10;一人当たり面積"/>
        <xdr:cNvSpPr txBox="1"/>
      </xdr:nvSpPr>
      <xdr:spPr>
        <a:xfrm>
          <a:off x="21075727" y="103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45" name="フローチャート: 判断 544"/>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154395</xdr:rowOff>
    </xdr:from>
    <xdr:to>
      <xdr:col>85</xdr:col>
      <xdr:colOff>177800</xdr:colOff>
      <xdr:row>103</xdr:row>
      <xdr:rowOff>84545</xdr:rowOff>
    </xdr:to>
    <xdr:sp macro="" textlink="">
      <xdr:nvSpPr>
        <xdr:cNvPr id="551" name="楕円 550"/>
        <xdr:cNvSpPr/>
      </xdr:nvSpPr>
      <xdr:spPr>
        <a:xfrm>
          <a:off x="16268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5822</xdr:rowOff>
    </xdr:from>
    <xdr:ext cx="405111" cy="259045"/>
    <xdr:sp macro="" textlink="">
      <xdr:nvSpPr>
        <xdr:cNvPr id="552" name="【公民館】&#10;有形固定資産減価償却率該当値テキスト"/>
        <xdr:cNvSpPr txBox="1"/>
      </xdr:nvSpPr>
      <xdr:spPr>
        <a:xfrm>
          <a:off x="16357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154395</xdr:rowOff>
    </xdr:from>
    <xdr:to>
      <xdr:col>81</xdr:col>
      <xdr:colOff>101600</xdr:colOff>
      <xdr:row>103</xdr:row>
      <xdr:rowOff>84545</xdr:rowOff>
    </xdr:to>
    <xdr:sp macro="" textlink="">
      <xdr:nvSpPr>
        <xdr:cNvPr id="553" name="楕円 552"/>
        <xdr:cNvSpPr/>
      </xdr:nvSpPr>
      <xdr:spPr>
        <a:xfrm>
          <a:off x="15430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33745</xdr:rowOff>
    </xdr:from>
    <xdr:to>
      <xdr:col>85</xdr:col>
      <xdr:colOff>127000</xdr:colOff>
      <xdr:row>103</xdr:row>
      <xdr:rowOff>33745</xdr:rowOff>
    </xdr:to>
    <xdr:cxnSp macro="">
      <xdr:nvCxnSpPr>
        <xdr:cNvPr id="554" name="直線コネクタ 553"/>
        <xdr:cNvCxnSpPr/>
      </xdr:nvCxnSpPr>
      <xdr:spPr>
        <a:xfrm>
          <a:off x="15481300" y="17693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556" name="n_2aveValue【公民館】&#10;有形固定資産減価償却率"/>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101072</xdr:rowOff>
    </xdr:from>
    <xdr:ext cx="405111" cy="259045"/>
    <xdr:sp macro="" textlink="">
      <xdr:nvSpPr>
        <xdr:cNvPr id="557" name="n_1mainValue【公民館】&#10;有形固定資産減価償却率"/>
        <xdr:cNvSpPr txBox="1"/>
      </xdr:nvSpPr>
      <xdr:spPr>
        <a:xfrm>
          <a:off x="152660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586"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589" name="フローチャート: 判断 588"/>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31877</xdr:rowOff>
    </xdr:from>
    <xdr:to>
      <xdr:col>116</xdr:col>
      <xdr:colOff>114300</xdr:colOff>
      <xdr:row>107</xdr:row>
      <xdr:rowOff>133477</xdr:rowOff>
    </xdr:to>
    <xdr:sp macro="" textlink="">
      <xdr:nvSpPr>
        <xdr:cNvPr id="595" name="楕円 594"/>
        <xdr:cNvSpPr/>
      </xdr:nvSpPr>
      <xdr:spPr>
        <a:xfrm>
          <a:off x="22110700" y="183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10304</xdr:rowOff>
    </xdr:from>
    <xdr:ext cx="469744" cy="259045"/>
    <xdr:sp macro="" textlink="">
      <xdr:nvSpPr>
        <xdr:cNvPr id="596" name="【公民館】&#10;一人当たり面積該当値テキスト"/>
        <xdr:cNvSpPr txBox="1"/>
      </xdr:nvSpPr>
      <xdr:spPr>
        <a:xfrm>
          <a:off x="22199600" y="183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37592</xdr:rowOff>
    </xdr:from>
    <xdr:to>
      <xdr:col>112</xdr:col>
      <xdr:colOff>38100</xdr:colOff>
      <xdr:row>107</xdr:row>
      <xdr:rowOff>139192</xdr:rowOff>
    </xdr:to>
    <xdr:sp macro="" textlink="">
      <xdr:nvSpPr>
        <xdr:cNvPr id="597" name="楕円 596"/>
        <xdr:cNvSpPr/>
      </xdr:nvSpPr>
      <xdr:spPr>
        <a:xfrm>
          <a:off x="21272500" y="18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82677</xdr:rowOff>
    </xdr:from>
    <xdr:to>
      <xdr:col>116</xdr:col>
      <xdr:colOff>63500</xdr:colOff>
      <xdr:row>107</xdr:row>
      <xdr:rowOff>88392</xdr:rowOff>
    </xdr:to>
    <xdr:cxnSp macro="">
      <xdr:nvCxnSpPr>
        <xdr:cNvPr id="598" name="直線コネクタ 597"/>
        <xdr:cNvCxnSpPr/>
      </xdr:nvCxnSpPr>
      <xdr:spPr>
        <a:xfrm flipV="1">
          <a:off x="21323300" y="1842782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9"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00"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130319</xdr:rowOff>
    </xdr:from>
    <xdr:ext cx="469744" cy="259045"/>
    <xdr:sp macro="" textlink="">
      <xdr:nvSpPr>
        <xdr:cNvPr id="601" name="n_1mainValue【公民館】&#10;一人当たり面積"/>
        <xdr:cNvSpPr txBox="1"/>
      </xdr:nvSpPr>
      <xdr:spPr>
        <a:xfrm>
          <a:off x="21075727"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特に高くなっている施設は道路、保育所である。道路については、定期的な安全点検を実施し適切な改修を行い、計画的な管理を進めていく。保育所は村で唯一の保育施設であり、少子化が進む村にとって子育て環境を充実させる重要な施設であり、定期的な点検評価を行い既存施設を長期的に活用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
942
89.97
2,223,527
2,061,513
158,069
1,106,771
1,483,621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88" name="楕円 87"/>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99077</xdr:rowOff>
    </xdr:from>
    <xdr:ext cx="405111" cy="259045"/>
    <xdr:sp macro="" textlink="">
      <xdr:nvSpPr>
        <xdr:cNvPr id="89" name="【体育館・プール】&#10;有形固定資産減価償却率該当値テキスト"/>
        <xdr:cNvSpPr txBox="1"/>
      </xdr:nvSpPr>
      <xdr:spPr>
        <a:xfrm>
          <a:off x="4673600"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90" name="楕円 89"/>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59</xdr:row>
      <xdr:rowOff>0</xdr:rowOff>
    </xdr:to>
    <xdr:cxnSp macro="">
      <xdr:nvCxnSpPr>
        <xdr:cNvPr id="91" name="直線コネクタ 90"/>
        <xdr:cNvCxnSpPr/>
      </xdr:nvCxnSpPr>
      <xdr:spPr>
        <a:xfrm>
          <a:off x="3797300" y="100698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21607</xdr:rowOff>
    </xdr:from>
    <xdr:ext cx="405111" cy="259045"/>
    <xdr:sp macro="" textlink="">
      <xdr:nvSpPr>
        <xdr:cNvPr id="92" name="n_1mainValue【体育館・プール】&#10;有形固定資産減価償却率"/>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72317</xdr:rowOff>
    </xdr:from>
    <xdr:to>
      <xdr:col>46</xdr:col>
      <xdr:colOff>38100</xdr:colOff>
      <xdr:row>64</xdr:row>
      <xdr:rowOff>2467</xdr:rowOff>
    </xdr:to>
    <xdr:sp macro="" textlink="">
      <xdr:nvSpPr>
        <xdr:cNvPr id="127" name="フローチャート: 判断 126"/>
        <xdr:cNvSpPr/>
      </xdr:nvSpPr>
      <xdr:spPr>
        <a:xfrm>
          <a:off x="8699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18994</xdr:rowOff>
    </xdr:from>
    <xdr:ext cx="469744" cy="259045"/>
    <xdr:sp macro="" textlink="">
      <xdr:nvSpPr>
        <xdr:cNvPr id="128" name="n_2aveValue【体育館・プール】&#10;一人当たり面積"/>
        <xdr:cNvSpPr txBox="1"/>
      </xdr:nvSpPr>
      <xdr:spPr>
        <a:xfrm>
          <a:off x="8515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107587</xdr:rowOff>
    </xdr:from>
    <xdr:to>
      <xdr:col>55</xdr:col>
      <xdr:colOff>50800</xdr:colOff>
      <xdr:row>56</xdr:row>
      <xdr:rowOff>37737</xdr:rowOff>
    </xdr:to>
    <xdr:sp macro="" textlink="">
      <xdr:nvSpPr>
        <xdr:cNvPr id="134" name="楕円 133"/>
        <xdr:cNvSpPr/>
      </xdr:nvSpPr>
      <xdr:spPr>
        <a:xfrm>
          <a:off x="104267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60614</xdr:rowOff>
    </xdr:from>
    <xdr:ext cx="469744" cy="259045"/>
    <xdr:sp macro="" textlink="">
      <xdr:nvSpPr>
        <xdr:cNvPr id="135" name="【体育館・プール】&#10;一人当たり面積該当値テキスト"/>
        <xdr:cNvSpPr txBox="1"/>
      </xdr:nvSpPr>
      <xdr:spPr>
        <a:xfrm>
          <a:off x="10515600" y="949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144816</xdr:rowOff>
    </xdr:from>
    <xdr:to>
      <xdr:col>50</xdr:col>
      <xdr:colOff>165100</xdr:colOff>
      <xdr:row>56</xdr:row>
      <xdr:rowOff>74966</xdr:rowOff>
    </xdr:to>
    <xdr:sp macro="" textlink="">
      <xdr:nvSpPr>
        <xdr:cNvPr id="136" name="楕円 135"/>
        <xdr:cNvSpPr/>
      </xdr:nvSpPr>
      <xdr:spPr>
        <a:xfrm>
          <a:off x="9588500" y="95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158387</xdr:rowOff>
    </xdr:from>
    <xdr:to>
      <xdr:col>55</xdr:col>
      <xdr:colOff>0</xdr:colOff>
      <xdr:row>56</xdr:row>
      <xdr:rowOff>24166</xdr:rowOff>
    </xdr:to>
    <xdr:cxnSp macro="">
      <xdr:nvCxnSpPr>
        <xdr:cNvPr id="137" name="直線コネクタ 136"/>
        <xdr:cNvCxnSpPr/>
      </xdr:nvCxnSpPr>
      <xdr:spPr>
        <a:xfrm flipV="1">
          <a:off x="9639300" y="9588137"/>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91493</xdr:rowOff>
    </xdr:from>
    <xdr:ext cx="469744" cy="259045"/>
    <xdr:sp macro="" textlink="">
      <xdr:nvSpPr>
        <xdr:cNvPr id="138" name="n_1mainValue【体育館・プール】&#10;一人当たり面積"/>
        <xdr:cNvSpPr txBox="1"/>
      </xdr:nvSpPr>
      <xdr:spPr>
        <a:xfrm>
          <a:off x="9391727" y="934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9" name="テキスト ボックス 1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0" name="直線コネクタ 1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1" name="テキスト ボックス 1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2" name="直線コネクタ 1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3" name="テキスト ボックス 1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4" name="直線コネクタ 1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5" name="テキスト ボックス 1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6" name="直線コネクタ 1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7" name="テキスト ボックス 1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8" name="直線コネクタ 1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9" name="テキスト ボックス 1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0" name="直線コネクタ 1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1" name="テキスト ボックス 1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2" name="直線コネクタ 1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3" name="テキスト ボックス 1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95" name="直線コネクタ 194"/>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96"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97" name="直線コネクタ 196"/>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8"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9" name="直線コネクタ 19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00"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1" name="フローチャート: 判断 200"/>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2" name="フローチャート: 判断 201"/>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03"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48260</xdr:rowOff>
    </xdr:from>
    <xdr:to>
      <xdr:col>76</xdr:col>
      <xdr:colOff>165100</xdr:colOff>
      <xdr:row>37</xdr:row>
      <xdr:rowOff>149860</xdr:rowOff>
    </xdr:to>
    <xdr:sp macro="" textlink="">
      <xdr:nvSpPr>
        <xdr:cNvPr id="204" name="フローチャート: 判断 203"/>
        <xdr:cNvSpPr/>
      </xdr:nvSpPr>
      <xdr:spPr>
        <a:xfrm>
          <a:off x="14541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166387</xdr:rowOff>
    </xdr:from>
    <xdr:ext cx="405111" cy="259045"/>
    <xdr:sp macro="" textlink="">
      <xdr:nvSpPr>
        <xdr:cNvPr id="205" name="n_2aveValue【一般廃棄物処理施設】&#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6" name="テキスト ボックス 2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7" name="テキスト ボックス 2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8" name="テキスト ボックス 2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9" name="テキスト ボックス 2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0" name="テキスト ボックス 2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211" name="楕円 210"/>
        <xdr:cNvSpPr/>
      </xdr:nvSpPr>
      <xdr:spPr>
        <a:xfrm>
          <a:off x="16268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12082</xdr:rowOff>
    </xdr:from>
    <xdr:ext cx="405111" cy="259045"/>
    <xdr:sp macro="" textlink="">
      <xdr:nvSpPr>
        <xdr:cNvPr id="212" name="【一般廃棄物処理施設】&#10;有形固定資産減価償却率該当値テキスト"/>
        <xdr:cNvSpPr txBox="1"/>
      </xdr:nvSpPr>
      <xdr:spPr>
        <a:xfrm>
          <a:off x="16357600"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42545</xdr:rowOff>
    </xdr:from>
    <xdr:to>
      <xdr:col>81</xdr:col>
      <xdr:colOff>101600</xdr:colOff>
      <xdr:row>37</xdr:row>
      <xdr:rowOff>144145</xdr:rowOff>
    </xdr:to>
    <xdr:sp macro="" textlink="">
      <xdr:nvSpPr>
        <xdr:cNvPr id="213" name="楕円 212"/>
        <xdr:cNvSpPr/>
      </xdr:nvSpPr>
      <xdr:spPr>
        <a:xfrm>
          <a:off x="15430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40005</xdr:rowOff>
    </xdr:from>
    <xdr:to>
      <xdr:col>85</xdr:col>
      <xdr:colOff>127000</xdr:colOff>
      <xdr:row>37</xdr:row>
      <xdr:rowOff>93345</xdr:rowOff>
    </xdr:to>
    <xdr:cxnSp macro="">
      <xdr:nvCxnSpPr>
        <xdr:cNvPr id="214" name="直線コネクタ 213"/>
        <xdr:cNvCxnSpPr/>
      </xdr:nvCxnSpPr>
      <xdr:spPr>
        <a:xfrm flipV="1">
          <a:off x="15481300" y="63836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215" name="n_1mainValue【一般廃棄物処理施設】&#10;有形固定資産減価償却率"/>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6" name="正方形/長方形 2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7" name="正方形/長方形 2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8" name="正方形/長方形 2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9" name="正方形/長方形 2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0" name="正方形/長方形 2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1" name="正方形/長方形 2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2" name="正方形/長方形 2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3" name="正方形/長方形 2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4" name="テキスト ボックス 2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5" name="直線コネクタ 2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6" name="直線コネクタ 2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7" name="テキスト ボックス 22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8" name="直線コネクタ 2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9" name="テキスト ボックス 22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0" name="直線コネクタ 2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1" name="テキスト ボックス 23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2" name="直線コネクタ 2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3" name="テキスト ボックス 23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4" name="直線コネクタ 2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5" name="テキスト ボックス 23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6" name="直線コネクタ 2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7" name="テキスト ボックス 23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9" name="直線コネクタ 238"/>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40"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41" name="直線コネクタ 240"/>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42"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3" name="直線コネクタ 242"/>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244"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45" name="フローチャート: 判断 244"/>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46" name="フローチャート: 判断 245"/>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247"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125155</xdr:rowOff>
    </xdr:from>
    <xdr:to>
      <xdr:col>107</xdr:col>
      <xdr:colOff>101600</xdr:colOff>
      <xdr:row>40</xdr:row>
      <xdr:rowOff>55305</xdr:rowOff>
    </xdr:to>
    <xdr:sp macro="" textlink="">
      <xdr:nvSpPr>
        <xdr:cNvPr id="248" name="フローチャート: 判断 247"/>
        <xdr:cNvSpPr/>
      </xdr:nvSpPr>
      <xdr:spPr>
        <a:xfrm>
          <a:off x="20383500" y="681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71832</xdr:rowOff>
    </xdr:from>
    <xdr:ext cx="599010" cy="259045"/>
    <xdr:sp macro="" textlink="">
      <xdr:nvSpPr>
        <xdr:cNvPr id="249" name="n_2aveValue【一般廃棄物処理施設】&#10;一人当たり有形固定資産（償却資産）額"/>
        <xdr:cNvSpPr txBox="1"/>
      </xdr:nvSpPr>
      <xdr:spPr>
        <a:xfrm>
          <a:off x="20134795" y="658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0" name="テキスト ボックス 2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1" name="テキスト ボックス 2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2" name="テキスト ボックス 2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3" name="テキスト ボックス 2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4" name="テキスト ボックス 2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153077</xdr:rowOff>
    </xdr:from>
    <xdr:to>
      <xdr:col>116</xdr:col>
      <xdr:colOff>114300</xdr:colOff>
      <xdr:row>42</xdr:row>
      <xdr:rowOff>83227</xdr:rowOff>
    </xdr:to>
    <xdr:sp macro="" textlink="">
      <xdr:nvSpPr>
        <xdr:cNvPr id="255" name="楕円 254"/>
        <xdr:cNvSpPr/>
      </xdr:nvSpPr>
      <xdr:spPr>
        <a:xfrm>
          <a:off x="22110700" y="718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68004</xdr:rowOff>
    </xdr:from>
    <xdr:ext cx="469744" cy="259045"/>
    <xdr:sp macro="" textlink="">
      <xdr:nvSpPr>
        <xdr:cNvPr id="256" name="【一般廃棄物処理施設】&#10;一人当たり有形固定資産（償却資産）額該当値テキスト"/>
        <xdr:cNvSpPr txBox="1"/>
      </xdr:nvSpPr>
      <xdr:spPr>
        <a:xfrm>
          <a:off x="22199600" y="709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153601</xdr:rowOff>
    </xdr:from>
    <xdr:to>
      <xdr:col>112</xdr:col>
      <xdr:colOff>38100</xdr:colOff>
      <xdr:row>42</xdr:row>
      <xdr:rowOff>83751</xdr:rowOff>
    </xdr:to>
    <xdr:sp macro="" textlink="">
      <xdr:nvSpPr>
        <xdr:cNvPr id="257" name="楕円 256"/>
        <xdr:cNvSpPr/>
      </xdr:nvSpPr>
      <xdr:spPr>
        <a:xfrm>
          <a:off x="21272500" y="7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32427</xdr:rowOff>
    </xdr:from>
    <xdr:to>
      <xdr:col>116</xdr:col>
      <xdr:colOff>63500</xdr:colOff>
      <xdr:row>42</xdr:row>
      <xdr:rowOff>32951</xdr:rowOff>
    </xdr:to>
    <xdr:cxnSp macro="">
      <xdr:nvCxnSpPr>
        <xdr:cNvPr id="258" name="直線コネクタ 257"/>
        <xdr:cNvCxnSpPr/>
      </xdr:nvCxnSpPr>
      <xdr:spPr>
        <a:xfrm flipV="1">
          <a:off x="21323300" y="7233327"/>
          <a:ext cx="8382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74878</xdr:rowOff>
    </xdr:from>
    <xdr:ext cx="469744" cy="259045"/>
    <xdr:sp macro="" textlink="">
      <xdr:nvSpPr>
        <xdr:cNvPr id="259" name="n_1mainValue【一般廃棄物処理施設】&#10;一人当たり有形固定資産（償却資産）額"/>
        <xdr:cNvSpPr txBox="1"/>
      </xdr:nvSpPr>
      <xdr:spPr>
        <a:xfrm>
          <a:off x="21075728" y="727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0" name="正方形/長方形 2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1" name="正方形/長方形 2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2" name="正方形/長方形 2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3" name="正方形/長方形 2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4" name="正方形/長方形 2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5" name="正方形/長方形 2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6" name="正方形/長方形 2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7" name="正方形/長方形 26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8" name="正方形/長方形 2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9" name="正方形/長方形 2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0" name="正方形/長方形 2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1" name="正方形/長方形 2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2" name="正方形/長方形 2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3" name="正方形/長方形 2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4" name="正方形/長方形 2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5" name="正方形/長方形 27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6" name="正方形/長方形 2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7" name="正方形/長方形 2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8" name="正方形/長方形 2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9" name="正方形/長方形 2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0" name="正方形/長方形 2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1" name="正方形/長方形 2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2" name="正方形/長方形 2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3" name="正方形/長方形 2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4" name="テキスト ボックス 2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5" name="直線コネクタ 2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6" name="直線コネクタ 2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7" name="テキスト ボックス 2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8" name="直線コネクタ 2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9" name="テキスト ボックス 2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0" name="直線コネクタ 2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1" name="テキスト ボックス 2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2" name="直線コネクタ 2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3" name="テキスト ボックス 2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4" name="直線コネクタ 2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5" name="テキスト ボックス 2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6" name="直線コネクタ 2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7" name="テキスト ボックス 2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8" name="直線コネクタ 2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9" name="テキスト ボックス 2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01" name="直線コネクタ 300"/>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02"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03" name="直線コネクタ 302"/>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5" name="直線コネクタ 30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06"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07" name="フローチャート: 判断 306"/>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08" name="フローチャート: 判断 307"/>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09"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10" name="フローチャート: 判断 309"/>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311"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2" name="テキスト ボックス 3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3" name="テキスト ボックス 3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4" name="テキスト ボックス 3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5" name="テキスト ボックス 3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6" name="テキスト ボックス 3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148952</xdr:rowOff>
    </xdr:from>
    <xdr:to>
      <xdr:col>85</xdr:col>
      <xdr:colOff>177800</xdr:colOff>
      <xdr:row>80</xdr:row>
      <xdr:rowOff>79102</xdr:rowOff>
    </xdr:to>
    <xdr:sp macro="" textlink="">
      <xdr:nvSpPr>
        <xdr:cNvPr id="317" name="楕円 316"/>
        <xdr:cNvSpPr/>
      </xdr:nvSpPr>
      <xdr:spPr>
        <a:xfrm>
          <a:off x="162687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379</xdr:rowOff>
    </xdr:from>
    <xdr:ext cx="405111" cy="259045"/>
    <xdr:sp macro="" textlink="">
      <xdr:nvSpPr>
        <xdr:cNvPr id="318" name="【消防施設】&#10;有形固定資産減価償却率該当値テキスト"/>
        <xdr:cNvSpPr txBox="1"/>
      </xdr:nvSpPr>
      <xdr:spPr>
        <a:xfrm>
          <a:off x="16357600" y="135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86905</xdr:rowOff>
    </xdr:from>
    <xdr:to>
      <xdr:col>81</xdr:col>
      <xdr:colOff>101600</xdr:colOff>
      <xdr:row>80</xdr:row>
      <xdr:rowOff>17055</xdr:rowOff>
    </xdr:to>
    <xdr:sp macro="" textlink="">
      <xdr:nvSpPr>
        <xdr:cNvPr id="319" name="楕円 318"/>
        <xdr:cNvSpPr/>
      </xdr:nvSpPr>
      <xdr:spPr>
        <a:xfrm>
          <a:off x="15430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137705</xdr:rowOff>
    </xdr:from>
    <xdr:to>
      <xdr:col>85</xdr:col>
      <xdr:colOff>127000</xdr:colOff>
      <xdr:row>80</xdr:row>
      <xdr:rowOff>28302</xdr:rowOff>
    </xdr:to>
    <xdr:cxnSp macro="">
      <xdr:nvCxnSpPr>
        <xdr:cNvPr id="320" name="直線コネクタ 319"/>
        <xdr:cNvCxnSpPr/>
      </xdr:nvCxnSpPr>
      <xdr:spPr>
        <a:xfrm>
          <a:off x="15481300" y="13682255"/>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33582</xdr:rowOff>
    </xdr:from>
    <xdr:ext cx="405111" cy="259045"/>
    <xdr:sp macro="" textlink="">
      <xdr:nvSpPr>
        <xdr:cNvPr id="321" name="n_1mainValue【消防施設】&#10;有形固定資産減価償却率"/>
        <xdr:cNvSpPr txBox="1"/>
      </xdr:nvSpPr>
      <xdr:spPr>
        <a:xfrm>
          <a:off x="152660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2" name="正方形/長方形 3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3" name="正方形/長方形 3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4" name="正方形/長方形 3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5" name="正方形/長方形 3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6" name="正方形/長方形 3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7" name="正方形/長方形 3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8" name="正方形/長方形 3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9" name="正方形/長方形 3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0" name="テキスト ボックス 3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1" name="直線コネクタ 3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2" name="直線コネクタ 3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3" name="テキスト ボックス 3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4" name="直線コネクタ 3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5" name="テキスト ボックス 3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6" name="直線コネクタ 3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7" name="テキスト ボックス 3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8" name="直線コネクタ 3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39" name="テキスト ボックス 3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0" name="直線コネクタ 3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1" name="テキスト ボックス 3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2" name="直線コネクタ 3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3" name="テキスト ボックス 3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45" name="直線コネクタ 344"/>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46"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47" name="直線コネクタ 346"/>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48"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49" name="直線コネクタ 348"/>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350"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51" name="フローチャート: 判断 350"/>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52" name="フローチャート: 判断 351"/>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353"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354" name="フローチャート: 判断 353"/>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355"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6" name="テキスト ボックス 3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7" name="テキスト ボックス 3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8" name="テキスト ボックス 3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9" name="テキスト ボックス 3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0" name="テキスト ボックス 3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57786</xdr:rowOff>
    </xdr:from>
    <xdr:to>
      <xdr:col>116</xdr:col>
      <xdr:colOff>114300</xdr:colOff>
      <xdr:row>85</xdr:row>
      <xdr:rowOff>159386</xdr:rowOff>
    </xdr:to>
    <xdr:sp macro="" textlink="">
      <xdr:nvSpPr>
        <xdr:cNvPr id="361" name="楕円 360"/>
        <xdr:cNvSpPr/>
      </xdr:nvSpPr>
      <xdr:spPr>
        <a:xfrm>
          <a:off x="22110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80663</xdr:rowOff>
    </xdr:from>
    <xdr:ext cx="469744" cy="259045"/>
    <xdr:sp macro="" textlink="">
      <xdr:nvSpPr>
        <xdr:cNvPr id="362" name="【消防施設】&#10;一人当たり面積該当値テキスト"/>
        <xdr:cNvSpPr txBox="1"/>
      </xdr:nvSpPr>
      <xdr:spPr>
        <a:xfrm>
          <a:off x="22199600" y="144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61976</xdr:rowOff>
    </xdr:from>
    <xdr:to>
      <xdr:col>112</xdr:col>
      <xdr:colOff>38100</xdr:colOff>
      <xdr:row>85</xdr:row>
      <xdr:rowOff>163576</xdr:rowOff>
    </xdr:to>
    <xdr:sp macro="" textlink="">
      <xdr:nvSpPr>
        <xdr:cNvPr id="363" name="楕円 362"/>
        <xdr:cNvSpPr/>
      </xdr:nvSpPr>
      <xdr:spPr>
        <a:xfrm>
          <a:off x="21272500" y="146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108586</xdr:rowOff>
    </xdr:from>
    <xdr:to>
      <xdr:col>116</xdr:col>
      <xdr:colOff>63500</xdr:colOff>
      <xdr:row>85</xdr:row>
      <xdr:rowOff>112776</xdr:rowOff>
    </xdr:to>
    <xdr:cxnSp macro="">
      <xdr:nvCxnSpPr>
        <xdr:cNvPr id="364" name="直線コネクタ 363"/>
        <xdr:cNvCxnSpPr/>
      </xdr:nvCxnSpPr>
      <xdr:spPr>
        <a:xfrm flipV="1">
          <a:off x="21323300" y="14681836"/>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8653</xdr:rowOff>
    </xdr:from>
    <xdr:ext cx="469744" cy="259045"/>
    <xdr:sp macro="" textlink="">
      <xdr:nvSpPr>
        <xdr:cNvPr id="365" name="n_1mainValue【消防施設】&#10;一人当たり面積"/>
        <xdr:cNvSpPr txBox="1"/>
      </xdr:nvSpPr>
      <xdr:spPr>
        <a:xfrm>
          <a:off x="21075727" y="1441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6" name="正方形/長方形 3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7" name="正方形/長方形 3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8" name="正方形/長方形 3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9" name="正方形/長方形 3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0" name="正方形/長方形 3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1" name="正方形/長方形 3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2" name="正方形/長方形 3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3" name="正方形/長方形 3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4" name="テキスト ボックス 3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5" name="直線コネクタ 3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6" name="直線コネクタ 3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7" name="テキスト ボックス 3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8" name="直線コネクタ 3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9" name="テキスト ボックス 3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0" name="直線コネクタ 3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1" name="テキスト ボックス 3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2" name="直線コネクタ 3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3" name="テキスト ボックス 3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4" name="直線コネクタ 3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5" name="テキスト ボックス 3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6" name="直線コネクタ 3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7" name="テキスト ボックス 3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8" name="直線コネクタ 3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9" name="テキスト ボックス 3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91" name="直線コネクタ 390"/>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92"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3" name="直線コネクタ 392"/>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5" name="直線コネクタ 39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96"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7" name="フローチャート: 判断 396"/>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8" name="フローチャート: 判断 397"/>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99"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00" name="フローチャート: 判断 399"/>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401"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2" name="テキスト ボックス 4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3" name="テキスト ボックス 4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4" name="テキスト ボックス 4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5" name="テキスト ボックス 4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6" name="テキスト ボックス 4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36830</xdr:rowOff>
    </xdr:from>
    <xdr:to>
      <xdr:col>85</xdr:col>
      <xdr:colOff>177800</xdr:colOff>
      <xdr:row>100</xdr:row>
      <xdr:rowOff>138430</xdr:rowOff>
    </xdr:to>
    <xdr:sp macro="" textlink="">
      <xdr:nvSpPr>
        <xdr:cNvPr id="407" name="楕円 406"/>
        <xdr:cNvSpPr/>
      </xdr:nvSpPr>
      <xdr:spPr>
        <a:xfrm>
          <a:off x="16268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59707</xdr:rowOff>
    </xdr:from>
    <xdr:ext cx="405111" cy="259045"/>
    <xdr:sp macro="" textlink="">
      <xdr:nvSpPr>
        <xdr:cNvPr id="408" name="【庁舎】&#10;有形固定資産減価償却率該当値テキスト"/>
        <xdr:cNvSpPr txBox="1"/>
      </xdr:nvSpPr>
      <xdr:spPr>
        <a:xfrm>
          <a:off x="16357600"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2539</xdr:rowOff>
    </xdr:from>
    <xdr:to>
      <xdr:col>81</xdr:col>
      <xdr:colOff>101600</xdr:colOff>
      <xdr:row>100</xdr:row>
      <xdr:rowOff>104139</xdr:rowOff>
    </xdr:to>
    <xdr:sp macro="" textlink="">
      <xdr:nvSpPr>
        <xdr:cNvPr id="409" name="楕円 408"/>
        <xdr:cNvSpPr/>
      </xdr:nvSpPr>
      <xdr:spPr>
        <a:xfrm>
          <a:off x="15430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53339</xdr:rowOff>
    </xdr:from>
    <xdr:to>
      <xdr:col>85</xdr:col>
      <xdr:colOff>127000</xdr:colOff>
      <xdr:row>100</xdr:row>
      <xdr:rowOff>87630</xdr:rowOff>
    </xdr:to>
    <xdr:cxnSp macro="">
      <xdr:nvCxnSpPr>
        <xdr:cNvPr id="410" name="直線コネクタ 409"/>
        <xdr:cNvCxnSpPr/>
      </xdr:nvCxnSpPr>
      <xdr:spPr>
        <a:xfrm>
          <a:off x="15481300" y="171983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120666</xdr:rowOff>
    </xdr:from>
    <xdr:ext cx="405111" cy="259045"/>
    <xdr:sp macro="" textlink="">
      <xdr:nvSpPr>
        <xdr:cNvPr id="411" name="n_1mainValue【庁舎】&#10;有形固定資産減価償却率"/>
        <xdr:cNvSpPr txBox="1"/>
      </xdr:nvSpPr>
      <xdr:spPr>
        <a:xfrm>
          <a:off x="152660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2" name="正方形/長方形 4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3" name="正方形/長方形 4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4" name="正方形/長方形 4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5" name="正方形/長方形 4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6" name="正方形/長方形 4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7" name="正方形/長方形 4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8" name="正方形/長方形 4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9" name="正方形/長方形 4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0" name="テキスト ボックス 4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1" name="直線コネクタ 4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2" name="直線コネクタ 4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3" name="テキスト ボックス 4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4" name="直線コネクタ 4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5" name="テキスト ボックス 4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6" name="直線コネクタ 4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7" name="テキスト ボックス 4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8" name="直線コネクタ 4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9" name="テキスト ボックス 4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0" name="直線コネクタ 4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1" name="テキスト ボックス 4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3" name="直線コネクタ 432"/>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4"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5" name="直線コネクタ 434"/>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6"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7" name="直線コネクタ 436"/>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438"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39" name="フローチャート: 判断 438"/>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40" name="フローチャート: 判断 439"/>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41"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442" name="フローチャート: 判断 441"/>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443"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4" name="テキスト ボックス 4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5" name="テキスト ボックス 4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6" name="テキスト ボックス 4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7" name="テキスト ボックス 4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8" name="テキスト ボックス 4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161874</xdr:rowOff>
    </xdr:from>
    <xdr:to>
      <xdr:col>116</xdr:col>
      <xdr:colOff>114300</xdr:colOff>
      <xdr:row>107</xdr:row>
      <xdr:rowOff>92024</xdr:rowOff>
    </xdr:to>
    <xdr:sp macro="" textlink="">
      <xdr:nvSpPr>
        <xdr:cNvPr id="449" name="楕円 448"/>
        <xdr:cNvSpPr/>
      </xdr:nvSpPr>
      <xdr:spPr>
        <a:xfrm>
          <a:off x="22110700" y="183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140301</xdr:rowOff>
    </xdr:from>
    <xdr:ext cx="469744" cy="259045"/>
    <xdr:sp macro="" textlink="">
      <xdr:nvSpPr>
        <xdr:cNvPr id="450" name="【庁舎】&#10;一人当たり面積該当値テキスト"/>
        <xdr:cNvSpPr txBox="1"/>
      </xdr:nvSpPr>
      <xdr:spPr>
        <a:xfrm>
          <a:off x="22199600" y="183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166903</xdr:rowOff>
    </xdr:from>
    <xdr:to>
      <xdr:col>112</xdr:col>
      <xdr:colOff>38100</xdr:colOff>
      <xdr:row>107</xdr:row>
      <xdr:rowOff>97053</xdr:rowOff>
    </xdr:to>
    <xdr:sp macro="" textlink="">
      <xdr:nvSpPr>
        <xdr:cNvPr id="451" name="楕円 450"/>
        <xdr:cNvSpPr/>
      </xdr:nvSpPr>
      <xdr:spPr>
        <a:xfrm>
          <a:off x="21272500" y="183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41224</xdr:rowOff>
    </xdr:from>
    <xdr:to>
      <xdr:col>116</xdr:col>
      <xdr:colOff>63500</xdr:colOff>
      <xdr:row>107</xdr:row>
      <xdr:rowOff>46253</xdr:rowOff>
    </xdr:to>
    <xdr:cxnSp macro="">
      <xdr:nvCxnSpPr>
        <xdr:cNvPr id="452" name="直線コネクタ 451"/>
        <xdr:cNvCxnSpPr/>
      </xdr:nvCxnSpPr>
      <xdr:spPr>
        <a:xfrm flipV="1">
          <a:off x="21323300" y="1838637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88180</xdr:rowOff>
    </xdr:from>
    <xdr:ext cx="469744" cy="259045"/>
    <xdr:sp macro="" textlink="">
      <xdr:nvSpPr>
        <xdr:cNvPr id="453" name="n_1mainValue【庁舎】&#10;一人当たり面積"/>
        <xdr:cNvSpPr txBox="1"/>
      </xdr:nvSpPr>
      <xdr:spPr>
        <a:xfrm>
          <a:off x="21075727" y="184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4" name="正方形/長方形 4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5" name="正方形/長方形 4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6" name="テキスト ボックス 4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ほとんどの類型において、有形固定資産減価償却率は類似団体平均を上回っており、特に高くなっている施設は</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庁舎については、今年度移転に着手しており公共施設等総合管理計画に基づいた取組を行っていく。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
942
89.97
2,223,527
2,061,513
158,069
1,106,771
1,483,621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景気回復の兆しがみられるものの、人口減少や全国平均を大幅に上回る高齢化の進行により村税の収入増にまで至らず、依然として財政力指数の改善が見られず、類似団体平均内においても下位の状況が続く。</a:t>
          </a:r>
          <a:endParaRPr lang="ja-JP" altLang="ja-JP" sz="1400">
            <a:effectLst/>
          </a:endParaRPr>
        </a:p>
        <a:p>
          <a:r>
            <a:rPr lang="ja-JP" altLang="en-US" sz="1100" b="0" i="0" baseline="0">
              <a:solidFill>
                <a:schemeClr val="dk1"/>
              </a:solidFill>
              <a:effectLst/>
              <a:latin typeface="+mn-lt"/>
              <a:ea typeface="+mn-ea"/>
              <a:cs typeface="+mn-cs"/>
            </a:rPr>
            <a:t>家屋</a:t>
          </a:r>
          <a:r>
            <a:rPr lang="ja-JP" altLang="ja-JP" sz="1100" b="0" i="0" baseline="0">
              <a:solidFill>
                <a:schemeClr val="dk1"/>
              </a:solidFill>
              <a:effectLst/>
              <a:latin typeface="+mn-lt"/>
              <a:ea typeface="+mn-ea"/>
              <a:cs typeface="+mn-cs"/>
            </a:rPr>
            <a:t>の増による固定資産税の増、村内のたばこ販売業者の増により、たばこ税の微増も見込まれるが、財政力指数の改善に向けて厳しい状況が続く事が予想される。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1694</xdr:rowOff>
    </xdr:to>
    <xdr:cxnSp macro="">
      <xdr:nvCxnSpPr>
        <xdr:cNvPr id="71" name="直線コネクタ 70"/>
        <xdr:cNvCxnSpPr/>
      </xdr:nvCxnSpPr>
      <xdr:spPr>
        <a:xfrm flipV="1">
          <a:off x="3225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1694</xdr:rowOff>
    </xdr:to>
    <xdr:cxnSp macro="">
      <xdr:nvCxnSpPr>
        <xdr:cNvPr id="74" name="直線コネクタ 73"/>
        <xdr:cNvCxnSpPr/>
      </xdr:nvCxnSpPr>
      <xdr:spPr>
        <a:xfrm>
          <a:off x="2336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25823</xdr:rowOff>
    </xdr:from>
    <xdr:to>
      <xdr:col>11</xdr:col>
      <xdr:colOff>82550</xdr:colOff>
      <xdr:row>44</xdr:row>
      <xdr:rowOff>127423</xdr:rowOff>
    </xdr:to>
    <xdr:sp macro="" textlink="">
      <xdr:nvSpPr>
        <xdr:cNvPr id="78" name="フローチャート: 判断 77"/>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79" name="テキスト ボックス 78"/>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0" name="フローチャート: 判断 79"/>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1" name="テキスト ボックス 80"/>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昨年と比較すると</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％下がったものの、低い水準を維持できている。特別職、議会議員の報酬カット、継続的な繰上償還の実施等により、今後も義務的経費の削減に努め、現在の水準を維持できるように努める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62</xdr:row>
      <xdr:rowOff>30662</xdr:rowOff>
    </xdr:to>
    <xdr:cxnSp macro="">
      <xdr:nvCxnSpPr>
        <xdr:cNvPr id="133" name="直線コネクタ 132"/>
        <xdr:cNvCxnSpPr/>
      </xdr:nvCxnSpPr>
      <xdr:spPr>
        <a:xfrm>
          <a:off x="4114800" y="1045373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125367</xdr:rowOff>
    </xdr:from>
    <xdr:to>
      <xdr:col>19</xdr:col>
      <xdr:colOff>133350</xdr:colOff>
      <xdr:row>60</xdr:row>
      <xdr:rowOff>166733</xdr:rowOff>
    </xdr:to>
    <xdr:cxnSp macro="">
      <xdr:nvCxnSpPr>
        <xdr:cNvPr id="136" name="直線コネクタ 135"/>
        <xdr:cNvCxnSpPr/>
      </xdr:nvCxnSpPr>
      <xdr:spPr>
        <a:xfrm>
          <a:off x="3225800" y="1041236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125367</xdr:rowOff>
    </xdr:from>
    <xdr:to>
      <xdr:col>15</xdr:col>
      <xdr:colOff>82550</xdr:colOff>
      <xdr:row>61</xdr:row>
      <xdr:rowOff>12519</xdr:rowOff>
    </xdr:to>
    <xdr:cxnSp macro="">
      <xdr:nvCxnSpPr>
        <xdr:cNvPr id="139" name="直線コネクタ 138"/>
        <xdr:cNvCxnSpPr/>
      </xdr:nvCxnSpPr>
      <xdr:spPr>
        <a:xfrm flipV="1">
          <a:off x="2336800" y="1041236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33581</xdr:rowOff>
    </xdr:from>
    <xdr:ext cx="762000" cy="259045"/>
    <xdr:sp macro="" textlink="">
      <xdr:nvSpPr>
        <xdr:cNvPr id="141" name="テキスト ボックス 140"/>
        <xdr:cNvSpPr txBox="1"/>
      </xdr:nvSpPr>
      <xdr:spPr>
        <a:xfrm>
          <a:off x="2844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56424</xdr:rowOff>
    </xdr:from>
    <xdr:to>
      <xdr:col>11</xdr:col>
      <xdr:colOff>31750</xdr:colOff>
      <xdr:row>61</xdr:row>
      <xdr:rowOff>12519</xdr:rowOff>
    </xdr:to>
    <xdr:cxnSp macro="">
      <xdr:nvCxnSpPr>
        <xdr:cNvPr id="142" name="直線コネクタ 141"/>
        <xdr:cNvCxnSpPr/>
      </xdr:nvCxnSpPr>
      <xdr:spPr>
        <a:xfrm>
          <a:off x="1447800" y="10343424"/>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26488</xdr:rowOff>
    </xdr:from>
    <xdr:to>
      <xdr:col>11</xdr:col>
      <xdr:colOff>82550</xdr:colOff>
      <xdr:row>64</xdr:row>
      <xdr:rowOff>128088</xdr:rowOff>
    </xdr:to>
    <xdr:sp macro="" textlink="">
      <xdr:nvSpPr>
        <xdr:cNvPr id="143" name="フローチャート: 判断 142"/>
        <xdr:cNvSpPr/>
      </xdr:nvSpPr>
      <xdr:spPr>
        <a:xfrm>
          <a:off x="22860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112865</xdr:rowOff>
    </xdr:from>
    <xdr:ext cx="762000" cy="259045"/>
    <xdr:sp macro="" textlink="">
      <xdr:nvSpPr>
        <xdr:cNvPr id="144" name="テキスト ボックス 143"/>
        <xdr:cNvSpPr txBox="1"/>
      </xdr:nvSpPr>
      <xdr:spPr>
        <a:xfrm>
          <a:off x="1955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151312</xdr:rowOff>
    </xdr:from>
    <xdr:to>
      <xdr:col>23</xdr:col>
      <xdr:colOff>184150</xdr:colOff>
      <xdr:row>62</xdr:row>
      <xdr:rowOff>81462</xdr:rowOff>
    </xdr:to>
    <xdr:sp macro="" textlink="">
      <xdr:nvSpPr>
        <xdr:cNvPr id="152" name="楕円 151"/>
        <xdr:cNvSpPr/>
      </xdr:nvSpPr>
      <xdr:spPr>
        <a:xfrm>
          <a:off x="4902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167839</xdr:rowOff>
    </xdr:from>
    <xdr:ext cx="762000" cy="259045"/>
    <xdr:sp macro="" textlink="">
      <xdr:nvSpPr>
        <xdr:cNvPr id="153" name="財政構造の弾力性該当値テキスト"/>
        <xdr:cNvSpPr txBox="1"/>
      </xdr:nvSpPr>
      <xdr:spPr>
        <a:xfrm>
          <a:off x="50419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115933</xdr:rowOff>
    </xdr:from>
    <xdr:to>
      <xdr:col>19</xdr:col>
      <xdr:colOff>184150</xdr:colOff>
      <xdr:row>61</xdr:row>
      <xdr:rowOff>46083</xdr:rowOff>
    </xdr:to>
    <xdr:sp macro="" textlink="">
      <xdr:nvSpPr>
        <xdr:cNvPr id="154" name="楕円 153"/>
        <xdr:cNvSpPr/>
      </xdr:nvSpPr>
      <xdr:spPr>
        <a:xfrm>
          <a:off x="4064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56260</xdr:rowOff>
    </xdr:from>
    <xdr:ext cx="736600" cy="259045"/>
    <xdr:sp macro="" textlink="">
      <xdr:nvSpPr>
        <xdr:cNvPr id="155" name="テキスト ボックス 154"/>
        <xdr:cNvSpPr txBox="1"/>
      </xdr:nvSpPr>
      <xdr:spPr>
        <a:xfrm>
          <a:off x="3733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74567</xdr:rowOff>
    </xdr:from>
    <xdr:to>
      <xdr:col>15</xdr:col>
      <xdr:colOff>133350</xdr:colOff>
      <xdr:row>61</xdr:row>
      <xdr:rowOff>4717</xdr:rowOff>
    </xdr:to>
    <xdr:sp macro="" textlink="">
      <xdr:nvSpPr>
        <xdr:cNvPr id="156" name="楕円 155"/>
        <xdr:cNvSpPr/>
      </xdr:nvSpPr>
      <xdr:spPr>
        <a:xfrm>
          <a:off x="3175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14894</xdr:rowOff>
    </xdr:from>
    <xdr:ext cx="762000" cy="259045"/>
    <xdr:sp macro="" textlink="">
      <xdr:nvSpPr>
        <xdr:cNvPr id="157" name="テキスト ボックス 156"/>
        <xdr:cNvSpPr txBox="1"/>
      </xdr:nvSpPr>
      <xdr:spPr>
        <a:xfrm>
          <a:off x="2844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133169</xdr:rowOff>
    </xdr:from>
    <xdr:to>
      <xdr:col>11</xdr:col>
      <xdr:colOff>82550</xdr:colOff>
      <xdr:row>61</xdr:row>
      <xdr:rowOff>63319</xdr:rowOff>
    </xdr:to>
    <xdr:sp macro="" textlink="">
      <xdr:nvSpPr>
        <xdr:cNvPr id="158" name="楕円 157"/>
        <xdr:cNvSpPr/>
      </xdr:nvSpPr>
      <xdr:spPr>
        <a:xfrm>
          <a:off x="2286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73496</xdr:rowOff>
    </xdr:from>
    <xdr:ext cx="762000" cy="259045"/>
    <xdr:sp macro="" textlink="">
      <xdr:nvSpPr>
        <xdr:cNvPr id="159" name="テキスト ボックス 158"/>
        <xdr:cNvSpPr txBox="1"/>
      </xdr:nvSpPr>
      <xdr:spPr>
        <a:xfrm>
          <a:off x="1955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60" name="楕円 159"/>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117401</xdr:rowOff>
    </xdr:from>
    <xdr:ext cx="762000" cy="259045"/>
    <xdr:sp macro="" textlink="">
      <xdr:nvSpPr>
        <xdr:cNvPr id="161" name="テキスト ボックス 160"/>
        <xdr:cNvSpPr txBox="1"/>
      </xdr:nvSpPr>
      <xdr:spPr>
        <a:xfrm>
          <a:off x="1066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情報</a:t>
          </a:r>
          <a:r>
            <a:rPr lang="ja-JP" altLang="ja-JP" sz="1100" b="0" i="0" baseline="0">
              <a:solidFill>
                <a:schemeClr val="dk1"/>
              </a:solidFill>
              <a:effectLst/>
              <a:latin typeface="+mn-lt"/>
              <a:ea typeface="+mn-ea"/>
              <a:cs typeface="+mn-cs"/>
            </a:rPr>
            <a:t>システム</a:t>
          </a:r>
          <a:r>
            <a:rPr lang="ja-JP" altLang="en-US" sz="1100" b="0" i="0" baseline="0">
              <a:solidFill>
                <a:schemeClr val="dk1"/>
              </a:solidFill>
              <a:effectLst/>
              <a:latin typeface="+mn-lt"/>
              <a:ea typeface="+mn-ea"/>
              <a:cs typeface="+mn-cs"/>
            </a:rPr>
            <a:t>導入事業、地方推進交付金事業</a:t>
          </a:r>
          <a:r>
            <a:rPr lang="ja-JP" altLang="ja-JP" sz="1100" b="0" i="0" baseline="0">
              <a:solidFill>
                <a:schemeClr val="dk1"/>
              </a:solidFill>
              <a:effectLst/>
              <a:latin typeface="+mn-lt"/>
              <a:ea typeface="+mn-ea"/>
              <a:cs typeface="+mn-cs"/>
            </a:rPr>
            <a:t>に要する経費等、委託料増により昨年度と比較して、決算額は増額となった。人件費に加え行政システムの維持管理等に経費を要し、平均と比較しても高い状況となっている。今後も、住民サービスの維持、向上を考慮しながら、経費の節減につとめ、改善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71754</xdr:rowOff>
    </xdr:from>
    <xdr:to>
      <xdr:col>23</xdr:col>
      <xdr:colOff>133350</xdr:colOff>
      <xdr:row>83</xdr:row>
      <xdr:rowOff>101578</xdr:rowOff>
    </xdr:to>
    <xdr:cxnSp macro="">
      <xdr:nvCxnSpPr>
        <xdr:cNvPr id="197" name="直線コネクタ 196"/>
        <xdr:cNvCxnSpPr/>
      </xdr:nvCxnSpPr>
      <xdr:spPr>
        <a:xfrm>
          <a:off x="4114800" y="14302104"/>
          <a:ext cx="8382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154673</xdr:rowOff>
    </xdr:from>
    <xdr:to>
      <xdr:col>19</xdr:col>
      <xdr:colOff>133350</xdr:colOff>
      <xdr:row>83</xdr:row>
      <xdr:rowOff>71754</xdr:rowOff>
    </xdr:to>
    <xdr:cxnSp macro="">
      <xdr:nvCxnSpPr>
        <xdr:cNvPr id="200" name="直線コネクタ 199"/>
        <xdr:cNvCxnSpPr/>
      </xdr:nvCxnSpPr>
      <xdr:spPr>
        <a:xfrm>
          <a:off x="3225800" y="14213573"/>
          <a:ext cx="889000" cy="8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154673</xdr:rowOff>
    </xdr:from>
    <xdr:to>
      <xdr:col>15</xdr:col>
      <xdr:colOff>82550</xdr:colOff>
      <xdr:row>83</xdr:row>
      <xdr:rowOff>2111</xdr:rowOff>
    </xdr:to>
    <xdr:cxnSp macro="">
      <xdr:nvCxnSpPr>
        <xdr:cNvPr id="203" name="直線コネクタ 202"/>
        <xdr:cNvCxnSpPr/>
      </xdr:nvCxnSpPr>
      <xdr:spPr>
        <a:xfrm flipV="1">
          <a:off x="2336800" y="14213573"/>
          <a:ext cx="889000" cy="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205" name="テキスト ボックス 204"/>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115762</xdr:rowOff>
    </xdr:from>
    <xdr:to>
      <xdr:col>11</xdr:col>
      <xdr:colOff>31750</xdr:colOff>
      <xdr:row>83</xdr:row>
      <xdr:rowOff>2111</xdr:rowOff>
    </xdr:to>
    <xdr:cxnSp macro="">
      <xdr:nvCxnSpPr>
        <xdr:cNvPr id="206" name="直線コネクタ 205"/>
        <xdr:cNvCxnSpPr/>
      </xdr:nvCxnSpPr>
      <xdr:spPr>
        <a:xfrm>
          <a:off x="1447800" y="14174662"/>
          <a:ext cx="889000" cy="5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207" name="フローチャート: 判断 206"/>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8" name="テキスト ボックス 207"/>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9" name="フローチャート: 判断 208"/>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163282</xdr:rowOff>
    </xdr:from>
    <xdr:ext cx="762000" cy="259045"/>
    <xdr:sp macro="" textlink="">
      <xdr:nvSpPr>
        <xdr:cNvPr id="210" name="テキスト ボックス 209"/>
        <xdr:cNvSpPr txBox="1"/>
      </xdr:nvSpPr>
      <xdr:spPr>
        <a:xfrm>
          <a:off x="1066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50778</xdr:rowOff>
    </xdr:from>
    <xdr:to>
      <xdr:col>23</xdr:col>
      <xdr:colOff>184150</xdr:colOff>
      <xdr:row>83</xdr:row>
      <xdr:rowOff>152378</xdr:rowOff>
    </xdr:to>
    <xdr:sp macro="" textlink="">
      <xdr:nvSpPr>
        <xdr:cNvPr id="216" name="楕円 215"/>
        <xdr:cNvSpPr/>
      </xdr:nvSpPr>
      <xdr:spPr>
        <a:xfrm>
          <a:off x="4902200" y="142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22855</xdr:rowOff>
    </xdr:from>
    <xdr:ext cx="762000" cy="259045"/>
    <xdr:sp macro="" textlink="">
      <xdr:nvSpPr>
        <xdr:cNvPr id="217" name="人件費・物件費等の状況該当値テキスト"/>
        <xdr:cNvSpPr txBox="1"/>
      </xdr:nvSpPr>
      <xdr:spPr>
        <a:xfrm>
          <a:off x="5041900" y="142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20954</xdr:rowOff>
    </xdr:from>
    <xdr:to>
      <xdr:col>19</xdr:col>
      <xdr:colOff>184150</xdr:colOff>
      <xdr:row>83</xdr:row>
      <xdr:rowOff>122554</xdr:rowOff>
    </xdr:to>
    <xdr:sp macro="" textlink="">
      <xdr:nvSpPr>
        <xdr:cNvPr id="218" name="楕円 217"/>
        <xdr:cNvSpPr/>
      </xdr:nvSpPr>
      <xdr:spPr>
        <a:xfrm>
          <a:off x="4064000" y="142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107331</xdr:rowOff>
    </xdr:from>
    <xdr:ext cx="736600" cy="259045"/>
    <xdr:sp macro="" textlink="">
      <xdr:nvSpPr>
        <xdr:cNvPr id="219" name="テキスト ボックス 218"/>
        <xdr:cNvSpPr txBox="1"/>
      </xdr:nvSpPr>
      <xdr:spPr>
        <a:xfrm>
          <a:off x="3733800" y="1433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103873</xdr:rowOff>
    </xdr:from>
    <xdr:to>
      <xdr:col>15</xdr:col>
      <xdr:colOff>133350</xdr:colOff>
      <xdr:row>83</xdr:row>
      <xdr:rowOff>34023</xdr:rowOff>
    </xdr:to>
    <xdr:sp macro="" textlink="">
      <xdr:nvSpPr>
        <xdr:cNvPr id="220" name="楕円 219"/>
        <xdr:cNvSpPr/>
      </xdr:nvSpPr>
      <xdr:spPr>
        <a:xfrm>
          <a:off x="3175000" y="141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18800</xdr:rowOff>
    </xdr:from>
    <xdr:ext cx="762000" cy="259045"/>
    <xdr:sp macro="" textlink="">
      <xdr:nvSpPr>
        <xdr:cNvPr id="221" name="テキスト ボックス 220"/>
        <xdr:cNvSpPr txBox="1"/>
      </xdr:nvSpPr>
      <xdr:spPr>
        <a:xfrm>
          <a:off x="2844800" y="1424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122761</xdr:rowOff>
    </xdr:from>
    <xdr:to>
      <xdr:col>11</xdr:col>
      <xdr:colOff>82550</xdr:colOff>
      <xdr:row>83</xdr:row>
      <xdr:rowOff>52911</xdr:rowOff>
    </xdr:to>
    <xdr:sp macro="" textlink="">
      <xdr:nvSpPr>
        <xdr:cNvPr id="222" name="楕円 221"/>
        <xdr:cNvSpPr/>
      </xdr:nvSpPr>
      <xdr:spPr>
        <a:xfrm>
          <a:off x="2286000" y="14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37688</xdr:rowOff>
    </xdr:from>
    <xdr:ext cx="762000" cy="259045"/>
    <xdr:sp macro="" textlink="">
      <xdr:nvSpPr>
        <xdr:cNvPr id="223" name="テキスト ボックス 222"/>
        <xdr:cNvSpPr txBox="1"/>
      </xdr:nvSpPr>
      <xdr:spPr>
        <a:xfrm>
          <a:off x="1955800" y="142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64962</xdr:rowOff>
    </xdr:from>
    <xdr:to>
      <xdr:col>7</xdr:col>
      <xdr:colOff>31750</xdr:colOff>
      <xdr:row>82</xdr:row>
      <xdr:rowOff>166562</xdr:rowOff>
    </xdr:to>
    <xdr:sp macro="" textlink="">
      <xdr:nvSpPr>
        <xdr:cNvPr id="224" name="楕円 223"/>
        <xdr:cNvSpPr/>
      </xdr:nvSpPr>
      <xdr:spPr>
        <a:xfrm>
          <a:off x="1397000" y="141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151339</xdr:rowOff>
    </xdr:from>
    <xdr:ext cx="762000" cy="259045"/>
    <xdr:sp macro="" textlink="">
      <xdr:nvSpPr>
        <xdr:cNvPr id="225" name="テキスト ボックス 224"/>
        <xdr:cNvSpPr txBox="1"/>
      </xdr:nvSpPr>
      <xdr:spPr>
        <a:xfrm>
          <a:off x="1066800" y="142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職員の異動等により数値は低くなり、依然として類似団体の平均を下回っている。今後も、職務職責に応じた適正な給料表の適用を行う。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104139</xdr:rowOff>
    </xdr:to>
    <xdr:cxnSp macro="">
      <xdr:nvCxnSpPr>
        <xdr:cNvPr id="255" name="直線コネクタ 254"/>
        <xdr:cNvCxnSpPr/>
      </xdr:nvCxnSpPr>
      <xdr:spPr>
        <a:xfrm>
          <a:off x="16179800" y="14677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140336</xdr:rowOff>
    </xdr:to>
    <xdr:cxnSp macro="">
      <xdr:nvCxnSpPr>
        <xdr:cNvPr id="258" name="直線コネクタ 257"/>
        <xdr:cNvCxnSpPr/>
      </xdr:nvCxnSpPr>
      <xdr:spPr>
        <a:xfrm flipV="1">
          <a:off x="15290800" y="146773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140336</xdr:rowOff>
    </xdr:from>
    <xdr:to>
      <xdr:col>72</xdr:col>
      <xdr:colOff>203200</xdr:colOff>
      <xdr:row>86</xdr:row>
      <xdr:rowOff>29211</xdr:rowOff>
    </xdr:to>
    <xdr:cxnSp macro="">
      <xdr:nvCxnSpPr>
        <xdr:cNvPr id="261" name="直線コネクタ 260"/>
        <xdr:cNvCxnSpPr/>
      </xdr:nvCxnSpPr>
      <xdr:spPr>
        <a:xfrm flipV="1">
          <a:off x="14401800" y="1471358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3" name="テキスト ボックス 262"/>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86</xdr:row>
      <xdr:rowOff>29211</xdr:rowOff>
    </xdr:to>
    <xdr:cxnSp macro="">
      <xdr:nvCxnSpPr>
        <xdr:cNvPr id="264" name="直線コネクタ 263"/>
        <xdr:cNvCxnSpPr/>
      </xdr:nvCxnSpPr>
      <xdr:spPr>
        <a:xfrm>
          <a:off x="13512800" y="146653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86995</xdr:rowOff>
    </xdr:from>
    <xdr:to>
      <xdr:col>68</xdr:col>
      <xdr:colOff>203200</xdr:colOff>
      <xdr:row>87</xdr:row>
      <xdr:rowOff>17145</xdr:rowOff>
    </xdr:to>
    <xdr:sp macro="" textlink="">
      <xdr:nvSpPr>
        <xdr:cNvPr id="265" name="フローチャート: 判断 264"/>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1922</xdr:rowOff>
    </xdr:from>
    <xdr:ext cx="762000" cy="259045"/>
    <xdr:sp macro="" textlink="">
      <xdr:nvSpPr>
        <xdr:cNvPr id="266" name="テキスト ボックス 265"/>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67" name="フローチャート: 判断 266"/>
        <xdr:cNvSpPr/>
      </xdr:nvSpPr>
      <xdr:spPr>
        <a:xfrm>
          <a:off x="13462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119079</xdr:rowOff>
    </xdr:from>
    <xdr:ext cx="762000" cy="259045"/>
    <xdr:sp macro="" textlink="">
      <xdr:nvSpPr>
        <xdr:cNvPr id="268" name="テキスト ボックス 267"/>
        <xdr:cNvSpPr txBox="1"/>
      </xdr:nvSpPr>
      <xdr:spPr>
        <a:xfrm>
          <a:off x="13131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4" name="楕円 273"/>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75"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6" name="楕円 275"/>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7" name="テキスト ボックス 27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89536</xdr:rowOff>
    </xdr:from>
    <xdr:to>
      <xdr:col>73</xdr:col>
      <xdr:colOff>44450</xdr:colOff>
      <xdr:row>86</xdr:row>
      <xdr:rowOff>19686</xdr:rowOff>
    </xdr:to>
    <xdr:sp macro="" textlink="">
      <xdr:nvSpPr>
        <xdr:cNvPr id="278" name="楕円 277"/>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29863</xdr:rowOff>
    </xdr:from>
    <xdr:ext cx="762000" cy="259045"/>
    <xdr:sp macro="" textlink="">
      <xdr:nvSpPr>
        <xdr:cNvPr id="279" name="テキスト ボックス 278"/>
        <xdr:cNvSpPr txBox="1"/>
      </xdr:nvSpPr>
      <xdr:spPr>
        <a:xfrm>
          <a:off x="14909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0" name="楕円 279"/>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1" name="テキスト ボックス 280"/>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2" name="楕円 281"/>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83" name="テキスト ボックス 282"/>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人口の減少傾向が続く中だが、最低限の職員数で住民サービスを維持するよう適正な定員管理に努める。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59169</xdr:rowOff>
    </xdr:from>
    <xdr:to>
      <xdr:col>81</xdr:col>
      <xdr:colOff>44450</xdr:colOff>
      <xdr:row>62</xdr:row>
      <xdr:rowOff>74854</xdr:rowOff>
    </xdr:to>
    <xdr:cxnSp macro="">
      <xdr:nvCxnSpPr>
        <xdr:cNvPr id="315" name="直線コネクタ 314"/>
        <xdr:cNvCxnSpPr/>
      </xdr:nvCxnSpPr>
      <xdr:spPr>
        <a:xfrm>
          <a:off x="16179800" y="10689069"/>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17907</xdr:rowOff>
    </xdr:from>
    <xdr:to>
      <xdr:col>77</xdr:col>
      <xdr:colOff>44450</xdr:colOff>
      <xdr:row>62</xdr:row>
      <xdr:rowOff>59169</xdr:rowOff>
    </xdr:to>
    <xdr:cxnSp macro="">
      <xdr:nvCxnSpPr>
        <xdr:cNvPr id="318" name="直線コネクタ 317"/>
        <xdr:cNvCxnSpPr/>
      </xdr:nvCxnSpPr>
      <xdr:spPr>
        <a:xfrm>
          <a:off x="15290800" y="10647807"/>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153162</xdr:rowOff>
    </xdr:from>
    <xdr:to>
      <xdr:col>72</xdr:col>
      <xdr:colOff>203200</xdr:colOff>
      <xdr:row>62</xdr:row>
      <xdr:rowOff>17907</xdr:rowOff>
    </xdr:to>
    <xdr:cxnSp macro="">
      <xdr:nvCxnSpPr>
        <xdr:cNvPr id="321" name="直線コネクタ 320"/>
        <xdr:cNvCxnSpPr/>
      </xdr:nvCxnSpPr>
      <xdr:spPr>
        <a:xfrm>
          <a:off x="14401800" y="1061161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122517</xdr:rowOff>
    </xdr:from>
    <xdr:to>
      <xdr:col>68</xdr:col>
      <xdr:colOff>152400</xdr:colOff>
      <xdr:row>61</xdr:row>
      <xdr:rowOff>153162</xdr:rowOff>
    </xdr:to>
    <xdr:cxnSp macro="">
      <xdr:nvCxnSpPr>
        <xdr:cNvPr id="324" name="直線コネクタ 323"/>
        <xdr:cNvCxnSpPr/>
      </xdr:nvCxnSpPr>
      <xdr:spPr>
        <a:xfrm>
          <a:off x="13512800" y="10580967"/>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5" name="フローチャート: 判断 324"/>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6" name="テキスト ボックス 325"/>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7" name="フローチャート: 判断 326"/>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8" name="テキスト ボックス 327"/>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24054</xdr:rowOff>
    </xdr:from>
    <xdr:to>
      <xdr:col>81</xdr:col>
      <xdr:colOff>95250</xdr:colOff>
      <xdr:row>62</xdr:row>
      <xdr:rowOff>125654</xdr:rowOff>
    </xdr:to>
    <xdr:sp macro="" textlink="">
      <xdr:nvSpPr>
        <xdr:cNvPr id="334" name="楕円 333"/>
        <xdr:cNvSpPr/>
      </xdr:nvSpPr>
      <xdr:spPr>
        <a:xfrm>
          <a:off x="16967200" y="106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167581</xdr:rowOff>
    </xdr:from>
    <xdr:ext cx="762000" cy="259045"/>
    <xdr:sp macro="" textlink="">
      <xdr:nvSpPr>
        <xdr:cNvPr id="335" name="定員管理の状況該当値テキスト"/>
        <xdr:cNvSpPr txBox="1"/>
      </xdr:nvSpPr>
      <xdr:spPr>
        <a:xfrm>
          <a:off x="17106900" y="1062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8369</xdr:rowOff>
    </xdr:from>
    <xdr:to>
      <xdr:col>77</xdr:col>
      <xdr:colOff>95250</xdr:colOff>
      <xdr:row>62</xdr:row>
      <xdr:rowOff>109969</xdr:rowOff>
    </xdr:to>
    <xdr:sp macro="" textlink="">
      <xdr:nvSpPr>
        <xdr:cNvPr id="336" name="楕円 335"/>
        <xdr:cNvSpPr/>
      </xdr:nvSpPr>
      <xdr:spPr>
        <a:xfrm>
          <a:off x="16129000" y="106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94746</xdr:rowOff>
    </xdr:from>
    <xdr:ext cx="736600" cy="259045"/>
    <xdr:sp macro="" textlink="">
      <xdr:nvSpPr>
        <xdr:cNvPr id="337" name="テキスト ボックス 336"/>
        <xdr:cNvSpPr txBox="1"/>
      </xdr:nvSpPr>
      <xdr:spPr>
        <a:xfrm>
          <a:off x="15798800" y="1072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138557</xdr:rowOff>
    </xdr:from>
    <xdr:to>
      <xdr:col>73</xdr:col>
      <xdr:colOff>44450</xdr:colOff>
      <xdr:row>62</xdr:row>
      <xdr:rowOff>68707</xdr:rowOff>
    </xdr:to>
    <xdr:sp macro="" textlink="">
      <xdr:nvSpPr>
        <xdr:cNvPr id="338" name="楕円 337"/>
        <xdr:cNvSpPr/>
      </xdr:nvSpPr>
      <xdr:spPr>
        <a:xfrm>
          <a:off x="152400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53484</xdr:rowOff>
    </xdr:from>
    <xdr:ext cx="762000" cy="259045"/>
    <xdr:sp macro="" textlink="">
      <xdr:nvSpPr>
        <xdr:cNvPr id="339" name="テキスト ボックス 338"/>
        <xdr:cNvSpPr txBox="1"/>
      </xdr:nvSpPr>
      <xdr:spPr>
        <a:xfrm>
          <a:off x="14909800" y="1068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102362</xdr:rowOff>
    </xdr:from>
    <xdr:to>
      <xdr:col>68</xdr:col>
      <xdr:colOff>203200</xdr:colOff>
      <xdr:row>62</xdr:row>
      <xdr:rowOff>32512</xdr:rowOff>
    </xdr:to>
    <xdr:sp macro="" textlink="">
      <xdr:nvSpPr>
        <xdr:cNvPr id="340" name="楕円 339"/>
        <xdr:cNvSpPr/>
      </xdr:nvSpPr>
      <xdr:spPr>
        <a:xfrm>
          <a:off x="14351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17289</xdr:rowOff>
    </xdr:from>
    <xdr:ext cx="762000" cy="259045"/>
    <xdr:sp macro="" textlink="">
      <xdr:nvSpPr>
        <xdr:cNvPr id="341" name="テキスト ボックス 340"/>
        <xdr:cNvSpPr txBox="1"/>
      </xdr:nvSpPr>
      <xdr:spPr>
        <a:xfrm>
          <a:off x="14020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71717</xdr:rowOff>
    </xdr:from>
    <xdr:to>
      <xdr:col>64</xdr:col>
      <xdr:colOff>152400</xdr:colOff>
      <xdr:row>62</xdr:row>
      <xdr:rowOff>1867</xdr:rowOff>
    </xdr:to>
    <xdr:sp macro="" textlink="">
      <xdr:nvSpPr>
        <xdr:cNvPr id="342" name="楕円 341"/>
        <xdr:cNvSpPr/>
      </xdr:nvSpPr>
      <xdr:spPr>
        <a:xfrm>
          <a:off x="13462000" y="1053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158094</xdr:rowOff>
    </xdr:from>
    <xdr:ext cx="762000" cy="259045"/>
    <xdr:sp macro="" textlink="">
      <xdr:nvSpPr>
        <xdr:cNvPr id="343" name="テキスト ボックス 342"/>
        <xdr:cNvSpPr txBox="1"/>
      </xdr:nvSpPr>
      <xdr:spPr>
        <a:xfrm>
          <a:off x="13131800" y="1061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年度末では、早期健全化判断基準を超える</a:t>
          </a:r>
          <a:r>
            <a:rPr lang="en-US" altLang="ja-JP" sz="1100" b="0" i="0" baseline="0">
              <a:solidFill>
                <a:schemeClr val="dk1"/>
              </a:solidFill>
              <a:effectLst/>
              <a:latin typeface="+mn-lt"/>
              <a:ea typeface="+mn-ea"/>
              <a:cs typeface="+mn-cs"/>
            </a:rPr>
            <a:t>25.7</a:t>
          </a:r>
          <a:r>
            <a:rPr lang="ja-JP" altLang="ja-JP" sz="1100" b="0" i="0" baseline="0">
              <a:solidFill>
                <a:schemeClr val="dk1"/>
              </a:solidFill>
              <a:effectLst/>
              <a:latin typeface="+mn-lt"/>
              <a:ea typeface="+mn-ea"/>
              <a:cs typeface="+mn-cs"/>
            </a:rPr>
            <a:t>％であったが、繰上償還の実施等により当初の見込みを大幅に上回る改善が見られ、平成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年度末では当初の見込みを下回る</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％にまで改善できた。</a:t>
          </a:r>
          <a:endParaRPr lang="ja-JP" altLang="ja-JP" sz="1400">
            <a:effectLst/>
          </a:endParaRPr>
        </a:p>
        <a:p>
          <a:r>
            <a:rPr lang="ja-JP" altLang="ja-JP" sz="1100" b="0" i="0" baseline="0">
              <a:solidFill>
                <a:schemeClr val="dk1"/>
              </a:solidFill>
              <a:effectLst/>
              <a:latin typeface="+mn-lt"/>
              <a:ea typeface="+mn-ea"/>
              <a:cs typeface="+mn-cs"/>
            </a:rPr>
            <a:t>但し、</a:t>
          </a:r>
          <a:r>
            <a:rPr lang="ja-JP" altLang="en-US" sz="1100" b="0" i="0" baseline="0">
              <a:solidFill>
                <a:schemeClr val="dk1"/>
              </a:solidFill>
              <a:effectLst/>
              <a:latin typeface="+mn-lt"/>
              <a:ea typeface="+mn-ea"/>
              <a:cs typeface="+mn-cs"/>
            </a:rPr>
            <a:t>庁舎移転に伴う</a:t>
          </a:r>
          <a:r>
            <a:rPr lang="ja-JP" altLang="ja-JP" sz="1100" b="0" i="0" baseline="0">
              <a:solidFill>
                <a:schemeClr val="dk1"/>
              </a:solidFill>
              <a:effectLst/>
              <a:latin typeface="+mn-lt"/>
              <a:ea typeface="+mn-ea"/>
              <a:cs typeface="+mn-cs"/>
            </a:rPr>
            <a:t>大型事業実施に</a:t>
          </a:r>
          <a:r>
            <a:rPr lang="ja-JP" altLang="en-US" sz="1100" b="0" i="0" baseline="0">
              <a:solidFill>
                <a:schemeClr val="dk1"/>
              </a:solidFill>
              <a:effectLst/>
              <a:latin typeface="+mn-lt"/>
              <a:ea typeface="+mn-ea"/>
              <a:cs typeface="+mn-cs"/>
            </a:rPr>
            <a:t>よる</a:t>
          </a:r>
          <a:r>
            <a:rPr lang="ja-JP" altLang="ja-JP" sz="1100" b="0" i="0" baseline="0">
              <a:solidFill>
                <a:schemeClr val="dk1"/>
              </a:solidFill>
              <a:effectLst/>
              <a:latin typeface="+mn-lt"/>
              <a:ea typeface="+mn-ea"/>
              <a:cs typeface="+mn-cs"/>
            </a:rPr>
            <a:t>多額の地方債発行</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加え、財政規模が小さいため、標準財政規模、標準税収入額等の変動により数値に影響を受けやすい事もあり公債費負担の増も懸念されるるため、繰上償還の実施等を計画的に行い、負担軽減に努める</a:t>
          </a:r>
          <a:r>
            <a:rPr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24977</xdr:rowOff>
    </xdr:to>
    <xdr:cxnSp macro="">
      <xdr:nvCxnSpPr>
        <xdr:cNvPr id="376" name="直線コネクタ 375"/>
        <xdr:cNvCxnSpPr/>
      </xdr:nvCxnSpPr>
      <xdr:spPr>
        <a:xfrm>
          <a:off x="16179800" y="66471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132080</xdr:rowOff>
    </xdr:to>
    <xdr:cxnSp macro="">
      <xdr:nvCxnSpPr>
        <xdr:cNvPr id="379" name="直線コネクタ 378"/>
        <xdr:cNvCxnSpPr/>
      </xdr:nvCxnSpPr>
      <xdr:spPr>
        <a:xfrm>
          <a:off x="15290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24977</xdr:rowOff>
    </xdr:to>
    <xdr:cxnSp macro="">
      <xdr:nvCxnSpPr>
        <xdr:cNvPr id="382" name="直線コネクタ 381"/>
        <xdr:cNvCxnSpPr/>
      </xdr:nvCxnSpPr>
      <xdr:spPr>
        <a:xfrm flipV="1">
          <a:off x="14401800" y="66471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3" name="フローチャート: 判断 382"/>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4" name="テキスト ボックス 383"/>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113454</xdr:rowOff>
    </xdr:to>
    <xdr:cxnSp macro="">
      <xdr:nvCxnSpPr>
        <xdr:cNvPr id="385" name="直線コネクタ 384"/>
        <xdr:cNvCxnSpPr/>
      </xdr:nvCxnSpPr>
      <xdr:spPr>
        <a:xfrm flipV="1">
          <a:off x="13512800" y="67115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6" name="フローチャート: 判断 385"/>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7" name="テキスト ボックス 386"/>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88" name="フローチャート: 判断 387"/>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89" name="テキスト ボックス 388"/>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5" name="楕円 394"/>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6"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397" name="楕円 396"/>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398" name="テキスト ボックス 397"/>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399" name="楕円 398"/>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0" name="テキスト ボックス 399"/>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1" name="楕円 400"/>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2" name="テキスト ボックス 401"/>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3" name="楕円 402"/>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4" name="テキスト ボックス 403"/>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地方債償還のピークの経過、繰上償還の実施、基金積立等により平成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年度から引き続き将来負担はマイナスとなった。平成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社会体育施設</a:t>
          </a:r>
          <a:r>
            <a:rPr lang="ja-JP" altLang="ja-JP" sz="1100" b="0" i="0" baseline="0">
              <a:solidFill>
                <a:schemeClr val="dk1"/>
              </a:solidFill>
              <a:effectLst/>
              <a:latin typeface="+mn-lt"/>
              <a:ea typeface="+mn-ea"/>
              <a:cs typeface="+mn-cs"/>
            </a:rPr>
            <a:t>、観光施設の整備完了等多額の地方債発行を伴う事業を実施したが、繰上償還の実施を行い負担軽減に努めた。さらに基金積立等、将来負担の軽減に一層務める。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
942
89.97
2,223,527
2,061,513
158,069
1,106,771
1,483,621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特別職、議会議員の報酬カットの継続等により依然として類似平均団体等を下回っている。今後も大幅な増にはならない見込みだが、歳出全体の動向もあるため、適正な水準の維持に努める。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33274</xdr:rowOff>
    </xdr:from>
    <xdr:to>
      <xdr:col>24</xdr:col>
      <xdr:colOff>25400</xdr:colOff>
      <xdr:row>35</xdr:row>
      <xdr:rowOff>51562</xdr:rowOff>
    </xdr:to>
    <xdr:cxnSp macro="">
      <xdr:nvCxnSpPr>
        <xdr:cNvPr id="64" name="直線コネクタ 63"/>
        <xdr:cNvCxnSpPr/>
      </xdr:nvCxnSpPr>
      <xdr:spPr>
        <a:xfrm>
          <a:off x="3987800" y="60340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35</xdr:row>
      <xdr:rowOff>33274</xdr:rowOff>
    </xdr:to>
    <xdr:cxnSp macro="">
      <xdr:nvCxnSpPr>
        <xdr:cNvPr id="67" name="直線コネクタ 66"/>
        <xdr:cNvCxnSpPr/>
      </xdr:nvCxnSpPr>
      <xdr:spPr>
        <a:xfrm>
          <a:off x="3098800" y="59837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35</xdr:row>
      <xdr:rowOff>5842</xdr:rowOff>
    </xdr:to>
    <xdr:cxnSp macro="">
      <xdr:nvCxnSpPr>
        <xdr:cNvPr id="70" name="直線コネクタ 69"/>
        <xdr:cNvCxnSpPr/>
      </xdr:nvCxnSpPr>
      <xdr:spPr>
        <a:xfrm flipV="1">
          <a:off x="2209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148861</xdr:rowOff>
    </xdr:from>
    <xdr:ext cx="762000" cy="259045"/>
    <xdr:sp macro="" textlink="">
      <xdr:nvSpPr>
        <xdr:cNvPr id="72" name="テキスト ボックス 71"/>
        <xdr:cNvSpPr txBox="1"/>
      </xdr:nvSpPr>
      <xdr:spPr>
        <a:xfrm>
          <a:off x="2717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159004</xdr:rowOff>
    </xdr:from>
    <xdr:to>
      <xdr:col>11</xdr:col>
      <xdr:colOff>9525</xdr:colOff>
      <xdr:row>35</xdr:row>
      <xdr:rowOff>5842</xdr:rowOff>
    </xdr:to>
    <xdr:cxnSp macro="">
      <xdr:nvCxnSpPr>
        <xdr:cNvPr id="73" name="直線コネクタ 72"/>
        <xdr:cNvCxnSpPr/>
      </xdr:nvCxnSpPr>
      <xdr:spPr>
        <a:xfrm>
          <a:off x="1320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xdr:rowOff>
    </xdr:from>
    <xdr:to>
      <xdr:col>24</xdr:col>
      <xdr:colOff>76200</xdr:colOff>
      <xdr:row>35</xdr:row>
      <xdr:rowOff>102362</xdr:rowOff>
    </xdr:to>
    <xdr:sp macro="" textlink="">
      <xdr:nvSpPr>
        <xdr:cNvPr id="83" name="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17289</xdr:rowOff>
    </xdr:from>
    <xdr:ext cx="762000" cy="259045"/>
    <xdr:sp macro="" textlink="">
      <xdr:nvSpPr>
        <xdr:cNvPr id="84" name="人件費該当値テキスト"/>
        <xdr:cNvSpPr txBox="1"/>
      </xdr:nvSpPr>
      <xdr:spPr>
        <a:xfrm>
          <a:off x="4914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153924</xdr:rowOff>
    </xdr:from>
    <xdr:to>
      <xdr:col>20</xdr:col>
      <xdr:colOff>38100</xdr:colOff>
      <xdr:row>35</xdr:row>
      <xdr:rowOff>84074</xdr:rowOff>
    </xdr:to>
    <xdr:sp macro="" textlink="">
      <xdr:nvSpPr>
        <xdr:cNvPr id="85" name="楕円 84"/>
        <xdr:cNvSpPr/>
      </xdr:nvSpPr>
      <xdr:spPr>
        <a:xfrm>
          <a:off x="3937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94251</xdr:rowOff>
    </xdr:from>
    <xdr:ext cx="736600" cy="259045"/>
    <xdr:sp macro="" textlink="">
      <xdr:nvSpPr>
        <xdr:cNvPr id="86" name="テキスト ボックス 85"/>
        <xdr:cNvSpPr txBox="1"/>
      </xdr:nvSpPr>
      <xdr:spPr>
        <a:xfrm>
          <a:off x="3606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43959</xdr:rowOff>
    </xdr:from>
    <xdr:ext cx="762000" cy="259045"/>
    <xdr:sp macro="" textlink="">
      <xdr:nvSpPr>
        <xdr:cNvPr id="88" name="テキスト ボックス 87"/>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126492</xdr:rowOff>
    </xdr:from>
    <xdr:to>
      <xdr:col>11</xdr:col>
      <xdr:colOff>60325</xdr:colOff>
      <xdr:row>35</xdr:row>
      <xdr:rowOff>56642</xdr:rowOff>
    </xdr:to>
    <xdr:sp macro="" textlink="">
      <xdr:nvSpPr>
        <xdr:cNvPr id="89" name="楕円 88"/>
        <xdr:cNvSpPr/>
      </xdr:nvSpPr>
      <xdr:spPr>
        <a:xfrm>
          <a:off x="2159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66819</xdr:rowOff>
    </xdr:from>
    <xdr:ext cx="762000" cy="259045"/>
    <xdr:sp macro="" textlink="">
      <xdr:nvSpPr>
        <xdr:cNvPr id="90" name="テキスト ボックス 89"/>
        <xdr:cNvSpPr txBox="1"/>
      </xdr:nvSpPr>
      <xdr:spPr>
        <a:xfrm>
          <a:off x="1828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108204</xdr:rowOff>
    </xdr:from>
    <xdr:to>
      <xdr:col>6</xdr:col>
      <xdr:colOff>171450</xdr:colOff>
      <xdr:row>35</xdr:row>
      <xdr:rowOff>38354</xdr:rowOff>
    </xdr:to>
    <xdr:sp macro="" textlink="">
      <xdr:nvSpPr>
        <xdr:cNvPr id="91" name="楕円 90"/>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48531</xdr:rowOff>
    </xdr:from>
    <xdr:ext cx="762000" cy="259045"/>
    <xdr:sp macro="" textlink="">
      <xdr:nvSpPr>
        <xdr:cNvPr id="92" name="テキスト ボックス 91"/>
        <xdr:cNvSpPr txBox="1"/>
      </xdr:nvSpPr>
      <xdr:spPr>
        <a:xfrm>
          <a:off x="939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情報システム導入事業、地方推進交付金事業</a:t>
          </a:r>
          <a:r>
            <a:rPr kumimoji="1" lang="ja-JP" altLang="ja-JP" sz="1100" b="0" i="0" baseline="0">
              <a:solidFill>
                <a:schemeClr val="dk1"/>
              </a:solidFill>
              <a:effectLst/>
              <a:latin typeface="+mn-lt"/>
              <a:ea typeface="+mn-ea"/>
              <a:cs typeface="+mn-cs"/>
            </a:rPr>
            <a:t>経費を要するなどしたため、横ばい状態だが、以前類似団体平均を下回っている。</a:t>
          </a:r>
          <a:r>
            <a:rPr lang="ja-JP" altLang="ja-JP" sz="1100" b="0" i="0" baseline="0">
              <a:solidFill>
                <a:schemeClr val="dk1"/>
              </a:solidFill>
              <a:effectLst/>
              <a:latin typeface="+mn-lt"/>
              <a:ea typeface="+mn-ea"/>
              <a:cs typeface="+mn-cs"/>
            </a:rPr>
            <a:t>今後も、住民サービスの維持を考慮しながら、経費節減に努める。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107406</xdr:rowOff>
    </xdr:from>
    <xdr:to>
      <xdr:col>82</xdr:col>
      <xdr:colOff>107950</xdr:colOff>
      <xdr:row>14</xdr:row>
      <xdr:rowOff>146594</xdr:rowOff>
    </xdr:to>
    <xdr:cxnSp macro="">
      <xdr:nvCxnSpPr>
        <xdr:cNvPr id="127" name="直線コネクタ 126"/>
        <xdr:cNvCxnSpPr/>
      </xdr:nvCxnSpPr>
      <xdr:spPr>
        <a:xfrm>
          <a:off x="15671800" y="25077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55154</xdr:rowOff>
    </xdr:from>
    <xdr:to>
      <xdr:col>78</xdr:col>
      <xdr:colOff>69850</xdr:colOff>
      <xdr:row>14</xdr:row>
      <xdr:rowOff>107406</xdr:rowOff>
    </xdr:to>
    <xdr:cxnSp macro="">
      <xdr:nvCxnSpPr>
        <xdr:cNvPr id="130" name="直線コネクタ 129"/>
        <xdr:cNvCxnSpPr/>
      </xdr:nvCxnSpPr>
      <xdr:spPr>
        <a:xfrm>
          <a:off x="14782800" y="24554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15966</xdr:rowOff>
    </xdr:from>
    <xdr:to>
      <xdr:col>73</xdr:col>
      <xdr:colOff>180975</xdr:colOff>
      <xdr:row>14</xdr:row>
      <xdr:rowOff>55154</xdr:rowOff>
    </xdr:to>
    <xdr:cxnSp macro="">
      <xdr:nvCxnSpPr>
        <xdr:cNvPr id="133" name="直線コネクタ 132"/>
        <xdr:cNvCxnSpPr/>
      </xdr:nvCxnSpPr>
      <xdr:spPr>
        <a:xfrm>
          <a:off x="13893800" y="2416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147881</xdr:rowOff>
    </xdr:from>
    <xdr:ext cx="762000" cy="259045"/>
    <xdr:sp macro="" textlink="">
      <xdr:nvSpPr>
        <xdr:cNvPr id="135" name="テキスト ボックス 134"/>
        <xdr:cNvSpPr txBox="1"/>
      </xdr:nvSpPr>
      <xdr:spPr>
        <a:xfrm>
          <a:off x="14401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15966</xdr:rowOff>
    </xdr:from>
    <xdr:to>
      <xdr:col>69</xdr:col>
      <xdr:colOff>92075</xdr:colOff>
      <xdr:row>14</xdr:row>
      <xdr:rowOff>29029</xdr:rowOff>
    </xdr:to>
    <xdr:cxnSp macro="">
      <xdr:nvCxnSpPr>
        <xdr:cNvPr id="136" name="直線コネクタ 135"/>
        <xdr:cNvCxnSpPr/>
      </xdr:nvCxnSpPr>
      <xdr:spPr>
        <a:xfrm flipV="1">
          <a:off x="13004800" y="24162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146413</xdr:rowOff>
    </xdr:from>
    <xdr:to>
      <xdr:col>69</xdr:col>
      <xdr:colOff>142875</xdr:colOff>
      <xdr:row>16</xdr:row>
      <xdr:rowOff>76563</xdr:rowOff>
    </xdr:to>
    <xdr:sp macro="" textlink="">
      <xdr:nvSpPr>
        <xdr:cNvPr id="137" name="フローチャート: 判断 136"/>
        <xdr:cNvSpPr/>
      </xdr:nvSpPr>
      <xdr:spPr>
        <a:xfrm>
          <a:off x="13843000" y="271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61340</xdr:rowOff>
    </xdr:from>
    <xdr:ext cx="762000" cy="259045"/>
    <xdr:sp macro="" textlink="">
      <xdr:nvSpPr>
        <xdr:cNvPr id="138" name="テキスト ボックス 137"/>
        <xdr:cNvSpPr txBox="1"/>
      </xdr:nvSpPr>
      <xdr:spPr>
        <a:xfrm>
          <a:off x="13512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39" name="フローチャート: 判断 138"/>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40" name="テキスト ボックス 139"/>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95794</xdr:rowOff>
    </xdr:from>
    <xdr:to>
      <xdr:col>82</xdr:col>
      <xdr:colOff>158750</xdr:colOff>
      <xdr:row>15</xdr:row>
      <xdr:rowOff>25944</xdr:rowOff>
    </xdr:to>
    <xdr:sp macro="" textlink="">
      <xdr:nvSpPr>
        <xdr:cNvPr id="146" name="楕円 145"/>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112321</xdr:rowOff>
    </xdr:from>
    <xdr:ext cx="762000" cy="259045"/>
    <xdr:sp macro="" textlink="">
      <xdr:nvSpPr>
        <xdr:cNvPr id="147" name="物件費該当値テキスト"/>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56606</xdr:rowOff>
    </xdr:from>
    <xdr:to>
      <xdr:col>78</xdr:col>
      <xdr:colOff>120650</xdr:colOff>
      <xdr:row>14</xdr:row>
      <xdr:rowOff>158206</xdr:rowOff>
    </xdr:to>
    <xdr:sp macro="" textlink="">
      <xdr:nvSpPr>
        <xdr:cNvPr id="148" name="楕円 147"/>
        <xdr:cNvSpPr/>
      </xdr:nvSpPr>
      <xdr:spPr>
        <a:xfrm>
          <a:off x="15621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168383</xdr:rowOff>
    </xdr:from>
    <xdr:ext cx="736600" cy="259045"/>
    <xdr:sp macro="" textlink="">
      <xdr:nvSpPr>
        <xdr:cNvPr id="149" name="テキスト ボックス 148"/>
        <xdr:cNvSpPr txBox="1"/>
      </xdr:nvSpPr>
      <xdr:spPr>
        <a:xfrm>
          <a:off x="15290800" y="22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xdr:rowOff>
    </xdr:from>
    <xdr:to>
      <xdr:col>74</xdr:col>
      <xdr:colOff>31750</xdr:colOff>
      <xdr:row>14</xdr:row>
      <xdr:rowOff>105954</xdr:rowOff>
    </xdr:to>
    <xdr:sp macro="" textlink="">
      <xdr:nvSpPr>
        <xdr:cNvPr id="150" name="楕円 149"/>
        <xdr:cNvSpPr/>
      </xdr:nvSpPr>
      <xdr:spPr>
        <a:xfrm>
          <a:off x="14732000" y="24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116131</xdr:rowOff>
    </xdr:from>
    <xdr:ext cx="762000" cy="259045"/>
    <xdr:sp macro="" textlink="">
      <xdr:nvSpPr>
        <xdr:cNvPr id="151" name="テキスト ボックス 150"/>
        <xdr:cNvSpPr txBox="1"/>
      </xdr:nvSpPr>
      <xdr:spPr>
        <a:xfrm>
          <a:off x="14401800" y="217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136616</xdr:rowOff>
    </xdr:from>
    <xdr:to>
      <xdr:col>69</xdr:col>
      <xdr:colOff>142875</xdr:colOff>
      <xdr:row>14</xdr:row>
      <xdr:rowOff>66766</xdr:rowOff>
    </xdr:to>
    <xdr:sp macro="" textlink="">
      <xdr:nvSpPr>
        <xdr:cNvPr id="152" name="楕円 151"/>
        <xdr:cNvSpPr/>
      </xdr:nvSpPr>
      <xdr:spPr>
        <a:xfrm>
          <a:off x="13843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76943</xdr:rowOff>
    </xdr:from>
    <xdr:ext cx="762000" cy="259045"/>
    <xdr:sp macro="" textlink="">
      <xdr:nvSpPr>
        <xdr:cNvPr id="153" name="テキスト ボックス 152"/>
        <xdr:cNvSpPr txBox="1"/>
      </xdr:nvSpPr>
      <xdr:spPr>
        <a:xfrm>
          <a:off x="13512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4" name="楕円 153"/>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5" name="テキスト ボックス 154"/>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身障者支援費の増減等により若干増減はあるものの、依然として類似団体内でも低い状況にある。義務的経費の節減も大きな課題であるが、住民生活に直結する経費については、適正な事務処理を行い、住民サービスの低下にならないよう務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0</xdr:rowOff>
    </xdr:to>
    <xdr:cxnSp macro="">
      <xdr:nvCxnSpPr>
        <xdr:cNvPr id="187" name="直線コネクタ 186"/>
        <xdr:cNvCxnSpPr/>
      </xdr:nvCxnSpPr>
      <xdr:spPr>
        <a:xfrm flipV="1">
          <a:off x="3987800" y="922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0</xdr:rowOff>
    </xdr:to>
    <xdr:cxnSp macro="">
      <xdr:nvCxnSpPr>
        <xdr:cNvPr id="190" name="直線コネクタ 189"/>
        <xdr:cNvCxnSpPr/>
      </xdr:nvCxnSpPr>
      <xdr:spPr>
        <a:xfrm>
          <a:off x="3098800" y="925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12700</xdr:rowOff>
    </xdr:to>
    <xdr:cxnSp macro="">
      <xdr:nvCxnSpPr>
        <xdr:cNvPr id="193" name="直線コネクタ 192"/>
        <xdr:cNvCxnSpPr/>
      </xdr:nvCxnSpPr>
      <xdr:spPr>
        <a:xfrm flipV="1">
          <a:off x="2209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5" name="テキスト ボックス 194"/>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6" name="直線コネクタ 195"/>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6350</xdr:rowOff>
    </xdr:from>
    <xdr:to>
      <xdr:col>11</xdr:col>
      <xdr:colOff>60325</xdr:colOff>
      <xdr:row>55</xdr:row>
      <xdr:rowOff>107950</xdr:rowOff>
    </xdr:to>
    <xdr:sp macro="" textlink="">
      <xdr:nvSpPr>
        <xdr:cNvPr id="197" name="フローチャート: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9" name="フローチャート: 判断 198"/>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00" name="テキスト ボックス 199"/>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82550</xdr:rowOff>
    </xdr:from>
    <xdr:to>
      <xdr:col>24</xdr:col>
      <xdr:colOff>76200</xdr:colOff>
      <xdr:row>54</xdr:row>
      <xdr:rowOff>12700</xdr:rowOff>
    </xdr:to>
    <xdr:sp macro="" textlink="">
      <xdr:nvSpPr>
        <xdr:cNvPr id="206" name="楕円 205"/>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7"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08" name="楕円 207"/>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09" name="テキスト ボックス 208"/>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0" name="楕円 209"/>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1" name="テキスト ボックス 210"/>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2" name="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4" name="楕円 213"/>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5" name="テキスト ボックス 214"/>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特別会計への操出金等の減により指数が下がり、昨年同様に平均を下回った。簡易水道会計、下水道会計の起債償還のピークは経過したため、操出金は減少すると見込まれるが、施設の老朽化等もあり、維持補修に多額の経費が必要となる事も予想されるため、適正な維持管理に努ると共に、料金改定も検討し、操出金の抑制に努める</a:t>
          </a:r>
          <a:r>
            <a:rPr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108712</xdr:rowOff>
    </xdr:to>
    <xdr:cxnSp macro="">
      <xdr:nvCxnSpPr>
        <xdr:cNvPr id="245" name="直線コネクタ 244"/>
        <xdr:cNvCxnSpPr/>
      </xdr:nvCxnSpPr>
      <xdr:spPr>
        <a:xfrm>
          <a:off x="15671800" y="96504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21844</xdr:rowOff>
    </xdr:from>
    <xdr:to>
      <xdr:col>78</xdr:col>
      <xdr:colOff>69850</xdr:colOff>
      <xdr:row>56</xdr:row>
      <xdr:rowOff>49276</xdr:rowOff>
    </xdr:to>
    <xdr:cxnSp macro="">
      <xdr:nvCxnSpPr>
        <xdr:cNvPr id="248" name="直線コネクタ 247"/>
        <xdr:cNvCxnSpPr/>
      </xdr:nvCxnSpPr>
      <xdr:spPr>
        <a:xfrm>
          <a:off x="14782800" y="9623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40132</xdr:rowOff>
    </xdr:to>
    <xdr:cxnSp macro="">
      <xdr:nvCxnSpPr>
        <xdr:cNvPr id="251" name="直線コネクタ 250"/>
        <xdr:cNvCxnSpPr/>
      </xdr:nvCxnSpPr>
      <xdr:spPr>
        <a:xfrm flipV="1">
          <a:off x="13893800" y="9623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3" name="テキスト ボックス 252"/>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40132</xdr:rowOff>
    </xdr:to>
    <xdr:cxnSp macro="">
      <xdr:nvCxnSpPr>
        <xdr:cNvPr id="254" name="直線コネクタ 253"/>
        <xdr:cNvCxnSpPr/>
      </xdr:nvCxnSpPr>
      <xdr:spPr>
        <a:xfrm>
          <a:off x="13004800" y="9636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5" name="フローチャート: 判断 25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6" name="テキスト ボックス 25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8" name="テキスト ボックス 257"/>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57912</xdr:rowOff>
    </xdr:from>
    <xdr:to>
      <xdr:col>82</xdr:col>
      <xdr:colOff>158750</xdr:colOff>
      <xdr:row>56</xdr:row>
      <xdr:rowOff>159512</xdr:rowOff>
    </xdr:to>
    <xdr:sp macro="" textlink="">
      <xdr:nvSpPr>
        <xdr:cNvPr id="264" name="楕円 263"/>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29989</xdr:rowOff>
    </xdr:from>
    <xdr:ext cx="762000" cy="259045"/>
    <xdr:sp macro="" textlink="">
      <xdr:nvSpPr>
        <xdr:cNvPr id="265" name="その他該当値テキスト"/>
        <xdr:cNvSpPr txBox="1"/>
      </xdr:nvSpPr>
      <xdr:spPr>
        <a:xfrm>
          <a:off x="165989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6" name="楕円 265"/>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7" name="テキスト ボックス 266"/>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68" name="楕円 267"/>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69" name="テキスト ボックス 268"/>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70" name="楕円 269"/>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71" name="テキスト ボックス 270"/>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2" name="楕円 271"/>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3" name="テキスト ボックス 272"/>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一部事務組合負担金により大きく影響されるが、費用対効果も考慮し村単独補助の見直し等も検討しながら、経費節減に努める。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36</xdr:row>
      <xdr:rowOff>21844</xdr:rowOff>
    </xdr:to>
    <xdr:cxnSp macro="">
      <xdr:nvCxnSpPr>
        <xdr:cNvPr id="303" name="直線コネクタ 302"/>
        <xdr:cNvCxnSpPr/>
      </xdr:nvCxnSpPr>
      <xdr:spPr>
        <a:xfrm>
          <a:off x="15671800" y="60706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106426</xdr:rowOff>
    </xdr:to>
    <xdr:cxnSp macro="">
      <xdr:nvCxnSpPr>
        <xdr:cNvPr id="306" name="直線コネクタ 305"/>
        <xdr:cNvCxnSpPr/>
      </xdr:nvCxnSpPr>
      <xdr:spPr>
        <a:xfrm flipV="1">
          <a:off x="14782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106426</xdr:rowOff>
    </xdr:to>
    <xdr:cxnSp macro="">
      <xdr:nvCxnSpPr>
        <xdr:cNvPr id="309" name="直線コネクタ 308"/>
        <xdr:cNvCxnSpPr/>
      </xdr:nvCxnSpPr>
      <xdr:spPr>
        <a:xfrm>
          <a:off x="13893800" y="6107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1" name="テキスト ボックス 31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106426</xdr:rowOff>
    </xdr:to>
    <xdr:cxnSp macro="">
      <xdr:nvCxnSpPr>
        <xdr:cNvPr id="312" name="直線コネクタ 311"/>
        <xdr:cNvCxnSpPr/>
      </xdr:nvCxnSpPr>
      <xdr:spPr>
        <a:xfrm>
          <a:off x="13004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13" name="フローチャート: 判断 312"/>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14" name="テキスト ボックス 313"/>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5" name="フローチャート: 判断 31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16" name="テキスト ボックス 315"/>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2" name="楕円 321"/>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3"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4" name="楕円 323"/>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5" name="テキスト ボックス 324"/>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6" name="楕円 325"/>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7" name="テキスト ボックス 326"/>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8" name="楕円 327"/>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29" name="テキスト ボックス 328"/>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0" name="楕円 329"/>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1" name="テキスト ボックス 330"/>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償還ピークの経過、繰上償還の実施により指数が改善されてきた。過去の公債費は減少すると見込まれるが、多額の地方債の発行を伴う大型事業の実施により、近い将来には一時的に公債費の増も見込まれるため、単年度での過度な負担とならないよう務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62230</xdr:rowOff>
    </xdr:to>
    <xdr:cxnSp macro="">
      <xdr:nvCxnSpPr>
        <xdr:cNvPr id="363" name="直線コネクタ 362"/>
        <xdr:cNvCxnSpPr/>
      </xdr:nvCxnSpPr>
      <xdr:spPr>
        <a:xfrm>
          <a:off x="3987800" y="132143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31750</xdr:rowOff>
    </xdr:to>
    <xdr:cxnSp macro="">
      <xdr:nvCxnSpPr>
        <xdr:cNvPr id="366" name="直線コネクタ 365"/>
        <xdr:cNvCxnSpPr/>
      </xdr:nvCxnSpPr>
      <xdr:spPr>
        <a:xfrm flipV="1">
          <a:off x="3098800" y="1321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81280</xdr:rowOff>
    </xdr:to>
    <xdr:cxnSp macro="">
      <xdr:nvCxnSpPr>
        <xdr:cNvPr id="369" name="直線コネクタ 368"/>
        <xdr:cNvCxnSpPr/>
      </xdr:nvCxnSpPr>
      <xdr:spPr>
        <a:xfrm flipV="1">
          <a:off x="2209800" y="13233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1" name="テキスト ボックス 370"/>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168911</xdr:rowOff>
    </xdr:from>
    <xdr:to>
      <xdr:col>11</xdr:col>
      <xdr:colOff>9525</xdr:colOff>
      <xdr:row>77</xdr:row>
      <xdr:rowOff>81280</xdr:rowOff>
    </xdr:to>
    <xdr:cxnSp macro="">
      <xdr:nvCxnSpPr>
        <xdr:cNvPr id="372" name="直線コネクタ 371"/>
        <xdr:cNvCxnSpPr/>
      </xdr:nvCxnSpPr>
      <xdr:spPr>
        <a:xfrm>
          <a:off x="1320800" y="131991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5" name="フローチャート: 判断 374"/>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6" name="テキスト ボックス 375"/>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2" name="楕円 381"/>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3"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84" name="楕円 383"/>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48277</xdr:rowOff>
    </xdr:from>
    <xdr:ext cx="736600" cy="259045"/>
    <xdr:sp macro="" textlink="">
      <xdr:nvSpPr>
        <xdr:cNvPr id="385" name="テキスト ボックス 384"/>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6" name="楕円 385"/>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7" name="テキスト ボックス 386"/>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8" name="楕円 387"/>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89" name="テキスト ボックス 388"/>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118111</xdr:rowOff>
    </xdr:from>
    <xdr:to>
      <xdr:col>6</xdr:col>
      <xdr:colOff>171450</xdr:colOff>
      <xdr:row>77</xdr:row>
      <xdr:rowOff>48261</xdr:rowOff>
    </xdr:to>
    <xdr:sp macro="" textlink="">
      <xdr:nvSpPr>
        <xdr:cNvPr id="390" name="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33038</xdr:rowOff>
    </xdr:from>
    <xdr:ext cx="762000" cy="259045"/>
    <xdr:sp macro="" textlink="">
      <xdr:nvSpPr>
        <xdr:cNvPr id="391" name="テキスト ボックス 390"/>
        <xdr:cNvSpPr txBox="1"/>
      </xdr:nvSpPr>
      <xdr:spPr>
        <a:xfrm>
          <a:off x="939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経費のうち人件費は横ばいで推移し、投資的経費の増減等により数値に若干の変動が見られた。近年は、投資的経費の増により予算規模も大きくなるため、経常収支比率については抑制される事が予想されるが、通常の予算規模は大きくないため、今後も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154759</xdr:rowOff>
    </xdr:from>
    <xdr:to>
      <xdr:col>82</xdr:col>
      <xdr:colOff>107950</xdr:colOff>
      <xdr:row>74</xdr:row>
      <xdr:rowOff>136797</xdr:rowOff>
    </xdr:to>
    <xdr:cxnSp macro="">
      <xdr:nvCxnSpPr>
        <xdr:cNvPr id="426" name="直線コネクタ 425"/>
        <xdr:cNvCxnSpPr/>
      </xdr:nvCxnSpPr>
      <xdr:spPr>
        <a:xfrm>
          <a:off x="15671800" y="12670609"/>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99241</xdr:rowOff>
    </xdr:from>
    <xdr:to>
      <xdr:col>78</xdr:col>
      <xdr:colOff>69850</xdr:colOff>
      <xdr:row>73</xdr:row>
      <xdr:rowOff>154759</xdr:rowOff>
    </xdr:to>
    <xdr:cxnSp macro="">
      <xdr:nvCxnSpPr>
        <xdr:cNvPr id="429" name="直線コネクタ 428"/>
        <xdr:cNvCxnSpPr/>
      </xdr:nvCxnSpPr>
      <xdr:spPr>
        <a:xfrm>
          <a:off x="14782800" y="1261509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99241</xdr:rowOff>
    </xdr:from>
    <xdr:to>
      <xdr:col>73</xdr:col>
      <xdr:colOff>180975</xdr:colOff>
      <xdr:row>73</xdr:row>
      <xdr:rowOff>112304</xdr:rowOff>
    </xdr:to>
    <xdr:cxnSp macro="">
      <xdr:nvCxnSpPr>
        <xdr:cNvPr id="432" name="直線コネクタ 431"/>
        <xdr:cNvCxnSpPr/>
      </xdr:nvCxnSpPr>
      <xdr:spPr>
        <a:xfrm flipV="1">
          <a:off x="13893800" y="126150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4" name="テキスト ボックス 43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63319</xdr:rowOff>
    </xdr:from>
    <xdr:to>
      <xdr:col>69</xdr:col>
      <xdr:colOff>92075</xdr:colOff>
      <xdr:row>73</xdr:row>
      <xdr:rowOff>112304</xdr:rowOff>
    </xdr:to>
    <xdr:cxnSp macro="">
      <xdr:nvCxnSpPr>
        <xdr:cNvPr id="435" name="直線コネクタ 434"/>
        <xdr:cNvCxnSpPr/>
      </xdr:nvCxnSpPr>
      <xdr:spPr>
        <a:xfrm>
          <a:off x="13004800" y="125791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5987</xdr:rowOff>
    </xdr:from>
    <xdr:to>
      <xdr:col>69</xdr:col>
      <xdr:colOff>142875</xdr:colOff>
      <xdr:row>77</xdr:row>
      <xdr:rowOff>107587</xdr:rowOff>
    </xdr:to>
    <xdr:sp macro="" textlink="">
      <xdr:nvSpPr>
        <xdr:cNvPr id="436" name="フローチャート: 判断 435"/>
        <xdr:cNvSpPr/>
      </xdr:nvSpPr>
      <xdr:spPr>
        <a:xfrm>
          <a:off x="13843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92364</xdr:rowOff>
    </xdr:from>
    <xdr:ext cx="762000" cy="259045"/>
    <xdr:sp macro="" textlink="">
      <xdr:nvSpPr>
        <xdr:cNvPr id="437" name="テキスト ボックス 436"/>
        <xdr:cNvSpPr txBox="1"/>
      </xdr:nvSpPr>
      <xdr:spPr>
        <a:xfrm>
          <a:off x="13512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38" name="フローチャート: 判断 437"/>
        <xdr:cNvSpPr/>
      </xdr:nvSpPr>
      <xdr:spPr>
        <a:xfrm>
          <a:off x="12954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136451</xdr:rowOff>
    </xdr:from>
    <xdr:ext cx="762000" cy="259045"/>
    <xdr:sp macro="" textlink="">
      <xdr:nvSpPr>
        <xdr:cNvPr id="439" name="テキスト ボックス 438"/>
        <xdr:cNvSpPr txBox="1"/>
      </xdr:nvSpPr>
      <xdr:spPr>
        <a:xfrm>
          <a:off x="12623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85997</xdr:rowOff>
    </xdr:from>
    <xdr:to>
      <xdr:col>82</xdr:col>
      <xdr:colOff>158750</xdr:colOff>
      <xdr:row>75</xdr:row>
      <xdr:rowOff>16147</xdr:rowOff>
    </xdr:to>
    <xdr:sp macro="" textlink="">
      <xdr:nvSpPr>
        <xdr:cNvPr id="445" name="楕円 444"/>
        <xdr:cNvSpPr/>
      </xdr:nvSpPr>
      <xdr:spPr>
        <a:xfrm>
          <a:off x="164592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102524</xdr:rowOff>
    </xdr:from>
    <xdr:ext cx="762000" cy="259045"/>
    <xdr:sp macro="" textlink="">
      <xdr:nvSpPr>
        <xdr:cNvPr id="446" name="公債費以外該当値テキスト"/>
        <xdr:cNvSpPr txBox="1"/>
      </xdr:nvSpPr>
      <xdr:spPr>
        <a:xfrm>
          <a:off x="16598900" y="1261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103959</xdr:rowOff>
    </xdr:from>
    <xdr:to>
      <xdr:col>78</xdr:col>
      <xdr:colOff>120650</xdr:colOff>
      <xdr:row>74</xdr:row>
      <xdr:rowOff>34109</xdr:rowOff>
    </xdr:to>
    <xdr:sp macro="" textlink="">
      <xdr:nvSpPr>
        <xdr:cNvPr id="447" name="楕円 446"/>
        <xdr:cNvSpPr/>
      </xdr:nvSpPr>
      <xdr:spPr>
        <a:xfrm>
          <a:off x="15621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44286</xdr:rowOff>
    </xdr:from>
    <xdr:ext cx="736600" cy="259045"/>
    <xdr:sp macro="" textlink="">
      <xdr:nvSpPr>
        <xdr:cNvPr id="448" name="テキスト ボックス 447"/>
        <xdr:cNvSpPr txBox="1"/>
      </xdr:nvSpPr>
      <xdr:spPr>
        <a:xfrm>
          <a:off x="15290800" y="1238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48441</xdr:rowOff>
    </xdr:from>
    <xdr:to>
      <xdr:col>74</xdr:col>
      <xdr:colOff>31750</xdr:colOff>
      <xdr:row>73</xdr:row>
      <xdr:rowOff>150041</xdr:rowOff>
    </xdr:to>
    <xdr:sp macro="" textlink="">
      <xdr:nvSpPr>
        <xdr:cNvPr id="449" name="楕円 448"/>
        <xdr:cNvSpPr/>
      </xdr:nvSpPr>
      <xdr:spPr>
        <a:xfrm>
          <a:off x="14732000" y="125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160218</xdr:rowOff>
    </xdr:from>
    <xdr:ext cx="762000" cy="259045"/>
    <xdr:sp macro="" textlink="">
      <xdr:nvSpPr>
        <xdr:cNvPr id="450" name="テキスト ボックス 449"/>
        <xdr:cNvSpPr txBox="1"/>
      </xdr:nvSpPr>
      <xdr:spPr>
        <a:xfrm>
          <a:off x="14401800" y="1233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61504</xdr:rowOff>
    </xdr:from>
    <xdr:to>
      <xdr:col>69</xdr:col>
      <xdr:colOff>142875</xdr:colOff>
      <xdr:row>73</xdr:row>
      <xdr:rowOff>163104</xdr:rowOff>
    </xdr:to>
    <xdr:sp macro="" textlink="">
      <xdr:nvSpPr>
        <xdr:cNvPr id="451" name="楕円 450"/>
        <xdr:cNvSpPr/>
      </xdr:nvSpPr>
      <xdr:spPr>
        <a:xfrm>
          <a:off x="13843000" y="125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1831</xdr:rowOff>
    </xdr:from>
    <xdr:ext cx="762000" cy="259045"/>
    <xdr:sp macro="" textlink="">
      <xdr:nvSpPr>
        <xdr:cNvPr id="452" name="テキスト ボックス 451"/>
        <xdr:cNvSpPr txBox="1"/>
      </xdr:nvSpPr>
      <xdr:spPr>
        <a:xfrm>
          <a:off x="13512800" y="123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12519</xdr:rowOff>
    </xdr:from>
    <xdr:to>
      <xdr:col>65</xdr:col>
      <xdr:colOff>53975</xdr:colOff>
      <xdr:row>73</xdr:row>
      <xdr:rowOff>114119</xdr:rowOff>
    </xdr:to>
    <xdr:sp macro="" textlink="">
      <xdr:nvSpPr>
        <xdr:cNvPr id="453" name="楕円 452"/>
        <xdr:cNvSpPr/>
      </xdr:nvSpPr>
      <xdr:spPr>
        <a:xfrm>
          <a:off x="12954000" y="125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124296</xdr:rowOff>
    </xdr:from>
    <xdr:ext cx="762000" cy="259045"/>
    <xdr:sp macro="" textlink="">
      <xdr:nvSpPr>
        <xdr:cNvPr id="454" name="テキスト ボックス 453"/>
        <xdr:cNvSpPr txBox="1"/>
      </xdr:nvSpPr>
      <xdr:spPr>
        <a:xfrm>
          <a:off x="12623800" y="1229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44893</xdr:rowOff>
    </xdr:from>
    <xdr:to>
      <xdr:col>29</xdr:col>
      <xdr:colOff>127000</xdr:colOff>
      <xdr:row>17</xdr:row>
      <xdr:rowOff>61735</xdr:rowOff>
    </xdr:to>
    <xdr:cxnSp macro="">
      <xdr:nvCxnSpPr>
        <xdr:cNvPr id="49" name="直線コネクタ 48"/>
        <xdr:cNvCxnSpPr/>
      </xdr:nvCxnSpPr>
      <xdr:spPr bwMode="auto">
        <a:xfrm flipV="1">
          <a:off x="5003800" y="3007168"/>
          <a:ext cx="647700" cy="16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61735</xdr:rowOff>
    </xdr:from>
    <xdr:to>
      <xdr:col>26</xdr:col>
      <xdr:colOff>50800</xdr:colOff>
      <xdr:row>17</xdr:row>
      <xdr:rowOff>100284</xdr:rowOff>
    </xdr:to>
    <xdr:cxnSp macro="">
      <xdr:nvCxnSpPr>
        <xdr:cNvPr id="52" name="直線コネクタ 51"/>
        <xdr:cNvCxnSpPr/>
      </xdr:nvCxnSpPr>
      <xdr:spPr bwMode="auto">
        <a:xfrm flipV="1">
          <a:off x="4305300" y="3024010"/>
          <a:ext cx="698500" cy="3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100284</xdr:rowOff>
    </xdr:from>
    <xdr:to>
      <xdr:col>22</xdr:col>
      <xdr:colOff>114300</xdr:colOff>
      <xdr:row>17</xdr:row>
      <xdr:rowOff>118854</xdr:rowOff>
    </xdr:to>
    <xdr:cxnSp macro="">
      <xdr:nvCxnSpPr>
        <xdr:cNvPr id="55" name="直線コネクタ 54"/>
        <xdr:cNvCxnSpPr/>
      </xdr:nvCxnSpPr>
      <xdr:spPr bwMode="auto">
        <a:xfrm flipV="1">
          <a:off x="3606800" y="3062559"/>
          <a:ext cx="698500" cy="18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96874</xdr:rowOff>
    </xdr:from>
    <xdr:ext cx="762000" cy="259045"/>
    <xdr:sp macro="" textlink="">
      <xdr:nvSpPr>
        <xdr:cNvPr id="57" name="テキスト ボックス 56"/>
        <xdr:cNvSpPr txBox="1"/>
      </xdr:nvSpPr>
      <xdr:spPr>
        <a:xfrm>
          <a:off x="3924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118854</xdr:rowOff>
    </xdr:from>
    <xdr:to>
      <xdr:col>18</xdr:col>
      <xdr:colOff>177800</xdr:colOff>
      <xdr:row>17</xdr:row>
      <xdr:rowOff>131269</xdr:rowOff>
    </xdr:to>
    <xdr:cxnSp macro="">
      <xdr:nvCxnSpPr>
        <xdr:cNvPr id="58" name="直線コネクタ 57"/>
        <xdr:cNvCxnSpPr/>
      </xdr:nvCxnSpPr>
      <xdr:spPr bwMode="auto">
        <a:xfrm flipV="1">
          <a:off x="2908300" y="3081129"/>
          <a:ext cx="698500" cy="12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171239</xdr:rowOff>
    </xdr:from>
    <xdr:to>
      <xdr:col>19</xdr:col>
      <xdr:colOff>38100</xdr:colOff>
      <xdr:row>18</xdr:row>
      <xdr:rowOff>101389</xdr:rowOff>
    </xdr:to>
    <xdr:sp macro="" textlink="">
      <xdr:nvSpPr>
        <xdr:cNvPr id="59" name="フローチャート: 判断 58"/>
        <xdr:cNvSpPr/>
      </xdr:nvSpPr>
      <xdr:spPr bwMode="auto">
        <a:xfrm>
          <a:off x="3556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86165</xdr:rowOff>
    </xdr:from>
    <xdr:ext cx="762000" cy="259045"/>
    <xdr:sp macro="" textlink="">
      <xdr:nvSpPr>
        <xdr:cNvPr id="60" name="テキスト ボックス 59"/>
        <xdr:cNvSpPr txBox="1"/>
      </xdr:nvSpPr>
      <xdr:spPr>
        <a:xfrm>
          <a:off x="3225800" y="321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7111</xdr:rowOff>
    </xdr:from>
    <xdr:to>
      <xdr:col>15</xdr:col>
      <xdr:colOff>101600</xdr:colOff>
      <xdr:row>18</xdr:row>
      <xdr:rowOff>108711</xdr:rowOff>
    </xdr:to>
    <xdr:sp macro="" textlink="">
      <xdr:nvSpPr>
        <xdr:cNvPr id="61" name="フローチャート: 判断 60"/>
        <xdr:cNvSpPr/>
      </xdr:nvSpPr>
      <xdr:spPr bwMode="auto">
        <a:xfrm>
          <a:off x="2857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93488</xdr:rowOff>
    </xdr:from>
    <xdr:ext cx="762000" cy="259045"/>
    <xdr:sp macro="" textlink="">
      <xdr:nvSpPr>
        <xdr:cNvPr id="62" name="テキスト ボックス 61"/>
        <xdr:cNvSpPr txBox="1"/>
      </xdr:nvSpPr>
      <xdr:spPr>
        <a:xfrm>
          <a:off x="2527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165543</xdr:rowOff>
    </xdr:from>
    <xdr:to>
      <xdr:col>29</xdr:col>
      <xdr:colOff>177800</xdr:colOff>
      <xdr:row>17</xdr:row>
      <xdr:rowOff>95693</xdr:rowOff>
    </xdr:to>
    <xdr:sp macro="" textlink="">
      <xdr:nvSpPr>
        <xdr:cNvPr id="68" name="楕円 67"/>
        <xdr:cNvSpPr/>
      </xdr:nvSpPr>
      <xdr:spPr bwMode="auto">
        <a:xfrm>
          <a:off x="5600700" y="295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10620</xdr:rowOff>
    </xdr:from>
    <xdr:ext cx="762000" cy="259045"/>
    <xdr:sp macro="" textlink="">
      <xdr:nvSpPr>
        <xdr:cNvPr id="69" name="人口1人当たり決算額の推移該当値テキスト130"/>
        <xdr:cNvSpPr txBox="1"/>
      </xdr:nvSpPr>
      <xdr:spPr>
        <a:xfrm>
          <a:off x="5740400" y="28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10935</xdr:rowOff>
    </xdr:from>
    <xdr:to>
      <xdr:col>26</xdr:col>
      <xdr:colOff>101600</xdr:colOff>
      <xdr:row>17</xdr:row>
      <xdr:rowOff>112535</xdr:rowOff>
    </xdr:to>
    <xdr:sp macro="" textlink="">
      <xdr:nvSpPr>
        <xdr:cNvPr id="70" name="楕円 69"/>
        <xdr:cNvSpPr/>
      </xdr:nvSpPr>
      <xdr:spPr bwMode="auto">
        <a:xfrm>
          <a:off x="4953000" y="297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122712</xdr:rowOff>
    </xdr:from>
    <xdr:ext cx="736600" cy="259045"/>
    <xdr:sp macro="" textlink="">
      <xdr:nvSpPr>
        <xdr:cNvPr id="71" name="テキスト ボックス 70"/>
        <xdr:cNvSpPr txBox="1"/>
      </xdr:nvSpPr>
      <xdr:spPr>
        <a:xfrm>
          <a:off x="4622800" y="274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49484</xdr:rowOff>
    </xdr:from>
    <xdr:to>
      <xdr:col>22</xdr:col>
      <xdr:colOff>165100</xdr:colOff>
      <xdr:row>17</xdr:row>
      <xdr:rowOff>151084</xdr:rowOff>
    </xdr:to>
    <xdr:sp macro="" textlink="">
      <xdr:nvSpPr>
        <xdr:cNvPr id="72" name="楕円 71"/>
        <xdr:cNvSpPr/>
      </xdr:nvSpPr>
      <xdr:spPr bwMode="auto">
        <a:xfrm>
          <a:off x="4254500" y="301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161261</xdr:rowOff>
    </xdr:from>
    <xdr:ext cx="762000" cy="259045"/>
    <xdr:sp macro="" textlink="">
      <xdr:nvSpPr>
        <xdr:cNvPr id="73" name="テキスト ボックス 72"/>
        <xdr:cNvSpPr txBox="1"/>
      </xdr:nvSpPr>
      <xdr:spPr>
        <a:xfrm>
          <a:off x="3924300" y="27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68054</xdr:rowOff>
    </xdr:from>
    <xdr:to>
      <xdr:col>19</xdr:col>
      <xdr:colOff>38100</xdr:colOff>
      <xdr:row>17</xdr:row>
      <xdr:rowOff>169654</xdr:rowOff>
    </xdr:to>
    <xdr:sp macro="" textlink="">
      <xdr:nvSpPr>
        <xdr:cNvPr id="74" name="楕円 73"/>
        <xdr:cNvSpPr/>
      </xdr:nvSpPr>
      <xdr:spPr bwMode="auto">
        <a:xfrm>
          <a:off x="3556000" y="303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8381</xdr:rowOff>
    </xdr:from>
    <xdr:ext cx="762000" cy="259045"/>
    <xdr:sp macro="" textlink="">
      <xdr:nvSpPr>
        <xdr:cNvPr id="75" name="テキスト ボックス 74"/>
        <xdr:cNvSpPr txBox="1"/>
      </xdr:nvSpPr>
      <xdr:spPr>
        <a:xfrm>
          <a:off x="3225800" y="279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80469</xdr:rowOff>
    </xdr:from>
    <xdr:to>
      <xdr:col>15</xdr:col>
      <xdr:colOff>101600</xdr:colOff>
      <xdr:row>18</xdr:row>
      <xdr:rowOff>10619</xdr:rowOff>
    </xdr:to>
    <xdr:sp macro="" textlink="">
      <xdr:nvSpPr>
        <xdr:cNvPr id="76" name="楕円 75"/>
        <xdr:cNvSpPr/>
      </xdr:nvSpPr>
      <xdr:spPr bwMode="auto">
        <a:xfrm>
          <a:off x="2857500" y="304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20796</xdr:rowOff>
    </xdr:from>
    <xdr:ext cx="762000" cy="259045"/>
    <xdr:sp macro="" textlink="">
      <xdr:nvSpPr>
        <xdr:cNvPr id="77" name="テキスト ボックス 76"/>
        <xdr:cNvSpPr txBox="1"/>
      </xdr:nvSpPr>
      <xdr:spPr>
        <a:xfrm>
          <a:off x="2527300" y="28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270556</xdr:rowOff>
    </xdr:from>
    <xdr:to>
      <xdr:col>29</xdr:col>
      <xdr:colOff>127000</xdr:colOff>
      <xdr:row>36</xdr:row>
      <xdr:rowOff>19105</xdr:rowOff>
    </xdr:to>
    <xdr:cxnSp macro="">
      <xdr:nvCxnSpPr>
        <xdr:cNvPr id="108" name="直線コネクタ 107"/>
        <xdr:cNvCxnSpPr/>
      </xdr:nvCxnSpPr>
      <xdr:spPr bwMode="auto">
        <a:xfrm flipV="1">
          <a:off x="5003800" y="6880906"/>
          <a:ext cx="647700" cy="9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19105</xdr:rowOff>
    </xdr:from>
    <xdr:to>
      <xdr:col>26</xdr:col>
      <xdr:colOff>50800</xdr:colOff>
      <xdr:row>36</xdr:row>
      <xdr:rowOff>56536</xdr:rowOff>
    </xdr:to>
    <xdr:cxnSp macro="">
      <xdr:nvCxnSpPr>
        <xdr:cNvPr id="111" name="直線コネクタ 110"/>
        <xdr:cNvCxnSpPr/>
      </xdr:nvCxnSpPr>
      <xdr:spPr bwMode="auto">
        <a:xfrm flipV="1">
          <a:off x="4305300" y="6972355"/>
          <a:ext cx="698500" cy="37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28977</xdr:rowOff>
    </xdr:from>
    <xdr:to>
      <xdr:col>22</xdr:col>
      <xdr:colOff>114300</xdr:colOff>
      <xdr:row>36</xdr:row>
      <xdr:rowOff>56536</xdr:rowOff>
    </xdr:to>
    <xdr:cxnSp macro="">
      <xdr:nvCxnSpPr>
        <xdr:cNvPr id="114" name="直線コネクタ 113"/>
        <xdr:cNvCxnSpPr/>
      </xdr:nvCxnSpPr>
      <xdr:spPr bwMode="auto">
        <a:xfrm>
          <a:off x="3606800" y="6982227"/>
          <a:ext cx="698500" cy="27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324273</xdr:rowOff>
    </xdr:from>
    <xdr:ext cx="762000" cy="259045"/>
    <xdr:sp macro="" textlink="">
      <xdr:nvSpPr>
        <xdr:cNvPr id="116" name="テキスト ボックス 115"/>
        <xdr:cNvSpPr txBox="1"/>
      </xdr:nvSpPr>
      <xdr:spPr>
        <a:xfrm>
          <a:off x="3924300" y="659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28839</xdr:rowOff>
    </xdr:from>
    <xdr:to>
      <xdr:col>18</xdr:col>
      <xdr:colOff>177800</xdr:colOff>
      <xdr:row>36</xdr:row>
      <xdr:rowOff>28977</xdr:rowOff>
    </xdr:to>
    <xdr:cxnSp macro="">
      <xdr:nvCxnSpPr>
        <xdr:cNvPr id="117" name="直線コネクタ 116"/>
        <xdr:cNvCxnSpPr/>
      </xdr:nvCxnSpPr>
      <xdr:spPr bwMode="auto">
        <a:xfrm>
          <a:off x="2908300" y="6982089"/>
          <a:ext cx="698500" cy="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213442</xdr:rowOff>
    </xdr:from>
    <xdr:to>
      <xdr:col>19</xdr:col>
      <xdr:colOff>38100</xdr:colOff>
      <xdr:row>35</xdr:row>
      <xdr:rowOff>315042</xdr:rowOff>
    </xdr:to>
    <xdr:sp macro="" textlink="">
      <xdr:nvSpPr>
        <xdr:cNvPr id="118" name="フローチャート: 判断 117"/>
        <xdr:cNvSpPr/>
      </xdr:nvSpPr>
      <xdr:spPr bwMode="auto">
        <a:xfrm>
          <a:off x="35560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325219</xdr:rowOff>
    </xdr:from>
    <xdr:ext cx="762000" cy="259045"/>
    <xdr:sp macro="" textlink="">
      <xdr:nvSpPr>
        <xdr:cNvPr id="119" name="テキスト ボックス 118"/>
        <xdr:cNvSpPr txBox="1"/>
      </xdr:nvSpPr>
      <xdr:spPr>
        <a:xfrm>
          <a:off x="3225800" y="659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186659</xdr:rowOff>
    </xdr:from>
    <xdr:to>
      <xdr:col>15</xdr:col>
      <xdr:colOff>101600</xdr:colOff>
      <xdr:row>35</xdr:row>
      <xdr:rowOff>288259</xdr:rowOff>
    </xdr:to>
    <xdr:sp macro="" textlink="">
      <xdr:nvSpPr>
        <xdr:cNvPr id="120" name="フローチャート: 判断 119"/>
        <xdr:cNvSpPr/>
      </xdr:nvSpPr>
      <xdr:spPr bwMode="auto">
        <a:xfrm>
          <a:off x="2857500" y="6797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298436</xdr:rowOff>
    </xdr:from>
    <xdr:ext cx="762000" cy="259045"/>
    <xdr:sp macro="" textlink="">
      <xdr:nvSpPr>
        <xdr:cNvPr id="121" name="テキスト ボックス 120"/>
        <xdr:cNvSpPr txBox="1"/>
      </xdr:nvSpPr>
      <xdr:spPr>
        <a:xfrm>
          <a:off x="2527300" y="656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219756</xdr:rowOff>
    </xdr:from>
    <xdr:to>
      <xdr:col>29</xdr:col>
      <xdr:colOff>177800</xdr:colOff>
      <xdr:row>35</xdr:row>
      <xdr:rowOff>321356</xdr:rowOff>
    </xdr:to>
    <xdr:sp macro="" textlink="">
      <xdr:nvSpPr>
        <xdr:cNvPr id="127" name="楕円 126"/>
        <xdr:cNvSpPr/>
      </xdr:nvSpPr>
      <xdr:spPr bwMode="auto">
        <a:xfrm>
          <a:off x="5600700" y="683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191833</xdr:rowOff>
    </xdr:from>
    <xdr:ext cx="762000" cy="259045"/>
    <xdr:sp macro="" textlink="">
      <xdr:nvSpPr>
        <xdr:cNvPr id="128" name="人口1人当たり決算額の推移該当値テキスト445"/>
        <xdr:cNvSpPr txBox="1"/>
      </xdr:nvSpPr>
      <xdr:spPr>
        <a:xfrm>
          <a:off x="5740400" y="680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311205</xdr:rowOff>
    </xdr:from>
    <xdr:to>
      <xdr:col>26</xdr:col>
      <xdr:colOff>101600</xdr:colOff>
      <xdr:row>36</xdr:row>
      <xdr:rowOff>69905</xdr:rowOff>
    </xdr:to>
    <xdr:sp macro="" textlink="">
      <xdr:nvSpPr>
        <xdr:cNvPr id="129" name="楕円 128"/>
        <xdr:cNvSpPr/>
      </xdr:nvSpPr>
      <xdr:spPr bwMode="auto">
        <a:xfrm>
          <a:off x="4953000" y="692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54682</xdr:rowOff>
    </xdr:from>
    <xdr:ext cx="736600" cy="259045"/>
    <xdr:sp macro="" textlink="">
      <xdr:nvSpPr>
        <xdr:cNvPr id="130" name="テキスト ボックス 129"/>
        <xdr:cNvSpPr txBox="1"/>
      </xdr:nvSpPr>
      <xdr:spPr>
        <a:xfrm>
          <a:off x="4622800" y="7007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5736</xdr:rowOff>
    </xdr:from>
    <xdr:to>
      <xdr:col>22</xdr:col>
      <xdr:colOff>165100</xdr:colOff>
      <xdr:row>36</xdr:row>
      <xdr:rowOff>107336</xdr:rowOff>
    </xdr:to>
    <xdr:sp macro="" textlink="">
      <xdr:nvSpPr>
        <xdr:cNvPr id="131" name="楕円 130"/>
        <xdr:cNvSpPr/>
      </xdr:nvSpPr>
      <xdr:spPr bwMode="auto">
        <a:xfrm>
          <a:off x="4254500" y="695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92113</xdr:rowOff>
    </xdr:from>
    <xdr:ext cx="762000" cy="259045"/>
    <xdr:sp macro="" textlink="">
      <xdr:nvSpPr>
        <xdr:cNvPr id="132" name="テキスト ボックス 131"/>
        <xdr:cNvSpPr txBox="1"/>
      </xdr:nvSpPr>
      <xdr:spPr>
        <a:xfrm>
          <a:off x="3924300" y="704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321077</xdr:rowOff>
    </xdr:from>
    <xdr:to>
      <xdr:col>19</xdr:col>
      <xdr:colOff>38100</xdr:colOff>
      <xdr:row>36</xdr:row>
      <xdr:rowOff>79777</xdr:rowOff>
    </xdr:to>
    <xdr:sp macro="" textlink="">
      <xdr:nvSpPr>
        <xdr:cNvPr id="133" name="楕円 132"/>
        <xdr:cNvSpPr/>
      </xdr:nvSpPr>
      <xdr:spPr bwMode="auto">
        <a:xfrm>
          <a:off x="3556000" y="693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64554</xdr:rowOff>
    </xdr:from>
    <xdr:ext cx="762000" cy="259045"/>
    <xdr:sp macro="" textlink="">
      <xdr:nvSpPr>
        <xdr:cNvPr id="134" name="テキスト ボックス 133"/>
        <xdr:cNvSpPr txBox="1"/>
      </xdr:nvSpPr>
      <xdr:spPr>
        <a:xfrm>
          <a:off x="3225800" y="701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320939</xdr:rowOff>
    </xdr:from>
    <xdr:to>
      <xdr:col>15</xdr:col>
      <xdr:colOff>101600</xdr:colOff>
      <xdr:row>36</xdr:row>
      <xdr:rowOff>79639</xdr:rowOff>
    </xdr:to>
    <xdr:sp macro="" textlink="">
      <xdr:nvSpPr>
        <xdr:cNvPr id="135" name="楕円 134"/>
        <xdr:cNvSpPr/>
      </xdr:nvSpPr>
      <xdr:spPr bwMode="auto">
        <a:xfrm>
          <a:off x="2857500" y="693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64416</xdr:rowOff>
    </xdr:from>
    <xdr:ext cx="762000" cy="259045"/>
    <xdr:sp macro="" textlink="">
      <xdr:nvSpPr>
        <xdr:cNvPr id="136" name="テキスト ボックス 135"/>
        <xdr:cNvSpPr txBox="1"/>
      </xdr:nvSpPr>
      <xdr:spPr>
        <a:xfrm>
          <a:off x="2527300" y="70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
942
89.97
2,223,527
2,061,513
158,069
1,106,771
1,483,621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135967</xdr:rowOff>
    </xdr:from>
    <xdr:to>
      <xdr:col>24</xdr:col>
      <xdr:colOff>63500</xdr:colOff>
      <xdr:row>35</xdr:row>
      <xdr:rowOff>136442</xdr:rowOff>
    </xdr:to>
    <xdr:cxnSp macro="">
      <xdr:nvCxnSpPr>
        <xdr:cNvPr id="58" name="直線コネクタ 57"/>
        <xdr:cNvCxnSpPr/>
      </xdr:nvCxnSpPr>
      <xdr:spPr>
        <a:xfrm>
          <a:off x="3797300" y="6136717"/>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135967</xdr:rowOff>
    </xdr:from>
    <xdr:to>
      <xdr:col>19</xdr:col>
      <xdr:colOff>177800</xdr:colOff>
      <xdr:row>35</xdr:row>
      <xdr:rowOff>168769</xdr:rowOff>
    </xdr:to>
    <xdr:cxnSp macro="">
      <xdr:nvCxnSpPr>
        <xdr:cNvPr id="61" name="直線コネクタ 60"/>
        <xdr:cNvCxnSpPr/>
      </xdr:nvCxnSpPr>
      <xdr:spPr>
        <a:xfrm flipV="1">
          <a:off x="2908300" y="6136717"/>
          <a:ext cx="889000" cy="3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168769</xdr:rowOff>
    </xdr:from>
    <xdr:to>
      <xdr:col>15</xdr:col>
      <xdr:colOff>50800</xdr:colOff>
      <xdr:row>36</xdr:row>
      <xdr:rowOff>21740</xdr:rowOff>
    </xdr:to>
    <xdr:cxnSp macro="">
      <xdr:nvCxnSpPr>
        <xdr:cNvPr id="64" name="直線コネクタ 63"/>
        <xdr:cNvCxnSpPr/>
      </xdr:nvCxnSpPr>
      <xdr:spPr>
        <a:xfrm flipV="1">
          <a:off x="2019300" y="6169519"/>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21740</xdr:rowOff>
    </xdr:from>
    <xdr:to>
      <xdr:col>10</xdr:col>
      <xdr:colOff>114300</xdr:colOff>
      <xdr:row>36</xdr:row>
      <xdr:rowOff>33678</xdr:rowOff>
    </xdr:to>
    <xdr:cxnSp macro="">
      <xdr:nvCxnSpPr>
        <xdr:cNvPr id="67" name="直線コネクタ 66"/>
        <xdr:cNvCxnSpPr/>
      </xdr:nvCxnSpPr>
      <xdr:spPr>
        <a:xfrm flipV="1">
          <a:off x="1130300" y="6193940"/>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74238</xdr:rowOff>
    </xdr:from>
    <xdr:to>
      <xdr:col>10</xdr:col>
      <xdr:colOff>165100</xdr:colOff>
      <xdr:row>37</xdr:row>
      <xdr:rowOff>4388</xdr:rowOff>
    </xdr:to>
    <xdr:sp macro="" textlink="">
      <xdr:nvSpPr>
        <xdr:cNvPr id="68" name="フローチャート: 判断 67"/>
        <xdr:cNvSpPr/>
      </xdr:nvSpPr>
      <xdr:spPr>
        <a:xfrm>
          <a:off x="1968500" y="62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166965</xdr:rowOff>
    </xdr:from>
    <xdr:ext cx="599010" cy="259045"/>
    <xdr:sp macro="" textlink="">
      <xdr:nvSpPr>
        <xdr:cNvPr id="69" name="テキスト ボックス 68"/>
        <xdr:cNvSpPr txBox="1"/>
      </xdr:nvSpPr>
      <xdr:spPr>
        <a:xfrm>
          <a:off x="1719795" y="63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75397</xdr:rowOff>
    </xdr:from>
    <xdr:to>
      <xdr:col>6</xdr:col>
      <xdr:colOff>38100</xdr:colOff>
      <xdr:row>37</xdr:row>
      <xdr:rowOff>5547</xdr:rowOff>
    </xdr:to>
    <xdr:sp macro="" textlink="">
      <xdr:nvSpPr>
        <xdr:cNvPr id="70" name="フローチャート: 判断 69"/>
        <xdr:cNvSpPr/>
      </xdr:nvSpPr>
      <xdr:spPr>
        <a:xfrm>
          <a:off x="1079500" y="624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168124</xdr:rowOff>
    </xdr:from>
    <xdr:ext cx="599010" cy="259045"/>
    <xdr:sp macro="" textlink="">
      <xdr:nvSpPr>
        <xdr:cNvPr id="71" name="テキスト ボックス 70"/>
        <xdr:cNvSpPr txBox="1"/>
      </xdr:nvSpPr>
      <xdr:spPr>
        <a:xfrm>
          <a:off x="830795" y="634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85642</xdr:rowOff>
    </xdr:from>
    <xdr:to>
      <xdr:col>24</xdr:col>
      <xdr:colOff>114300</xdr:colOff>
      <xdr:row>36</xdr:row>
      <xdr:rowOff>15792</xdr:rowOff>
    </xdr:to>
    <xdr:sp macro="" textlink="">
      <xdr:nvSpPr>
        <xdr:cNvPr id="77" name="楕円 76"/>
        <xdr:cNvSpPr/>
      </xdr:nvSpPr>
      <xdr:spPr>
        <a:xfrm>
          <a:off x="4584700" y="60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108519</xdr:rowOff>
    </xdr:from>
    <xdr:ext cx="599010" cy="259045"/>
    <xdr:sp macro="" textlink="">
      <xdr:nvSpPr>
        <xdr:cNvPr id="78" name="人件費該当値テキスト"/>
        <xdr:cNvSpPr txBox="1"/>
      </xdr:nvSpPr>
      <xdr:spPr>
        <a:xfrm>
          <a:off x="4686300" y="593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85167</xdr:rowOff>
    </xdr:from>
    <xdr:to>
      <xdr:col>20</xdr:col>
      <xdr:colOff>38100</xdr:colOff>
      <xdr:row>36</xdr:row>
      <xdr:rowOff>15317</xdr:rowOff>
    </xdr:to>
    <xdr:sp macro="" textlink="">
      <xdr:nvSpPr>
        <xdr:cNvPr id="79" name="楕円 78"/>
        <xdr:cNvSpPr/>
      </xdr:nvSpPr>
      <xdr:spPr>
        <a:xfrm>
          <a:off x="3746500" y="60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31844</xdr:rowOff>
    </xdr:from>
    <xdr:ext cx="599010" cy="259045"/>
    <xdr:sp macro="" textlink="">
      <xdr:nvSpPr>
        <xdr:cNvPr id="80" name="テキスト ボックス 79"/>
        <xdr:cNvSpPr txBox="1"/>
      </xdr:nvSpPr>
      <xdr:spPr>
        <a:xfrm>
          <a:off x="3497795" y="586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117969</xdr:rowOff>
    </xdr:from>
    <xdr:to>
      <xdr:col>15</xdr:col>
      <xdr:colOff>101600</xdr:colOff>
      <xdr:row>36</xdr:row>
      <xdr:rowOff>48119</xdr:rowOff>
    </xdr:to>
    <xdr:sp macro="" textlink="">
      <xdr:nvSpPr>
        <xdr:cNvPr id="81" name="楕円 80"/>
        <xdr:cNvSpPr/>
      </xdr:nvSpPr>
      <xdr:spPr>
        <a:xfrm>
          <a:off x="2857500" y="61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64646</xdr:rowOff>
    </xdr:from>
    <xdr:ext cx="599010" cy="259045"/>
    <xdr:sp macro="" textlink="">
      <xdr:nvSpPr>
        <xdr:cNvPr id="82" name="テキスト ボックス 81"/>
        <xdr:cNvSpPr txBox="1"/>
      </xdr:nvSpPr>
      <xdr:spPr>
        <a:xfrm>
          <a:off x="2608795" y="589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142390</xdr:rowOff>
    </xdr:from>
    <xdr:to>
      <xdr:col>10</xdr:col>
      <xdr:colOff>165100</xdr:colOff>
      <xdr:row>36</xdr:row>
      <xdr:rowOff>72540</xdr:rowOff>
    </xdr:to>
    <xdr:sp macro="" textlink="">
      <xdr:nvSpPr>
        <xdr:cNvPr id="83" name="楕円 82"/>
        <xdr:cNvSpPr/>
      </xdr:nvSpPr>
      <xdr:spPr>
        <a:xfrm>
          <a:off x="1968500" y="6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89067</xdr:rowOff>
    </xdr:from>
    <xdr:ext cx="599010" cy="259045"/>
    <xdr:sp macro="" textlink="">
      <xdr:nvSpPr>
        <xdr:cNvPr id="84" name="テキスト ボックス 83"/>
        <xdr:cNvSpPr txBox="1"/>
      </xdr:nvSpPr>
      <xdr:spPr>
        <a:xfrm>
          <a:off x="1719795" y="591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154328</xdr:rowOff>
    </xdr:from>
    <xdr:to>
      <xdr:col>6</xdr:col>
      <xdr:colOff>38100</xdr:colOff>
      <xdr:row>36</xdr:row>
      <xdr:rowOff>84478</xdr:rowOff>
    </xdr:to>
    <xdr:sp macro="" textlink="">
      <xdr:nvSpPr>
        <xdr:cNvPr id="85" name="楕円 84"/>
        <xdr:cNvSpPr/>
      </xdr:nvSpPr>
      <xdr:spPr>
        <a:xfrm>
          <a:off x="1079500" y="615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101005</xdr:rowOff>
    </xdr:from>
    <xdr:ext cx="599010" cy="259045"/>
    <xdr:sp macro="" textlink="">
      <xdr:nvSpPr>
        <xdr:cNvPr id="86" name="テキスト ボックス 85"/>
        <xdr:cNvSpPr txBox="1"/>
      </xdr:nvSpPr>
      <xdr:spPr>
        <a:xfrm>
          <a:off x="830795" y="593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139350</xdr:rowOff>
    </xdr:from>
    <xdr:to>
      <xdr:col>24</xdr:col>
      <xdr:colOff>63500</xdr:colOff>
      <xdr:row>57</xdr:row>
      <xdr:rowOff>10326</xdr:rowOff>
    </xdr:to>
    <xdr:cxnSp macro="">
      <xdr:nvCxnSpPr>
        <xdr:cNvPr id="117" name="直線コネクタ 116"/>
        <xdr:cNvCxnSpPr/>
      </xdr:nvCxnSpPr>
      <xdr:spPr>
        <a:xfrm flipV="1">
          <a:off x="3797300" y="9740550"/>
          <a:ext cx="838200" cy="4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10326</xdr:rowOff>
    </xdr:from>
    <xdr:to>
      <xdr:col>19</xdr:col>
      <xdr:colOff>177800</xdr:colOff>
      <xdr:row>57</xdr:row>
      <xdr:rowOff>121827</xdr:rowOff>
    </xdr:to>
    <xdr:cxnSp macro="">
      <xdr:nvCxnSpPr>
        <xdr:cNvPr id="120" name="直線コネクタ 119"/>
        <xdr:cNvCxnSpPr/>
      </xdr:nvCxnSpPr>
      <xdr:spPr>
        <a:xfrm flipV="1">
          <a:off x="2908300" y="9782976"/>
          <a:ext cx="889000" cy="1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67797</xdr:rowOff>
    </xdr:from>
    <xdr:to>
      <xdr:col>15</xdr:col>
      <xdr:colOff>50800</xdr:colOff>
      <xdr:row>57</xdr:row>
      <xdr:rowOff>121827</xdr:rowOff>
    </xdr:to>
    <xdr:cxnSp macro="">
      <xdr:nvCxnSpPr>
        <xdr:cNvPr id="123" name="直線コネクタ 122"/>
        <xdr:cNvCxnSpPr/>
      </xdr:nvCxnSpPr>
      <xdr:spPr>
        <a:xfrm>
          <a:off x="2019300" y="9840447"/>
          <a:ext cx="889000" cy="5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25" name="テキスト ボックス 124"/>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67797</xdr:rowOff>
    </xdr:from>
    <xdr:to>
      <xdr:col>10</xdr:col>
      <xdr:colOff>114300</xdr:colOff>
      <xdr:row>57</xdr:row>
      <xdr:rowOff>141192</xdr:rowOff>
    </xdr:to>
    <xdr:cxnSp macro="">
      <xdr:nvCxnSpPr>
        <xdr:cNvPr id="126" name="直線コネクタ 125"/>
        <xdr:cNvCxnSpPr/>
      </xdr:nvCxnSpPr>
      <xdr:spPr>
        <a:xfrm flipV="1">
          <a:off x="1130300" y="9840447"/>
          <a:ext cx="889000" cy="7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27" name="フローチャート: 判断 126"/>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28" name="テキスト ボックス 127"/>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29" name="フローチャート: 判断 128"/>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0" name="テキスト ボックス 129"/>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88550</xdr:rowOff>
    </xdr:from>
    <xdr:to>
      <xdr:col>24</xdr:col>
      <xdr:colOff>114300</xdr:colOff>
      <xdr:row>57</xdr:row>
      <xdr:rowOff>18700</xdr:rowOff>
    </xdr:to>
    <xdr:sp macro="" textlink="">
      <xdr:nvSpPr>
        <xdr:cNvPr id="136" name="楕円 135"/>
        <xdr:cNvSpPr/>
      </xdr:nvSpPr>
      <xdr:spPr>
        <a:xfrm>
          <a:off x="4584700" y="96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111427</xdr:rowOff>
    </xdr:from>
    <xdr:ext cx="599010" cy="259045"/>
    <xdr:sp macro="" textlink="">
      <xdr:nvSpPr>
        <xdr:cNvPr id="137" name="物件費該当値テキスト"/>
        <xdr:cNvSpPr txBox="1"/>
      </xdr:nvSpPr>
      <xdr:spPr>
        <a:xfrm>
          <a:off x="4686300" y="95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130976</xdr:rowOff>
    </xdr:from>
    <xdr:to>
      <xdr:col>20</xdr:col>
      <xdr:colOff>38100</xdr:colOff>
      <xdr:row>57</xdr:row>
      <xdr:rowOff>61126</xdr:rowOff>
    </xdr:to>
    <xdr:sp macro="" textlink="">
      <xdr:nvSpPr>
        <xdr:cNvPr id="138" name="楕円 137"/>
        <xdr:cNvSpPr/>
      </xdr:nvSpPr>
      <xdr:spPr>
        <a:xfrm>
          <a:off x="3746500" y="97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77653</xdr:rowOff>
    </xdr:from>
    <xdr:ext cx="599010" cy="259045"/>
    <xdr:sp macro="" textlink="">
      <xdr:nvSpPr>
        <xdr:cNvPr id="139" name="テキスト ボックス 138"/>
        <xdr:cNvSpPr txBox="1"/>
      </xdr:nvSpPr>
      <xdr:spPr>
        <a:xfrm>
          <a:off x="3497795" y="950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71027</xdr:rowOff>
    </xdr:from>
    <xdr:to>
      <xdr:col>15</xdr:col>
      <xdr:colOff>101600</xdr:colOff>
      <xdr:row>58</xdr:row>
      <xdr:rowOff>1177</xdr:rowOff>
    </xdr:to>
    <xdr:sp macro="" textlink="">
      <xdr:nvSpPr>
        <xdr:cNvPr id="140" name="楕円 139"/>
        <xdr:cNvSpPr/>
      </xdr:nvSpPr>
      <xdr:spPr>
        <a:xfrm>
          <a:off x="2857500" y="98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17704</xdr:rowOff>
    </xdr:from>
    <xdr:ext cx="599010" cy="259045"/>
    <xdr:sp macro="" textlink="">
      <xdr:nvSpPr>
        <xdr:cNvPr id="141" name="テキスト ボックス 140"/>
        <xdr:cNvSpPr txBox="1"/>
      </xdr:nvSpPr>
      <xdr:spPr>
        <a:xfrm>
          <a:off x="2608795" y="961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16997</xdr:rowOff>
    </xdr:from>
    <xdr:to>
      <xdr:col>10</xdr:col>
      <xdr:colOff>165100</xdr:colOff>
      <xdr:row>57</xdr:row>
      <xdr:rowOff>118597</xdr:rowOff>
    </xdr:to>
    <xdr:sp macro="" textlink="">
      <xdr:nvSpPr>
        <xdr:cNvPr id="142" name="楕円 141"/>
        <xdr:cNvSpPr/>
      </xdr:nvSpPr>
      <xdr:spPr>
        <a:xfrm>
          <a:off x="1968500" y="978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135124</xdr:rowOff>
    </xdr:from>
    <xdr:ext cx="599010" cy="259045"/>
    <xdr:sp macro="" textlink="">
      <xdr:nvSpPr>
        <xdr:cNvPr id="143" name="テキスト ボックス 142"/>
        <xdr:cNvSpPr txBox="1"/>
      </xdr:nvSpPr>
      <xdr:spPr>
        <a:xfrm>
          <a:off x="1719795" y="956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90392</xdr:rowOff>
    </xdr:from>
    <xdr:to>
      <xdr:col>6</xdr:col>
      <xdr:colOff>38100</xdr:colOff>
      <xdr:row>58</xdr:row>
      <xdr:rowOff>20542</xdr:rowOff>
    </xdr:to>
    <xdr:sp macro="" textlink="">
      <xdr:nvSpPr>
        <xdr:cNvPr id="144" name="楕円 143"/>
        <xdr:cNvSpPr/>
      </xdr:nvSpPr>
      <xdr:spPr>
        <a:xfrm>
          <a:off x="1079500" y="98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11669</xdr:rowOff>
    </xdr:from>
    <xdr:ext cx="599010" cy="259045"/>
    <xdr:sp macro="" textlink="">
      <xdr:nvSpPr>
        <xdr:cNvPr id="145" name="テキスト ボックス 144"/>
        <xdr:cNvSpPr txBox="1"/>
      </xdr:nvSpPr>
      <xdr:spPr>
        <a:xfrm>
          <a:off x="830795" y="995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9261</xdr:rowOff>
    </xdr:from>
    <xdr:to>
      <xdr:col>24</xdr:col>
      <xdr:colOff>63500</xdr:colOff>
      <xdr:row>78</xdr:row>
      <xdr:rowOff>13582</xdr:rowOff>
    </xdr:to>
    <xdr:cxnSp macro="">
      <xdr:nvCxnSpPr>
        <xdr:cNvPr id="170" name="直線コネクタ 169"/>
        <xdr:cNvCxnSpPr/>
      </xdr:nvCxnSpPr>
      <xdr:spPr>
        <a:xfrm flipV="1">
          <a:off x="3797300" y="13382361"/>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148895</xdr:rowOff>
    </xdr:from>
    <xdr:to>
      <xdr:col>19</xdr:col>
      <xdr:colOff>177800</xdr:colOff>
      <xdr:row>78</xdr:row>
      <xdr:rowOff>13582</xdr:rowOff>
    </xdr:to>
    <xdr:cxnSp macro="">
      <xdr:nvCxnSpPr>
        <xdr:cNvPr id="173" name="直線コネクタ 172"/>
        <xdr:cNvCxnSpPr/>
      </xdr:nvCxnSpPr>
      <xdr:spPr>
        <a:xfrm>
          <a:off x="2908300" y="13350545"/>
          <a:ext cx="889000" cy="3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148895</xdr:rowOff>
    </xdr:from>
    <xdr:to>
      <xdr:col>15</xdr:col>
      <xdr:colOff>50800</xdr:colOff>
      <xdr:row>78</xdr:row>
      <xdr:rowOff>17250</xdr:rowOff>
    </xdr:to>
    <xdr:cxnSp macro="">
      <xdr:nvCxnSpPr>
        <xdr:cNvPr id="176" name="直線コネクタ 175"/>
        <xdr:cNvCxnSpPr/>
      </xdr:nvCxnSpPr>
      <xdr:spPr>
        <a:xfrm flipV="1">
          <a:off x="2019300" y="13350545"/>
          <a:ext cx="889000" cy="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17250</xdr:rowOff>
    </xdr:from>
    <xdr:to>
      <xdr:col>10</xdr:col>
      <xdr:colOff>114300</xdr:colOff>
      <xdr:row>78</xdr:row>
      <xdr:rowOff>17497</xdr:rowOff>
    </xdr:to>
    <xdr:cxnSp macro="">
      <xdr:nvCxnSpPr>
        <xdr:cNvPr id="179" name="直線コネクタ 178"/>
        <xdr:cNvCxnSpPr/>
      </xdr:nvCxnSpPr>
      <xdr:spPr>
        <a:xfrm flipV="1">
          <a:off x="1130300" y="13390350"/>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12640</xdr:rowOff>
    </xdr:from>
    <xdr:to>
      <xdr:col>10</xdr:col>
      <xdr:colOff>165100</xdr:colOff>
      <xdr:row>77</xdr:row>
      <xdr:rowOff>114240</xdr:rowOff>
    </xdr:to>
    <xdr:sp macro="" textlink="">
      <xdr:nvSpPr>
        <xdr:cNvPr id="180" name="フローチャート: 判断 179"/>
        <xdr:cNvSpPr/>
      </xdr:nvSpPr>
      <xdr:spPr>
        <a:xfrm>
          <a:off x="1968500" y="132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130767</xdr:rowOff>
    </xdr:from>
    <xdr:ext cx="534377" cy="259045"/>
    <xdr:sp macro="" textlink="">
      <xdr:nvSpPr>
        <xdr:cNvPr id="181" name="テキスト ボックス 180"/>
        <xdr:cNvSpPr txBox="1"/>
      </xdr:nvSpPr>
      <xdr:spPr>
        <a:xfrm>
          <a:off x="1752111" y="1298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34058</xdr:rowOff>
    </xdr:from>
    <xdr:to>
      <xdr:col>6</xdr:col>
      <xdr:colOff>38100</xdr:colOff>
      <xdr:row>77</xdr:row>
      <xdr:rowOff>135658</xdr:rowOff>
    </xdr:to>
    <xdr:sp macro="" textlink="">
      <xdr:nvSpPr>
        <xdr:cNvPr id="182" name="フローチャート: 判断 181"/>
        <xdr:cNvSpPr/>
      </xdr:nvSpPr>
      <xdr:spPr>
        <a:xfrm>
          <a:off x="1079500" y="1323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152185</xdr:rowOff>
    </xdr:from>
    <xdr:ext cx="534377" cy="259045"/>
    <xdr:sp macro="" textlink="">
      <xdr:nvSpPr>
        <xdr:cNvPr id="183" name="テキスト ボックス 182"/>
        <xdr:cNvSpPr txBox="1"/>
      </xdr:nvSpPr>
      <xdr:spPr>
        <a:xfrm>
          <a:off x="863111" y="1301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129911</xdr:rowOff>
    </xdr:from>
    <xdr:to>
      <xdr:col>24</xdr:col>
      <xdr:colOff>114300</xdr:colOff>
      <xdr:row>78</xdr:row>
      <xdr:rowOff>60061</xdr:rowOff>
    </xdr:to>
    <xdr:sp macro="" textlink="">
      <xdr:nvSpPr>
        <xdr:cNvPr id="189" name="楕円 188"/>
        <xdr:cNvSpPr/>
      </xdr:nvSpPr>
      <xdr:spPr>
        <a:xfrm>
          <a:off x="4584700" y="133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44838</xdr:rowOff>
    </xdr:from>
    <xdr:ext cx="469744" cy="259045"/>
    <xdr:sp macro="" textlink="">
      <xdr:nvSpPr>
        <xdr:cNvPr id="190" name="維持補修費該当値テキスト"/>
        <xdr:cNvSpPr txBox="1"/>
      </xdr:nvSpPr>
      <xdr:spPr>
        <a:xfrm>
          <a:off x="4686300" y="1324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134232</xdr:rowOff>
    </xdr:from>
    <xdr:to>
      <xdr:col>20</xdr:col>
      <xdr:colOff>38100</xdr:colOff>
      <xdr:row>78</xdr:row>
      <xdr:rowOff>64382</xdr:rowOff>
    </xdr:to>
    <xdr:sp macro="" textlink="">
      <xdr:nvSpPr>
        <xdr:cNvPr id="191" name="楕円 190"/>
        <xdr:cNvSpPr/>
      </xdr:nvSpPr>
      <xdr:spPr>
        <a:xfrm>
          <a:off x="3746500" y="13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55509</xdr:rowOff>
    </xdr:from>
    <xdr:ext cx="469744" cy="259045"/>
    <xdr:sp macro="" textlink="">
      <xdr:nvSpPr>
        <xdr:cNvPr id="192" name="テキスト ボックス 191"/>
        <xdr:cNvSpPr txBox="1"/>
      </xdr:nvSpPr>
      <xdr:spPr>
        <a:xfrm>
          <a:off x="3562428" y="1342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98095</xdr:rowOff>
    </xdr:from>
    <xdr:to>
      <xdr:col>15</xdr:col>
      <xdr:colOff>101600</xdr:colOff>
      <xdr:row>78</xdr:row>
      <xdr:rowOff>28245</xdr:rowOff>
    </xdr:to>
    <xdr:sp macro="" textlink="">
      <xdr:nvSpPr>
        <xdr:cNvPr id="193" name="楕円 192"/>
        <xdr:cNvSpPr/>
      </xdr:nvSpPr>
      <xdr:spPr>
        <a:xfrm>
          <a:off x="2857500" y="132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19372</xdr:rowOff>
    </xdr:from>
    <xdr:ext cx="469744" cy="259045"/>
    <xdr:sp macro="" textlink="">
      <xdr:nvSpPr>
        <xdr:cNvPr id="194" name="テキスト ボックス 193"/>
        <xdr:cNvSpPr txBox="1"/>
      </xdr:nvSpPr>
      <xdr:spPr>
        <a:xfrm>
          <a:off x="2673428" y="133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137900</xdr:rowOff>
    </xdr:from>
    <xdr:to>
      <xdr:col>10</xdr:col>
      <xdr:colOff>165100</xdr:colOff>
      <xdr:row>78</xdr:row>
      <xdr:rowOff>68050</xdr:rowOff>
    </xdr:to>
    <xdr:sp macro="" textlink="">
      <xdr:nvSpPr>
        <xdr:cNvPr id="195" name="楕円 194"/>
        <xdr:cNvSpPr/>
      </xdr:nvSpPr>
      <xdr:spPr>
        <a:xfrm>
          <a:off x="1968500" y="133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59177</xdr:rowOff>
    </xdr:from>
    <xdr:ext cx="469744" cy="259045"/>
    <xdr:sp macro="" textlink="">
      <xdr:nvSpPr>
        <xdr:cNvPr id="196" name="テキスト ボックス 195"/>
        <xdr:cNvSpPr txBox="1"/>
      </xdr:nvSpPr>
      <xdr:spPr>
        <a:xfrm>
          <a:off x="1784428" y="1343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138147</xdr:rowOff>
    </xdr:from>
    <xdr:to>
      <xdr:col>6</xdr:col>
      <xdr:colOff>38100</xdr:colOff>
      <xdr:row>78</xdr:row>
      <xdr:rowOff>68297</xdr:rowOff>
    </xdr:to>
    <xdr:sp macro="" textlink="">
      <xdr:nvSpPr>
        <xdr:cNvPr id="197" name="楕円 196"/>
        <xdr:cNvSpPr/>
      </xdr:nvSpPr>
      <xdr:spPr>
        <a:xfrm>
          <a:off x="1079500" y="1333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59424</xdr:rowOff>
    </xdr:from>
    <xdr:ext cx="469744" cy="259045"/>
    <xdr:sp macro="" textlink="">
      <xdr:nvSpPr>
        <xdr:cNvPr id="198" name="テキスト ボックス 197"/>
        <xdr:cNvSpPr txBox="1"/>
      </xdr:nvSpPr>
      <xdr:spPr>
        <a:xfrm>
          <a:off x="895428" y="1343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109238</xdr:rowOff>
    </xdr:from>
    <xdr:to>
      <xdr:col>24</xdr:col>
      <xdr:colOff>63500</xdr:colOff>
      <xdr:row>96</xdr:row>
      <xdr:rowOff>129432</xdr:rowOff>
    </xdr:to>
    <xdr:cxnSp macro="">
      <xdr:nvCxnSpPr>
        <xdr:cNvPr id="231" name="直線コネクタ 230"/>
        <xdr:cNvCxnSpPr/>
      </xdr:nvCxnSpPr>
      <xdr:spPr>
        <a:xfrm>
          <a:off x="3797300" y="16568438"/>
          <a:ext cx="8382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109238</xdr:rowOff>
    </xdr:from>
    <xdr:to>
      <xdr:col>19</xdr:col>
      <xdr:colOff>177800</xdr:colOff>
      <xdr:row>96</xdr:row>
      <xdr:rowOff>158922</xdr:rowOff>
    </xdr:to>
    <xdr:cxnSp macro="">
      <xdr:nvCxnSpPr>
        <xdr:cNvPr id="234" name="直線コネクタ 233"/>
        <xdr:cNvCxnSpPr/>
      </xdr:nvCxnSpPr>
      <xdr:spPr>
        <a:xfrm flipV="1">
          <a:off x="2908300" y="16568438"/>
          <a:ext cx="8890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158922</xdr:rowOff>
    </xdr:from>
    <xdr:to>
      <xdr:col>15</xdr:col>
      <xdr:colOff>50800</xdr:colOff>
      <xdr:row>96</xdr:row>
      <xdr:rowOff>171390</xdr:rowOff>
    </xdr:to>
    <xdr:cxnSp macro="">
      <xdr:nvCxnSpPr>
        <xdr:cNvPr id="237" name="直線コネクタ 236"/>
        <xdr:cNvCxnSpPr/>
      </xdr:nvCxnSpPr>
      <xdr:spPr>
        <a:xfrm flipV="1">
          <a:off x="2019300" y="16618122"/>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153458</xdr:rowOff>
    </xdr:from>
    <xdr:ext cx="534377" cy="259045"/>
    <xdr:sp macro="" textlink="">
      <xdr:nvSpPr>
        <xdr:cNvPr id="239" name="テキスト ボックス 238"/>
        <xdr:cNvSpPr txBox="1"/>
      </xdr:nvSpPr>
      <xdr:spPr>
        <a:xfrm>
          <a:off x="2641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171390</xdr:rowOff>
    </xdr:from>
    <xdr:to>
      <xdr:col>10</xdr:col>
      <xdr:colOff>114300</xdr:colOff>
      <xdr:row>97</xdr:row>
      <xdr:rowOff>51584</xdr:rowOff>
    </xdr:to>
    <xdr:cxnSp macro="">
      <xdr:nvCxnSpPr>
        <xdr:cNvPr id="240" name="直線コネクタ 239"/>
        <xdr:cNvCxnSpPr/>
      </xdr:nvCxnSpPr>
      <xdr:spPr>
        <a:xfrm flipV="1">
          <a:off x="1130300" y="16630590"/>
          <a:ext cx="889000" cy="5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144754</xdr:rowOff>
    </xdr:from>
    <xdr:to>
      <xdr:col>10</xdr:col>
      <xdr:colOff>165100</xdr:colOff>
      <xdr:row>96</xdr:row>
      <xdr:rowOff>74904</xdr:rowOff>
    </xdr:to>
    <xdr:sp macro="" textlink="">
      <xdr:nvSpPr>
        <xdr:cNvPr id="241" name="フローチャート: 判断 240"/>
        <xdr:cNvSpPr/>
      </xdr:nvSpPr>
      <xdr:spPr>
        <a:xfrm>
          <a:off x="1968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91431</xdr:rowOff>
    </xdr:from>
    <xdr:ext cx="534377" cy="259045"/>
    <xdr:sp macro="" textlink="">
      <xdr:nvSpPr>
        <xdr:cNvPr id="242" name="テキスト ボックス 241"/>
        <xdr:cNvSpPr txBox="1"/>
      </xdr:nvSpPr>
      <xdr:spPr>
        <a:xfrm>
          <a:off x="1752111" y="162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46952</xdr:rowOff>
    </xdr:from>
    <xdr:to>
      <xdr:col>6</xdr:col>
      <xdr:colOff>38100</xdr:colOff>
      <xdr:row>96</xdr:row>
      <xdr:rowOff>148552</xdr:rowOff>
    </xdr:to>
    <xdr:sp macro="" textlink="">
      <xdr:nvSpPr>
        <xdr:cNvPr id="243" name="フローチャート: 判断 242"/>
        <xdr:cNvSpPr/>
      </xdr:nvSpPr>
      <xdr:spPr>
        <a:xfrm>
          <a:off x="1079500" y="1650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165079</xdr:rowOff>
    </xdr:from>
    <xdr:ext cx="534377" cy="259045"/>
    <xdr:sp macro="" textlink="">
      <xdr:nvSpPr>
        <xdr:cNvPr id="244" name="テキスト ボックス 243"/>
        <xdr:cNvSpPr txBox="1"/>
      </xdr:nvSpPr>
      <xdr:spPr>
        <a:xfrm>
          <a:off x="863111" y="162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78632</xdr:rowOff>
    </xdr:from>
    <xdr:to>
      <xdr:col>24</xdr:col>
      <xdr:colOff>114300</xdr:colOff>
      <xdr:row>97</xdr:row>
      <xdr:rowOff>8782</xdr:rowOff>
    </xdr:to>
    <xdr:sp macro="" textlink="">
      <xdr:nvSpPr>
        <xdr:cNvPr id="250" name="楕円 249"/>
        <xdr:cNvSpPr/>
      </xdr:nvSpPr>
      <xdr:spPr>
        <a:xfrm>
          <a:off x="4584700" y="165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57059</xdr:rowOff>
    </xdr:from>
    <xdr:ext cx="534377" cy="259045"/>
    <xdr:sp macro="" textlink="">
      <xdr:nvSpPr>
        <xdr:cNvPr id="251" name="扶助費該当値テキスト"/>
        <xdr:cNvSpPr txBox="1"/>
      </xdr:nvSpPr>
      <xdr:spPr>
        <a:xfrm>
          <a:off x="4686300" y="165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58438</xdr:rowOff>
    </xdr:from>
    <xdr:to>
      <xdr:col>20</xdr:col>
      <xdr:colOff>38100</xdr:colOff>
      <xdr:row>96</xdr:row>
      <xdr:rowOff>160038</xdr:rowOff>
    </xdr:to>
    <xdr:sp macro="" textlink="">
      <xdr:nvSpPr>
        <xdr:cNvPr id="252" name="楕円 251"/>
        <xdr:cNvSpPr/>
      </xdr:nvSpPr>
      <xdr:spPr>
        <a:xfrm>
          <a:off x="3746500" y="165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151165</xdr:rowOff>
    </xdr:from>
    <xdr:ext cx="534377" cy="259045"/>
    <xdr:sp macro="" textlink="">
      <xdr:nvSpPr>
        <xdr:cNvPr id="253" name="テキスト ボックス 252"/>
        <xdr:cNvSpPr txBox="1"/>
      </xdr:nvSpPr>
      <xdr:spPr>
        <a:xfrm>
          <a:off x="3530111" y="166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108122</xdr:rowOff>
    </xdr:from>
    <xdr:to>
      <xdr:col>15</xdr:col>
      <xdr:colOff>101600</xdr:colOff>
      <xdr:row>97</xdr:row>
      <xdr:rowOff>38272</xdr:rowOff>
    </xdr:to>
    <xdr:sp macro="" textlink="">
      <xdr:nvSpPr>
        <xdr:cNvPr id="254" name="楕円 253"/>
        <xdr:cNvSpPr/>
      </xdr:nvSpPr>
      <xdr:spPr>
        <a:xfrm>
          <a:off x="2857500" y="165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29399</xdr:rowOff>
    </xdr:from>
    <xdr:ext cx="534377" cy="259045"/>
    <xdr:sp macro="" textlink="">
      <xdr:nvSpPr>
        <xdr:cNvPr id="255" name="テキスト ボックス 254"/>
        <xdr:cNvSpPr txBox="1"/>
      </xdr:nvSpPr>
      <xdr:spPr>
        <a:xfrm>
          <a:off x="2641111" y="166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120590</xdr:rowOff>
    </xdr:from>
    <xdr:to>
      <xdr:col>10</xdr:col>
      <xdr:colOff>165100</xdr:colOff>
      <xdr:row>97</xdr:row>
      <xdr:rowOff>50740</xdr:rowOff>
    </xdr:to>
    <xdr:sp macro="" textlink="">
      <xdr:nvSpPr>
        <xdr:cNvPr id="256" name="楕円 255"/>
        <xdr:cNvSpPr/>
      </xdr:nvSpPr>
      <xdr:spPr>
        <a:xfrm>
          <a:off x="1968500" y="1657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41867</xdr:rowOff>
    </xdr:from>
    <xdr:ext cx="534377" cy="259045"/>
    <xdr:sp macro="" textlink="">
      <xdr:nvSpPr>
        <xdr:cNvPr id="257" name="テキスト ボックス 256"/>
        <xdr:cNvSpPr txBox="1"/>
      </xdr:nvSpPr>
      <xdr:spPr>
        <a:xfrm>
          <a:off x="1752111" y="1667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784</xdr:rowOff>
    </xdr:from>
    <xdr:to>
      <xdr:col>6</xdr:col>
      <xdr:colOff>38100</xdr:colOff>
      <xdr:row>97</xdr:row>
      <xdr:rowOff>102384</xdr:rowOff>
    </xdr:to>
    <xdr:sp macro="" textlink="">
      <xdr:nvSpPr>
        <xdr:cNvPr id="258" name="楕円 257"/>
        <xdr:cNvSpPr/>
      </xdr:nvSpPr>
      <xdr:spPr>
        <a:xfrm>
          <a:off x="1079500" y="166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93511</xdr:rowOff>
    </xdr:from>
    <xdr:ext cx="534377" cy="259045"/>
    <xdr:sp macro="" textlink="">
      <xdr:nvSpPr>
        <xdr:cNvPr id="259" name="テキスト ボックス 258"/>
        <xdr:cNvSpPr txBox="1"/>
      </xdr:nvSpPr>
      <xdr:spPr>
        <a:xfrm>
          <a:off x="863111" y="167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71015</xdr:rowOff>
    </xdr:from>
    <xdr:to>
      <xdr:col>55</xdr:col>
      <xdr:colOff>0</xdr:colOff>
      <xdr:row>38</xdr:row>
      <xdr:rowOff>37964</xdr:rowOff>
    </xdr:to>
    <xdr:cxnSp macro="">
      <xdr:nvCxnSpPr>
        <xdr:cNvPr id="290" name="直線コネクタ 289"/>
        <xdr:cNvCxnSpPr/>
      </xdr:nvCxnSpPr>
      <xdr:spPr>
        <a:xfrm flipV="1">
          <a:off x="9639300" y="6414665"/>
          <a:ext cx="838200" cy="13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126650</xdr:rowOff>
    </xdr:from>
    <xdr:to>
      <xdr:col>50</xdr:col>
      <xdr:colOff>114300</xdr:colOff>
      <xdr:row>38</xdr:row>
      <xdr:rowOff>37964</xdr:rowOff>
    </xdr:to>
    <xdr:cxnSp macro="">
      <xdr:nvCxnSpPr>
        <xdr:cNvPr id="293" name="直線コネクタ 292"/>
        <xdr:cNvCxnSpPr/>
      </xdr:nvCxnSpPr>
      <xdr:spPr>
        <a:xfrm>
          <a:off x="8750300" y="6470300"/>
          <a:ext cx="889000" cy="8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126650</xdr:rowOff>
    </xdr:from>
    <xdr:to>
      <xdr:col>45</xdr:col>
      <xdr:colOff>177800</xdr:colOff>
      <xdr:row>38</xdr:row>
      <xdr:rowOff>55201</xdr:rowOff>
    </xdr:to>
    <xdr:cxnSp macro="">
      <xdr:nvCxnSpPr>
        <xdr:cNvPr id="296" name="直線コネクタ 295"/>
        <xdr:cNvCxnSpPr/>
      </xdr:nvCxnSpPr>
      <xdr:spPr>
        <a:xfrm flipV="1">
          <a:off x="7861300" y="6470300"/>
          <a:ext cx="889000" cy="10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102068</xdr:rowOff>
    </xdr:from>
    <xdr:ext cx="599010" cy="259045"/>
    <xdr:sp macro="" textlink="">
      <xdr:nvSpPr>
        <xdr:cNvPr id="298" name="テキスト ボックス 297"/>
        <xdr:cNvSpPr txBox="1"/>
      </xdr:nvSpPr>
      <xdr:spPr>
        <a:xfrm>
          <a:off x="8450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55201</xdr:rowOff>
    </xdr:from>
    <xdr:to>
      <xdr:col>41</xdr:col>
      <xdr:colOff>50800</xdr:colOff>
      <xdr:row>38</xdr:row>
      <xdr:rowOff>76995</xdr:rowOff>
    </xdr:to>
    <xdr:cxnSp macro="">
      <xdr:nvCxnSpPr>
        <xdr:cNvPr id="299" name="直線コネクタ 298"/>
        <xdr:cNvCxnSpPr/>
      </xdr:nvCxnSpPr>
      <xdr:spPr>
        <a:xfrm flipV="1">
          <a:off x="6972300" y="6570301"/>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13645</xdr:rowOff>
    </xdr:from>
    <xdr:to>
      <xdr:col>41</xdr:col>
      <xdr:colOff>101600</xdr:colOff>
      <xdr:row>38</xdr:row>
      <xdr:rowOff>115245</xdr:rowOff>
    </xdr:to>
    <xdr:sp macro="" textlink="">
      <xdr:nvSpPr>
        <xdr:cNvPr id="300" name="フローチャート: 判断 299"/>
        <xdr:cNvSpPr/>
      </xdr:nvSpPr>
      <xdr:spPr>
        <a:xfrm>
          <a:off x="7810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106372</xdr:rowOff>
    </xdr:from>
    <xdr:ext cx="599010" cy="259045"/>
    <xdr:sp macro="" textlink="">
      <xdr:nvSpPr>
        <xdr:cNvPr id="301" name="テキスト ボックス 300"/>
        <xdr:cNvSpPr txBox="1"/>
      </xdr:nvSpPr>
      <xdr:spPr>
        <a:xfrm>
          <a:off x="7561795" y="66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33634</xdr:rowOff>
    </xdr:from>
    <xdr:to>
      <xdr:col>36</xdr:col>
      <xdr:colOff>165100</xdr:colOff>
      <xdr:row>38</xdr:row>
      <xdr:rowOff>135234</xdr:rowOff>
    </xdr:to>
    <xdr:sp macro="" textlink="">
      <xdr:nvSpPr>
        <xdr:cNvPr id="302" name="フローチャート: 判断 301"/>
        <xdr:cNvSpPr/>
      </xdr:nvSpPr>
      <xdr:spPr>
        <a:xfrm>
          <a:off x="6921500" y="654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126361</xdr:rowOff>
    </xdr:from>
    <xdr:ext cx="599010" cy="259045"/>
    <xdr:sp macro="" textlink="">
      <xdr:nvSpPr>
        <xdr:cNvPr id="303" name="テキスト ボックス 302"/>
        <xdr:cNvSpPr txBox="1"/>
      </xdr:nvSpPr>
      <xdr:spPr>
        <a:xfrm>
          <a:off x="6672795" y="664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20215</xdr:rowOff>
    </xdr:from>
    <xdr:to>
      <xdr:col>55</xdr:col>
      <xdr:colOff>50800</xdr:colOff>
      <xdr:row>37</xdr:row>
      <xdr:rowOff>121815</xdr:rowOff>
    </xdr:to>
    <xdr:sp macro="" textlink="">
      <xdr:nvSpPr>
        <xdr:cNvPr id="309" name="楕円 308"/>
        <xdr:cNvSpPr/>
      </xdr:nvSpPr>
      <xdr:spPr>
        <a:xfrm>
          <a:off x="10426700" y="6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43092</xdr:rowOff>
    </xdr:from>
    <xdr:ext cx="599010" cy="259045"/>
    <xdr:sp macro="" textlink="">
      <xdr:nvSpPr>
        <xdr:cNvPr id="310" name="補助費等該当値テキスト"/>
        <xdr:cNvSpPr txBox="1"/>
      </xdr:nvSpPr>
      <xdr:spPr>
        <a:xfrm>
          <a:off x="10528300" y="621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158613</xdr:rowOff>
    </xdr:from>
    <xdr:to>
      <xdr:col>50</xdr:col>
      <xdr:colOff>165100</xdr:colOff>
      <xdr:row>38</xdr:row>
      <xdr:rowOff>88764</xdr:rowOff>
    </xdr:to>
    <xdr:sp macro="" textlink="">
      <xdr:nvSpPr>
        <xdr:cNvPr id="311" name="楕円 310"/>
        <xdr:cNvSpPr/>
      </xdr:nvSpPr>
      <xdr:spPr>
        <a:xfrm>
          <a:off x="9588500" y="65022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79891</xdr:rowOff>
    </xdr:from>
    <xdr:ext cx="599010" cy="259045"/>
    <xdr:sp macro="" textlink="">
      <xdr:nvSpPr>
        <xdr:cNvPr id="312" name="テキスト ボックス 311"/>
        <xdr:cNvSpPr txBox="1"/>
      </xdr:nvSpPr>
      <xdr:spPr>
        <a:xfrm>
          <a:off x="9339795" y="659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75850</xdr:rowOff>
    </xdr:from>
    <xdr:to>
      <xdr:col>46</xdr:col>
      <xdr:colOff>38100</xdr:colOff>
      <xdr:row>38</xdr:row>
      <xdr:rowOff>6000</xdr:rowOff>
    </xdr:to>
    <xdr:sp macro="" textlink="">
      <xdr:nvSpPr>
        <xdr:cNvPr id="313" name="楕円 312"/>
        <xdr:cNvSpPr/>
      </xdr:nvSpPr>
      <xdr:spPr>
        <a:xfrm>
          <a:off x="8699500" y="64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22527</xdr:rowOff>
    </xdr:from>
    <xdr:ext cx="599010" cy="259045"/>
    <xdr:sp macro="" textlink="">
      <xdr:nvSpPr>
        <xdr:cNvPr id="314" name="テキスト ボックス 313"/>
        <xdr:cNvSpPr txBox="1"/>
      </xdr:nvSpPr>
      <xdr:spPr>
        <a:xfrm>
          <a:off x="8450795" y="619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4401</xdr:rowOff>
    </xdr:from>
    <xdr:to>
      <xdr:col>41</xdr:col>
      <xdr:colOff>101600</xdr:colOff>
      <xdr:row>38</xdr:row>
      <xdr:rowOff>106001</xdr:rowOff>
    </xdr:to>
    <xdr:sp macro="" textlink="">
      <xdr:nvSpPr>
        <xdr:cNvPr id="315" name="楕円 314"/>
        <xdr:cNvSpPr/>
      </xdr:nvSpPr>
      <xdr:spPr>
        <a:xfrm>
          <a:off x="7810500" y="65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122528</xdr:rowOff>
    </xdr:from>
    <xdr:ext cx="599010" cy="259045"/>
    <xdr:sp macro="" textlink="">
      <xdr:nvSpPr>
        <xdr:cNvPr id="316" name="テキスト ボックス 315"/>
        <xdr:cNvSpPr txBox="1"/>
      </xdr:nvSpPr>
      <xdr:spPr>
        <a:xfrm>
          <a:off x="7561795" y="629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26195</xdr:rowOff>
    </xdr:from>
    <xdr:to>
      <xdr:col>36</xdr:col>
      <xdr:colOff>165100</xdr:colOff>
      <xdr:row>38</xdr:row>
      <xdr:rowOff>127795</xdr:rowOff>
    </xdr:to>
    <xdr:sp macro="" textlink="">
      <xdr:nvSpPr>
        <xdr:cNvPr id="317" name="楕円 316"/>
        <xdr:cNvSpPr/>
      </xdr:nvSpPr>
      <xdr:spPr>
        <a:xfrm>
          <a:off x="6921500" y="654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144322</xdr:rowOff>
    </xdr:from>
    <xdr:ext cx="599010" cy="259045"/>
    <xdr:sp macro="" textlink="">
      <xdr:nvSpPr>
        <xdr:cNvPr id="318" name="テキスト ボックス 317"/>
        <xdr:cNvSpPr txBox="1"/>
      </xdr:nvSpPr>
      <xdr:spPr>
        <a:xfrm>
          <a:off x="6672795" y="631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137001</xdr:rowOff>
    </xdr:from>
    <xdr:to>
      <xdr:col>55</xdr:col>
      <xdr:colOff>0</xdr:colOff>
      <xdr:row>57</xdr:row>
      <xdr:rowOff>119018</xdr:rowOff>
    </xdr:to>
    <xdr:cxnSp macro="">
      <xdr:nvCxnSpPr>
        <xdr:cNvPr id="345" name="直線コネクタ 344"/>
        <xdr:cNvCxnSpPr/>
      </xdr:nvCxnSpPr>
      <xdr:spPr>
        <a:xfrm flipV="1">
          <a:off x="9639300" y="9738201"/>
          <a:ext cx="8382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119018</xdr:rowOff>
    </xdr:from>
    <xdr:to>
      <xdr:col>50</xdr:col>
      <xdr:colOff>114300</xdr:colOff>
      <xdr:row>57</xdr:row>
      <xdr:rowOff>170391</xdr:rowOff>
    </xdr:to>
    <xdr:cxnSp macro="">
      <xdr:nvCxnSpPr>
        <xdr:cNvPr id="348" name="直線コネクタ 347"/>
        <xdr:cNvCxnSpPr/>
      </xdr:nvCxnSpPr>
      <xdr:spPr>
        <a:xfrm flipV="1">
          <a:off x="8750300" y="9891668"/>
          <a:ext cx="889000" cy="5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157376</xdr:rowOff>
    </xdr:from>
    <xdr:to>
      <xdr:col>45</xdr:col>
      <xdr:colOff>177800</xdr:colOff>
      <xdr:row>57</xdr:row>
      <xdr:rowOff>170391</xdr:rowOff>
    </xdr:to>
    <xdr:cxnSp macro="">
      <xdr:nvCxnSpPr>
        <xdr:cNvPr id="351" name="直線コネクタ 350"/>
        <xdr:cNvCxnSpPr/>
      </xdr:nvCxnSpPr>
      <xdr:spPr>
        <a:xfrm>
          <a:off x="7861300" y="9415676"/>
          <a:ext cx="889000" cy="52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3" name="テキスト ボックス 352"/>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157376</xdr:rowOff>
    </xdr:from>
    <xdr:to>
      <xdr:col>41</xdr:col>
      <xdr:colOff>50800</xdr:colOff>
      <xdr:row>57</xdr:row>
      <xdr:rowOff>51280</xdr:rowOff>
    </xdr:to>
    <xdr:cxnSp macro="">
      <xdr:nvCxnSpPr>
        <xdr:cNvPr id="354" name="直線コネクタ 353"/>
        <xdr:cNvCxnSpPr/>
      </xdr:nvCxnSpPr>
      <xdr:spPr>
        <a:xfrm flipV="1">
          <a:off x="6972300" y="9415676"/>
          <a:ext cx="889000" cy="4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55" name="フローチャート: 判断 354"/>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56863</xdr:rowOff>
    </xdr:from>
    <xdr:ext cx="599010" cy="259045"/>
    <xdr:sp macro="" textlink="">
      <xdr:nvSpPr>
        <xdr:cNvPr id="356" name="テキスト ボックス 355"/>
        <xdr:cNvSpPr txBox="1"/>
      </xdr:nvSpPr>
      <xdr:spPr>
        <a:xfrm>
          <a:off x="7561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57" name="フローチャート: 判断 356"/>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61365</xdr:rowOff>
    </xdr:from>
    <xdr:ext cx="599010" cy="259045"/>
    <xdr:sp macro="" textlink="">
      <xdr:nvSpPr>
        <xdr:cNvPr id="358" name="テキスト ボックス 357"/>
        <xdr:cNvSpPr txBox="1"/>
      </xdr:nvSpPr>
      <xdr:spPr>
        <a:xfrm>
          <a:off x="6672795" y="100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86201</xdr:rowOff>
    </xdr:from>
    <xdr:to>
      <xdr:col>55</xdr:col>
      <xdr:colOff>50800</xdr:colOff>
      <xdr:row>57</xdr:row>
      <xdr:rowOff>16351</xdr:rowOff>
    </xdr:to>
    <xdr:sp macro="" textlink="">
      <xdr:nvSpPr>
        <xdr:cNvPr id="364" name="楕円 363"/>
        <xdr:cNvSpPr/>
      </xdr:nvSpPr>
      <xdr:spPr>
        <a:xfrm>
          <a:off x="10426700" y="96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109078</xdr:rowOff>
    </xdr:from>
    <xdr:ext cx="599010" cy="259045"/>
    <xdr:sp macro="" textlink="">
      <xdr:nvSpPr>
        <xdr:cNvPr id="365" name="普通建設事業費該当値テキスト"/>
        <xdr:cNvSpPr txBox="1"/>
      </xdr:nvSpPr>
      <xdr:spPr>
        <a:xfrm>
          <a:off x="10528300" y="953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68218</xdr:rowOff>
    </xdr:from>
    <xdr:to>
      <xdr:col>50</xdr:col>
      <xdr:colOff>165100</xdr:colOff>
      <xdr:row>57</xdr:row>
      <xdr:rowOff>169818</xdr:rowOff>
    </xdr:to>
    <xdr:sp macro="" textlink="">
      <xdr:nvSpPr>
        <xdr:cNvPr id="366" name="楕円 365"/>
        <xdr:cNvSpPr/>
      </xdr:nvSpPr>
      <xdr:spPr>
        <a:xfrm>
          <a:off x="9588500" y="98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14895</xdr:rowOff>
    </xdr:from>
    <xdr:ext cx="599010" cy="259045"/>
    <xdr:sp macro="" textlink="">
      <xdr:nvSpPr>
        <xdr:cNvPr id="367" name="テキスト ボックス 366"/>
        <xdr:cNvSpPr txBox="1"/>
      </xdr:nvSpPr>
      <xdr:spPr>
        <a:xfrm>
          <a:off x="9339795" y="961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119591</xdr:rowOff>
    </xdr:from>
    <xdr:to>
      <xdr:col>46</xdr:col>
      <xdr:colOff>38100</xdr:colOff>
      <xdr:row>58</xdr:row>
      <xdr:rowOff>49741</xdr:rowOff>
    </xdr:to>
    <xdr:sp macro="" textlink="">
      <xdr:nvSpPr>
        <xdr:cNvPr id="368" name="楕円 367"/>
        <xdr:cNvSpPr/>
      </xdr:nvSpPr>
      <xdr:spPr>
        <a:xfrm>
          <a:off x="8699500" y="98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66268</xdr:rowOff>
    </xdr:from>
    <xdr:ext cx="599010" cy="259045"/>
    <xdr:sp macro="" textlink="">
      <xdr:nvSpPr>
        <xdr:cNvPr id="369" name="テキスト ボックス 368"/>
        <xdr:cNvSpPr txBox="1"/>
      </xdr:nvSpPr>
      <xdr:spPr>
        <a:xfrm>
          <a:off x="8450795" y="966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106576</xdr:rowOff>
    </xdr:from>
    <xdr:to>
      <xdr:col>41</xdr:col>
      <xdr:colOff>101600</xdr:colOff>
      <xdr:row>55</xdr:row>
      <xdr:rowOff>36726</xdr:rowOff>
    </xdr:to>
    <xdr:sp macro="" textlink="">
      <xdr:nvSpPr>
        <xdr:cNvPr id="370" name="楕円 369"/>
        <xdr:cNvSpPr/>
      </xdr:nvSpPr>
      <xdr:spPr>
        <a:xfrm>
          <a:off x="7810500" y="93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53253</xdr:rowOff>
    </xdr:from>
    <xdr:ext cx="690189" cy="259045"/>
    <xdr:sp macro="" textlink="">
      <xdr:nvSpPr>
        <xdr:cNvPr id="371" name="テキスト ボックス 370"/>
        <xdr:cNvSpPr txBox="1"/>
      </xdr:nvSpPr>
      <xdr:spPr>
        <a:xfrm>
          <a:off x="7516205" y="9140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xdr:rowOff>
    </xdr:from>
    <xdr:to>
      <xdr:col>36</xdr:col>
      <xdr:colOff>165100</xdr:colOff>
      <xdr:row>57</xdr:row>
      <xdr:rowOff>102080</xdr:rowOff>
    </xdr:to>
    <xdr:sp macro="" textlink="">
      <xdr:nvSpPr>
        <xdr:cNvPr id="372" name="楕円 371"/>
        <xdr:cNvSpPr/>
      </xdr:nvSpPr>
      <xdr:spPr>
        <a:xfrm>
          <a:off x="6921500" y="97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118607</xdr:rowOff>
    </xdr:from>
    <xdr:ext cx="599010" cy="259045"/>
    <xdr:sp macro="" textlink="">
      <xdr:nvSpPr>
        <xdr:cNvPr id="373" name="テキスト ボックス 372"/>
        <xdr:cNvSpPr txBox="1"/>
      </xdr:nvSpPr>
      <xdr:spPr>
        <a:xfrm>
          <a:off x="6672795" y="95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72158</xdr:rowOff>
    </xdr:from>
    <xdr:to>
      <xdr:col>54</xdr:col>
      <xdr:colOff>189865</xdr:colOff>
      <xdr:row>79</xdr:row>
      <xdr:rowOff>98879</xdr:rowOff>
    </xdr:to>
    <xdr:cxnSp macro="">
      <xdr:nvCxnSpPr>
        <xdr:cNvPr id="399" name="直線コネクタ 398"/>
        <xdr:cNvCxnSpPr/>
      </xdr:nvCxnSpPr>
      <xdr:spPr>
        <a:xfrm flipV="1">
          <a:off x="10475595" y="12588008"/>
          <a:ext cx="1270" cy="10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18835</xdr:rowOff>
    </xdr:from>
    <xdr:ext cx="599010" cy="259045"/>
    <xdr:sp macro="" textlink="">
      <xdr:nvSpPr>
        <xdr:cNvPr id="402" name="普通建設事業費 （ うち新規整備　）最大値テキスト"/>
        <xdr:cNvSpPr txBox="1"/>
      </xdr:nvSpPr>
      <xdr:spPr>
        <a:xfrm>
          <a:off x="10528300" y="123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72158</xdr:rowOff>
    </xdr:from>
    <xdr:to>
      <xdr:col>55</xdr:col>
      <xdr:colOff>88900</xdr:colOff>
      <xdr:row>73</xdr:row>
      <xdr:rowOff>72158</xdr:rowOff>
    </xdr:to>
    <xdr:cxnSp macro="">
      <xdr:nvCxnSpPr>
        <xdr:cNvPr id="403" name="直線コネクタ 402"/>
        <xdr:cNvCxnSpPr/>
      </xdr:nvCxnSpPr>
      <xdr:spPr>
        <a:xfrm>
          <a:off x="10388600" y="125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153212</xdr:rowOff>
    </xdr:from>
    <xdr:to>
      <xdr:col>55</xdr:col>
      <xdr:colOff>0</xdr:colOff>
      <xdr:row>78</xdr:row>
      <xdr:rowOff>5156</xdr:rowOff>
    </xdr:to>
    <xdr:cxnSp macro="">
      <xdr:nvCxnSpPr>
        <xdr:cNvPr id="404" name="直線コネクタ 403"/>
        <xdr:cNvCxnSpPr/>
      </xdr:nvCxnSpPr>
      <xdr:spPr>
        <a:xfrm flipV="1">
          <a:off x="9639300" y="13011962"/>
          <a:ext cx="838200" cy="3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112478</xdr:rowOff>
    </xdr:from>
    <xdr:ext cx="534377" cy="259045"/>
    <xdr:sp macro="" textlink="">
      <xdr:nvSpPr>
        <xdr:cNvPr id="405" name="普通建設事業費 （ うち新規整備　）平均値テキスト"/>
        <xdr:cNvSpPr txBox="1"/>
      </xdr:nvSpPr>
      <xdr:spPr>
        <a:xfrm>
          <a:off x="10528300" y="13485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134051</xdr:rowOff>
    </xdr:from>
    <xdr:to>
      <xdr:col>55</xdr:col>
      <xdr:colOff>50800</xdr:colOff>
      <xdr:row>79</xdr:row>
      <xdr:rowOff>64201</xdr:rowOff>
    </xdr:to>
    <xdr:sp macro="" textlink="">
      <xdr:nvSpPr>
        <xdr:cNvPr id="406" name="フローチャート: 判断 405"/>
        <xdr:cNvSpPr/>
      </xdr:nvSpPr>
      <xdr:spPr>
        <a:xfrm>
          <a:off x="10426700" y="135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151085</xdr:rowOff>
    </xdr:from>
    <xdr:to>
      <xdr:col>50</xdr:col>
      <xdr:colOff>114300</xdr:colOff>
      <xdr:row>78</xdr:row>
      <xdr:rowOff>5156</xdr:rowOff>
    </xdr:to>
    <xdr:cxnSp macro="">
      <xdr:nvCxnSpPr>
        <xdr:cNvPr id="407" name="直線コネクタ 406"/>
        <xdr:cNvCxnSpPr/>
      </xdr:nvCxnSpPr>
      <xdr:spPr>
        <a:xfrm>
          <a:off x="8750300" y="13352735"/>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116194</xdr:rowOff>
    </xdr:from>
    <xdr:to>
      <xdr:col>50</xdr:col>
      <xdr:colOff>165100</xdr:colOff>
      <xdr:row>79</xdr:row>
      <xdr:rowOff>46344</xdr:rowOff>
    </xdr:to>
    <xdr:sp macro="" textlink="">
      <xdr:nvSpPr>
        <xdr:cNvPr id="408" name="フローチャート: 判断 407"/>
        <xdr:cNvSpPr/>
      </xdr:nvSpPr>
      <xdr:spPr>
        <a:xfrm>
          <a:off x="9588500" y="1348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37471</xdr:rowOff>
    </xdr:from>
    <xdr:ext cx="534377" cy="259045"/>
    <xdr:sp macro="" textlink="">
      <xdr:nvSpPr>
        <xdr:cNvPr id="409" name="テキスト ボックス 408"/>
        <xdr:cNvSpPr txBox="1"/>
      </xdr:nvSpPr>
      <xdr:spPr>
        <a:xfrm>
          <a:off x="9372111" y="135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119707</xdr:rowOff>
    </xdr:from>
    <xdr:to>
      <xdr:col>45</xdr:col>
      <xdr:colOff>177800</xdr:colOff>
      <xdr:row>77</xdr:row>
      <xdr:rowOff>151085</xdr:rowOff>
    </xdr:to>
    <xdr:cxnSp macro="">
      <xdr:nvCxnSpPr>
        <xdr:cNvPr id="410" name="直線コネクタ 409"/>
        <xdr:cNvCxnSpPr/>
      </xdr:nvCxnSpPr>
      <xdr:spPr>
        <a:xfrm>
          <a:off x="7861300" y="12121207"/>
          <a:ext cx="889000" cy="12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106663</xdr:rowOff>
    </xdr:from>
    <xdr:to>
      <xdr:col>46</xdr:col>
      <xdr:colOff>38100</xdr:colOff>
      <xdr:row>79</xdr:row>
      <xdr:rowOff>36813</xdr:rowOff>
    </xdr:to>
    <xdr:sp macro="" textlink="">
      <xdr:nvSpPr>
        <xdr:cNvPr id="411" name="フローチャート: 判断 410"/>
        <xdr:cNvSpPr/>
      </xdr:nvSpPr>
      <xdr:spPr>
        <a:xfrm>
          <a:off x="8699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27940</xdr:rowOff>
    </xdr:from>
    <xdr:ext cx="599010" cy="259045"/>
    <xdr:sp macro="" textlink="">
      <xdr:nvSpPr>
        <xdr:cNvPr id="412" name="テキスト ボックス 411"/>
        <xdr:cNvSpPr txBox="1"/>
      </xdr:nvSpPr>
      <xdr:spPr>
        <a:xfrm>
          <a:off x="8450795" y="1357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91292</xdr:rowOff>
    </xdr:from>
    <xdr:to>
      <xdr:col>41</xdr:col>
      <xdr:colOff>101600</xdr:colOff>
      <xdr:row>79</xdr:row>
      <xdr:rowOff>21442</xdr:rowOff>
    </xdr:to>
    <xdr:sp macro="" textlink="">
      <xdr:nvSpPr>
        <xdr:cNvPr id="413" name="フローチャート: 判断 412"/>
        <xdr:cNvSpPr/>
      </xdr:nvSpPr>
      <xdr:spPr>
        <a:xfrm>
          <a:off x="7810500" y="134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12569</xdr:rowOff>
    </xdr:from>
    <xdr:ext cx="599010" cy="259045"/>
    <xdr:sp macro="" textlink="">
      <xdr:nvSpPr>
        <xdr:cNvPr id="414" name="テキスト ボックス 413"/>
        <xdr:cNvSpPr txBox="1"/>
      </xdr:nvSpPr>
      <xdr:spPr>
        <a:xfrm>
          <a:off x="7561795" y="1355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102412</xdr:rowOff>
    </xdr:from>
    <xdr:to>
      <xdr:col>55</xdr:col>
      <xdr:colOff>50800</xdr:colOff>
      <xdr:row>76</xdr:row>
      <xdr:rowOff>32562</xdr:rowOff>
    </xdr:to>
    <xdr:sp macro="" textlink="">
      <xdr:nvSpPr>
        <xdr:cNvPr id="420" name="楕円 419"/>
        <xdr:cNvSpPr/>
      </xdr:nvSpPr>
      <xdr:spPr>
        <a:xfrm>
          <a:off x="10426700" y="1296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125289</xdr:rowOff>
    </xdr:from>
    <xdr:ext cx="599010" cy="259045"/>
    <xdr:sp macro="" textlink="">
      <xdr:nvSpPr>
        <xdr:cNvPr id="421" name="普通建設事業費 （ うち新規整備　）該当値テキスト"/>
        <xdr:cNvSpPr txBox="1"/>
      </xdr:nvSpPr>
      <xdr:spPr>
        <a:xfrm>
          <a:off x="10528300" y="1281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125806</xdr:rowOff>
    </xdr:from>
    <xdr:to>
      <xdr:col>50</xdr:col>
      <xdr:colOff>165100</xdr:colOff>
      <xdr:row>78</xdr:row>
      <xdr:rowOff>55956</xdr:rowOff>
    </xdr:to>
    <xdr:sp macro="" textlink="">
      <xdr:nvSpPr>
        <xdr:cNvPr id="422" name="楕円 421"/>
        <xdr:cNvSpPr/>
      </xdr:nvSpPr>
      <xdr:spPr>
        <a:xfrm>
          <a:off x="9588500" y="133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72483</xdr:rowOff>
    </xdr:from>
    <xdr:ext cx="599010" cy="259045"/>
    <xdr:sp macro="" textlink="">
      <xdr:nvSpPr>
        <xdr:cNvPr id="423" name="テキスト ボックス 422"/>
        <xdr:cNvSpPr txBox="1"/>
      </xdr:nvSpPr>
      <xdr:spPr>
        <a:xfrm>
          <a:off x="9339795" y="1310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100285</xdr:rowOff>
    </xdr:from>
    <xdr:to>
      <xdr:col>46</xdr:col>
      <xdr:colOff>38100</xdr:colOff>
      <xdr:row>78</xdr:row>
      <xdr:rowOff>30435</xdr:rowOff>
    </xdr:to>
    <xdr:sp macro="" textlink="">
      <xdr:nvSpPr>
        <xdr:cNvPr id="424" name="楕円 423"/>
        <xdr:cNvSpPr/>
      </xdr:nvSpPr>
      <xdr:spPr>
        <a:xfrm>
          <a:off x="8699500" y="133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46962</xdr:rowOff>
    </xdr:from>
    <xdr:ext cx="599010" cy="259045"/>
    <xdr:sp macro="" textlink="">
      <xdr:nvSpPr>
        <xdr:cNvPr id="425" name="テキスト ボックス 424"/>
        <xdr:cNvSpPr txBox="1"/>
      </xdr:nvSpPr>
      <xdr:spPr>
        <a:xfrm>
          <a:off x="8450795" y="1307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68907</xdr:rowOff>
    </xdr:from>
    <xdr:to>
      <xdr:col>41</xdr:col>
      <xdr:colOff>101600</xdr:colOff>
      <xdr:row>70</xdr:row>
      <xdr:rowOff>170507</xdr:rowOff>
    </xdr:to>
    <xdr:sp macro="" textlink="">
      <xdr:nvSpPr>
        <xdr:cNvPr id="426" name="楕円 425"/>
        <xdr:cNvSpPr/>
      </xdr:nvSpPr>
      <xdr:spPr>
        <a:xfrm>
          <a:off x="7810500" y="120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69</xdr:row>
      <xdr:rowOff>15584</xdr:rowOff>
    </xdr:from>
    <xdr:ext cx="690189" cy="259045"/>
    <xdr:sp macro="" textlink="">
      <xdr:nvSpPr>
        <xdr:cNvPr id="427" name="テキスト ボックス 426"/>
        <xdr:cNvSpPr txBox="1"/>
      </xdr:nvSpPr>
      <xdr:spPr>
        <a:xfrm>
          <a:off x="7516205" y="118456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96371</xdr:rowOff>
    </xdr:from>
    <xdr:to>
      <xdr:col>55</xdr:col>
      <xdr:colOff>0</xdr:colOff>
      <xdr:row>97</xdr:row>
      <xdr:rowOff>97416</xdr:rowOff>
    </xdr:to>
    <xdr:cxnSp macro="">
      <xdr:nvCxnSpPr>
        <xdr:cNvPr id="452" name="直線コネクタ 451"/>
        <xdr:cNvCxnSpPr/>
      </xdr:nvCxnSpPr>
      <xdr:spPr>
        <a:xfrm flipV="1">
          <a:off x="9639300" y="16727021"/>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97416</xdr:rowOff>
    </xdr:from>
    <xdr:to>
      <xdr:col>50</xdr:col>
      <xdr:colOff>114300</xdr:colOff>
      <xdr:row>98</xdr:row>
      <xdr:rowOff>3355</xdr:rowOff>
    </xdr:to>
    <xdr:cxnSp macro="">
      <xdr:nvCxnSpPr>
        <xdr:cNvPr id="455" name="直線コネクタ 454"/>
        <xdr:cNvCxnSpPr/>
      </xdr:nvCxnSpPr>
      <xdr:spPr>
        <a:xfrm flipV="1">
          <a:off x="8750300" y="16728066"/>
          <a:ext cx="889000" cy="7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165292</xdr:rowOff>
    </xdr:from>
    <xdr:to>
      <xdr:col>45</xdr:col>
      <xdr:colOff>177800</xdr:colOff>
      <xdr:row>98</xdr:row>
      <xdr:rowOff>3355</xdr:rowOff>
    </xdr:to>
    <xdr:cxnSp macro="">
      <xdr:nvCxnSpPr>
        <xdr:cNvPr id="458" name="直線コネクタ 457"/>
        <xdr:cNvCxnSpPr/>
      </xdr:nvCxnSpPr>
      <xdr:spPr>
        <a:xfrm>
          <a:off x="7861300" y="16795942"/>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33306</xdr:rowOff>
    </xdr:from>
    <xdr:ext cx="599010" cy="259045"/>
    <xdr:sp macro="" textlink="">
      <xdr:nvSpPr>
        <xdr:cNvPr id="460" name="テキスト ボックス 459"/>
        <xdr:cNvSpPr txBox="1"/>
      </xdr:nvSpPr>
      <xdr:spPr>
        <a:xfrm>
          <a:off x="8450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71687</xdr:rowOff>
    </xdr:from>
    <xdr:to>
      <xdr:col>41</xdr:col>
      <xdr:colOff>101600</xdr:colOff>
      <xdr:row>98</xdr:row>
      <xdr:rowOff>1837</xdr:rowOff>
    </xdr:to>
    <xdr:sp macro="" textlink="">
      <xdr:nvSpPr>
        <xdr:cNvPr id="461" name="フローチャート: 判断 460"/>
        <xdr:cNvSpPr/>
      </xdr:nvSpPr>
      <xdr:spPr>
        <a:xfrm>
          <a:off x="7810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18364</xdr:rowOff>
    </xdr:from>
    <xdr:ext cx="599010" cy="259045"/>
    <xdr:sp macro="" textlink="">
      <xdr:nvSpPr>
        <xdr:cNvPr id="462" name="テキスト ボックス 461"/>
        <xdr:cNvSpPr txBox="1"/>
      </xdr:nvSpPr>
      <xdr:spPr>
        <a:xfrm>
          <a:off x="7561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45571</xdr:rowOff>
    </xdr:from>
    <xdr:to>
      <xdr:col>55</xdr:col>
      <xdr:colOff>50800</xdr:colOff>
      <xdr:row>97</xdr:row>
      <xdr:rowOff>147171</xdr:rowOff>
    </xdr:to>
    <xdr:sp macro="" textlink="">
      <xdr:nvSpPr>
        <xdr:cNvPr id="468" name="楕円 467"/>
        <xdr:cNvSpPr/>
      </xdr:nvSpPr>
      <xdr:spPr>
        <a:xfrm>
          <a:off x="10426700" y="166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4948</xdr:rowOff>
    </xdr:from>
    <xdr:ext cx="599010" cy="259045"/>
    <xdr:sp macro="" textlink="">
      <xdr:nvSpPr>
        <xdr:cNvPr id="469" name="普通建設事業費 （ うち更新整備　）該当値テキスト"/>
        <xdr:cNvSpPr txBox="1"/>
      </xdr:nvSpPr>
      <xdr:spPr>
        <a:xfrm>
          <a:off x="10528300" y="1646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46616</xdr:rowOff>
    </xdr:from>
    <xdr:to>
      <xdr:col>50</xdr:col>
      <xdr:colOff>165100</xdr:colOff>
      <xdr:row>97</xdr:row>
      <xdr:rowOff>148216</xdr:rowOff>
    </xdr:to>
    <xdr:sp macro="" textlink="">
      <xdr:nvSpPr>
        <xdr:cNvPr id="470" name="楕円 469"/>
        <xdr:cNvSpPr/>
      </xdr:nvSpPr>
      <xdr:spPr>
        <a:xfrm>
          <a:off x="9588500" y="1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164743</xdr:rowOff>
    </xdr:from>
    <xdr:ext cx="599010" cy="259045"/>
    <xdr:sp macro="" textlink="">
      <xdr:nvSpPr>
        <xdr:cNvPr id="471" name="テキスト ボックス 470"/>
        <xdr:cNvSpPr txBox="1"/>
      </xdr:nvSpPr>
      <xdr:spPr>
        <a:xfrm>
          <a:off x="9339795" y="1645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124005</xdr:rowOff>
    </xdr:from>
    <xdr:to>
      <xdr:col>46</xdr:col>
      <xdr:colOff>38100</xdr:colOff>
      <xdr:row>98</xdr:row>
      <xdr:rowOff>54155</xdr:rowOff>
    </xdr:to>
    <xdr:sp macro="" textlink="">
      <xdr:nvSpPr>
        <xdr:cNvPr id="472" name="楕円 471"/>
        <xdr:cNvSpPr/>
      </xdr:nvSpPr>
      <xdr:spPr>
        <a:xfrm>
          <a:off x="8699500" y="167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45282</xdr:rowOff>
    </xdr:from>
    <xdr:ext cx="534377" cy="259045"/>
    <xdr:sp macro="" textlink="">
      <xdr:nvSpPr>
        <xdr:cNvPr id="473" name="テキスト ボックス 472"/>
        <xdr:cNvSpPr txBox="1"/>
      </xdr:nvSpPr>
      <xdr:spPr>
        <a:xfrm>
          <a:off x="8483111" y="168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114492</xdr:rowOff>
    </xdr:from>
    <xdr:to>
      <xdr:col>41</xdr:col>
      <xdr:colOff>101600</xdr:colOff>
      <xdr:row>98</xdr:row>
      <xdr:rowOff>44642</xdr:rowOff>
    </xdr:to>
    <xdr:sp macro="" textlink="">
      <xdr:nvSpPr>
        <xdr:cNvPr id="474" name="楕円 473"/>
        <xdr:cNvSpPr/>
      </xdr:nvSpPr>
      <xdr:spPr>
        <a:xfrm>
          <a:off x="7810500" y="167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35769</xdr:rowOff>
    </xdr:from>
    <xdr:ext cx="534377" cy="259045"/>
    <xdr:sp macro="" textlink="">
      <xdr:nvSpPr>
        <xdr:cNvPr id="475" name="テキスト ボックス 474"/>
        <xdr:cNvSpPr txBox="1"/>
      </xdr:nvSpPr>
      <xdr:spPr>
        <a:xfrm>
          <a:off x="7594111" y="168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169510</xdr:rowOff>
    </xdr:from>
    <xdr:to>
      <xdr:col>81</xdr:col>
      <xdr:colOff>50800</xdr:colOff>
      <xdr:row>39</xdr:row>
      <xdr:rowOff>44450</xdr:rowOff>
    </xdr:to>
    <xdr:cxnSp macro="">
      <xdr:nvCxnSpPr>
        <xdr:cNvPr id="507" name="直線コネクタ 506"/>
        <xdr:cNvCxnSpPr/>
      </xdr:nvCxnSpPr>
      <xdr:spPr>
        <a:xfrm>
          <a:off x="14592300" y="6684610"/>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169510</xdr:rowOff>
    </xdr:from>
    <xdr:to>
      <xdr:col>76</xdr:col>
      <xdr:colOff>114300</xdr:colOff>
      <xdr:row>39</xdr:row>
      <xdr:rowOff>9093</xdr:rowOff>
    </xdr:to>
    <xdr:cxnSp macro="">
      <xdr:nvCxnSpPr>
        <xdr:cNvPr id="510" name="直線コネクタ 509"/>
        <xdr:cNvCxnSpPr/>
      </xdr:nvCxnSpPr>
      <xdr:spPr>
        <a:xfrm flipV="1">
          <a:off x="13703300" y="6684610"/>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40299</xdr:rowOff>
    </xdr:from>
    <xdr:ext cx="534377" cy="259045"/>
    <xdr:sp macro="" textlink="">
      <xdr:nvSpPr>
        <xdr:cNvPr id="512" name="テキスト ボックス 511"/>
        <xdr:cNvSpPr txBox="1"/>
      </xdr:nvSpPr>
      <xdr:spPr>
        <a:xfrm>
          <a:off x="14325111" y="67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9093</xdr:rowOff>
    </xdr:from>
    <xdr:to>
      <xdr:col>71</xdr:col>
      <xdr:colOff>177800</xdr:colOff>
      <xdr:row>39</xdr:row>
      <xdr:rowOff>14564</xdr:rowOff>
    </xdr:to>
    <xdr:cxnSp macro="">
      <xdr:nvCxnSpPr>
        <xdr:cNvPr id="513" name="直線コネクタ 512"/>
        <xdr:cNvCxnSpPr/>
      </xdr:nvCxnSpPr>
      <xdr:spPr>
        <a:xfrm flipV="1">
          <a:off x="12814300" y="6695643"/>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110811</xdr:rowOff>
    </xdr:from>
    <xdr:to>
      <xdr:col>72</xdr:col>
      <xdr:colOff>38100</xdr:colOff>
      <xdr:row>39</xdr:row>
      <xdr:rowOff>40961</xdr:rowOff>
    </xdr:to>
    <xdr:sp macro="" textlink="">
      <xdr:nvSpPr>
        <xdr:cNvPr id="514" name="フローチャート: 判断 513"/>
        <xdr:cNvSpPr/>
      </xdr:nvSpPr>
      <xdr:spPr>
        <a:xfrm>
          <a:off x="13652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57488</xdr:rowOff>
    </xdr:from>
    <xdr:ext cx="534377" cy="259045"/>
    <xdr:sp macro="" textlink="">
      <xdr:nvSpPr>
        <xdr:cNvPr id="515" name="テキスト ボックス 514"/>
        <xdr:cNvSpPr txBox="1"/>
      </xdr:nvSpPr>
      <xdr:spPr>
        <a:xfrm>
          <a:off x="13436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105184</xdr:rowOff>
    </xdr:from>
    <xdr:to>
      <xdr:col>67</xdr:col>
      <xdr:colOff>101600</xdr:colOff>
      <xdr:row>39</xdr:row>
      <xdr:rowOff>35334</xdr:rowOff>
    </xdr:to>
    <xdr:sp macro="" textlink="">
      <xdr:nvSpPr>
        <xdr:cNvPr id="516" name="フローチャート: 判断 515"/>
        <xdr:cNvSpPr/>
      </xdr:nvSpPr>
      <xdr:spPr>
        <a:xfrm>
          <a:off x="12763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51861</xdr:rowOff>
    </xdr:from>
    <xdr:ext cx="534377" cy="259045"/>
    <xdr:sp macro="" textlink="">
      <xdr:nvSpPr>
        <xdr:cNvPr id="517" name="テキスト ボックス 516"/>
        <xdr:cNvSpPr txBox="1"/>
      </xdr:nvSpPr>
      <xdr:spPr>
        <a:xfrm>
          <a:off x="12547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118710</xdr:rowOff>
    </xdr:from>
    <xdr:to>
      <xdr:col>76</xdr:col>
      <xdr:colOff>165100</xdr:colOff>
      <xdr:row>39</xdr:row>
      <xdr:rowOff>48860</xdr:rowOff>
    </xdr:to>
    <xdr:sp macro="" textlink="">
      <xdr:nvSpPr>
        <xdr:cNvPr id="527" name="楕円 526"/>
        <xdr:cNvSpPr/>
      </xdr:nvSpPr>
      <xdr:spPr>
        <a:xfrm>
          <a:off x="14541500" y="663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65386</xdr:rowOff>
    </xdr:from>
    <xdr:ext cx="534377" cy="259045"/>
    <xdr:sp macro="" textlink="">
      <xdr:nvSpPr>
        <xdr:cNvPr id="528" name="テキスト ボックス 527"/>
        <xdr:cNvSpPr txBox="1"/>
      </xdr:nvSpPr>
      <xdr:spPr>
        <a:xfrm>
          <a:off x="14325111" y="640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129743</xdr:rowOff>
    </xdr:from>
    <xdr:to>
      <xdr:col>72</xdr:col>
      <xdr:colOff>38100</xdr:colOff>
      <xdr:row>39</xdr:row>
      <xdr:rowOff>59893</xdr:rowOff>
    </xdr:to>
    <xdr:sp macro="" textlink="">
      <xdr:nvSpPr>
        <xdr:cNvPr id="529" name="楕円 528"/>
        <xdr:cNvSpPr/>
      </xdr:nvSpPr>
      <xdr:spPr>
        <a:xfrm>
          <a:off x="13652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51020</xdr:rowOff>
    </xdr:from>
    <xdr:ext cx="469744" cy="259045"/>
    <xdr:sp macro="" textlink="">
      <xdr:nvSpPr>
        <xdr:cNvPr id="530" name="テキスト ボックス 529"/>
        <xdr:cNvSpPr txBox="1"/>
      </xdr:nvSpPr>
      <xdr:spPr>
        <a:xfrm>
          <a:off x="13468428" y="673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135214</xdr:rowOff>
    </xdr:from>
    <xdr:to>
      <xdr:col>67</xdr:col>
      <xdr:colOff>101600</xdr:colOff>
      <xdr:row>39</xdr:row>
      <xdr:rowOff>65364</xdr:rowOff>
    </xdr:to>
    <xdr:sp macro="" textlink="">
      <xdr:nvSpPr>
        <xdr:cNvPr id="531" name="楕円 530"/>
        <xdr:cNvSpPr/>
      </xdr:nvSpPr>
      <xdr:spPr>
        <a:xfrm>
          <a:off x="12763500" y="66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56491</xdr:rowOff>
    </xdr:from>
    <xdr:ext cx="469744" cy="259045"/>
    <xdr:sp macro="" textlink="">
      <xdr:nvSpPr>
        <xdr:cNvPr id="532" name="テキスト ボックス 531"/>
        <xdr:cNvSpPr txBox="1"/>
      </xdr:nvSpPr>
      <xdr:spPr>
        <a:xfrm>
          <a:off x="12579428" y="674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67411</xdr:rowOff>
    </xdr:from>
    <xdr:to>
      <xdr:col>67</xdr:col>
      <xdr:colOff>101600</xdr:colOff>
      <xdr:row>58</xdr:row>
      <xdr:rowOff>169011</xdr:rowOff>
    </xdr:to>
    <xdr:sp macro="" textlink="">
      <xdr:nvSpPr>
        <xdr:cNvPr id="571" name="フローチャート: 判断 570"/>
        <xdr:cNvSpPr/>
      </xdr:nvSpPr>
      <xdr:spPr>
        <a:xfrm>
          <a:off x="12763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14088</xdr:rowOff>
    </xdr:from>
    <xdr:ext cx="313932" cy="259045"/>
    <xdr:sp macro="" textlink="">
      <xdr:nvSpPr>
        <xdr:cNvPr id="572" name="テキスト ボックス 571"/>
        <xdr:cNvSpPr txBox="1"/>
      </xdr:nvSpPr>
      <xdr:spPr>
        <a:xfrm>
          <a:off x="12657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140599</xdr:rowOff>
    </xdr:from>
    <xdr:to>
      <xdr:col>85</xdr:col>
      <xdr:colOff>127000</xdr:colOff>
      <xdr:row>76</xdr:row>
      <xdr:rowOff>24752</xdr:rowOff>
    </xdr:to>
    <xdr:cxnSp macro="">
      <xdr:nvCxnSpPr>
        <xdr:cNvPr id="616" name="直線コネクタ 615"/>
        <xdr:cNvCxnSpPr/>
      </xdr:nvCxnSpPr>
      <xdr:spPr>
        <a:xfrm>
          <a:off x="15481300" y="12827899"/>
          <a:ext cx="838200" cy="2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94026</xdr:rowOff>
    </xdr:from>
    <xdr:to>
      <xdr:col>81</xdr:col>
      <xdr:colOff>50800</xdr:colOff>
      <xdr:row>74</xdr:row>
      <xdr:rowOff>140599</xdr:rowOff>
    </xdr:to>
    <xdr:cxnSp macro="">
      <xdr:nvCxnSpPr>
        <xdr:cNvPr id="619" name="直線コネクタ 618"/>
        <xdr:cNvCxnSpPr/>
      </xdr:nvCxnSpPr>
      <xdr:spPr>
        <a:xfrm>
          <a:off x="14592300" y="12609876"/>
          <a:ext cx="889000" cy="2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94026</xdr:rowOff>
    </xdr:from>
    <xdr:to>
      <xdr:col>76</xdr:col>
      <xdr:colOff>114300</xdr:colOff>
      <xdr:row>76</xdr:row>
      <xdr:rowOff>29457</xdr:rowOff>
    </xdr:to>
    <xdr:cxnSp macro="">
      <xdr:nvCxnSpPr>
        <xdr:cNvPr id="622" name="直線コネクタ 621"/>
        <xdr:cNvCxnSpPr/>
      </xdr:nvCxnSpPr>
      <xdr:spPr>
        <a:xfrm flipV="1">
          <a:off x="13703300" y="12609876"/>
          <a:ext cx="889000" cy="4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24" name="テキスト ボックス 623"/>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29457</xdr:rowOff>
    </xdr:from>
    <xdr:to>
      <xdr:col>71</xdr:col>
      <xdr:colOff>177800</xdr:colOff>
      <xdr:row>76</xdr:row>
      <xdr:rowOff>169673</xdr:rowOff>
    </xdr:to>
    <xdr:cxnSp macro="">
      <xdr:nvCxnSpPr>
        <xdr:cNvPr id="625" name="直線コネクタ 624"/>
        <xdr:cNvCxnSpPr/>
      </xdr:nvCxnSpPr>
      <xdr:spPr>
        <a:xfrm flipV="1">
          <a:off x="12814300" y="13059657"/>
          <a:ext cx="889000" cy="1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115258</xdr:rowOff>
    </xdr:from>
    <xdr:to>
      <xdr:col>72</xdr:col>
      <xdr:colOff>38100</xdr:colOff>
      <xdr:row>78</xdr:row>
      <xdr:rowOff>45408</xdr:rowOff>
    </xdr:to>
    <xdr:sp macro="" textlink="">
      <xdr:nvSpPr>
        <xdr:cNvPr id="626" name="フローチャート: 判断 625"/>
        <xdr:cNvSpPr/>
      </xdr:nvSpPr>
      <xdr:spPr>
        <a:xfrm>
          <a:off x="13652500" y="133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36535</xdr:rowOff>
    </xdr:from>
    <xdr:ext cx="599010" cy="259045"/>
    <xdr:sp macro="" textlink="">
      <xdr:nvSpPr>
        <xdr:cNvPr id="627" name="テキスト ボックス 626"/>
        <xdr:cNvSpPr txBox="1"/>
      </xdr:nvSpPr>
      <xdr:spPr>
        <a:xfrm>
          <a:off x="13403795" y="1340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100247</xdr:rowOff>
    </xdr:from>
    <xdr:to>
      <xdr:col>67</xdr:col>
      <xdr:colOff>101600</xdr:colOff>
      <xdr:row>78</xdr:row>
      <xdr:rowOff>30397</xdr:rowOff>
    </xdr:to>
    <xdr:sp macro="" textlink="">
      <xdr:nvSpPr>
        <xdr:cNvPr id="628" name="フローチャート: 判断 627"/>
        <xdr:cNvSpPr/>
      </xdr:nvSpPr>
      <xdr:spPr>
        <a:xfrm>
          <a:off x="12763500" y="133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21524</xdr:rowOff>
    </xdr:from>
    <xdr:ext cx="599010" cy="259045"/>
    <xdr:sp macro="" textlink="">
      <xdr:nvSpPr>
        <xdr:cNvPr id="629" name="テキスト ボックス 628"/>
        <xdr:cNvSpPr txBox="1"/>
      </xdr:nvSpPr>
      <xdr:spPr>
        <a:xfrm>
          <a:off x="12514795" y="1339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145402</xdr:rowOff>
    </xdr:from>
    <xdr:to>
      <xdr:col>85</xdr:col>
      <xdr:colOff>177800</xdr:colOff>
      <xdr:row>76</xdr:row>
      <xdr:rowOff>75552</xdr:rowOff>
    </xdr:to>
    <xdr:sp macro="" textlink="">
      <xdr:nvSpPr>
        <xdr:cNvPr id="635" name="楕円 634"/>
        <xdr:cNvSpPr/>
      </xdr:nvSpPr>
      <xdr:spPr>
        <a:xfrm>
          <a:off x="16268700" y="130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168279</xdr:rowOff>
    </xdr:from>
    <xdr:ext cx="599010" cy="259045"/>
    <xdr:sp macro="" textlink="">
      <xdr:nvSpPr>
        <xdr:cNvPr id="636" name="公債費該当値テキスト"/>
        <xdr:cNvSpPr txBox="1"/>
      </xdr:nvSpPr>
      <xdr:spPr>
        <a:xfrm>
          <a:off x="16370300" y="1285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89799</xdr:rowOff>
    </xdr:from>
    <xdr:to>
      <xdr:col>81</xdr:col>
      <xdr:colOff>101600</xdr:colOff>
      <xdr:row>75</xdr:row>
      <xdr:rowOff>19949</xdr:rowOff>
    </xdr:to>
    <xdr:sp macro="" textlink="">
      <xdr:nvSpPr>
        <xdr:cNvPr id="637" name="楕円 636"/>
        <xdr:cNvSpPr/>
      </xdr:nvSpPr>
      <xdr:spPr>
        <a:xfrm>
          <a:off x="15430500" y="1277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36476</xdr:rowOff>
    </xdr:from>
    <xdr:ext cx="599010" cy="259045"/>
    <xdr:sp macro="" textlink="">
      <xdr:nvSpPr>
        <xdr:cNvPr id="638" name="テキスト ボックス 637"/>
        <xdr:cNvSpPr txBox="1"/>
      </xdr:nvSpPr>
      <xdr:spPr>
        <a:xfrm>
          <a:off x="15181795" y="1255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43226</xdr:rowOff>
    </xdr:from>
    <xdr:to>
      <xdr:col>76</xdr:col>
      <xdr:colOff>165100</xdr:colOff>
      <xdr:row>73</xdr:row>
      <xdr:rowOff>144826</xdr:rowOff>
    </xdr:to>
    <xdr:sp macro="" textlink="">
      <xdr:nvSpPr>
        <xdr:cNvPr id="639" name="楕円 638"/>
        <xdr:cNvSpPr/>
      </xdr:nvSpPr>
      <xdr:spPr>
        <a:xfrm>
          <a:off x="14541500" y="125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161353</xdr:rowOff>
    </xdr:from>
    <xdr:ext cx="599010" cy="259045"/>
    <xdr:sp macro="" textlink="">
      <xdr:nvSpPr>
        <xdr:cNvPr id="640" name="テキスト ボックス 639"/>
        <xdr:cNvSpPr txBox="1"/>
      </xdr:nvSpPr>
      <xdr:spPr>
        <a:xfrm>
          <a:off x="14292795" y="1233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150107</xdr:rowOff>
    </xdr:from>
    <xdr:to>
      <xdr:col>72</xdr:col>
      <xdr:colOff>38100</xdr:colOff>
      <xdr:row>76</xdr:row>
      <xdr:rowOff>80257</xdr:rowOff>
    </xdr:to>
    <xdr:sp macro="" textlink="">
      <xdr:nvSpPr>
        <xdr:cNvPr id="641" name="楕円 640"/>
        <xdr:cNvSpPr/>
      </xdr:nvSpPr>
      <xdr:spPr>
        <a:xfrm>
          <a:off x="13652500" y="130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96785</xdr:rowOff>
    </xdr:from>
    <xdr:ext cx="599010" cy="259045"/>
    <xdr:sp macro="" textlink="">
      <xdr:nvSpPr>
        <xdr:cNvPr id="642" name="テキスト ボックス 641"/>
        <xdr:cNvSpPr txBox="1"/>
      </xdr:nvSpPr>
      <xdr:spPr>
        <a:xfrm>
          <a:off x="13403795" y="1278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118873</xdr:rowOff>
    </xdr:from>
    <xdr:to>
      <xdr:col>67</xdr:col>
      <xdr:colOff>101600</xdr:colOff>
      <xdr:row>77</xdr:row>
      <xdr:rowOff>49023</xdr:rowOff>
    </xdr:to>
    <xdr:sp macro="" textlink="">
      <xdr:nvSpPr>
        <xdr:cNvPr id="643" name="楕円 642"/>
        <xdr:cNvSpPr/>
      </xdr:nvSpPr>
      <xdr:spPr>
        <a:xfrm>
          <a:off x="12763500" y="131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65550</xdr:rowOff>
    </xdr:from>
    <xdr:ext cx="599010" cy="259045"/>
    <xdr:sp macro="" textlink="">
      <xdr:nvSpPr>
        <xdr:cNvPr id="644" name="テキスト ボックス 643"/>
        <xdr:cNvSpPr txBox="1"/>
      </xdr:nvSpPr>
      <xdr:spPr>
        <a:xfrm>
          <a:off x="12514795" y="1292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53966</xdr:rowOff>
    </xdr:from>
    <xdr:to>
      <xdr:col>85</xdr:col>
      <xdr:colOff>127000</xdr:colOff>
      <xdr:row>97</xdr:row>
      <xdr:rowOff>149399</xdr:rowOff>
    </xdr:to>
    <xdr:cxnSp macro="">
      <xdr:nvCxnSpPr>
        <xdr:cNvPr id="671" name="直線コネクタ 670"/>
        <xdr:cNvCxnSpPr/>
      </xdr:nvCxnSpPr>
      <xdr:spPr>
        <a:xfrm>
          <a:off x="15481300" y="16684616"/>
          <a:ext cx="838200" cy="9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53966</xdr:rowOff>
    </xdr:from>
    <xdr:to>
      <xdr:col>81</xdr:col>
      <xdr:colOff>50800</xdr:colOff>
      <xdr:row>97</xdr:row>
      <xdr:rowOff>140932</xdr:rowOff>
    </xdr:to>
    <xdr:cxnSp macro="">
      <xdr:nvCxnSpPr>
        <xdr:cNvPr id="674" name="直線コネクタ 673"/>
        <xdr:cNvCxnSpPr/>
      </xdr:nvCxnSpPr>
      <xdr:spPr>
        <a:xfrm flipV="1">
          <a:off x="14592300" y="16684616"/>
          <a:ext cx="889000" cy="8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20579</xdr:rowOff>
    </xdr:from>
    <xdr:to>
      <xdr:col>76</xdr:col>
      <xdr:colOff>114300</xdr:colOff>
      <xdr:row>97</xdr:row>
      <xdr:rowOff>140932</xdr:rowOff>
    </xdr:to>
    <xdr:cxnSp macro="">
      <xdr:nvCxnSpPr>
        <xdr:cNvPr id="677" name="直線コネクタ 676"/>
        <xdr:cNvCxnSpPr/>
      </xdr:nvCxnSpPr>
      <xdr:spPr>
        <a:xfrm>
          <a:off x="13703300" y="16651229"/>
          <a:ext cx="889000" cy="1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107701</xdr:rowOff>
    </xdr:from>
    <xdr:ext cx="534377" cy="259045"/>
    <xdr:sp macro="" textlink="">
      <xdr:nvSpPr>
        <xdr:cNvPr id="679" name="テキスト ボックス 678"/>
        <xdr:cNvSpPr txBox="1"/>
      </xdr:nvSpPr>
      <xdr:spPr>
        <a:xfrm>
          <a:off x="14325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20579</xdr:rowOff>
    </xdr:from>
    <xdr:to>
      <xdr:col>71</xdr:col>
      <xdr:colOff>177800</xdr:colOff>
      <xdr:row>97</xdr:row>
      <xdr:rowOff>94453</xdr:rowOff>
    </xdr:to>
    <xdr:cxnSp macro="">
      <xdr:nvCxnSpPr>
        <xdr:cNvPr id="680" name="直線コネクタ 679"/>
        <xdr:cNvCxnSpPr/>
      </xdr:nvCxnSpPr>
      <xdr:spPr>
        <a:xfrm flipV="1">
          <a:off x="12814300" y="16651229"/>
          <a:ext cx="889000" cy="7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23386</xdr:rowOff>
    </xdr:from>
    <xdr:to>
      <xdr:col>72</xdr:col>
      <xdr:colOff>38100</xdr:colOff>
      <xdr:row>98</xdr:row>
      <xdr:rowOff>124986</xdr:rowOff>
    </xdr:to>
    <xdr:sp macro="" textlink="">
      <xdr:nvSpPr>
        <xdr:cNvPr id="681" name="フローチャート: 判断 680"/>
        <xdr:cNvSpPr/>
      </xdr:nvSpPr>
      <xdr:spPr>
        <a:xfrm>
          <a:off x="13652500" y="168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116113</xdr:rowOff>
    </xdr:from>
    <xdr:ext cx="534377" cy="259045"/>
    <xdr:sp macro="" textlink="">
      <xdr:nvSpPr>
        <xdr:cNvPr id="682" name="テキスト ボックス 681"/>
        <xdr:cNvSpPr txBox="1"/>
      </xdr:nvSpPr>
      <xdr:spPr>
        <a:xfrm>
          <a:off x="13436111" y="169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13790</xdr:rowOff>
    </xdr:from>
    <xdr:to>
      <xdr:col>67</xdr:col>
      <xdr:colOff>101600</xdr:colOff>
      <xdr:row>98</xdr:row>
      <xdr:rowOff>115390</xdr:rowOff>
    </xdr:to>
    <xdr:sp macro="" textlink="">
      <xdr:nvSpPr>
        <xdr:cNvPr id="683" name="フローチャート: 判断 682"/>
        <xdr:cNvSpPr/>
      </xdr:nvSpPr>
      <xdr:spPr>
        <a:xfrm>
          <a:off x="12763500" y="168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106517</xdr:rowOff>
    </xdr:from>
    <xdr:ext cx="534377" cy="259045"/>
    <xdr:sp macro="" textlink="">
      <xdr:nvSpPr>
        <xdr:cNvPr id="684" name="テキスト ボックス 683"/>
        <xdr:cNvSpPr txBox="1"/>
      </xdr:nvSpPr>
      <xdr:spPr>
        <a:xfrm>
          <a:off x="12547111" y="169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98599</xdr:rowOff>
    </xdr:from>
    <xdr:to>
      <xdr:col>85</xdr:col>
      <xdr:colOff>177800</xdr:colOff>
      <xdr:row>98</xdr:row>
      <xdr:rowOff>28749</xdr:rowOff>
    </xdr:to>
    <xdr:sp macro="" textlink="">
      <xdr:nvSpPr>
        <xdr:cNvPr id="690" name="楕円 689"/>
        <xdr:cNvSpPr/>
      </xdr:nvSpPr>
      <xdr:spPr>
        <a:xfrm>
          <a:off x="16268700" y="167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121476</xdr:rowOff>
    </xdr:from>
    <xdr:ext cx="599010" cy="259045"/>
    <xdr:sp macro="" textlink="">
      <xdr:nvSpPr>
        <xdr:cNvPr id="691" name="積立金該当値テキスト"/>
        <xdr:cNvSpPr txBox="1"/>
      </xdr:nvSpPr>
      <xdr:spPr>
        <a:xfrm>
          <a:off x="16370300" y="1658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3166</xdr:rowOff>
    </xdr:from>
    <xdr:to>
      <xdr:col>81</xdr:col>
      <xdr:colOff>101600</xdr:colOff>
      <xdr:row>97</xdr:row>
      <xdr:rowOff>104766</xdr:rowOff>
    </xdr:to>
    <xdr:sp macro="" textlink="">
      <xdr:nvSpPr>
        <xdr:cNvPr id="692" name="楕円 691"/>
        <xdr:cNvSpPr/>
      </xdr:nvSpPr>
      <xdr:spPr>
        <a:xfrm>
          <a:off x="15430500" y="166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121293</xdr:rowOff>
    </xdr:from>
    <xdr:ext cx="599010" cy="259045"/>
    <xdr:sp macro="" textlink="">
      <xdr:nvSpPr>
        <xdr:cNvPr id="693" name="テキスト ボックス 692"/>
        <xdr:cNvSpPr txBox="1"/>
      </xdr:nvSpPr>
      <xdr:spPr>
        <a:xfrm>
          <a:off x="15181795" y="1640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90132</xdr:rowOff>
    </xdr:from>
    <xdr:to>
      <xdr:col>76</xdr:col>
      <xdr:colOff>165100</xdr:colOff>
      <xdr:row>98</xdr:row>
      <xdr:rowOff>20282</xdr:rowOff>
    </xdr:to>
    <xdr:sp macro="" textlink="">
      <xdr:nvSpPr>
        <xdr:cNvPr id="694" name="楕円 693"/>
        <xdr:cNvSpPr/>
      </xdr:nvSpPr>
      <xdr:spPr>
        <a:xfrm>
          <a:off x="14541500" y="167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36809</xdr:rowOff>
    </xdr:from>
    <xdr:ext cx="599010" cy="259045"/>
    <xdr:sp macro="" textlink="">
      <xdr:nvSpPr>
        <xdr:cNvPr id="695" name="テキスト ボックス 694"/>
        <xdr:cNvSpPr txBox="1"/>
      </xdr:nvSpPr>
      <xdr:spPr>
        <a:xfrm>
          <a:off x="14292795" y="1649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141229</xdr:rowOff>
    </xdr:from>
    <xdr:to>
      <xdr:col>72</xdr:col>
      <xdr:colOff>38100</xdr:colOff>
      <xdr:row>97</xdr:row>
      <xdr:rowOff>71379</xdr:rowOff>
    </xdr:to>
    <xdr:sp macro="" textlink="">
      <xdr:nvSpPr>
        <xdr:cNvPr id="696" name="楕円 695"/>
        <xdr:cNvSpPr/>
      </xdr:nvSpPr>
      <xdr:spPr>
        <a:xfrm>
          <a:off x="13652500" y="16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87906</xdr:rowOff>
    </xdr:from>
    <xdr:ext cx="599010" cy="259045"/>
    <xdr:sp macro="" textlink="">
      <xdr:nvSpPr>
        <xdr:cNvPr id="697" name="テキスト ボックス 696"/>
        <xdr:cNvSpPr txBox="1"/>
      </xdr:nvSpPr>
      <xdr:spPr>
        <a:xfrm>
          <a:off x="13403795" y="1637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43653</xdr:rowOff>
    </xdr:from>
    <xdr:to>
      <xdr:col>67</xdr:col>
      <xdr:colOff>101600</xdr:colOff>
      <xdr:row>97</xdr:row>
      <xdr:rowOff>145253</xdr:rowOff>
    </xdr:to>
    <xdr:sp macro="" textlink="">
      <xdr:nvSpPr>
        <xdr:cNvPr id="698" name="楕円 697"/>
        <xdr:cNvSpPr/>
      </xdr:nvSpPr>
      <xdr:spPr>
        <a:xfrm>
          <a:off x="12763500" y="166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161780</xdr:rowOff>
    </xdr:from>
    <xdr:ext cx="599010" cy="259045"/>
    <xdr:sp macro="" textlink="">
      <xdr:nvSpPr>
        <xdr:cNvPr id="699" name="テキスト ボックス 698"/>
        <xdr:cNvSpPr txBox="1"/>
      </xdr:nvSpPr>
      <xdr:spPr>
        <a:xfrm>
          <a:off x="12514795" y="1644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83893</xdr:rowOff>
    </xdr:from>
    <xdr:to>
      <xdr:col>102</xdr:col>
      <xdr:colOff>165100</xdr:colOff>
      <xdr:row>39</xdr:row>
      <xdr:rowOff>14043</xdr:rowOff>
    </xdr:to>
    <xdr:sp macro="" textlink="">
      <xdr:nvSpPr>
        <xdr:cNvPr id="736" name="フローチャート: 判断 735"/>
        <xdr:cNvSpPr/>
      </xdr:nvSpPr>
      <xdr:spPr>
        <a:xfrm>
          <a:off x="19494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30571</xdr:rowOff>
    </xdr:from>
    <xdr:ext cx="378565" cy="259045"/>
    <xdr:sp macro="" textlink="">
      <xdr:nvSpPr>
        <xdr:cNvPr id="737" name="テキスト ボックス 736"/>
        <xdr:cNvSpPr txBox="1"/>
      </xdr:nvSpPr>
      <xdr:spPr>
        <a:xfrm>
          <a:off x="19356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52964</xdr:rowOff>
    </xdr:from>
    <xdr:to>
      <xdr:col>98</xdr:col>
      <xdr:colOff>38100</xdr:colOff>
      <xdr:row>38</xdr:row>
      <xdr:rowOff>154564</xdr:rowOff>
    </xdr:to>
    <xdr:sp macro="" textlink="">
      <xdr:nvSpPr>
        <xdr:cNvPr id="738" name="フローチャート: 判断 737"/>
        <xdr:cNvSpPr/>
      </xdr:nvSpPr>
      <xdr:spPr>
        <a:xfrm>
          <a:off x="18605500" y="656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171091</xdr:rowOff>
    </xdr:from>
    <xdr:ext cx="469744" cy="259045"/>
    <xdr:sp macro="" textlink="">
      <xdr:nvSpPr>
        <xdr:cNvPr id="739" name="テキスト ボックス 738"/>
        <xdr:cNvSpPr txBox="1"/>
      </xdr:nvSpPr>
      <xdr:spPr>
        <a:xfrm>
          <a:off x="18421428" y="634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87096</xdr:rowOff>
    </xdr:from>
    <xdr:to>
      <xdr:col>102</xdr:col>
      <xdr:colOff>165100</xdr:colOff>
      <xdr:row>58</xdr:row>
      <xdr:rowOff>17246</xdr:rowOff>
    </xdr:to>
    <xdr:sp macro="" textlink="">
      <xdr:nvSpPr>
        <xdr:cNvPr id="793" name="フローチャート: 判断 792"/>
        <xdr:cNvSpPr/>
      </xdr:nvSpPr>
      <xdr:spPr>
        <a:xfrm>
          <a:off x="19494500" y="985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33773</xdr:rowOff>
    </xdr:from>
    <xdr:ext cx="534377" cy="259045"/>
    <xdr:sp macro="" textlink="">
      <xdr:nvSpPr>
        <xdr:cNvPr id="794" name="テキスト ボックス 793"/>
        <xdr:cNvSpPr txBox="1"/>
      </xdr:nvSpPr>
      <xdr:spPr>
        <a:xfrm>
          <a:off x="19278111" y="96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79515</xdr:rowOff>
    </xdr:from>
    <xdr:to>
      <xdr:col>98</xdr:col>
      <xdr:colOff>38100</xdr:colOff>
      <xdr:row>58</xdr:row>
      <xdr:rowOff>9665</xdr:rowOff>
    </xdr:to>
    <xdr:sp macro="" textlink="">
      <xdr:nvSpPr>
        <xdr:cNvPr id="795" name="フローチャート: 判断 794"/>
        <xdr:cNvSpPr/>
      </xdr:nvSpPr>
      <xdr:spPr>
        <a:xfrm>
          <a:off x="18605500" y="98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26192</xdr:rowOff>
    </xdr:from>
    <xdr:ext cx="534377" cy="259045"/>
    <xdr:sp macro="" textlink="">
      <xdr:nvSpPr>
        <xdr:cNvPr id="796" name="テキスト ボックス 795"/>
        <xdr:cNvSpPr txBox="1"/>
      </xdr:nvSpPr>
      <xdr:spPr>
        <a:xfrm>
          <a:off x="18389111" y="96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156042</xdr:rowOff>
    </xdr:from>
    <xdr:to>
      <xdr:col>116</xdr:col>
      <xdr:colOff>63500</xdr:colOff>
      <xdr:row>76</xdr:row>
      <xdr:rowOff>31759</xdr:rowOff>
    </xdr:to>
    <xdr:cxnSp macro="">
      <xdr:nvCxnSpPr>
        <xdr:cNvPr id="840" name="直線コネクタ 839"/>
        <xdr:cNvCxnSpPr/>
      </xdr:nvCxnSpPr>
      <xdr:spPr>
        <a:xfrm flipV="1">
          <a:off x="21323300" y="13014792"/>
          <a:ext cx="8382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31759</xdr:rowOff>
    </xdr:from>
    <xdr:to>
      <xdr:col>111</xdr:col>
      <xdr:colOff>177800</xdr:colOff>
      <xdr:row>76</xdr:row>
      <xdr:rowOff>56634</xdr:rowOff>
    </xdr:to>
    <xdr:cxnSp macro="">
      <xdr:nvCxnSpPr>
        <xdr:cNvPr id="843" name="直線コネクタ 842"/>
        <xdr:cNvCxnSpPr/>
      </xdr:nvCxnSpPr>
      <xdr:spPr>
        <a:xfrm flipV="1">
          <a:off x="20434300" y="13061959"/>
          <a:ext cx="889000" cy="2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56634</xdr:rowOff>
    </xdr:from>
    <xdr:to>
      <xdr:col>107</xdr:col>
      <xdr:colOff>50800</xdr:colOff>
      <xdr:row>76</xdr:row>
      <xdr:rowOff>92156</xdr:rowOff>
    </xdr:to>
    <xdr:cxnSp macro="">
      <xdr:nvCxnSpPr>
        <xdr:cNvPr id="846" name="直線コネクタ 845"/>
        <xdr:cNvCxnSpPr/>
      </xdr:nvCxnSpPr>
      <xdr:spPr>
        <a:xfrm flipV="1">
          <a:off x="19545300" y="13086834"/>
          <a:ext cx="889000" cy="3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34078</xdr:rowOff>
    </xdr:from>
    <xdr:ext cx="599010" cy="259045"/>
    <xdr:sp macro="" textlink="">
      <xdr:nvSpPr>
        <xdr:cNvPr id="848" name="テキスト ボックス 847"/>
        <xdr:cNvSpPr txBox="1"/>
      </xdr:nvSpPr>
      <xdr:spPr>
        <a:xfrm>
          <a:off x="20134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92156</xdr:rowOff>
    </xdr:from>
    <xdr:to>
      <xdr:col>102</xdr:col>
      <xdr:colOff>114300</xdr:colOff>
      <xdr:row>76</xdr:row>
      <xdr:rowOff>92339</xdr:rowOff>
    </xdr:to>
    <xdr:cxnSp macro="">
      <xdr:nvCxnSpPr>
        <xdr:cNvPr id="849" name="直線コネクタ 848"/>
        <xdr:cNvCxnSpPr/>
      </xdr:nvCxnSpPr>
      <xdr:spPr>
        <a:xfrm flipV="1">
          <a:off x="18656300" y="1312235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112099</xdr:rowOff>
    </xdr:from>
    <xdr:to>
      <xdr:col>102</xdr:col>
      <xdr:colOff>165100</xdr:colOff>
      <xdr:row>77</xdr:row>
      <xdr:rowOff>42249</xdr:rowOff>
    </xdr:to>
    <xdr:sp macro="" textlink="">
      <xdr:nvSpPr>
        <xdr:cNvPr id="850" name="フローチャート: 判断 849"/>
        <xdr:cNvSpPr/>
      </xdr:nvSpPr>
      <xdr:spPr>
        <a:xfrm>
          <a:off x="19494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33376</xdr:rowOff>
    </xdr:from>
    <xdr:ext cx="599010" cy="259045"/>
    <xdr:sp macro="" textlink="">
      <xdr:nvSpPr>
        <xdr:cNvPr id="851" name="テキスト ボックス 850"/>
        <xdr:cNvSpPr txBox="1"/>
      </xdr:nvSpPr>
      <xdr:spPr>
        <a:xfrm>
          <a:off x="19245795"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126443</xdr:rowOff>
    </xdr:from>
    <xdr:to>
      <xdr:col>98</xdr:col>
      <xdr:colOff>38100</xdr:colOff>
      <xdr:row>77</xdr:row>
      <xdr:rowOff>56593</xdr:rowOff>
    </xdr:to>
    <xdr:sp macro="" textlink="">
      <xdr:nvSpPr>
        <xdr:cNvPr id="852" name="フローチャート: 判断 851"/>
        <xdr:cNvSpPr/>
      </xdr:nvSpPr>
      <xdr:spPr>
        <a:xfrm>
          <a:off x="18605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47720</xdr:rowOff>
    </xdr:from>
    <xdr:ext cx="599010" cy="259045"/>
    <xdr:sp macro="" textlink="">
      <xdr:nvSpPr>
        <xdr:cNvPr id="853" name="テキスト ボックス 852"/>
        <xdr:cNvSpPr txBox="1"/>
      </xdr:nvSpPr>
      <xdr:spPr>
        <a:xfrm>
          <a:off x="18356795"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105241</xdr:rowOff>
    </xdr:from>
    <xdr:to>
      <xdr:col>116</xdr:col>
      <xdr:colOff>114300</xdr:colOff>
      <xdr:row>76</xdr:row>
      <xdr:rowOff>35390</xdr:rowOff>
    </xdr:to>
    <xdr:sp macro="" textlink="">
      <xdr:nvSpPr>
        <xdr:cNvPr id="859" name="楕円 858"/>
        <xdr:cNvSpPr/>
      </xdr:nvSpPr>
      <xdr:spPr>
        <a:xfrm>
          <a:off x="22110700" y="12963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128118</xdr:rowOff>
    </xdr:from>
    <xdr:ext cx="599010" cy="259045"/>
    <xdr:sp macro="" textlink="">
      <xdr:nvSpPr>
        <xdr:cNvPr id="860" name="繰出金該当値テキスト"/>
        <xdr:cNvSpPr txBox="1"/>
      </xdr:nvSpPr>
      <xdr:spPr>
        <a:xfrm>
          <a:off x="22212300" y="1281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152409</xdr:rowOff>
    </xdr:from>
    <xdr:to>
      <xdr:col>112</xdr:col>
      <xdr:colOff>38100</xdr:colOff>
      <xdr:row>76</xdr:row>
      <xdr:rowOff>82559</xdr:rowOff>
    </xdr:to>
    <xdr:sp macro="" textlink="">
      <xdr:nvSpPr>
        <xdr:cNvPr id="861" name="楕円 860"/>
        <xdr:cNvSpPr/>
      </xdr:nvSpPr>
      <xdr:spPr>
        <a:xfrm>
          <a:off x="21272500" y="130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99086</xdr:rowOff>
    </xdr:from>
    <xdr:ext cx="599010" cy="259045"/>
    <xdr:sp macro="" textlink="">
      <xdr:nvSpPr>
        <xdr:cNvPr id="862" name="テキスト ボックス 861"/>
        <xdr:cNvSpPr txBox="1"/>
      </xdr:nvSpPr>
      <xdr:spPr>
        <a:xfrm>
          <a:off x="21023795" y="12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5834</xdr:rowOff>
    </xdr:from>
    <xdr:to>
      <xdr:col>107</xdr:col>
      <xdr:colOff>101600</xdr:colOff>
      <xdr:row>76</xdr:row>
      <xdr:rowOff>107434</xdr:rowOff>
    </xdr:to>
    <xdr:sp macro="" textlink="">
      <xdr:nvSpPr>
        <xdr:cNvPr id="863" name="楕円 862"/>
        <xdr:cNvSpPr/>
      </xdr:nvSpPr>
      <xdr:spPr>
        <a:xfrm>
          <a:off x="20383500" y="130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123962</xdr:rowOff>
    </xdr:from>
    <xdr:ext cx="599010" cy="259045"/>
    <xdr:sp macro="" textlink="">
      <xdr:nvSpPr>
        <xdr:cNvPr id="864" name="テキスト ボックス 863"/>
        <xdr:cNvSpPr txBox="1"/>
      </xdr:nvSpPr>
      <xdr:spPr>
        <a:xfrm>
          <a:off x="20134795" y="1281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41356</xdr:rowOff>
    </xdr:from>
    <xdr:to>
      <xdr:col>102</xdr:col>
      <xdr:colOff>165100</xdr:colOff>
      <xdr:row>76</xdr:row>
      <xdr:rowOff>142956</xdr:rowOff>
    </xdr:to>
    <xdr:sp macro="" textlink="">
      <xdr:nvSpPr>
        <xdr:cNvPr id="865" name="楕円 864"/>
        <xdr:cNvSpPr/>
      </xdr:nvSpPr>
      <xdr:spPr>
        <a:xfrm>
          <a:off x="19494500" y="130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159482</xdr:rowOff>
    </xdr:from>
    <xdr:ext cx="599010" cy="259045"/>
    <xdr:sp macro="" textlink="">
      <xdr:nvSpPr>
        <xdr:cNvPr id="866" name="テキスト ボックス 865"/>
        <xdr:cNvSpPr txBox="1"/>
      </xdr:nvSpPr>
      <xdr:spPr>
        <a:xfrm>
          <a:off x="19245795" y="1284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41539</xdr:rowOff>
    </xdr:from>
    <xdr:to>
      <xdr:col>98</xdr:col>
      <xdr:colOff>38100</xdr:colOff>
      <xdr:row>76</xdr:row>
      <xdr:rowOff>143139</xdr:rowOff>
    </xdr:to>
    <xdr:sp macro="" textlink="">
      <xdr:nvSpPr>
        <xdr:cNvPr id="867" name="楕円 866"/>
        <xdr:cNvSpPr/>
      </xdr:nvSpPr>
      <xdr:spPr>
        <a:xfrm>
          <a:off x="18605500" y="130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159665</xdr:rowOff>
    </xdr:from>
    <xdr:ext cx="599010" cy="259045"/>
    <xdr:sp macro="" textlink="">
      <xdr:nvSpPr>
        <xdr:cNvPr id="868" name="テキスト ボックス 867"/>
        <xdr:cNvSpPr txBox="1"/>
      </xdr:nvSpPr>
      <xdr:spPr>
        <a:xfrm>
          <a:off x="18356795" y="1284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口減少等に加え、人件費に係る行政システムの維持管理等に引き続き経費を要し、平均と比較しても高い状況となっている。今後も、住民サービスの維持、向上を考慮しながら、経費の節減につとめ、改善を図る。</a:t>
          </a:r>
          <a:r>
            <a:rPr lang="ja-JP" altLang="en-US" sz="1100" b="0" i="0" baseline="0">
              <a:solidFill>
                <a:schemeClr val="dk1"/>
              </a:solidFill>
              <a:effectLst/>
              <a:latin typeface="+mn-lt"/>
              <a:ea typeface="+mn-ea"/>
              <a:cs typeface="+mn-cs"/>
            </a:rPr>
            <a:t>庁舎移転に伴う経費で普通建設費（うち新規整備）の数値に変動があった。</a:t>
          </a:r>
          <a:r>
            <a:rPr lang="ja-JP" altLang="ja-JP" sz="1100" b="0" i="0" baseline="0">
              <a:solidFill>
                <a:schemeClr val="dk1"/>
              </a:solidFill>
              <a:effectLst/>
              <a:latin typeface="+mn-lt"/>
              <a:ea typeface="+mn-ea"/>
              <a:cs typeface="+mn-cs"/>
            </a:rPr>
            <a:t>公債費については財政規模が小さいため、標準財政規模、標準税収入額等の変動により数値に影響を受けやすい事もあり公債費負担の増も懸念されるるため、繰上償還の実施等を計画的に行い、負担軽減に努めると共に将来負担の軽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
942
89.97
2,223,527
2,061,513
158,069
1,106,771
1,483,621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26657</xdr:rowOff>
    </xdr:from>
    <xdr:to>
      <xdr:col>24</xdr:col>
      <xdr:colOff>63500</xdr:colOff>
      <xdr:row>36</xdr:row>
      <xdr:rowOff>46279</xdr:rowOff>
    </xdr:to>
    <xdr:cxnSp macro="">
      <xdr:nvCxnSpPr>
        <xdr:cNvPr id="60" name="直線コネクタ 59"/>
        <xdr:cNvCxnSpPr/>
      </xdr:nvCxnSpPr>
      <xdr:spPr>
        <a:xfrm flipV="1">
          <a:off x="3797300" y="6198857"/>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32715</xdr:rowOff>
    </xdr:from>
    <xdr:to>
      <xdr:col>19</xdr:col>
      <xdr:colOff>177800</xdr:colOff>
      <xdr:row>36</xdr:row>
      <xdr:rowOff>46279</xdr:rowOff>
    </xdr:to>
    <xdr:cxnSp macro="">
      <xdr:nvCxnSpPr>
        <xdr:cNvPr id="63" name="直線コネクタ 62"/>
        <xdr:cNvCxnSpPr/>
      </xdr:nvCxnSpPr>
      <xdr:spPr>
        <a:xfrm>
          <a:off x="2908300" y="6204915"/>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32715</xdr:rowOff>
    </xdr:from>
    <xdr:to>
      <xdr:col>15</xdr:col>
      <xdr:colOff>50800</xdr:colOff>
      <xdr:row>36</xdr:row>
      <xdr:rowOff>59709</xdr:rowOff>
    </xdr:to>
    <xdr:cxnSp macro="">
      <xdr:nvCxnSpPr>
        <xdr:cNvPr id="66" name="直線コネクタ 65"/>
        <xdr:cNvCxnSpPr/>
      </xdr:nvCxnSpPr>
      <xdr:spPr>
        <a:xfrm flipV="1">
          <a:off x="2019300" y="6204915"/>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59709</xdr:rowOff>
    </xdr:from>
    <xdr:to>
      <xdr:col>10</xdr:col>
      <xdr:colOff>114300</xdr:colOff>
      <xdr:row>36</xdr:row>
      <xdr:rowOff>74397</xdr:rowOff>
    </xdr:to>
    <xdr:cxnSp macro="">
      <xdr:nvCxnSpPr>
        <xdr:cNvPr id="69" name="直線コネクタ 68"/>
        <xdr:cNvCxnSpPr/>
      </xdr:nvCxnSpPr>
      <xdr:spPr>
        <a:xfrm flipV="1">
          <a:off x="1130300" y="6231909"/>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26359</xdr:rowOff>
    </xdr:from>
    <xdr:to>
      <xdr:col>10</xdr:col>
      <xdr:colOff>165100</xdr:colOff>
      <xdr:row>37</xdr:row>
      <xdr:rowOff>127959</xdr:rowOff>
    </xdr:to>
    <xdr:sp macro="" textlink="">
      <xdr:nvSpPr>
        <xdr:cNvPr id="70" name="フローチャート: 判断 69"/>
        <xdr:cNvSpPr/>
      </xdr:nvSpPr>
      <xdr:spPr>
        <a:xfrm>
          <a:off x="1968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119086</xdr:rowOff>
    </xdr:from>
    <xdr:ext cx="534377" cy="259045"/>
    <xdr:sp macro="" textlink="">
      <xdr:nvSpPr>
        <xdr:cNvPr id="71" name="テキスト ボックス 70"/>
        <xdr:cNvSpPr txBox="1"/>
      </xdr:nvSpPr>
      <xdr:spPr>
        <a:xfrm>
          <a:off x="1752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26644</xdr:rowOff>
    </xdr:from>
    <xdr:to>
      <xdr:col>6</xdr:col>
      <xdr:colOff>38100</xdr:colOff>
      <xdr:row>37</xdr:row>
      <xdr:rowOff>128244</xdr:rowOff>
    </xdr:to>
    <xdr:sp macro="" textlink="">
      <xdr:nvSpPr>
        <xdr:cNvPr id="72" name="フローチャート: 判断 71"/>
        <xdr:cNvSpPr/>
      </xdr:nvSpPr>
      <xdr:spPr>
        <a:xfrm>
          <a:off x="1079500" y="63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119371</xdr:rowOff>
    </xdr:from>
    <xdr:ext cx="534377" cy="259045"/>
    <xdr:sp macro="" textlink="">
      <xdr:nvSpPr>
        <xdr:cNvPr id="73" name="テキスト ボックス 72"/>
        <xdr:cNvSpPr txBox="1"/>
      </xdr:nvSpPr>
      <xdr:spPr>
        <a:xfrm>
          <a:off x="863111" y="64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147307</xdr:rowOff>
    </xdr:from>
    <xdr:to>
      <xdr:col>24</xdr:col>
      <xdr:colOff>114300</xdr:colOff>
      <xdr:row>36</xdr:row>
      <xdr:rowOff>77457</xdr:rowOff>
    </xdr:to>
    <xdr:sp macro="" textlink="">
      <xdr:nvSpPr>
        <xdr:cNvPr id="79" name="楕円 78"/>
        <xdr:cNvSpPr/>
      </xdr:nvSpPr>
      <xdr:spPr>
        <a:xfrm>
          <a:off x="4584700" y="61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170184</xdr:rowOff>
    </xdr:from>
    <xdr:ext cx="534377" cy="259045"/>
    <xdr:sp macro="" textlink="">
      <xdr:nvSpPr>
        <xdr:cNvPr id="80" name="議会費該当値テキスト"/>
        <xdr:cNvSpPr txBox="1"/>
      </xdr:nvSpPr>
      <xdr:spPr>
        <a:xfrm>
          <a:off x="4686300" y="599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166929</xdr:rowOff>
    </xdr:from>
    <xdr:to>
      <xdr:col>20</xdr:col>
      <xdr:colOff>38100</xdr:colOff>
      <xdr:row>36</xdr:row>
      <xdr:rowOff>97079</xdr:rowOff>
    </xdr:to>
    <xdr:sp macro="" textlink="">
      <xdr:nvSpPr>
        <xdr:cNvPr id="81" name="楕円 80"/>
        <xdr:cNvSpPr/>
      </xdr:nvSpPr>
      <xdr:spPr>
        <a:xfrm>
          <a:off x="3746500" y="61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113606</xdr:rowOff>
    </xdr:from>
    <xdr:ext cx="534377" cy="259045"/>
    <xdr:sp macro="" textlink="">
      <xdr:nvSpPr>
        <xdr:cNvPr id="82" name="テキスト ボックス 81"/>
        <xdr:cNvSpPr txBox="1"/>
      </xdr:nvSpPr>
      <xdr:spPr>
        <a:xfrm>
          <a:off x="3530111" y="59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153365</xdr:rowOff>
    </xdr:from>
    <xdr:to>
      <xdr:col>15</xdr:col>
      <xdr:colOff>101600</xdr:colOff>
      <xdr:row>36</xdr:row>
      <xdr:rowOff>83515</xdr:rowOff>
    </xdr:to>
    <xdr:sp macro="" textlink="">
      <xdr:nvSpPr>
        <xdr:cNvPr id="83" name="楕円 82"/>
        <xdr:cNvSpPr/>
      </xdr:nvSpPr>
      <xdr:spPr>
        <a:xfrm>
          <a:off x="2857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100042</xdr:rowOff>
    </xdr:from>
    <xdr:ext cx="534377" cy="259045"/>
    <xdr:sp macro="" textlink="">
      <xdr:nvSpPr>
        <xdr:cNvPr id="84" name="テキスト ボックス 83"/>
        <xdr:cNvSpPr txBox="1"/>
      </xdr:nvSpPr>
      <xdr:spPr>
        <a:xfrm>
          <a:off x="2641111" y="592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8909</xdr:rowOff>
    </xdr:from>
    <xdr:to>
      <xdr:col>10</xdr:col>
      <xdr:colOff>165100</xdr:colOff>
      <xdr:row>36</xdr:row>
      <xdr:rowOff>110509</xdr:rowOff>
    </xdr:to>
    <xdr:sp macro="" textlink="">
      <xdr:nvSpPr>
        <xdr:cNvPr id="85" name="楕円 84"/>
        <xdr:cNvSpPr/>
      </xdr:nvSpPr>
      <xdr:spPr>
        <a:xfrm>
          <a:off x="1968500" y="61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127036</xdr:rowOff>
    </xdr:from>
    <xdr:ext cx="534377" cy="259045"/>
    <xdr:sp macro="" textlink="">
      <xdr:nvSpPr>
        <xdr:cNvPr id="86" name="テキスト ボックス 85"/>
        <xdr:cNvSpPr txBox="1"/>
      </xdr:nvSpPr>
      <xdr:spPr>
        <a:xfrm>
          <a:off x="1752111" y="59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23597</xdr:rowOff>
    </xdr:from>
    <xdr:to>
      <xdr:col>6</xdr:col>
      <xdr:colOff>38100</xdr:colOff>
      <xdr:row>36</xdr:row>
      <xdr:rowOff>125197</xdr:rowOff>
    </xdr:to>
    <xdr:sp macro="" textlink="">
      <xdr:nvSpPr>
        <xdr:cNvPr id="87" name="楕円 86"/>
        <xdr:cNvSpPr/>
      </xdr:nvSpPr>
      <xdr:spPr>
        <a:xfrm>
          <a:off x="1079500" y="61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141724</xdr:rowOff>
    </xdr:from>
    <xdr:ext cx="534377" cy="259045"/>
    <xdr:sp macro="" textlink="">
      <xdr:nvSpPr>
        <xdr:cNvPr id="88" name="テキスト ボックス 87"/>
        <xdr:cNvSpPr txBox="1"/>
      </xdr:nvSpPr>
      <xdr:spPr>
        <a:xfrm>
          <a:off x="863111" y="597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155097</xdr:rowOff>
    </xdr:from>
    <xdr:to>
      <xdr:col>24</xdr:col>
      <xdr:colOff>63500</xdr:colOff>
      <xdr:row>57</xdr:row>
      <xdr:rowOff>43652</xdr:rowOff>
    </xdr:to>
    <xdr:cxnSp macro="">
      <xdr:nvCxnSpPr>
        <xdr:cNvPr id="115" name="直線コネクタ 114"/>
        <xdr:cNvCxnSpPr/>
      </xdr:nvCxnSpPr>
      <xdr:spPr>
        <a:xfrm flipV="1">
          <a:off x="3797300" y="9756297"/>
          <a:ext cx="838200" cy="6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43652</xdr:rowOff>
    </xdr:from>
    <xdr:to>
      <xdr:col>19</xdr:col>
      <xdr:colOff>177800</xdr:colOff>
      <xdr:row>57</xdr:row>
      <xdr:rowOff>117160</xdr:rowOff>
    </xdr:to>
    <xdr:cxnSp macro="">
      <xdr:nvCxnSpPr>
        <xdr:cNvPr id="118" name="直線コネクタ 117"/>
        <xdr:cNvCxnSpPr/>
      </xdr:nvCxnSpPr>
      <xdr:spPr>
        <a:xfrm flipV="1">
          <a:off x="2908300" y="9816302"/>
          <a:ext cx="889000" cy="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79981</xdr:rowOff>
    </xdr:from>
    <xdr:to>
      <xdr:col>15</xdr:col>
      <xdr:colOff>50800</xdr:colOff>
      <xdr:row>57</xdr:row>
      <xdr:rowOff>117160</xdr:rowOff>
    </xdr:to>
    <xdr:cxnSp macro="">
      <xdr:nvCxnSpPr>
        <xdr:cNvPr id="121" name="直線コネクタ 120"/>
        <xdr:cNvCxnSpPr/>
      </xdr:nvCxnSpPr>
      <xdr:spPr>
        <a:xfrm>
          <a:off x="2019300" y="9852631"/>
          <a:ext cx="889000" cy="3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77446</xdr:rowOff>
    </xdr:from>
    <xdr:ext cx="599010" cy="259045"/>
    <xdr:sp macro="" textlink="">
      <xdr:nvSpPr>
        <xdr:cNvPr id="123" name="テキスト ボックス 122"/>
        <xdr:cNvSpPr txBox="1"/>
      </xdr:nvSpPr>
      <xdr:spPr>
        <a:xfrm>
          <a:off x="2608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79981</xdr:rowOff>
    </xdr:from>
    <xdr:to>
      <xdr:col>10</xdr:col>
      <xdr:colOff>114300</xdr:colOff>
      <xdr:row>57</xdr:row>
      <xdr:rowOff>118455</xdr:rowOff>
    </xdr:to>
    <xdr:cxnSp macro="">
      <xdr:nvCxnSpPr>
        <xdr:cNvPr id="124" name="直線コネクタ 123"/>
        <xdr:cNvCxnSpPr/>
      </xdr:nvCxnSpPr>
      <xdr:spPr>
        <a:xfrm flipV="1">
          <a:off x="1130300" y="9852631"/>
          <a:ext cx="889000" cy="3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158600</xdr:rowOff>
    </xdr:from>
    <xdr:to>
      <xdr:col>10</xdr:col>
      <xdr:colOff>165100</xdr:colOff>
      <xdr:row>58</xdr:row>
      <xdr:rowOff>88750</xdr:rowOff>
    </xdr:to>
    <xdr:sp macro="" textlink="">
      <xdr:nvSpPr>
        <xdr:cNvPr id="125" name="フローチャート: 判断 124"/>
        <xdr:cNvSpPr/>
      </xdr:nvSpPr>
      <xdr:spPr>
        <a:xfrm>
          <a:off x="1968500" y="99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79877</xdr:rowOff>
    </xdr:from>
    <xdr:ext cx="599010" cy="259045"/>
    <xdr:sp macro="" textlink="">
      <xdr:nvSpPr>
        <xdr:cNvPr id="126" name="テキスト ボックス 125"/>
        <xdr:cNvSpPr txBox="1"/>
      </xdr:nvSpPr>
      <xdr:spPr>
        <a:xfrm>
          <a:off x="1719795" y="100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156698</xdr:rowOff>
    </xdr:from>
    <xdr:to>
      <xdr:col>6</xdr:col>
      <xdr:colOff>38100</xdr:colOff>
      <xdr:row>58</xdr:row>
      <xdr:rowOff>86848</xdr:rowOff>
    </xdr:to>
    <xdr:sp macro="" textlink="">
      <xdr:nvSpPr>
        <xdr:cNvPr id="127" name="フローチャート: 判断 126"/>
        <xdr:cNvSpPr/>
      </xdr:nvSpPr>
      <xdr:spPr>
        <a:xfrm>
          <a:off x="1079500" y="9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77975</xdr:rowOff>
    </xdr:from>
    <xdr:ext cx="599010" cy="259045"/>
    <xdr:sp macro="" textlink="">
      <xdr:nvSpPr>
        <xdr:cNvPr id="128" name="テキスト ボックス 127"/>
        <xdr:cNvSpPr txBox="1"/>
      </xdr:nvSpPr>
      <xdr:spPr>
        <a:xfrm>
          <a:off x="830795" y="1002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104297</xdr:rowOff>
    </xdr:from>
    <xdr:to>
      <xdr:col>24</xdr:col>
      <xdr:colOff>114300</xdr:colOff>
      <xdr:row>57</xdr:row>
      <xdr:rowOff>34447</xdr:rowOff>
    </xdr:to>
    <xdr:sp macro="" textlink="">
      <xdr:nvSpPr>
        <xdr:cNvPr id="134" name="楕円 133"/>
        <xdr:cNvSpPr/>
      </xdr:nvSpPr>
      <xdr:spPr>
        <a:xfrm>
          <a:off x="4584700" y="97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127174</xdr:rowOff>
    </xdr:from>
    <xdr:ext cx="599010" cy="259045"/>
    <xdr:sp macro="" textlink="">
      <xdr:nvSpPr>
        <xdr:cNvPr id="135" name="総務費該当値テキスト"/>
        <xdr:cNvSpPr txBox="1"/>
      </xdr:nvSpPr>
      <xdr:spPr>
        <a:xfrm>
          <a:off x="4686300" y="955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164302</xdr:rowOff>
    </xdr:from>
    <xdr:to>
      <xdr:col>20</xdr:col>
      <xdr:colOff>38100</xdr:colOff>
      <xdr:row>57</xdr:row>
      <xdr:rowOff>94452</xdr:rowOff>
    </xdr:to>
    <xdr:sp macro="" textlink="">
      <xdr:nvSpPr>
        <xdr:cNvPr id="136" name="楕円 135"/>
        <xdr:cNvSpPr/>
      </xdr:nvSpPr>
      <xdr:spPr>
        <a:xfrm>
          <a:off x="3746500" y="97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110979</xdr:rowOff>
    </xdr:from>
    <xdr:ext cx="599010" cy="259045"/>
    <xdr:sp macro="" textlink="">
      <xdr:nvSpPr>
        <xdr:cNvPr id="137" name="テキスト ボックス 136"/>
        <xdr:cNvSpPr txBox="1"/>
      </xdr:nvSpPr>
      <xdr:spPr>
        <a:xfrm>
          <a:off x="3497795" y="954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66360</xdr:rowOff>
    </xdr:from>
    <xdr:to>
      <xdr:col>15</xdr:col>
      <xdr:colOff>101600</xdr:colOff>
      <xdr:row>57</xdr:row>
      <xdr:rowOff>167960</xdr:rowOff>
    </xdr:to>
    <xdr:sp macro="" textlink="">
      <xdr:nvSpPr>
        <xdr:cNvPr id="138" name="楕円 137"/>
        <xdr:cNvSpPr/>
      </xdr:nvSpPr>
      <xdr:spPr>
        <a:xfrm>
          <a:off x="2857500" y="98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13037</xdr:rowOff>
    </xdr:from>
    <xdr:ext cx="599010" cy="259045"/>
    <xdr:sp macro="" textlink="">
      <xdr:nvSpPr>
        <xdr:cNvPr id="139" name="テキスト ボックス 138"/>
        <xdr:cNvSpPr txBox="1"/>
      </xdr:nvSpPr>
      <xdr:spPr>
        <a:xfrm>
          <a:off x="2608795" y="961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29181</xdr:rowOff>
    </xdr:from>
    <xdr:to>
      <xdr:col>10</xdr:col>
      <xdr:colOff>165100</xdr:colOff>
      <xdr:row>57</xdr:row>
      <xdr:rowOff>130781</xdr:rowOff>
    </xdr:to>
    <xdr:sp macro="" textlink="">
      <xdr:nvSpPr>
        <xdr:cNvPr id="140" name="楕円 139"/>
        <xdr:cNvSpPr/>
      </xdr:nvSpPr>
      <xdr:spPr>
        <a:xfrm>
          <a:off x="1968500" y="980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147308</xdr:rowOff>
    </xdr:from>
    <xdr:ext cx="599010" cy="259045"/>
    <xdr:sp macro="" textlink="">
      <xdr:nvSpPr>
        <xdr:cNvPr id="141" name="テキスト ボックス 140"/>
        <xdr:cNvSpPr txBox="1"/>
      </xdr:nvSpPr>
      <xdr:spPr>
        <a:xfrm>
          <a:off x="1719795" y="957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67655</xdr:rowOff>
    </xdr:from>
    <xdr:to>
      <xdr:col>6</xdr:col>
      <xdr:colOff>38100</xdr:colOff>
      <xdr:row>57</xdr:row>
      <xdr:rowOff>169255</xdr:rowOff>
    </xdr:to>
    <xdr:sp macro="" textlink="">
      <xdr:nvSpPr>
        <xdr:cNvPr id="142" name="楕円 141"/>
        <xdr:cNvSpPr/>
      </xdr:nvSpPr>
      <xdr:spPr>
        <a:xfrm>
          <a:off x="1079500" y="98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14332</xdr:rowOff>
    </xdr:from>
    <xdr:ext cx="599010" cy="259045"/>
    <xdr:sp macro="" textlink="">
      <xdr:nvSpPr>
        <xdr:cNvPr id="143" name="テキスト ボックス 142"/>
        <xdr:cNvSpPr txBox="1"/>
      </xdr:nvSpPr>
      <xdr:spPr>
        <a:xfrm>
          <a:off x="830795" y="961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39489</xdr:rowOff>
    </xdr:from>
    <xdr:to>
      <xdr:col>24</xdr:col>
      <xdr:colOff>62865</xdr:colOff>
      <xdr:row>77</xdr:row>
      <xdr:rowOff>159438</xdr:rowOff>
    </xdr:to>
    <xdr:cxnSp macro="">
      <xdr:nvCxnSpPr>
        <xdr:cNvPr id="167" name="直線コネクタ 166"/>
        <xdr:cNvCxnSpPr/>
      </xdr:nvCxnSpPr>
      <xdr:spPr>
        <a:xfrm flipV="1">
          <a:off x="4633595" y="12383889"/>
          <a:ext cx="1270" cy="97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163265</xdr:rowOff>
    </xdr:from>
    <xdr:ext cx="599010" cy="259045"/>
    <xdr:sp macro="" textlink="">
      <xdr:nvSpPr>
        <xdr:cNvPr id="168" name="民生費最小値テキスト"/>
        <xdr:cNvSpPr txBox="1"/>
      </xdr:nvSpPr>
      <xdr:spPr>
        <a:xfrm>
          <a:off x="4686300" y="1336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159438</xdr:rowOff>
    </xdr:from>
    <xdr:to>
      <xdr:col>24</xdr:col>
      <xdr:colOff>152400</xdr:colOff>
      <xdr:row>77</xdr:row>
      <xdr:rowOff>159438</xdr:rowOff>
    </xdr:to>
    <xdr:cxnSp macro="">
      <xdr:nvCxnSpPr>
        <xdr:cNvPr id="169" name="直線コネクタ 168"/>
        <xdr:cNvCxnSpPr/>
      </xdr:nvCxnSpPr>
      <xdr:spPr>
        <a:xfrm>
          <a:off x="4546600" y="1336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157616</xdr:rowOff>
    </xdr:from>
    <xdr:ext cx="599010" cy="259045"/>
    <xdr:sp macro="" textlink="">
      <xdr:nvSpPr>
        <xdr:cNvPr id="170" name="民生費最大値テキスト"/>
        <xdr:cNvSpPr txBox="1"/>
      </xdr:nvSpPr>
      <xdr:spPr>
        <a:xfrm>
          <a:off x="4686300" y="1215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39489</xdr:rowOff>
    </xdr:from>
    <xdr:to>
      <xdr:col>24</xdr:col>
      <xdr:colOff>152400</xdr:colOff>
      <xdr:row>72</xdr:row>
      <xdr:rowOff>39489</xdr:rowOff>
    </xdr:to>
    <xdr:cxnSp macro="">
      <xdr:nvCxnSpPr>
        <xdr:cNvPr id="171" name="直線コネクタ 170"/>
        <xdr:cNvCxnSpPr/>
      </xdr:nvCxnSpPr>
      <xdr:spPr>
        <a:xfrm>
          <a:off x="4546600" y="1238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15976</xdr:rowOff>
    </xdr:from>
    <xdr:to>
      <xdr:col>24</xdr:col>
      <xdr:colOff>63500</xdr:colOff>
      <xdr:row>77</xdr:row>
      <xdr:rowOff>21603</xdr:rowOff>
    </xdr:to>
    <xdr:cxnSp macro="">
      <xdr:nvCxnSpPr>
        <xdr:cNvPr id="172" name="直線コネクタ 171"/>
        <xdr:cNvCxnSpPr/>
      </xdr:nvCxnSpPr>
      <xdr:spPr>
        <a:xfrm flipV="1">
          <a:off x="3797300" y="13217626"/>
          <a:ext cx="8382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113013</xdr:rowOff>
    </xdr:from>
    <xdr:ext cx="599010" cy="259045"/>
    <xdr:sp macro="" textlink="">
      <xdr:nvSpPr>
        <xdr:cNvPr id="173" name="民生費平均値テキスト"/>
        <xdr:cNvSpPr txBox="1"/>
      </xdr:nvSpPr>
      <xdr:spPr>
        <a:xfrm>
          <a:off x="4686300" y="12971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90136</xdr:rowOff>
    </xdr:from>
    <xdr:to>
      <xdr:col>24</xdr:col>
      <xdr:colOff>114300</xdr:colOff>
      <xdr:row>77</xdr:row>
      <xdr:rowOff>20286</xdr:rowOff>
    </xdr:to>
    <xdr:sp macro="" textlink="">
      <xdr:nvSpPr>
        <xdr:cNvPr id="174" name="フローチャート: 判断 173"/>
        <xdr:cNvSpPr/>
      </xdr:nvSpPr>
      <xdr:spPr>
        <a:xfrm>
          <a:off x="45847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21603</xdr:rowOff>
    </xdr:from>
    <xdr:to>
      <xdr:col>19</xdr:col>
      <xdr:colOff>177800</xdr:colOff>
      <xdr:row>77</xdr:row>
      <xdr:rowOff>54501</xdr:rowOff>
    </xdr:to>
    <xdr:cxnSp macro="">
      <xdr:nvCxnSpPr>
        <xdr:cNvPr id="175" name="直線コネクタ 174"/>
        <xdr:cNvCxnSpPr/>
      </xdr:nvCxnSpPr>
      <xdr:spPr>
        <a:xfrm flipV="1">
          <a:off x="2908300" y="13223253"/>
          <a:ext cx="889000" cy="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96270</xdr:rowOff>
    </xdr:from>
    <xdr:to>
      <xdr:col>20</xdr:col>
      <xdr:colOff>38100</xdr:colOff>
      <xdr:row>77</xdr:row>
      <xdr:rowOff>26420</xdr:rowOff>
    </xdr:to>
    <xdr:sp macro="" textlink="">
      <xdr:nvSpPr>
        <xdr:cNvPr id="176" name="フローチャート: 判断 175"/>
        <xdr:cNvSpPr/>
      </xdr:nvSpPr>
      <xdr:spPr>
        <a:xfrm>
          <a:off x="3746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42947</xdr:rowOff>
    </xdr:from>
    <xdr:ext cx="599010" cy="259045"/>
    <xdr:sp macro="" textlink="">
      <xdr:nvSpPr>
        <xdr:cNvPr id="177" name="テキスト ボックス 176"/>
        <xdr:cNvSpPr txBox="1"/>
      </xdr:nvSpPr>
      <xdr:spPr>
        <a:xfrm>
          <a:off x="3497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29556</xdr:rowOff>
    </xdr:from>
    <xdr:to>
      <xdr:col>15</xdr:col>
      <xdr:colOff>50800</xdr:colOff>
      <xdr:row>77</xdr:row>
      <xdr:rowOff>54501</xdr:rowOff>
    </xdr:to>
    <xdr:cxnSp macro="">
      <xdr:nvCxnSpPr>
        <xdr:cNvPr id="178" name="直線コネクタ 177"/>
        <xdr:cNvCxnSpPr/>
      </xdr:nvCxnSpPr>
      <xdr:spPr>
        <a:xfrm>
          <a:off x="2019300" y="12202506"/>
          <a:ext cx="889000" cy="10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158159</xdr:rowOff>
    </xdr:from>
    <xdr:to>
      <xdr:col>15</xdr:col>
      <xdr:colOff>101600</xdr:colOff>
      <xdr:row>77</xdr:row>
      <xdr:rowOff>88309</xdr:rowOff>
    </xdr:to>
    <xdr:sp macro="" textlink="">
      <xdr:nvSpPr>
        <xdr:cNvPr id="179" name="フローチャート: 判断 178"/>
        <xdr:cNvSpPr/>
      </xdr:nvSpPr>
      <xdr:spPr>
        <a:xfrm>
          <a:off x="2857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104837</xdr:rowOff>
    </xdr:from>
    <xdr:ext cx="599010" cy="259045"/>
    <xdr:sp macro="" textlink="">
      <xdr:nvSpPr>
        <xdr:cNvPr id="180" name="テキスト ボックス 179"/>
        <xdr:cNvSpPr txBox="1"/>
      </xdr:nvSpPr>
      <xdr:spPr>
        <a:xfrm>
          <a:off x="2608795" y="1296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29556</xdr:rowOff>
    </xdr:from>
    <xdr:to>
      <xdr:col>10</xdr:col>
      <xdr:colOff>114300</xdr:colOff>
      <xdr:row>77</xdr:row>
      <xdr:rowOff>44241</xdr:rowOff>
    </xdr:to>
    <xdr:cxnSp macro="">
      <xdr:nvCxnSpPr>
        <xdr:cNvPr id="181" name="直線コネクタ 180"/>
        <xdr:cNvCxnSpPr/>
      </xdr:nvCxnSpPr>
      <xdr:spPr>
        <a:xfrm flipV="1">
          <a:off x="1130300" y="12202506"/>
          <a:ext cx="889000" cy="10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133355</xdr:rowOff>
    </xdr:from>
    <xdr:to>
      <xdr:col>10</xdr:col>
      <xdr:colOff>165100</xdr:colOff>
      <xdr:row>77</xdr:row>
      <xdr:rowOff>63505</xdr:rowOff>
    </xdr:to>
    <xdr:sp macro="" textlink="">
      <xdr:nvSpPr>
        <xdr:cNvPr id="182" name="フローチャート: 判断 181"/>
        <xdr:cNvSpPr/>
      </xdr:nvSpPr>
      <xdr:spPr>
        <a:xfrm>
          <a:off x="1968500" y="131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54632</xdr:rowOff>
    </xdr:from>
    <xdr:ext cx="599010" cy="259045"/>
    <xdr:sp macro="" textlink="">
      <xdr:nvSpPr>
        <xdr:cNvPr id="183" name="テキスト ボックス 182"/>
        <xdr:cNvSpPr txBox="1"/>
      </xdr:nvSpPr>
      <xdr:spPr>
        <a:xfrm>
          <a:off x="1719795" y="1325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68204</xdr:rowOff>
    </xdr:from>
    <xdr:to>
      <xdr:col>6</xdr:col>
      <xdr:colOff>38100</xdr:colOff>
      <xdr:row>76</xdr:row>
      <xdr:rowOff>169804</xdr:rowOff>
    </xdr:to>
    <xdr:sp macro="" textlink="">
      <xdr:nvSpPr>
        <xdr:cNvPr id="184" name="フローチャート: 判断 183"/>
        <xdr:cNvSpPr/>
      </xdr:nvSpPr>
      <xdr:spPr>
        <a:xfrm>
          <a:off x="1079500" y="1309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14881</xdr:rowOff>
    </xdr:from>
    <xdr:ext cx="599010" cy="259045"/>
    <xdr:sp macro="" textlink="">
      <xdr:nvSpPr>
        <xdr:cNvPr id="185" name="テキスト ボックス 184"/>
        <xdr:cNvSpPr txBox="1"/>
      </xdr:nvSpPr>
      <xdr:spPr>
        <a:xfrm>
          <a:off x="830795" y="1287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136626</xdr:rowOff>
    </xdr:from>
    <xdr:to>
      <xdr:col>24</xdr:col>
      <xdr:colOff>114300</xdr:colOff>
      <xdr:row>77</xdr:row>
      <xdr:rowOff>66776</xdr:rowOff>
    </xdr:to>
    <xdr:sp macro="" textlink="">
      <xdr:nvSpPr>
        <xdr:cNvPr id="191" name="楕円 190"/>
        <xdr:cNvSpPr/>
      </xdr:nvSpPr>
      <xdr:spPr>
        <a:xfrm>
          <a:off x="4584700" y="131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115053</xdr:rowOff>
    </xdr:from>
    <xdr:ext cx="599010" cy="259045"/>
    <xdr:sp macro="" textlink="">
      <xdr:nvSpPr>
        <xdr:cNvPr id="192" name="民生費該当値テキスト"/>
        <xdr:cNvSpPr txBox="1"/>
      </xdr:nvSpPr>
      <xdr:spPr>
        <a:xfrm>
          <a:off x="4686300" y="131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142253</xdr:rowOff>
    </xdr:from>
    <xdr:to>
      <xdr:col>20</xdr:col>
      <xdr:colOff>38100</xdr:colOff>
      <xdr:row>77</xdr:row>
      <xdr:rowOff>72403</xdr:rowOff>
    </xdr:to>
    <xdr:sp macro="" textlink="">
      <xdr:nvSpPr>
        <xdr:cNvPr id="193" name="楕円 192"/>
        <xdr:cNvSpPr/>
      </xdr:nvSpPr>
      <xdr:spPr>
        <a:xfrm>
          <a:off x="3746500" y="131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63530</xdr:rowOff>
    </xdr:from>
    <xdr:ext cx="599010" cy="259045"/>
    <xdr:sp macro="" textlink="">
      <xdr:nvSpPr>
        <xdr:cNvPr id="194" name="テキスト ボックス 193"/>
        <xdr:cNvSpPr txBox="1"/>
      </xdr:nvSpPr>
      <xdr:spPr>
        <a:xfrm>
          <a:off x="3497795" y="132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3701</xdr:rowOff>
    </xdr:from>
    <xdr:to>
      <xdr:col>15</xdr:col>
      <xdr:colOff>101600</xdr:colOff>
      <xdr:row>77</xdr:row>
      <xdr:rowOff>105301</xdr:rowOff>
    </xdr:to>
    <xdr:sp macro="" textlink="">
      <xdr:nvSpPr>
        <xdr:cNvPr id="195" name="楕円 194"/>
        <xdr:cNvSpPr/>
      </xdr:nvSpPr>
      <xdr:spPr>
        <a:xfrm>
          <a:off x="2857500" y="132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96428</xdr:rowOff>
    </xdr:from>
    <xdr:ext cx="599010" cy="259045"/>
    <xdr:sp macro="" textlink="">
      <xdr:nvSpPr>
        <xdr:cNvPr id="196" name="テキスト ボックス 195"/>
        <xdr:cNvSpPr txBox="1"/>
      </xdr:nvSpPr>
      <xdr:spPr>
        <a:xfrm>
          <a:off x="2608795" y="1329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150206</xdr:rowOff>
    </xdr:from>
    <xdr:to>
      <xdr:col>10</xdr:col>
      <xdr:colOff>165100</xdr:colOff>
      <xdr:row>71</xdr:row>
      <xdr:rowOff>80356</xdr:rowOff>
    </xdr:to>
    <xdr:sp macro="" textlink="">
      <xdr:nvSpPr>
        <xdr:cNvPr id="197" name="楕円 196"/>
        <xdr:cNvSpPr/>
      </xdr:nvSpPr>
      <xdr:spPr>
        <a:xfrm>
          <a:off x="1968500" y="121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96883</xdr:rowOff>
    </xdr:from>
    <xdr:ext cx="599010" cy="259045"/>
    <xdr:sp macro="" textlink="">
      <xdr:nvSpPr>
        <xdr:cNvPr id="198" name="テキスト ボックス 197"/>
        <xdr:cNvSpPr txBox="1"/>
      </xdr:nvSpPr>
      <xdr:spPr>
        <a:xfrm>
          <a:off x="1719795" y="1192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164891</xdr:rowOff>
    </xdr:from>
    <xdr:to>
      <xdr:col>6</xdr:col>
      <xdr:colOff>38100</xdr:colOff>
      <xdr:row>77</xdr:row>
      <xdr:rowOff>95041</xdr:rowOff>
    </xdr:to>
    <xdr:sp macro="" textlink="">
      <xdr:nvSpPr>
        <xdr:cNvPr id="199" name="楕円 198"/>
        <xdr:cNvSpPr/>
      </xdr:nvSpPr>
      <xdr:spPr>
        <a:xfrm>
          <a:off x="1079500" y="131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86168</xdr:rowOff>
    </xdr:from>
    <xdr:ext cx="599010" cy="259045"/>
    <xdr:sp macro="" textlink="">
      <xdr:nvSpPr>
        <xdr:cNvPr id="200" name="テキスト ボックス 199"/>
        <xdr:cNvSpPr txBox="1"/>
      </xdr:nvSpPr>
      <xdr:spPr>
        <a:xfrm>
          <a:off x="830795" y="1328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4" name="直線コネクタ 223"/>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5"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6" name="直線コネクタ 225"/>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7"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8" name="直線コネクタ 227"/>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162354</xdr:rowOff>
    </xdr:from>
    <xdr:to>
      <xdr:col>24</xdr:col>
      <xdr:colOff>63500</xdr:colOff>
      <xdr:row>96</xdr:row>
      <xdr:rowOff>94616</xdr:rowOff>
    </xdr:to>
    <xdr:cxnSp macro="">
      <xdr:nvCxnSpPr>
        <xdr:cNvPr id="229" name="直線コネクタ 228"/>
        <xdr:cNvCxnSpPr/>
      </xdr:nvCxnSpPr>
      <xdr:spPr>
        <a:xfrm flipV="1">
          <a:off x="3797300" y="16450104"/>
          <a:ext cx="838200" cy="1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30"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31" name="フローチャート: 判断 230"/>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94616</xdr:rowOff>
    </xdr:from>
    <xdr:to>
      <xdr:col>19</xdr:col>
      <xdr:colOff>177800</xdr:colOff>
      <xdr:row>96</xdr:row>
      <xdr:rowOff>132034</xdr:rowOff>
    </xdr:to>
    <xdr:cxnSp macro="">
      <xdr:nvCxnSpPr>
        <xdr:cNvPr id="232" name="直線コネクタ 231"/>
        <xdr:cNvCxnSpPr/>
      </xdr:nvCxnSpPr>
      <xdr:spPr>
        <a:xfrm flipV="1">
          <a:off x="2908300" y="16553816"/>
          <a:ext cx="889000" cy="3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3" name="フローチャート: 判断 232"/>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4" name="テキスト ボックス 233"/>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132034</xdr:rowOff>
    </xdr:from>
    <xdr:to>
      <xdr:col>15</xdr:col>
      <xdr:colOff>50800</xdr:colOff>
      <xdr:row>96</xdr:row>
      <xdr:rowOff>159534</xdr:rowOff>
    </xdr:to>
    <xdr:cxnSp macro="">
      <xdr:nvCxnSpPr>
        <xdr:cNvPr id="235" name="直線コネクタ 234"/>
        <xdr:cNvCxnSpPr/>
      </xdr:nvCxnSpPr>
      <xdr:spPr>
        <a:xfrm flipV="1">
          <a:off x="2019300" y="16591234"/>
          <a:ext cx="889000" cy="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6" name="フローチャート: 判断 235"/>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110017</xdr:rowOff>
    </xdr:from>
    <xdr:ext cx="534377" cy="259045"/>
    <xdr:sp macro="" textlink="">
      <xdr:nvSpPr>
        <xdr:cNvPr id="237" name="テキスト ボックス 236"/>
        <xdr:cNvSpPr txBox="1"/>
      </xdr:nvSpPr>
      <xdr:spPr>
        <a:xfrm>
          <a:off x="2641111" y="167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134590</xdr:rowOff>
    </xdr:from>
    <xdr:to>
      <xdr:col>10</xdr:col>
      <xdr:colOff>114300</xdr:colOff>
      <xdr:row>96</xdr:row>
      <xdr:rowOff>159534</xdr:rowOff>
    </xdr:to>
    <xdr:cxnSp macro="">
      <xdr:nvCxnSpPr>
        <xdr:cNvPr id="238" name="直線コネクタ 237"/>
        <xdr:cNvCxnSpPr/>
      </xdr:nvCxnSpPr>
      <xdr:spPr>
        <a:xfrm>
          <a:off x="1130300" y="16593790"/>
          <a:ext cx="889000" cy="2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34824</xdr:rowOff>
    </xdr:from>
    <xdr:to>
      <xdr:col>10</xdr:col>
      <xdr:colOff>165100</xdr:colOff>
      <xdr:row>97</xdr:row>
      <xdr:rowOff>136424</xdr:rowOff>
    </xdr:to>
    <xdr:sp macro="" textlink="">
      <xdr:nvSpPr>
        <xdr:cNvPr id="239" name="フローチャート: 判断 238"/>
        <xdr:cNvSpPr/>
      </xdr:nvSpPr>
      <xdr:spPr>
        <a:xfrm>
          <a:off x="1968500" y="166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127551</xdr:rowOff>
    </xdr:from>
    <xdr:ext cx="534377" cy="259045"/>
    <xdr:sp macro="" textlink="">
      <xdr:nvSpPr>
        <xdr:cNvPr id="240" name="テキスト ボックス 239"/>
        <xdr:cNvSpPr txBox="1"/>
      </xdr:nvSpPr>
      <xdr:spPr>
        <a:xfrm>
          <a:off x="1752111" y="167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48262</xdr:rowOff>
    </xdr:from>
    <xdr:to>
      <xdr:col>6</xdr:col>
      <xdr:colOff>38100</xdr:colOff>
      <xdr:row>97</xdr:row>
      <xdr:rowOff>149862</xdr:rowOff>
    </xdr:to>
    <xdr:sp macro="" textlink="">
      <xdr:nvSpPr>
        <xdr:cNvPr id="241" name="フローチャート: 判断 240"/>
        <xdr:cNvSpPr/>
      </xdr:nvSpPr>
      <xdr:spPr>
        <a:xfrm>
          <a:off x="1079500" y="1667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140989</xdr:rowOff>
    </xdr:from>
    <xdr:ext cx="534377" cy="259045"/>
    <xdr:sp macro="" textlink="">
      <xdr:nvSpPr>
        <xdr:cNvPr id="242" name="テキスト ボックス 241"/>
        <xdr:cNvSpPr txBox="1"/>
      </xdr:nvSpPr>
      <xdr:spPr>
        <a:xfrm>
          <a:off x="863111" y="167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111554</xdr:rowOff>
    </xdr:from>
    <xdr:to>
      <xdr:col>24</xdr:col>
      <xdr:colOff>114300</xdr:colOff>
      <xdr:row>96</xdr:row>
      <xdr:rowOff>41704</xdr:rowOff>
    </xdr:to>
    <xdr:sp macro="" textlink="">
      <xdr:nvSpPr>
        <xdr:cNvPr id="248" name="楕円 247"/>
        <xdr:cNvSpPr/>
      </xdr:nvSpPr>
      <xdr:spPr>
        <a:xfrm>
          <a:off x="4584700" y="163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134431</xdr:rowOff>
    </xdr:from>
    <xdr:ext cx="599010" cy="259045"/>
    <xdr:sp macro="" textlink="">
      <xdr:nvSpPr>
        <xdr:cNvPr id="249" name="衛生費該当値テキスト"/>
        <xdr:cNvSpPr txBox="1"/>
      </xdr:nvSpPr>
      <xdr:spPr>
        <a:xfrm>
          <a:off x="4686300" y="1625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43816</xdr:rowOff>
    </xdr:from>
    <xdr:to>
      <xdr:col>20</xdr:col>
      <xdr:colOff>38100</xdr:colOff>
      <xdr:row>96</xdr:row>
      <xdr:rowOff>145416</xdr:rowOff>
    </xdr:to>
    <xdr:sp macro="" textlink="">
      <xdr:nvSpPr>
        <xdr:cNvPr id="250" name="楕円 249"/>
        <xdr:cNvSpPr/>
      </xdr:nvSpPr>
      <xdr:spPr>
        <a:xfrm>
          <a:off x="3746500" y="165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161943</xdr:rowOff>
    </xdr:from>
    <xdr:ext cx="599010" cy="259045"/>
    <xdr:sp macro="" textlink="">
      <xdr:nvSpPr>
        <xdr:cNvPr id="251" name="テキスト ボックス 250"/>
        <xdr:cNvSpPr txBox="1"/>
      </xdr:nvSpPr>
      <xdr:spPr>
        <a:xfrm>
          <a:off x="3497795" y="1627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81234</xdr:rowOff>
    </xdr:from>
    <xdr:to>
      <xdr:col>15</xdr:col>
      <xdr:colOff>101600</xdr:colOff>
      <xdr:row>97</xdr:row>
      <xdr:rowOff>11384</xdr:rowOff>
    </xdr:to>
    <xdr:sp macro="" textlink="">
      <xdr:nvSpPr>
        <xdr:cNvPr id="252" name="楕円 251"/>
        <xdr:cNvSpPr/>
      </xdr:nvSpPr>
      <xdr:spPr>
        <a:xfrm>
          <a:off x="2857500" y="165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27911</xdr:rowOff>
    </xdr:from>
    <xdr:ext cx="599010" cy="259045"/>
    <xdr:sp macro="" textlink="">
      <xdr:nvSpPr>
        <xdr:cNvPr id="253" name="テキスト ボックス 252"/>
        <xdr:cNvSpPr txBox="1"/>
      </xdr:nvSpPr>
      <xdr:spPr>
        <a:xfrm>
          <a:off x="2608795" y="1631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108734</xdr:rowOff>
    </xdr:from>
    <xdr:to>
      <xdr:col>10</xdr:col>
      <xdr:colOff>165100</xdr:colOff>
      <xdr:row>97</xdr:row>
      <xdr:rowOff>38884</xdr:rowOff>
    </xdr:to>
    <xdr:sp macro="" textlink="">
      <xdr:nvSpPr>
        <xdr:cNvPr id="254" name="楕円 253"/>
        <xdr:cNvSpPr/>
      </xdr:nvSpPr>
      <xdr:spPr>
        <a:xfrm>
          <a:off x="1968500" y="165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55411</xdr:rowOff>
    </xdr:from>
    <xdr:ext cx="599010" cy="259045"/>
    <xdr:sp macro="" textlink="">
      <xdr:nvSpPr>
        <xdr:cNvPr id="255" name="テキスト ボックス 254"/>
        <xdr:cNvSpPr txBox="1"/>
      </xdr:nvSpPr>
      <xdr:spPr>
        <a:xfrm>
          <a:off x="1719795" y="1634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83790</xdr:rowOff>
    </xdr:from>
    <xdr:to>
      <xdr:col>6</xdr:col>
      <xdr:colOff>38100</xdr:colOff>
      <xdr:row>97</xdr:row>
      <xdr:rowOff>13940</xdr:rowOff>
    </xdr:to>
    <xdr:sp macro="" textlink="">
      <xdr:nvSpPr>
        <xdr:cNvPr id="256" name="楕円 255"/>
        <xdr:cNvSpPr/>
      </xdr:nvSpPr>
      <xdr:spPr>
        <a:xfrm>
          <a:off x="1079500" y="165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30467</xdr:rowOff>
    </xdr:from>
    <xdr:ext cx="599010" cy="259045"/>
    <xdr:sp macro="" textlink="">
      <xdr:nvSpPr>
        <xdr:cNvPr id="257" name="テキスト ボックス 256"/>
        <xdr:cNvSpPr txBox="1"/>
      </xdr:nvSpPr>
      <xdr:spPr>
        <a:xfrm>
          <a:off x="830795" y="1631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81" name="直線コネクタ 280"/>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2"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4"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5" name="直線コネクタ 284"/>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7"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8" name="フローチャート: 判断 287"/>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90" name="フローチャート: 判断 289"/>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91" name="テキスト ボックス 290"/>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3" name="フローチャート: 判断 292"/>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4" name="テキスト ボックス 293"/>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41008</xdr:rowOff>
    </xdr:from>
    <xdr:to>
      <xdr:col>41</xdr:col>
      <xdr:colOff>101600</xdr:colOff>
      <xdr:row>38</xdr:row>
      <xdr:rowOff>142608</xdr:rowOff>
    </xdr:to>
    <xdr:sp macro="" textlink="">
      <xdr:nvSpPr>
        <xdr:cNvPr id="296" name="フローチャート: 判断 295"/>
        <xdr:cNvSpPr/>
      </xdr:nvSpPr>
      <xdr:spPr>
        <a:xfrm>
          <a:off x="7810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159135</xdr:rowOff>
    </xdr:from>
    <xdr:ext cx="469744" cy="259045"/>
    <xdr:sp macro="" textlink="">
      <xdr:nvSpPr>
        <xdr:cNvPr id="297" name="テキスト ボックス 296"/>
        <xdr:cNvSpPr txBox="1"/>
      </xdr:nvSpPr>
      <xdr:spPr>
        <a:xfrm>
          <a:off x="7626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38722</xdr:rowOff>
    </xdr:from>
    <xdr:to>
      <xdr:col>36</xdr:col>
      <xdr:colOff>165100</xdr:colOff>
      <xdr:row>38</xdr:row>
      <xdr:rowOff>140322</xdr:rowOff>
    </xdr:to>
    <xdr:sp macro="" textlink="">
      <xdr:nvSpPr>
        <xdr:cNvPr id="298" name="フローチャート: 判断 297"/>
        <xdr:cNvSpPr/>
      </xdr:nvSpPr>
      <xdr:spPr>
        <a:xfrm>
          <a:off x="6921500" y="655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156849</xdr:rowOff>
    </xdr:from>
    <xdr:ext cx="469744" cy="259045"/>
    <xdr:sp macro="" textlink="">
      <xdr:nvSpPr>
        <xdr:cNvPr id="299" name="テキスト ボックス 298"/>
        <xdr:cNvSpPr txBox="1"/>
      </xdr:nvSpPr>
      <xdr:spPr>
        <a:xfrm>
          <a:off x="6737428" y="632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6"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8" name="テキスト ボックス 32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6" name="直線コネクタ 335"/>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7"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8" name="直線コネクタ 337"/>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9"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40" name="直線コネクタ 339"/>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65101</xdr:rowOff>
    </xdr:from>
    <xdr:to>
      <xdr:col>55</xdr:col>
      <xdr:colOff>0</xdr:colOff>
      <xdr:row>57</xdr:row>
      <xdr:rowOff>161478</xdr:rowOff>
    </xdr:to>
    <xdr:cxnSp macro="">
      <xdr:nvCxnSpPr>
        <xdr:cNvPr id="341" name="直線コネクタ 340"/>
        <xdr:cNvCxnSpPr/>
      </xdr:nvCxnSpPr>
      <xdr:spPr>
        <a:xfrm flipV="1">
          <a:off x="9639300" y="9837751"/>
          <a:ext cx="838200" cy="9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2"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3" name="フローチャート: 判断 342"/>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161478</xdr:rowOff>
    </xdr:from>
    <xdr:to>
      <xdr:col>50</xdr:col>
      <xdr:colOff>114300</xdr:colOff>
      <xdr:row>58</xdr:row>
      <xdr:rowOff>25602</xdr:rowOff>
    </xdr:to>
    <xdr:cxnSp macro="">
      <xdr:nvCxnSpPr>
        <xdr:cNvPr id="344" name="直線コネクタ 343"/>
        <xdr:cNvCxnSpPr/>
      </xdr:nvCxnSpPr>
      <xdr:spPr>
        <a:xfrm flipV="1">
          <a:off x="8750300" y="9934128"/>
          <a:ext cx="889000" cy="3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5" name="フローチャート: 判断 344"/>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6" name="テキスト ボックス 345"/>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6514</xdr:rowOff>
    </xdr:from>
    <xdr:to>
      <xdr:col>45</xdr:col>
      <xdr:colOff>177800</xdr:colOff>
      <xdr:row>58</xdr:row>
      <xdr:rowOff>25602</xdr:rowOff>
    </xdr:to>
    <xdr:cxnSp macro="">
      <xdr:nvCxnSpPr>
        <xdr:cNvPr id="347" name="直線コネクタ 346"/>
        <xdr:cNvCxnSpPr/>
      </xdr:nvCxnSpPr>
      <xdr:spPr>
        <a:xfrm>
          <a:off x="7861300" y="9779164"/>
          <a:ext cx="889000" cy="19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8" name="フローチャート: 判断 347"/>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135287</xdr:rowOff>
    </xdr:from>
    <xdr:ext cx="599010" cy="259045"/>
    <xdr:sp macro="" textlink="">
      <xdr:nvSpPr>
        <xdr:cNvPr id="349" name="テキスト ボックス 348"/>
        <xdr:cNvSpPr txBox="1"/>
      </xdr:nvSpPr>
      <xdr:spPr>
        <a:xfrm>
          <a:off x="8450795" y="1007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6514</xdr:rowOff>
    </xdr:from>
    <xdr:to>
      <xdr:col>41</xdr:col>
      <xdr:colOff>50800</xdr:colOff>
      <xdr:row>57</xdr:row>
      <xdr:rowOff>86643</xdr:rowOff>
    </xdr:to>
    <xdr:cxnSp macro="">
      <xdr:nvCxnSpPr>
        <xdr:cNvPr id="350" name="直線コネクタ 349"/>
        <xdr:cNvCxnSpPr/>
      </xdr:nvCxnSpPr>
      <xdr:spPr>
        <a:xfrm flipV="1">
          <a:off x="6972300" y="9779164"/>
          <a:ext cx="889000" cy="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34665</xdr:rowOff>
    </xdr:from>
    <xdr:to>
      <xdr:col>41</xdr:col>
      <xdr:colOff>101600</xdr:colOff>
      <xdr:row>58</xdr:row>
      <xdr:rowOff>136265</xdr:rowOff>
    </xdr:to>
    <xdr:sp macro="" textlink="">
      <xdr:nvSpPr>
        <xdr:cNvPr id="351" name="フローチャート: 判断 350"/>
        <xdr:cNvSpPr/>
      </xdr:nvSpPr>
      <xdr:spPr>
        <a:xfrm>
          <a:off x="7810500" y="997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127392</xdr:rowOff>
    </xdr:from>
    <xdr:ext cx="599010" cy="259045"/>
    <xdr:sp macro="" textlink="">
      <xdr:nvSpPr>
        <xdr:cNvPr id="352" name="テキスト ボックス 351"/>
        <xdr:cNvSpPr txBox="1"/>
      </xdr:nvSpPr>
      <xdr:spPr>
        <a:xfrm>
          <a:off x="7561795" y="1007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28494</xdr:rowOff>
    </xdr:from>
    <xdr:to>
      <xdr:col>36</xdr:col>
      <xdr:colOff>165100</xdr:colOff>
      <xdr:row>58</xdr:row>
      <xdr:rowOff>130094</xdr:rowOff>
    </xdr:to>
    <xdr:sp macro="" textlink="">
      <xdr:nvSpPr>
        <xdr:cNvPr id="353" name="フローチャート: 判断 352"/>
        <xdr:cNvSpPr/>
      </xdr:nvSpPr>
      <xdr:spPr>
        <a:xfrm>
          <a:off x="6921500" y="99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121221</xdr:rowOff>
    </xdr:from>
    <xdr:ext cx="599010" cy="259045"/>
    <xdr:sp macro="" textlink="">
      <xdr:nvSpPr>
        <xdr:cNvPr id="354" name="テキスト ボックス 353"/>
        <xdr:cNvSpPr txBox="1"/>
      </xdr:nvSpPr>
      <xdr:spPr>
        <a:xfrm>
          <a:off x="6672795" y="1006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14301</xdr:rowOff>
    </xdr:from>
    <xdr:to>
      <xdr:col>55</xdr:col>
      <xdr:colOff>50800</xdr:colOff>
      <xdr:row>57</xdr:row>
      <xdr:rowOff>115901</xdr:rowOff>
    </xdr:to>
    <xdr:sp macro="" textlink="">
      <xdr:nvSpPr>
        <xdr:cNvPr id="360" name="楕円 359"/>
        <xdr:cNvSpPr/>
      </xdr:nvSpPr>
      <xdr:spPr>
        <a:xfrm>
          <a:off x="10426700" y="97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37178</xdr:rowOff>
    </xdr:from>
    <xdr:ext cx="599010" cy="259045"/>
    <xdr:sp macro="" textlink="">
      <xdr:nvSpPr>
        <xdr:cNvPr id="361" name="農林水産業費該当値テキスト"/>
        <xdr:cNvSpPr txBox="1"/>
      </xdr:nvSpPr>
      <xdr:spPr>
        <a:xfrm>
          <a:off x="10528300" y="963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110678</xdr:rowOff>
    </xdr:from>
    <xdr:to>
      <xdr:col>50</xdr:col>
      <xdr:colOff>165100</xdr:colOff>
      <xdr:row>58</xdr:row>
      <xdr:rowOff>40828</xdr:rowOff>
    </xdr:to>
    <xdr:sp macro="" textlink="">
      <xdr:nvSpPr>
        <xdr:cNvPr id="362" name="楕円 361"/>
        <xdr:cNvSpPr/>
      </xdr:nvSpPr>
      <xdr:spPr>
        <a:xfrm>
          <a:off x="9588500" y="988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57355</xdr:rowOff>
    </xdr:from>
    <xdr:ext cx="599010" cy="259045"/>
    <xdr:sp macro="" textlink="">
      <xdr:nvSpPr>
        <xdr:cNvPr id="363" name="テキスト ボックス 362"/>
        <xdr:cNvSpPr txBox="1"/>
      </xdr:nvSpPr>
      <xdr:spPr>
        <a:xfrm>
          <a:off x="9339795" y="965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146252</xdr:rowOff>
    </xdr:from>
    <xdr:to>
      <xdr:col>46</xdr:col>
      <xdr:colOff>38100</xdr:colOff>
      <xdr:row>58</xdr:row>
      <xdr:rowOff>76402</xdr:rowOff>
    </xdr:to>
    <xdr:sp macro="" textlink="">
      <xdr:nvSpPr>
        <xdr:cNvPr id="364" name="楕円 363"/>
        <xdr:cNvSpPr/>
      </xdr:nvSpPr>
      <xdr:spPr>
        <a:xfrm>
          <a:off x="8699500" y="99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92929</xdr:rowOff>
    </xdr:from>
    <xdr:ext cx="599010" cy="259045"/>
    <xdr:sp macro="" textlink="">
      <xdr:nvSpPr>
        <xdr:cNvPr id="365" name="テキスト ボックス 364"/>
        <xdr:cNvSpPr txBox="1"/>
      </xdr:nvSpPr>
      <xdr:spPr>
        <a:xfrm>
          <a:off x="8450795" y="969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127164</xdr:rowOff>
    </xdr:from>
    <xdr:to>
      <xdr:col>41</xdr:col>
      <xdr:colOff>101600</xdr:colOff>
      <xdr:row>57</xdr:row>
      <xdr:rowOff>57314</xdr:rowOff>
    </xdr:to>
    <xdr:sp macro="" textlink="">
      <xdr:nvSpPr>
        <xdr:cNvPr id="366" name="楕円 365"/>
        <xdr:cNvSpPr/>
      </xdr:nvSpPr>
      <xdr:spPr>
        <a:xfrm>
          <a:off x="7810500" y="97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73841</xdr:rowOff>
    </xdr:from>
    <xdr:ext cx="599010" cy="259045"/>
    <xdr:sp macro="" textlink="">
      <xdr:nvSpPr>
        <xdr:cNvPr id="367" name="テキスト ボックス 366"/>
        <xdr:cNvSpPr txBox="1"/>
      </xdr:nvSpPr>
      <xdr:spPr>
        <a:xfrm>
          <a:off x="7561795" y="950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35843</xdr:rowOff>
    </xdr:from>
    <xdr:to>
      <xdr:col>36</xdr:col>
      <xdr:colOff>165100</xdr:colOff>
      <xdr:row>57</xdr:row>
      <xdr:rowOff>137443</xdr:rowOff>
    </xdr:to>
    <xdr:sp macro="" textlink="">
      <xdr:nvSpPr>
        <xdr:cNvPr id="368" name="楕円 367"/>
        <xdr:cNvSpPr/>
      </xdr:nvSpPr>
      <xdr:spPr>
        <a:xfrm>
          <a:off x="6921500" y="98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153970</xdr:rowOff>
    </xdr:from>
    <xdr:ext cx="599010" cy="259045"/>
    <xdr:sp macro="" textlink="">
      <xdr:nvSpPr>
        <xdr:cNvPr id="369" name="テキスト ボックス 368"/>
        <xdr:cNvSpPr txBox="1"/>
      </xdr:nvSpPr>
      <xdr:spPr>
        <a:xfrm>
          <a:off x="6672795" y="958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3" name="直線コネクタ 392"/>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4"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5" name="直線コネクタ 394"/>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6"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7" name="直線コネクタ 396"/>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168464</xdr:rowOff>
    </xdr:from>
    <xdr:to>
      <xdr:col>55</xdr:col>
      <xdr:colOff>0</xdr:colOff>
      <xdr:row>79</xdr:row>
      <xdr:rowOff>2679</xdr:rowOff>
    </xdr:to>
    <xdr:cxnSp macro="">
      <xdr:nvCxnSpPr>
        <xdr:cNvPr id="398" name="直線コネクタ 397"/>
        <xdr:cNvCxnSpPr/>
      </xdr:nvCxnSpPr>
      <xdr:spPr>
        <a:xfrm flipV="1">
          <a:off x="9639300" y="13541564"/>
          <a:ext cx="8382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9"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400" name="フローチャート: 判断 399"/>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77496</xdr:rowOff>
    </xdr:from>
    <xdr:to>
      <xdr:col>50</xdr:col>
      <xdr:colOff>114300</xdr:colOff>
      <xdr:row>79</xdr:row>
      <xdr:rowOff>2679</xdr:rowOff>
    </xdr:to>
    <xdr:cxnSp macro="">
      <xdr:nvCxnSpPr>
        <xdr:cNvPr id="401" name="直線コネクタ 400"/>
        <xdr:cNvCxnSpPr/>
      </xdr:nvCxnSpPr>
      <xdr:spPr>
        <a:xfrm>
          <a:off x="8750300" y="13450596"/>
          <a:ext cx="889000" cy="9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2" name="フローチャート: 判断 401"/>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3" name="テキスト ボックス 402"/>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15782</xdr:rowOff>
    </xdr:from>
    <xdr:to>
      <xdr:col>45</xdr:col>
      <xdr:colOff>177800</xdr:colOff>
      <xdr:row>78</xdr:row>
      <xdr:rowOff>77496</xdr:rowOff>
    </xdr:to>
    <xdr:cxnSp macro="">
      <xdr:nvCxnSpPr>
        <xdr:cNvPr id="404" name="直線コネクタ 403"/>
        <xdr:cNvCxnSpPr/>
      </xdr:nvCxnSpPr>
      <xdr:spPr>
        <a:xfrm>
          <a:off x="7861300" y="13045982"/>
          <a:ext cx="889000" cy="40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5" name="フローチャート: 判断 404"/>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6946</xdr:rowOff>
    </xdr:from>
    <xdr:ext cx="534377" cy="259045"/>
    <xdr:sp macro="" textlink="">
      <xdr:nvSpPr>
        <xdr:cNvPr id="406" name="テキスト ボックス 405"/>
        <xdr:cNvSpPr txBox="1"/>
      </xdr:nvSpPr>
      <xdr:spPr>
        <a:xfrm>
          <a:off x="8483111" y="135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15782</xdr:rowOff>
    </xdr:from>
    <xdr:to>
      <xdr:col>41</xdr:col>
      <xdr:colOff>50800</xdr:colOff>
      <xdr:row>78</xdr:row>
      <xdr:rowOff>64360</xdr:rowOff>
    </xdr:to>
    <xdr:cxnSp macro="">
      <xdr:nvCxnSpPr>
        <xdr:cNvPr id="407" name="直線コネクタ 406"/>
        <xdr:cNvCxnSpPr/>
      </xdr:nvCxnSpPr>
      <xdr:spPr>
        <a:xfrm flipV="1">
          <a:off x="6972300" y="13045982"/>
          <a:ext cx="889000" cy="3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66360</xdr:rowOff>
    </xdr:from>
    <xdr:to>
      <xdr:col>41</xdr:col>
      <xdr:colOff>101600</xdr:colOff>
      <xdr:row>78</xdr:row>
      <xdr:rowOff>167960</xdr:rowOff>
    </xdr:to>
    <xdr:sp macro="" textlink="">
      <xdr:nvSpPr>
        <xdr:cNvPr id="408" name="フローチャート: 判断 407"/>
        <xdr:cNvSpPr/>
      </xdr:nvSpPr>
      <xdr:spPr>
        <a:xfrm>
          <a:off x="7810500" y="134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159087</xdr:rowOff>
    </xdr:from>
    <xdr:ext cx="534377" cy="259045"/>
    <xdr:sp macro="" textlink="">
      <xdr:nvSpPr>
        <xdr:cNvPr id="409" name="テキスト ボックス 408"/>
        <xdr:cNvSpPr txBox="1"/>
      </xdr:nvSpPr>
      <xdr:spPr>
        <a:xfrm>
          <a:off x="7594111" y="135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86866</xdr:rowOff>
    </xdr:from>
    <xdr:to>
      <xdr:col>36</xdr:col>
      <xdr:colOff>165100</xdr:colOff>
      <xdr:row>79</xdr:row>
      <xdr:rowOff>17016</xdr:rowOff>
    </xdr:to>
    <xdr:sp macro="" textlink="">
      <xdr:nvSpPr>
        <xdr:cNvPr id="410" name="フローチャート: 判断 409"/>
        <xdr:cNvSpPr/>
      </xdr:nvSpPr>
      <xdr:spPr>
        <a:xfrm>
          <a:off x="6921500" y="134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8143</xdr:rowOff>
    </xdr:from>
    <xdr:ext cx="534377" cy="259045"/>
    <xdr:sp macro="" textlink="">
      <xdr:nvSpPr>
        <xdr:cNvPr id="411" name="テキスト ボックス 410"/>
        <xdr:cNvSpPr txBox="1"/>
      </xdr:nvSpPr>
      <xdr:spPr>
        <a:xfrm>
          <a:off x="6705111" y="135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117664</xdr:rowOff>
    </xdr:from>
    <xdr:to>
      <xdr:col>55</xdr:col>
      <xdr:colOff>50800</xdr:colOff>
      <xdr:row>79</xdr:row>
      <xdr:rowOff>47814</xdr:rowOff>
    </xdr:to>
    <xdr:sp macro="" textlink="">
      <xdr:nvSpPr>
        <xdr:cNvPr id="417" name="楕円 416"/>
        <xdr:cNvSpPr/>
      </xdr:nvSpPr>
      <xdr:spPr>
        <a:xfrm>
          <a:off x="10426700" y="134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8"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123329</xdr:rowOff>
    </xdr:from>
    <xdr:to>
      <xdr:col>50</xdr:col>
      <xdr:colOff>165100</xdr:colOff>
      <xdr:row>79</xdr:row>
      <xdr:rowOff>53479</xdr:rowOff>
    </xdr:to>
    <xdr:sp macro="" textlink="">
      <xdr:nvSpPr>
        <xdr:cNvPr id="419" name="楕円 418"/>
        <xdr:cNvSpPr/>
      </xdr:nvSpPr>
      <xdr:spPr>
        <a:xfrm>
          <a:off x="9588500" y="134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44606</xdr:rowOff>
    </xdr:from>
    <xdr:ext cx="534377" cy="259045"/>
    <xdr:sp macro="" textlink="">
      <xdr:nvSpPr>
        <xdr:cNvPr id="420" name="テキスト ボックス 419"/>
        <xdr:cNvSpPr txBox="1"/>
      </xdr:nvSpPr>
      <xdr:spPr>
        <a:xfrm>
          <a:off x="9372111" y="1358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26696</xdr:rowOff>
    </xdr:from>
    <xdr:to>
      <xdr:col>46</xdr:col>
      <xdr:colOff>38100</xdr:colOff>
      <xdr:row>78</xdr:row>
      <xdr:rowOff>128296</xdr:rowOff>
    </xdr:to>
    <xdr:sp macro="" textlink="">
      <xdr:nvSpPr>
        <xdr:cNvPr id="421" name="楕円 420"/>
        <xdr:cNvSpPr/>
      </xdr:nvSpPr>
      <xdr:spPr>
        <a:xfrm>
          <a:off x="8699500" y="133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144823</xdr:rowOff>
    </xdr:from>
    <xdr:ext cx="534377" cy="259045"/>
    <xdr:sp macro="" textlink="">
      <xdr:nvSpPr>
        <xdr:cNvPr id="422" name="テキスト ボックス 421"/>
        <xdr:cNvSpPr txBox="1"/>
      </xdr:nvSpPr>
      <xdr:spPr>
        <a:xfrm>
          <a:off x="8483111" y="131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136432</xdr:rowOff>
    </xdr:from>
    <xdr:to>
      <xdr:col>41</xdr:col>
      <xdr:colOff>101600</xdr:colOff>
      <xdr:row>76</xdr:row>
      <xdr:rowOff>66582</xdr:rowOff>
    </xdr:to>
    <xdr:sp macro="" textlink="">
      <xdr:nvSpPr>
        <xdr:cNvPr id="423" name="楕円 422"/>
        <xdr:cNvSpPr/>
      </xdr:nvSpPr>
      <xdr:spPr>
        <a:xfrm>
          <a:off x="7810500" y="1299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83109</xdr:rowOff>
    </xdr:from>
    <xdr:ext cx="599010" cy="259045"/>
    <xdr:sp macro="" textlink="">
      <xdr:nvSpPr>
        <xdr:cNvPr id="424" name="テキスト ボックス 423"/>
        <xdr:cNvSpPr txBox="1"/>
      </xdr:nvSpPr>
      <xdr:spPr>
        <a:xfrm>
          <a:off x="7561795" y="1277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13560</xdr:rowOff>
    </xdr:from>
    <xdr:to>
      <xdr:col>36</xdr:col>
      <xdr:colOff>165100</xdr:colOff>
      <xdr:row>78</xdr:row>
      <xdr:rowOff>115160</xdr:rowOff>
    </xdr:to>
    <xdr:sp macro="" textlink="">
      <xdr:nvSpPr>
        <xdr:cNvPr id="425" name="楕円 424"/>
        <xdr:cNvSpPr/>
      </xdr:nvSpPr>
      <xdr:spPr>
        <a:xfrm>
          <a:off x="6921500" y="133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131687</xdr:rowOff>
    </xdr:from>
    <xdr:ext cx="534377" cy="259045"/>
    <xdr:sp macro="" textlink="">
      <xdr:nvSpPr>
        <xdr:cNvPr id="426" name="テキスト ボックス 425"/>
        <xdr:cNvSpPr txBox="1"/>
      </xdr:nvSpPr>
      <xdr:spPr>
        <a:xfrm>
          <a:off x="6705111" y="1316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2" name="テキスト ボックス 441"/>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4" name="テキスト ボックス 443"/>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8" name="直線コネクタ 447"/>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9"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50" name="直線コネクタ 449"/>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51"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2" name="直線コネクタ 451"/>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52701</xdr:rowOff>
    </xdr:from>
    <xdr:to>
      <xdr:col>55</xdr:col>
      <xdr:colOff>0</xdr:colOff>
      <xdr:row>98</xdr:row>
      <xdr:rowOff>70493</xdr:rowOff>
    </xdr:to>
    <xdr:cxnSp macro="">
      <xdr:nvCxnSpPr>
        <xdr:cNvPr id="453" name="直線コネクタ 452"/>
        <xdr:cNvCxnSpPr/>
      </xdr:nvCxnSpPr>
      <xdr:spPr>
        <a:xfrm>
          <a:off x="9639300" y="16854801"/>
          <a:ext cx="8382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4"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5" name="フローチャート: 判断 454"/>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52701</xdr:rowOff>
    </xdr:from>
    <xdr:to>
      <xdr:col>50</xdr:col>
      <xdr:colOff>114300</xdr:colOff>
      <xdr:row>98</xdr:row>
      <xdr:rowOff>52727</xdr:rowOff>
    </xdr:to>
    <xdr:cxnSp macro="">
      <xdr:nvCxnSpPr>
        <xdr:cNvPr id="456" name="直線コネクタ 455"/>
        <xdr:cNvCxnSpPr/>
      </xdr:nvCxnSpPr>
      <xdr:spPr>
        <a:xfrm flipV="1">
          <a:off x="8750300" y="16854801"/>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7" name="フローチャート: 判断 456"/>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8" name="テキスト ボックス 457"/>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52727</xdr:rowOff>
    </xdr:from>
    <xdr:to>
      <xdr:col>45</xdr:col>
      <xdr:colOff>177800</xdr:colOff>
      <xdr:row>98</xdr:row>
      <xdr:rowOff>71020</xdr:rowOff>
    </xdr:to>
    <xdr:cxnSp macro="">
      <xdr:nvCxnSpPr>
        <xdr:cNvPr id="459" name="直線コネクタ 458"/>
        <xdr:cNvCxnSpPr/>
      </xdr:nvCxnSpPr>
      <xdr:spPr>
        <a:xfrm flipV="1">
          <a:off x="7861300" y="16854827"/>
          <a:ext cx="889000" cy="1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60" name="フローチャート: 判断 459"/>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78960</xdr:rowOff>
    </xdr:from>
    <xdr:ext cx="599010" cy="259045"/>
    <xdr:sp macro="" textlink="">
      <xdr:nvSpPr>
        <xdr:cNvPr id="461" name="テキスト ボックス 460"/>
        <xdr:cNvSpPr txBox="1"/>
      </xdr:nvSpPr>
      <xdr:spPr>
        <a:xfrm>
          <a:off x="8450795" y="1653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71020</xdr:rowOff>
    </xdr:from>
    <xdr:to>
      <xdr:col>41</xdr:col>
      <xdr:colOff>50800</xdr:colOff>
      <xdr:row>98</xdr:row>
      <xdr:rowOff>100045</xdr:rowOff>
    </xdr:to>
    <xdr:cxnSp macro="">
      <xdr:nvCxnSpPr>
        <xdr:cNvPr id="462" name="直線コネクタ 461"/>
        <xdr:cNvCxnSpPr/>
      </xdr:nvCxnSpPr>
      <xdr:spPr>
        <a:xfrm flipV="1">
          <a:off x="6972300" y="16873120"/>
          <a:ext cx="889000" cy="2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107798</xdr:rowOff>
    </xdr:from>
    <xdr:to>
      <xdr:col>41</xdr:col>
      <xdr:colOff>101600</xdr:colOff>
      <xdr:row>98</xdr:row>
      <xdr:rowOff>37948</xdr:rowOff>
    </xdr:to>
    <xdr:sp macro="" textlink="">
      <xdr:nvSpPr>
        <xdr:cNvPr id="463" name="フローチャート: 判断 462"/>
        <xdr:cNvSpPr/>
      </xdr:nvSpPr>
      <xdr:spPr>
        <a:xfrm>
          <a:off x="7810500" y="1673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54475</xdr:rowOff>
    </xdr:from>
    <xdr:ext cx="599010" cy="259045"/>
    <xdr:sp macro="" textlink="">
      <xdr:nvSpPr>
        <xdr:cNvPr id="464" name="テキスト ボックス 463"/>
        <xdr:cNvSpPr txBox="1"/>
      </xdr:nvSpPr>
      <xdr:spPr>
        <a:xfrm>
          <a:off x="7561795" y="165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133629</xdr:rowOff>
    </xdr:from>
    <xdr:to>
      <xdr:col>36</xdr:col>
      <xdr:colOff>165100</xdr:colOff>
      <xdr:row>98</xdr:row>
      <xdr:rowOff>63779</xdr:rowOff>
    </xdr:to>
    <xdr:sp macro="" textlink="">
      <xdr:nvSpPr>
        <xdr:cNvPr id="465" name="フローチャート: 判断 464"/>
        <xdr:cNvSpPr/>
      </xdr:nvSpPr>
      <xdr:spPr>
        <a:xfrm>
          <a:off x="6921500" y="167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80306</xdr:rowOff>
    </xdr:from>
    <xdr:ext cx="599010" cy="259045"/>
    <xdr:sp macro="" textlink="">
      <xdr:nvSpPr>
        <xdr:cNvPr id="466" name="テキスト ボックス 465"/>
        <xdr:cNvSpPr txBox="1"/>
      </xdr:nvSpPr>
      <xdr:spPr>
        <a:xfrm>
          <a:off x="6672795" y="165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19693</xdr:rowOff>
    </xdr:from>
    <xdr:to>
      <xdr:col>55</xdr:col>
      <xdr:colOff>50800</xdr:colOff>
      <xdr:row>98</xdr:row>
      <xdr:rowOff>121293</xdr:rowOff>
    </xdr:to>
    <xdr:sp macro="" textlink="">
      <xdr:nvSpPr>
        <xdr:cNvPr id="472" name="楕円 471"/>
        <xdr:cNvSpPr/>
      </xdr:nvSpPr>
      <xdr:spPr>
        <a:xfrm>
          <a:off x="10426700" y="168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106070</xdr:rowOff>
    </xdr:from>
    <xdr:ext cx="534377" cy="259045"/>
    <xdr:sp macro="" textlink="">
      <xdr:nvSpPr>
        <xdr:cNvPr id="473" name="土木費該当値テキスト"/>
        <xdr:cNvSpPr txBox="1"/>
      </xdr:nvSpPr>
      <xdr:spPr>
        <a:xfrm>
          <a:off x="10528300" y="167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1901</xdr:rowOff>
    </xdr:from>
    <xdr:to>
      <xdr:col>50</xdr:col>
      <xdr:colOff>165100</xdr:colOff>
      <xdr:row>98</xdr:row>
      <xdr:rowOff>103501</xdr:rowOff>
    </xdr:to>
    <xdr:sp macro="" textlink="">
      <xdr:nvSpPr>
        <xdr:cNvPr id="474" name="楕円 473"/>
        <xdr:cNvSpPr/>
      </xdr:nvSpPr>
      <xdr:spPr>
        <a:xfrm>
          <a:off x="9588500" y="1680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94628</xdr:rowOff>
    </xdr:from>
    <xdr:ext cx="534377" cy="259045"/>
    <xdr:sp macro="" textlink="">
      <xdr:nvSpPr>
        <xdr:cNvPr id="475" name="テキスト ボックス 474"/>
        <xdr:cNvSpPr txBox="1"/>
      </xdr:nvSpPr>
      <xdr:spPr>
        <a:xfrm>
          <a:off x="9372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1927</xdr:rowOff>
    </xdr:from>
    <xdr:to>
      <xdr:col>46</xdr:col>
      <xdr:colOff>38100</xdr:colOff>
      <xdr:row>98</xdr:row>
      <xdr:rowOff>103527</xdr:rowOff>
    </xdr:to>
    <xdr:sp macro="" textlink="">
      <xdr:nvSpPr>
        <xdr:cNvPr id="476" name="楕円 475"/>
        <xdr:cNvSpPr/>
      </xdr:nvSpPr>
      <xdr:spPr>
        <a:xfrm>
          <a:off x="8699500" y="168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94654</xdr:rowOff>
    </xdr:from>
    <xdr:ext cx="534377" cy="259045"/>
    <xdr:sp macro="" textlink="">
      <xdr:nvSpPr>
        <xdr:cNvPr id="477" name="テキスト ボックス 476"/>
        <xdr:cNvSpPr txBox="1"/>
      </xdr:nvSpPr>
      <xdr:spPr>
        <a:xfrm>
          <a:off x="8483111" y="168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20220</xdr:rowOff>
    </xdr:from>
    <xdr:to>
      <xdr:col>41</xdr:col>
      <xdr:colOff>101600</xdr:colOff>
      <xdr:row>98</xdr:row>
      <xdr:rowOff>121820</xdr:rowOff>
    </xdr:to>
    <xdr:sp macro="" textlink="">
      <xdr:nvSpPr>
        <xdr:cNvPr id="478" name="楕円 477"/>
        <xdr:cNvSpPr/>
      </xdr:nvSpPr>
      <xdr:spPr>
        <a:xfrm>
          <a:off x="7810500" y="168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112947</xdr:rowOff>
    </xdr:from>
    <xdr:ext cx="534377" cy="259045"/>
    <xdr:sp macro="" textlink="">
      <xdr:nvSpPr>
        <xdr:cNvPr id="479" name="テキスト ボックス 478"/>
        <xdr:cNvSpPr txBox="1"/>
      </xdr:nvSpPr>
      <xdr:spPr>
        <a:xfrm>
          <a:off x="7594111" y="169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49245</xdr:rowOff>
    </xdr:from>
    <xdr:to>
      <xdr:col>36</xdr:col>
      <xdr:colOff>165100</xdr:colOff>
      <xdr:row>98</xdr:row>
      <xdr:rowOff>150845</xdr:rowOff>
    </xdr:to>
    <xdr:sp macro="" textlink="">
      <xdr:nvSpPr>
        <xdr:cNvPr id="480" name="楕円 479"/>
        <xdr:cNvSpPr/>
      </xdr:nvSpPr>
      <xdr:spPr>
        <a:xfrm>
          <a:off x="6921500" y="168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141972</xdr:rowOff>
    </xdr:from>
    <xdr:ext cx="534377" cy="259045"/>
    <xdr:sp macro="" textlink="">
      <xdr:nvSpPr>
        <xdr:cNvPr id="481" name="テキスト ボックス 480"/>
        <xdr:cNvSpPr txBox="1"/>
      </xdr:nvSpPr>
      <xdr:spPr>
        <a:xfrm>
          <a:off x="6705111" y="1694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5" name="直線コネクタ 504"/>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6"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7" name="直線コネクタ 506"/>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8"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9" name="直線コネクタ 508"/>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148440</xdr:rowOff>
    </xdr:from>
    <xdr:to>
      <xdr:col>85</xdr:col>
      <xdr:colOff>127000</xdr:colOff>
      <xdr:row>37</xdr:row>
      <xdr:rowOff>35123</xdr:rowOff>
    </xdr:to>
    <xdr:cxnSp macro="">
      <xdr:nvCxnSpPr>
        <xdr:cNvPr id="510" name="直線コネクタ 509"/>
        <xdr:cNvCxnSpPr/>
      </xdr:nvCxnSpPr>
      <xdr:spPr>
        <a:xfrm>
          <a:off x="15481300" y="6320640"/>
          <a:ext cx="8382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11"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2" name="フローチャート: 判断 511"/>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148440</xdr:rowOff>
    </xdr:from>
    <xdr:to>
      <xdr:col>81</xdr:col>
      <xdr:colOff>50800</xdr:colOff>
      <xdr:row>37</xdr:row>
      <xdr:rowOff>54737</xdr:rowOff>
    </xdr:to>
    <xdr:cxnSp macro="">
      <xdr:nvCxnSpPr>
        <xdr:cNvPr id="513" name="直線コネクタ 512"/>
        <xdr:cNvCxnSpPr/>
      </xdr:nvCxnSpPr>
      <xdr:spPr>
        <a:xfrm flipV="1">
          <a:off x="14592300" y="6320640"/>
          <a:ext cx="889000" cy="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4" name="フローチャート: 判断 513"/>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5" name="テキスト ボックス 514"/>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136911</xdr:rowOff>
    </xdr:from>
    <xdr:to>
      <xdr:col>76</xdr:col>
      <xdr:colOff>114300</xdr:colOff>
      <xdr:row>37</xdr:row>
      <xdr:rowOff>54737</xdr:rowOff>
    </xdr:to>
    <xdr:cxnSp macro="">
      <xdr:nvCxnSpPr>
        <xdr:cNvPr id="516" name="直線コネクタ 515"/>
        <xdr:cNvCxnSpPr/>
      </xdr:nvCxnSpPr>
      <xdr:spPr>
        <a:xfrm>
          <a:off x="13703300" y="6309111"/>
          <a:ext cx="889000" cy="8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7" name="フローチャート: 判断 516"/>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152559</xdr:rowOff>
    </xdr:from>
    <xdr:ext cx="534377" cy="259045"/>
    <xdr:sp macro="" textlink="">
      <xdr:nvSpPr>
        <xdr:cNvPr id="518" name="テキスト ボックス 517"/>
        <xdr:cNvSpPr txBox="1"/>
      </xdr:nvSpPr>
      <xdr:spPr>
        <a:xfrm>
          <a:off x="14325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136911</xdr:rowOff>
    </xdr:from>
    <xdr:to>
      <xdr:col>71</xdr:col>
      <xdr:colOff>177800</xdr:colOff>
      <xdr:row>37</xdr:row>
      <xdr:rowOff>48504</xdr:rowOff>
    </xdr:to>
    <xdr:cxnSp macro="">
      <xdr:nvCxnSpPr>
        <xdr:cNvPr id="519" name="直線コネクタ 518"/>
        <xdr:cNvCxnSpPr/>
      </xdr:nvCxnSpPr>
      <xdr:spPr>
        <a:xfrm flipV="1">
          <a:off x="12814300" y="6309111"/>
          <a:ext cx="889000" cy="8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86744</xdr:rowOff>
    </xdr:from>
    <xdr:to>
      <xdr:col>72</xdr:col>
      <xdr:colOff>38100</xdr:colOff>
      <xdr:row>37</xdr:row>
      <xdr:rowOff>16894</xdr:rowOff>
    </xdr:to>
    <xdr:sp macro="" textlink="">
      <xdr:nvSpPr>
        <xdr:cNvPr id="520" name="フローチャート: 判断 519"/>
        <xdr:cNvSpPr/>
      </xdr:nvSpPr>
      <xdr:spPr>
        <a:xfrm>
          <a:off x="13652500" y="62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8021</xdr:rowOff>
    </xdr:from>
    <xdr:ext cx="534377" cy="259045"/>
    <xdr:sp macro="" textlink="">
      <xdr:nvSpPr>
        <xdr:cNvPr id="521" name="テキスト ボックス 520"/>
        <xdr:cNvSpPr txBox="1"/>
      </xdr:nvSpPr>
      <xdr:spPr>
        <a:xfrm>
          <a:off x="13436111" y="63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90005</xdr:rowOff>
    </xdr:from>
    <xdr:to>
      <xdr:col>67</xdr:col>
      <xdr:colOff>101600</xdr:colOff>
      <xdr:row>37</xdr:row>
      <xdr:rowOff>20155</xdr:rowOff>
    </xdr:to>
    <xdr:sp macro="" textlink="">
      <xdr:nvSpPr>
        <xdr:cNvPr id="522" name="フローチャート: 判断 521"/>
        <xdr:cNvSpPr/>
      </xdr:nvSpPr>
      <xdr:spPr>
        <a:xfrm>
          <a:off x="12763500" y="626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36682</xdr:rowOff>
    </xdr:from>
    <xdr:ext cx="534377" cy="259045"/>
    <xdr:sp macro="" textlink="">
      <xdr:nvSpPr>
        <xdr:cNvPr id="523" name="テキスト ボックス 522"/>
        <xdr:cNvSpPr txBox="1"/>
      </xdr:nvSpPr>
      <xdr:spPr>
        <a:xfrm>
          <a:off x="12547111" y="60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155773</xdr:rowOff>
    </xdr:from>
    <xdr:to>
      <xdr:col>85</xdr:col>
      <xdr:colOff>177800</xdr:colOff>
      <xdr:row>37</xdr:row>
      <xdr:rowOff>85923</xdr:rowOff>
    </xdr:to>
    <xdr:sp macro="" textlink="">
      <xdr:nvSpPr>
        <xdr:cNvPr id="529" name="楕円 528"/>
        <xdr:cNvSpPr/>
      </xdr:nvSpPr>
      <xdr:spPr>
        <a:xfrm>
          <a:off x="16268700" y="63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134200</xdr:rowOff>
    </xdr:from>
    <xdr:ext cx="534377" cy="259045"/>
    <xdr:sp macro="" textlink="">
      <xdr:nvSpPr>
        <xdr:cNvPr id="530" name="消防費該当値テキスト"/>
        <xdr:cNvSpPr txBox="1"/>
      </xdr:nvSpPr>
      <xdr:spPr>
        <a:xfrm>
          <a:off x="16370300" y="630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97640</xdr:rowOff>
    </xdr:from>
    <xdr:to>
      <xdr:col>81</xdr:col>
      <xdr:colOff>101600</xdr:colOff>
      <xdr:row>37</xdr:row>
      <xdr:rowOff>27790</xdr:rowOff>
    </xdr:to>
    <xdr:sp macro="" textlink="">
      <xdr:nvSpPr>
        <xdr:cNvPr id="531" name="楕円 530"/>
        <xdr:cNvSpPr/>
      </xdr:nvSpPr>
      <xdr:spPr>
        <a:xfrm>
          <a:off x="15430500" y="62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44317</xdr:rowOff>
    </xdr:from>
    <xdr:ext cx="534377" cy="259045"/>
    <xdr:sp macro="" textlink="">
      <xdr:nvSpPr>
        <xdr:cNvPr id="532" name="テキスト ボックス 531"/>
        <xdr:cNvSpPr txBox="1"/>
      </xdr:nvSpPr>
      <xdr:spPr>
        <a:xfrm>
          <a:off x="15214111" y="60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3937</xdr:rowOff>
    </xdr:from>
    <xdr:to>
      <xdr:col>76</xdr:col>
      <xdr:colOff>165100</xdr:colOff>
      <xdr:row>37</xdr:row>
      <xdr:rowOff>105537</xdr:rowOff>
    </xdr:to>
    <xdr:sp macro="" textlink="">
      <xdr:nvSpPr>
        <xdr:cNvPr id="533" name="楕円 532"/>
        <xdr:cNvSpPr/>
      </xdr:nvSpPr>
      <xdr:spPr>
        <a:xfrm>
          <a:off x="14541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96664</xdr:rowOff>
    </xdr:from>
    <xdr:ext cx="534377" cy="259045"/>
    <xdr:sp macro="" textlink="">
      <xdr:nvSpPr>
        <xdr:cNvPr id="534" name="テキスト ボックス 533"/>
        <xdr:cNvSpPr txBox="1"/>
      </xdr:nvSpPr>
      <xdr:spPr>
        <a:xfrm>
          <a:off x="14325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86111</xdr:rowOff>
    </xdr:from>
    <xdr:to>
      <xdr:col>72</xdr:col>
      <xdr:colOff>38100</xdr:colOff>
      <xdr:row>37</xdr:row>
      <xdr:rowOff>16261</xdr:rowOff>
    </xdr:to>
    <xdr:sp macro="" textlink="">
      <xdr:nvSpPr>
        <xdr:cNvPr id="535" name="楕円 534"/>
        <xdr:cNvSpPr/>
      </xdr:nvSpPr>
      <xdr:spPr>
        <a:xfrm>
          <a:off x="13652500" y="62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32788</xdr:rowOff>
    </xdr:from>
    <xdr:ext cx="534377" cy="259045"/>
    <xdr:sp macro="" textlink="">
      <xdr:nvSpPr>
        <xdr:cNvPr id="536" name="テキスト ボックス 535"/>
        <xdr:cNvSpPr txBox="1"/>
      </xdr:nvSpPr>
      <xdr:spPr>
        <a:xfrm>
          <a:off x="13436111" y="60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169154</xdr:rowOff>
    </xdr:from>
    <xdr:to>
      <xdr:col>67</xdr:col>
      <xdr:colOff>101600</xdr:colOff>
      <xdr:row>37</xdr:row>
      <xdr:rowOff>99304</xdr:rowOff>
    </xdr:to>
    <xdr:sp macro="" textlink="">
      <xdr:nvSpPr>
        <xdr:cNvPr id="537" name="楕円 536"/>
        <xdr:cNvSpPr/>
      </xdr:nvSpPr>
      <xdr:spPr>
        <a:xfrm>
          <a:off x="12763500" y="63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90431</xdr:rowOff>
    </xdr:from>
    <xdr:ext cx="534377" cy="259045"/>
    <xdr:sp macro="" textlink="">
      <xdr:nvSpPr>
        <xdr:cNvPr id="538" name="テキスト ボックス 537"/>
        <xdr:cNvSpPr txBox="1"/>
      </xdr:nvSpPr>
      <xdr:spPr>
        <a:xfrm>
          <a:off x="12547111" y="643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2" name="直線コネクタ 561"/>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3"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4" name="直線コネクタ 563"/>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5"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6" name="直線コネクタ 565"/>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2765</xdr:rowOff>
    </xdr:from>
    <xdr:to>
      <xdr:col>85</xdr:col>
      <xdr:colOff>127000</xdr:colOff>
      <xdr:row>58</xdr:row>
      <xdr:rowOff>9846</xdr:rowOff>
    </xdr:to>
    <xdr:cxnSp macro="">
      <xdr:nvCxnSpPr>
        <xdr:cNvPr id="567" name="直線コネクタ 566"/>
        <xdr:cNvCxnSpPr/>
      </xdr:nvCxnSpPr>
      <xdr:spPr>
        <a:xfrm flipV="1">
          <a:off x="15481300" y="9946865"/>
          <a:ext cx="8382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8"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9" name="フローチャート: 判断 568"/>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9846</xdr:rowOff>
    </xdr:from>
    <xdr:to>
      <xdr:col>81</xdr:col>
      <xdr:colOff>50800</xdr:colOff>
      <xdr:row>58</xdr:row>
      <xdr:rowOff>50443</xdr:rowOff>
    </xdr:to>
    <xdr:cxnSp macro="">
      <xdr:nvCxnSpPr>
        <xdr:cNvPr id="570" name="直線コネクタ 569"/>
        <xdr:cNvCxnSpPr/>
      </xdr:nvCxnSpPr>
      <xdr:spPr>
        <a:xfrm flipV="1">
          <a:off x="14592300" y="9953946"/>
          <a:ext cx="889000" cy="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71" name="フローチャート: 判断 570"/>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2" name="テキスト ボックス 571"/>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50443</xdr:rowOff>
    </xdr:from>
    <xdr:to>
      <xdr:col>76</xdr:col>
      <xdr:colOff>114300</xdr:colOff>
      <xdr:row>58</xdr:row>
      <xdr:rowOff>82899</xdr:rowOff>
    </xdr:to>
    <xdr:cxnSp macro="">
      <xdr:nvCxnSpPr>
        <xdr:cNvPr id="573" name="直線コネクタ 572"/>
        <xdr:cNvCxnSpPr/>
      </xdr:nvCxnSpPr>
      <xdr:spPr>
        <a:xfrm flipV="1">
          <a:off x="13703300" y="9994543"/>
          <a:ext cx="889000" cy="3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4" name="フローチャート: 判断 573"/>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99537</xdr:rowOff>
    </xdr:from>
    <xdr:ext cx="534377" cy="259045"/>
    <xdr:sp macro="" textlink="">
      <xdr:nvSpPr>
        <xdr:cNvPr id="575" name="テキスト ボックス 574"/>
        <xdr:cNvSpPr txBox="1"/>
      </xdr:nvSpPr>
      <xdr:spPr>
        <a:xfrm>
          <a:off x="14325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70104</xdr:rowOff>
    </xdr:from>
    <xdr:to>
      <xdr:col>71</xdr:col>
      <xdr:colOff>177800</xdr:colOff>
      <xdr:row>58</xdr:row>
      <xdr:rowOff>82899</xdr:rowOff>
    </xdr:to>
    <xdr:cxnSp macro="">
      <xdr:nvCxnSpPr>
        <xdr:cNvPr id="576" name="直線コネクタ 575"/>
        <xdr:cNvCxnSpPr/>
      </xdr:nvCxnSpPr>
      <xdr:spPr>
        <a:xfrm>
          <a:off x="12814300" y="10014204"/>
          <a:ext cx="889000" cy="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141783</xdr:rowOff>
    </xdr:from>
    <xdr:to>
      <xdr:col>72</xdr:col>
      <xdr:colOff>38100</xdr:colOff>
      <xdr:row>58</xdr:row>
      <xdr:rowOff>71933</xdr:rowOff>
    </xdr:to>
    <xdr:sp macro="" textlink="">
      <xdr:nvSpPr>
        <xdr:cNvPr id="577" name="フローチャート: 判断 576"/>
        <xdr:cNvSpPr/>
      </xdr:nvSpPr>
      <xdr:spPr>
        <a:xfrm>
          <a:off x="13652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88460</xdr:rowOff>
    </xdr:from>
    <xdr:ext cx="599010" cy="259045"/>
    <xdr:sp macro="" textlink="">
      <xdr:nvSpPr>
        <xdr:cNvPr id="578" name="テキスト ボックス 577"/>
        <xdr:cNvSpPr txBox="1"/>
      </xdr:nvSpPr>
      <xdr:spPr>
        <a:xfrm>
          <a:off x="13403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151554</xdr:rowOff>
    </xdr:from>
    <xdr:to>
      <xdr:col>67</xdr:col>
      <xdr:colOff>101600</xdr:colOff>
      <xdr:row>58</xdr:row>
      <xdr:rowOff>81704</xdr:rowOff>
    </xdr:to>
    <xdr:sp macro="" textlink="">
      <xdr:nvSpPr>
        <xdr:cNvPr id="579" name="フローチャート: 判断 578"/>
        <xdr:cNvSpPr/>
      </xdr:nvSpPr>
      <xdr:spPr>
        <a:xfrm>
          <a:off x="12763500" y="992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98231</xdr:rowOff>
    </xdr:from>
    <xdr:ext cx="534377" cy="259045"/>
    <xdr:sp macro="" textlink="">
      <xdr:nvSpPr>
        <xdr:cNvPr id="580" name="テキスト ボックス 579"/>
        <xdr:cNvSpPr txBox="1"/>
      </xdr:nvSpPr>
      <xdr:spPr>
        <a:xfrm>
          <a:off x="12547111" y="96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123415</xdr:rowOff>
    </xdr:from>
    <xdr:to>
      <xdr:col>85</xdr:col>
      <xdr:colOff>177800</xdr:colOff>
      <xdr:row>58</xdr:row>
      <xdr:rowOff>53565</xdr:rowOff>
    </xdr:to>
    <xdr:sp macro="" textlink="">
      <xdr:nvSpPr>
        <xdr:cNvPr id="586" name="楕円 585"/>
        <xdr:cNvSpPr/>
      </xdr:nvSpPr>
      <xdr:spPr>
        <a:xfrm>
          <a:off x="16268700" y="98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67369</xdr:rowOff>
    </xdr:from>
    <xdr:ext cx="599010" cy="259045"/>
    <xdr:sp macro="" textlink="">
      <xdr:nvSpPr>
        <xdr:cNvPr id="587" name="教育費該当値テキスト"/>
        <xdr:cNvSpPr txBox="1"/>
      </xdr:nvSpPr>
      <xdr:spPr>
        <a:xfrm>
          <a:off x="16370300" y="984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130496</xdr:rowOff>
    </xdr:from>
    <xdr:to>
      <xdr:col>81</xdr:col>
      <xdr:colOff>101600</xdr:colOff>
      <xdr:row>58</xdr:row>
      <xdr:rowOff>60646</xdr:rowOff>
    </xdr:to>
    <xdr:sp macro="" textlink="">
      <xdr:nvSpPr>
        <xdr:cNvPr id="588" name="楕円 587"/>
        <xdr:cNvSpPr/>
      </xdr:nvSpPr>
      <xdr:spPr>
        <a:xfrm>
          <a:off x="15430500" y="99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51773</xdr:rowOff>
    </xdr:from>
    <xdr:ext cx="599010" cy="259045"/>
    <xdr:sp macro="" textlink="">
      <xdr:nvSpPr>
        <xdr:cNvPr id="589" name="テキスト ボックス 588"/>
        <xdr:cNvSpPr txBox="1"/>
      </xdr:nvSpPr>
      <xdr:spPr>
        <a:xfrm>
          <a:off x="15181795" y="999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171093</xdr:rowOff>
    </xdr:from>
    <xdr:to>
      <xdr:col>76</xdr:col>
      <xdr:colOff>165100</xdr:colOff>
      <xdr:row>58</xdr:row>
      <xdr:rowOff>101243</xdr:rowOff>
    </xdr:to>
    <xdr:sp macro="" textlink="">
      <xdr:nvSpPr>
        <xdr:cNvPr id="590" name="楕円 589"/>
        <xdr:cNvSpPr/>
      </xdr:nvSpPr>
      <xdr:spPr>
        <a:xfrm>
          <a:off x="14541500" y="994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92370</xdr:rowOff>
    </xdr:from>
    <xdr:ext cx="534377" cy="259045"/>
    <xdr:sp macro="" textlink="">
      <xdr:nvSpPr>
        <xdr:cNvPr id="591" name="テキスト ボックス 590"/>
        <xdr:cNvSpPr txBox="1"/>
      </xdr:nvSpPr>
      <xdr:spPr>
        <a:xfrm>
          <a:off x="14325111" y="100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32099</xdr:rowOff>
    </xdr:from>
    <xdr:to>
      <xdr:col>72</xdr:col>
      <xdr:colOff>38100</xdr:colOff>
      <xdr:row>58</xdr:row>
      <xdr:rowOff>133699</xdr:rowOff>
    </xdr:to>
    <xdr:sp macro="" textlink="">
      <xdr:nvSpPr>
        <xdr:cNvPr id="592" name="楕円 591"/>
        <xdr:cNvSpPr/>
      </xdr:nvSpPr>
      <xdr:spPr>
        <a:xfrm>
          <a:off x="13652500" y="99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124826</xdr:rowOff>
    </xdr:from>
    <xdr:ext cx="534377" cy="259045"/>
    <xdr:sp macro="" textlink="">
      <xdr:nvSpPr>
        <xdr:cNvPr id="593" name="テキスト ボックス 592"/>
        <xdr:cNvSpPr txBox="1"/>
      </xdr:nvSpPr>
      <xdr:spPr>
        <a:xfrm>
          <a:off x="13436111" y="100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19304</xdr:rowOff>
    </xdr:from>
    <xdr:to>
      <xdr:col>67</xdr:col>
      <xdr:colOff>101600</xdr:colOff>
      <xdr:row>58</xdr:row>
      <xdr:rowOff>120904</xdr:rowOff>
    </xdr:to>
    <xdr:sp macro="" textlink="">
      <xdr:nvSpPr>
        <xdr:cNvPr id="594" name="楕円 593"/>
        <xdr:cNvSpPr/>
      </xdr:nvSpPr>
      <xdr:spPr>
        <a:xfrm>
          <a:off x="12763500" y="99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112031</xdr:rowOff>
    </xdr:from>
    <xdr:ext cx="534377" cy="259045"/>
    <xdr:sp macro="" textlink="">
      <xdr:nvSpPr>
        <xdr:cNvPr id="595" name="テキスト ボックス 594"/>
        <xdr:cNvSpPr txBox="1"/>
      </xdr:nvSpPr>
      <xdr:spPr>
        <a:xfrm>
          <a:off x="12547111" y="100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9" name="直線コネクタ 618"/>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2"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3" name="直線コネクタ 622"/>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5"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6" name="フローチャート: 判断 625"/>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169509</xdr:rowOff>
    </xdr:from>
    <xdr:to>
      <xdr:col>81</xdr:col>
      <xdr:colOff>50800</xdr:colOff>
      <xdr:row>79</xdr:row>
      <xdr:rowOff>44450</xdr:rowOff>
    </xdr:to>
    <xdr:cxnSp macro="">
      <xdr:nvCxnSpPr>
        <xdr:cNvPr id="627" name="直線コネクタ 626"/>
        <xdr:cNvCxnSpPr/>
      </xdr:nvCxnSpPr>
      <xdr:spPr>
        <a:xfrm>
          <a:off x="14592300" y="13542609"/>
          <a:ext cx="889000" cy="4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8" name="フローチャート: 判断 627"/>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9" name="テキスト ボックス 628"/>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169509</xdr:rowOff>
    </xdr:from>
    <xdr:to>
      <xdr:col>76</xdr:col>
      <xdr:colOff>114300</xdr:colOff>
      <xdr:row>79</xdr:row>
      <xdr:rowOff>9092</xdr:rowOff>
    </xdr:to>
    <xdr:cxnSp macro="">
      <xdr:nvCxnSpPr>
        <xdr:cNvPr id="630" name="直線コネクタ 629"/>
        <xdr:cNvCxnSpPr/>
      </xdr:nvCxnSpPr>
      <xdr:spPr>
        <a:xfrm flipV="1">
          <a:off x="13703300" y="13542609"/>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31" name="フローチャート: 判断 630"/>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40299</xdr:rowOff>
    </xdr:from>
    <xdr:ext cx="534377" cy="259045"/>
    <xdr:sp macro="" textlink="">
      <xdr:nvSpPr>
        <xdr:cNvPr id="632" name="テキスト ボックス 631"/>
        <xdr:cNvSpPr txBox="1"/>
      </xdr:nvSpPr>
      <xdr:spPr>
        <a:xfrm>
          <a:off x="14325111" y="135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9092</xdr:rowOff>
    </xdr:from>
    <xdr:to>
      <xdr:col>71</xdr:col>
      <xdr:colOff>177800</xdr:colOff>
      <xdr:row>79</xdr:row>
      <xdr:rowOff>14565</xdr:rowOff>
    </xdr:to>
    <xdr:cxnSp macro="">
      <xdr:nvCxnSpPr>
        <xdr:cNvPr id="633" name="直線コネクタ 632"/>
        <xdr:cNvCxnSpPr/>
      </xdr:nvCxnSpPr>
      <xdr:spPr>
        <a:xfrm flipV="1">
          <a:off x="12814300" y="13553642"/>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110812</xdr:rowOff>
    </xdr:from>
    <xdr:to>
      <xdr:col>72</xdr:col>
      <xdr:colOff>38100</xdr:colOff>
      <xdr:row>79</xdr:row>
      <xdr:rowOff>40962</xdr:rowOff>
    </xdr:to>
    <xdr:sp macro="" textlink="">
      <xdr:nvSpPr>
        <xdr:cNvPr id="634" name="フローチャート: 判断 633"/>
        <xdr:cNvSpPr/>
      </xdr:nvSpPr>
      <xdr:spPr>
        <a:xfrm>
          <a:off x="13652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57489</xdr:rowOff>
    </xdr:from>
    <xdr:ext cx="534377" cy="259045"/>
    <xdr:sp macro="" textlink="">
      <xdr:nvSpPr>
        <xdr:cNvPr id="635" name="テキスト ボックス 634"/>
        <xdr:cNvSpPr txBox="1"/>
      </xdr:nvSpPr>
      <xdr:spPr>
        <a:xfrm>
          <a:off x="13436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105184</xdr:rowOff>
    </xdr:from>
    <xdr:to>
      <xdr:col>67</xdr:col>
      <xdr:colOff>101600</xdr:colOff>
      <xdr:row>79</xdr:row>
      <xdr:rowOff>35334</xdr:rowOff>
    </xdr:to>
    <xdr:sp macro="" textlink="">
      <xdr:nvSpPr>
        <xdr:cNvPr id="636" name="フローチャート: 判断 635"/>
        <xdr:cNvSpPr/>
      </xdr:nvSpPr>
      <xdr:spPr>
        <a:xfrm>
          <a:off x="12763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51861</xdr:rowOff>
    </xdr:from>
    <xdr:ext cx="534377" cy="259045"/>
    <xdr:sp macro="" textlink="">
      <xdr:nvSpPr>
        <xdr:cNvPr id="637" name="テキスト ボックス 636"/>
        <xdr:cNvSpPr txBox="1"/>
      </xdr:nvSpPr>
      <xdr:spPr>
        <a:xfrm>
          <a:off x="12547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118709</xdr:rowOff>
    </xdr:from>
    <xdr:to>
      <xdr:col>76</xdr:col>
      <xdr:colOff>165100</xdr:colOff>
      <xdr:row>79</xdr:row>
      <xdr:rowOff>48859</xdr:rowOff>
    </xdr:to>
    <xdr:sp macro="" textlink="">
      <xdr:nvSpPr>
        <xdr:cNvPr id="647" name="楕円 646"/>
        <xdr:cNvSpPr/>
      </xdr:nvSpPr>
      <xdr:spPr>
        <a:xfrm>
          <a:off x="14541500" y="134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65386</xdr:rowOff>
    </xdr:from>
    <xdr:ext cx="534377" cy="259045"/>
    <xdr:sp macro="" textlink="">
      <xdr:nvSpPr>
        <xdr:cNvPr id="648" name="テキスト ボックス 647"/>
        <xdr:cNvSpPr txBox="1"/>
      </xdr:nvSpPr>
      <xdr:spPr>
        <a:xfrm>
          <a:off x="14325111" y="1326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129742</xdr:rowOff>
    </xdr:from>
    <xdr:to>
      <xdr:col>72</xdr:col>
      <xdr:colOff>38100</xdr:colOff>
      <xdr:row>79</xdr:row>
      <xdr:rowOff>59892</xdr:rowOff>
    </xdr:to>
    <xdr:sp macro="" textlink="">
      <xdr:nvSpPr>
        <xdr:cNvPr id="649" name="楕円 648"/>
        <xdr:cNvSpPr/>
      </xdr:nvSpPr>
      <xdr:spPr>
        <a:xfrm>
          <a:off x="13652500" y="135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51019</xdr:rowOff>
    </xdr:from>
    <xdr:ext cx="469744" cy="259045"/>
    <xdr:sp macro="" textlink="">
      <xdr:nvSpPr>
        <xdr:cNvPr id="650" name="テキスト ボックス 649"/>
        <xdr:cNvSpPr txBox="1"/>
      </xdr:nvSpPr>
      <xdr:spPr>
        <a:xfrm>
          <a:off x="13468428" y="135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135215</xdr:rowOff>
    </xdr:from>
    <xdr:to>
      <xdr:col>67</xdr:col>
      <xdr:colOff>101600</xdr:colOff>
      <xdr:row>79</xdr:row>
      <xdr:rowOff>65365</xdr:rowOff>
    </xdr:to>
    <xdr:sp macro="" textlink="">
      <xdr:nvSpPr>
        <xdr:cNvPr id="651" name="楕円 650"/>
        <xdr:cNvSpPr/>
      </xdr:nvSpPr>
      <xdr:spPr>
        <a:xfrm>
          <a:off x="12763500" y="135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56492</xdr:rowOff>
    </xdr:from>
    <xdr:ext cx="469744" cy="259045"/>
    <xdr:sp macro="" textlink="">
      <xdr:nvSpPr>
        <xdr:cNvPr id="652" name="テキスト ボックス 651"/>
        <xdr:cNvSpPr txBox="1"/>
      </xdr:nvSpPr>
      <xdr:spPr>
        <a:xfrm>
          <a:off x="12579428" y="1360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6" name="直線コネクタ 675"/>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7"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8" name="直線コネクタ 677"/>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9"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80" name="直線コネクタ 679"/>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140599</xdr:rowOff>
    </xdr:from>
    <xdr:to>
      <xdr:col>85</xdr:col>
      <xdr:colOff>127000</xdr:colOff>
      <xdr:row>96</xdr:row>
      <xdr:rowOff>24752</xdr:rowOff>
    </xdr:to>
    <xdr:cxnSp macro="">
      <xdr:nvCxnSpPr>
        <xdr:cNvPr id="681" name="直線コネクタ 680"/>
        <xdr:cNvCxnSpPr/>
      </xdr:nvCxnSpPr>
      <xdr:spPr>
        <a:xfrm>
          <a:off x="15481300" y="16256899"/>
          <a:ext cx="838200" cy="2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2"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3" name="フローチャート: 判断 682"/>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94025</xdr:rowOff>
    </xdr:from>
    <xdr:to>
      <xdr:col>81</xdr:col>
      <xdr:colOff>50800</xdr:colOff>
      <xdr:row>94</xdr:row>
      <xdr:rowOff>140599</xdr:rowOff>
    </xdr:to>
    <xdr:cxnSp macro="">
      <xdr:nvCxnSpPr>
        <xdr:cNvPr id="684" name="直線コネクタ 683"/>
        <xdr:cNvCxnSpPr/>
      </xdr:nvCxnSpPr>
      <xdr:spPr>
        <a:xfrm>
          <a:off x="14592300" y="16038875"/>
          <a:ext cx="889000" cy="2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5" name="フローチャート: 判断 684"/>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6" name="テキスト ボックス 685"/>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94025</xdr:rowOff>
    </xdr:from>
    <xdr:to>
      <xdr:col>76</xdr:col>
      <xdr:colOff>114300</xdr:colOff>
      <xdr:row>96</xdr:row>
      <xdr:rowOff>29457</xdr:rowOff>
    </xdr:to>
    <xdr:cxnSp macro="">
      <xdr:nvCxnSpPr>
        <xdr:cNvPr id="687" name="直線コネクタ 686"/>
        <xdr:cNvCxnSpPr/>
      </xdr:nvCxnSpPr>
      <xdr:spPr>
        <a:xfrm flipV="1">
          <a:off x="13703300" y="16038875"/>
          <a:ext cx="889000" cy="4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8" name="フローチャート: 判断 687"/>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89" name="テキスト ボックス 688"/>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29457</xdr:rowOff>
    </xdr:from>
    <xdr:to>
      <xdr:col>71</xdr:col>
      <xdr:colOff>177800</xdr:colOff>
      <xdr:row>96</xdr:row>
      <xdr:rowOff>169673</xdr:rowOff>
    </xdr:to>
    <xdr:cxnSp macro="">
      <xdr:nvCxnSpPr>
        <xdr:cNvPr id="690" name="直線コネクタ 689"/>
        <xdr:cNvCxnSpPr/>
      </xdr:nvCxnSpPr>
      <xdr:spPr>
        <a:xfrm flipV="1">
          <a:off x="12814300" y="16488657"/>
          <a:ext cx="889000" cy="1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115258</xdr:rowOff>
    </xdr:from>
    <xdr:to>
      <xdr:col>72</xdr:col>
      <xdr:colOff>38100</xdr:colOff>
      <xdr:row>98</xdr:row>
      <xdr:rowOff>45408</xdr:rowOff>
    </xdr:to>
    <xdr:sp macro="" textlink="">
      <xdr:nvSpPr>
        <xdr:cNvPr id="691" name="フローチャート: 判断 690"/>
        <xdr:cNvSpPr/>
      </xdr:nvSpPr>
      <xdr:spPr>
        <a:xfrm>
          <a:off x="13652500" y="167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36535</xdr:rowOff>
    </xdr:from>
    <xdr:ext cx="599010" cy="259045"/>
    <xdr:sp macro="" textlink="">
      <xdr:nvSpPr>
        <xdr:cNvPr id="692" name="テキスト ボックス 691"/>
        <xdr:cNvSpPr txBox="1"/>
      </xdr:nvSpPr>
      <xdr:spPr>
        <a:xfrm>
          <a:off x="13403795" y="168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100245</xdr:rowOff>
    </xdr:from>
    <xdr:to>
      <xdr:col>67</xdr:col>
      <xdr:colOff>101600</xdr:colOff>
      <xdr:row>98</xdr:row>
      <xdr:rowOff>30395</xdr:rowOff>
    </xdr:to>
    <xdr:sp macro="" textlink="">
      <xdr:nvSpPr>
        <xdr:cNvPr id="693" name="フローチャート: 判断 692"/>
        <xdr:cNvSpPr/>
      </xdr:nvSpPr>
      <xdr:spPr>
        <a:xfrm>
          <a:off x="12763500" y="1673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21522</xdr:rowOff>
    </xdr:from>
    <xdr:ext cx="599010" cy="259045"/>
    <xdr:sp macro="" textlink="">
      <xdr:nvSpPr>
        <xdr:cNvPr id="694" name="テキスト ボックス 693"/>
        <xdr:cNvSpPr txBox="1"/>
      </xdr:nvSpPr>
      <xdr:spPr>
        <a:xfrm>
          <a:off x="12514795" y="1682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145402</xdr:rowOff>
    </xdr:from>
    <xdr:to>
      <xdr:col>85</xdr:col>
      <xdr:colOff>177800</xdr:colOff>
      <xdr:row>96</xdr:row>
      <xdr:rowOff>75552</xdr:rowOff>
    </xdr:to>
    <xdr:sp macro="" textlink="">
      <xdr:nvSpPr>
        <xdr:cNvPr id="700" name="楕円 699"/>
        <xdr:cNvSpPr/>
      </xdr:nvSpPr>
      <xdr:spPr>
        <a:xfrm>
          <a:off x="16268700" y="164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168279</xdr:rowOff>
    </xdr:from>
    <xdr:ext cx="599010" cy="259045"/>
    <xdr:sp macro="" textlink="">
      <xdr:nvSpPr>
        <xdr:cNvPr id="701" name="公債費該当値テキスト"/>
        <xdr:cNvSpPr txBox="1"/>
      </xdr:nvSpPr>
      <xdr:spPr>
        <a:xfrm>
          <a:off x="16370300" y="1628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89799</xdr:rowOff>
    </xdr:from>
    <xdr:to>
      <xdr:col>81</xdr:col>
      <xdr:colOff>101600</xdr:colOff>
      <xdr:row>95</xdr:row>
      <xdr:rowOff>19949</xdr:rowOff>
    </xdr:to>
    <xdr:sp macro="" textlink="">
      <xdr:nvSpPr>
        <xdr:cNvPr id="702" name="楕円 701"/>
        <xdr:cNvSpPr/>
      </xdr:nvSpPr>
      <xdr:spPr>
        <a:xfrm>
          <a:off x="15430500" y="1620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36476</xdr:rowOff>
    </xdr:from>
    <xdr:ext cx="599010" cy="259045"/>
    <xdr:sp macro="" textlink="">
      <xdr:nvSpPr>
        <xdr:cNvPr id="703" name="テキスト ボックス 702"/>
        <xdr:cNvSpPr txBox="1"/>
      </xdr:nvSpPr>
      <xdr:spPr>
        <a:xfrm>
          <a:off x="15181795" y="159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43225</xdr:rowOff>
    </xdr:from>
    <xdr:to>
      <xdr:col>76</xdr:col>
      <xdr:colOff>165100</xdr:colOff>
      <xdr:row>93</xdr:row>
      <xdr:rowOff>144825</xdr:rowOff>
    </xdr:to>
    <xdr:sp macro="" textlink="">
      <xdr:nvSpPr>
        <xdr:cNvPr id="704" name="楕円 703"/>
        <xdr:cNvSpPr/>
      </xdr:nvSpPr>
      <xdr:spPr>
        <a:xfrm>
          <a:off x="14541500" y="159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161352</xdr:rowOff>
    </xdr:from>
    <xdr:ext cx="599010" cy="259045"/>
    <xdr:sp macro="" textlink="">
      <xdr:nvSpPr>
        <xdr:cNvPr id="705" name="テキスト ボックス 704"/>
        <xdr:cNvSpPr txBox="1"/>
      </xdr:nvSpPr>
      <xdr:spPr>
        <a:xfrm>
          <a:off x="14292795" y="1576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150107</xdr:rowOff>
    </xdr:from>
    <xdr:to>
      <xdr:col>72</xdr:col>
      <xdr:colOff>38100</xdr:colOff>
      <xdr:row>96</xdr:row>
      <xdr:rowOff>80257</xdr:rowOff>
    </xdr:to>
    <xdr:sp macro="" textlink="">
      <xdr:nvSpPr>
        <xdr:cNvPr id="706" name="楕円 705"/>
        <xdr:cNvSpPr/>
      </xdr:nvSpPr>
      <xdr:spPr>
        <a:xfrm>
          <a:off x="13652500" y="164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96784</xdr:rowOff>
    </xdr:from>
    <xdr:ext cx="599010" cy="259045"/>
    <xdr:sp macro="" textlink="">
      <xdr:nvSpPr>
        <xdr:cNvPr id="707" name="テキスト ボックス 706"/>
        <xdr:cNvSpPr txBox="1"/>
      </xdr:nvSpPr>
      <xdr:spPr>
        <a:xfrm>
          <a:off x="13403795" y="1621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118873</xdr:rowOff>
    </xdr:from>
    <xdr:to>
      <xdr:col>67</xdr:col>
      <xdr:colOff>101600</xdr:colOff>
      <xdr:row>97</xdr:row>
      <xdr:rowOff>49023</xdr:rowOff>
    </xdr:to>
    <xdr:sp macro="" textlink="">
      <xdr:nvSpPr>
        <xdr:cNvPr id="708" name="楕円 707"/>
        <xdr:cNvSpPr/>
      </xdr:nvSpPr>
      <xdr:spPr>
        <a:xfrm>
          <a:off x="12763500" y="165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65550</xdr:rowOff>
    </xdr:from>
    <xdr:ext cx="599010" cy="259045"/>
    <xdr:sp macro="" textlink="">
      <xdr:nvSpPr>
        <xdr:cNvPr id="709" name="テキスト ボックス 708"/>
        <xdr:cNvSpPr txBox="1"/>
      </xdr:nvSpPr>
      <xdr:spPr>
        <a:xfrm>
          <a:off x="12514795" y="1635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3" name="直線コネクタ 732"/>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4"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6"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7" name="直線コネクタ 736"/>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9"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40" name="フローチャート: 判断 739"/>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8636</xdr:rowOff>
    </xdr:from>
    <xdr:to>
      <xdr:col>111</xdr:col>
      <xdr:colOff>177800</xdr:colOff>
      <xdr:row>39</xdr:row>
      <xdr:rowOff>44450</xdr:rowOff>
    </xdr:to>
    <xdr:cxnSp macro="">
      <xdr:nvCxnSpPr>
        <xdr:cNvPr id="741" name="直線コネクタ 740"/>
        <xdr:cNvCxnSpPr/>
      </xdr:nvCxnSpPr>
      <xdr:spPr>
        <a:xfrm>
          <a:off x="20434300" y="6695186"/>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2" name="フローチャート: 判断 741"/>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3" name="テキスト ボックス 742"/>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8636</xdr:rowOff>
    </xdr:from>
    <xdr:to>
      <xdr:col>107</xdr:col>
      <xdr:colOff>50800</xdr:colOff>
      <xdr:row>39</xdr:row>
      <xdr:rowOff>44450</xdr:rowOff>
    </xdr:to>
    <xdr:cxnSp macro="">
      <xdr:nvCxnSpPr>
        <xdr:cNvPr id="744" name="直線コネクタ 743"/>
        <xdr:cNvCxnSpPr/>
      </xdr:nvCxnSpPr>
      <xdr:spPr>
        <a:xfrm flipV="1">
          <a:off x="19545300" y="6695186"/>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5" name="フローチャート: 判断 744"/>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80700</xdr:rowOff>
    </xdr:from>
    <xdr:ext cx="378565" cy="259045"/>
    <xdr:sp macro="" textlink="">
      <xdr:nvSpPr>
        <xdr:cNvPr id="746" name="テキスト ボックス 745"/>
        <xdr:cNvSpPr txBox="1"/>
      </xdr:nvSpPr>
      <xdr:spPr>
        <a:xfrm>
          <a:off x="20245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159538</xdr:rowOff>
    </xdr:from>
    <xdr:to>
      <xdr:col>102</xdr:col>
      <xdr:colOff>165100</xdr:colOff>
      <xdr:row>39</xdr:row>
      <xdr:rowOff>89688</xdr:rowOff>
    </xdr:to>
    <xdr:sp macro="" textlink="">
      <xdr:nvSpPr>
        <xdr:cNvPr id="748" name="フローチャート: 判断 747"/>
        <xdr:cNvSpPr/>
      </xdr:nvSpPr>
      <xdr:spPr>
        <a:xfrm>
          <a:off x="19494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106215</xdr:rowOff>
    </xdr:from>
    <xdr:ext cx="378565" cy="259045"/>
    <xdr:sp macro="" textlink="">
      <xdr:nvSpPr>
        <xdr:cNvPr id="749" name="テキスト ボックス 748"/>
        <xdr:cNvSpPr txBox="1"/>
      </xdr:nvSpPr>
      <xdr:spPr>
        <a:xfrm>
          <a:off x="19356017" y="644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140906</xdr:rowOff>
    </xdr:from>
    <xdr:to>
      <xdr:col>98</xdr:col>
      <xdr:colOff>38100</xdr:colOff>
      <xdr:row>39</xdr:row>
      <xdr:rowOff>71056</xdr:rowOff>
    </xdr:to>
    <xdr:sp macro="" textlink="">
      <xdr:nvSpPr>
        <xdr:cNvPr id="750" name="フローチャート: 判断 749"/>
        <xdr:cNvSpPr/>
      </xdr:nvSpPr>
      <xdr:spPr>
        <a:xfrm>
          <a:off x="18605500" y="66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87584</xdr:rowOff>
    </xdr:from>
    <xdr:ext cx="378565" cy="259045"/>
    <xdr:sp macro="" textlink="">
      <xdr:nvSpPr>
        <xdr:cNvPr id="751" name="テキスト ボックス 750"/>
        <xdr:cNvSpPr txBox="1"/>
      </xdr:nvSpPr>
      <xdr:spPr>
        <a:xfrm>
          <a:off x="18467017" y="643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8"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129286</xdr:rowOff>
    </xdr:from>
    <xdr:to>
      <xdr:col>107</xdr:col>
      <xdr:colOff>101600</xdr:colOff>
      <xdr:row>39</xdr:row>
      <xdr:rowOff>59436</xdr:rowOff>
    </xdr:to>
    <xdr:sp macro="" textlink="">
      <xdr:nvSpPr>
        <xdr:cNvPr id="761" name="楕円 760"/>
        <xdr:cNvSpPr/>
      </xdr:nvSpPr>
      <xdr:spPr>
        <a:xfrm>
          <a:off x="20383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75963</xdr:rowOff>
    </xdr:from>
    <xdr:ext cx="378565" cy="259045"/>
    <xdr:sp macro="" textlink="">
      <xdr:nvSpPr>
        <xdr:cNvPr id="762" name="テキスト ボックス 761"/>
        <xdr:cNvSpPr txBox="1"/>
      </xdr:nvSpPr>
      <xdr:spPr>
        <a:xfrm>
          <a:off x="20245017" y="6419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村民全員が森林組合の組合員であるため林業を中心とした事業が多いことから農林水産業費が多くなっている。また</a:t>
          </a:r>
          <a:r>
            <a:rPr kumimoji="1" lang="ja-JP" altLang="en-US" sz="1100" b="0" i="0" baseline="0">
              <a:solidFill>
                <a:schemeClr val="dk1"/>
              </a:solidFill>
              <a:effectLst/>
              <a:latin typeface="+mn-lt"/>
              <a:ea typeface="+mn-ea"/>
              <a:cs typeface="+mn-cs"/>
            </a:rPr>
            <a:t>、庁舎移転に伴う事業費により総務費、農林水産業費が増加した。</a:t>
          </a:r>
          <a:r>
            <a:rPr lang="ja-JP" altLang="ja-JP" sz="1100" b="0" i="0" baseline="0">
              <a:solidFill>
                <a:schemeClr val="dk1"/>
              </a:solidFill>
              <a:effectLst/>
              <a:latin typeface="+mn-lt"/>
              <a:ea typeface="+mn-ea"/>
              <a:cs typeface="+mn-cs"/>
            </a:rPr>
            <a:t>公債費については財政規模が小さいため、標準財政規模、標準税収入額等の変動により数値に影響を受けやすい事もあり公債費負担の増も懸念されるるため、繰上償還の実施等を計画的に行い、負担軽減に努めると共に将来負担の軽減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年度と比較して普通交付税が</a:t>
          </a:r>
          <a:r>
            <a:rPr lang="ja-JP" altLang="en-US" sz="1100" b="0" i="0" baseline="0">
              <a:solidFill>
                <a:schemeClr val="dk1"/>
              </a:solidFill>
              <a:effectLst/>
              <a:latin typeface="+mn-lt"/>
              <a:ea typeface="+mn-ea"/>
              <a:cs typeface="+mn-cs"/>
            </a:rPr>
            <a:t>減により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年度の標準財政規模が減となったために比率は変動したが、財政調整基金については、取崩しもなく推移しており、今後も適正な運用に努める。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実質単年度収支については、繰上償還の実施等により大幅な比率の変動が見られる。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全会計について赤字決算は無いものの、下水道特別会計、村営バス会計については一般会計からの繰入による所が大きく、使用料の改定も検討しながら、健全化に努める必要がある。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標準財政規模の増減により比率の増減はあるものの、一般会計の黒字については、大きな変化もなく推移している。国民健康保険特別会計、介護保険特別会計については、国等の翌年度精算による負担金の額により増減もみられるが、赤字が見込まれる状況ではなく、今後も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2223527</v>
      </c>
      <c r="BO4" s="410"/>
      <c r="BP4" s="410"/>
      <c r="BQ4" s="410"/>
      <c r="BR4" s="410"/>
      <c r="BS4" s="410"/>
      <c r="BT4" s="410"/>
      <c r="BU4" s="411"/>
      <c r="BV4" s="409">
        <v>2038329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14.3</v>
      </c>
      <c r="CU4" s="416"/>
      <c r="CV4" s="416"/>
      <c r="CW4" s="416"/>
      <c r="CX4" s="416"/>
      <c r="CY4" s="416"/>
      <c r="CZ4" s="416"/>
      <c r="DA4" s="417"/>
      <c r="DB4" s="415">
        <v>12.8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2061513</v>
      </c>
      <c r="BO5" s="447"/>
      <c r="BP5" s="447"/>
      <c r="BQ5" s="447"/>
      <c r="BR5" s="447"/>
      <c r="BS5" s="447"/>
      <c r="BT5" s="447"/>
      <c r="BU5" s="448"/>
      <c r="BV5" s="446">
        <v>1885429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71.099999999999994</v>
      </c>
      <c r="CU5" s="444"/>
      <c r="CV5" s="444"/>
      <c r="CW5" s="444"/>
      <c r="CX5" s="444"/>
      <c r="CY5" s="444"/>
      <c r="CZ5" s="444"/>
      <c r="DA5" s="445"/>
      <c r="DB5" s="443">
        <v>65.099999999999994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162014</v>
      </c>
      <c r="BO6" s="447"/>
      <c r="BP6" s="447"/>
      <c r="BQ6" s="447"/>
      <c r="BR6" s="447"/>
      <c r="BS6" s="447"/>
      <c r="BT6" s="447"/>
      <c r="BU6" s="448"/>
      <c r="BV6" s="446">
        <v>152900</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73.7</v>
      </c>
      <c r="CU6" s="484"/>
      <c r="CV6" s="484"/>
      <c r="CW6" s="484"/>
      <c r="CX6" s="484"/>
      <c r="CY6" s="484"/>
      <c r="CZ6" s="484"/>
      <c r="DA6" s="485"/>
      <c r="DB6" s="483">
        <v>67.400000000000006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3945</v>
      </c>
      <c r="BO7" s="447"/>
      <c r="BP7" s="447"/>
      <c r="BQ7" s="447"/>
      <c r="BR7" s="447"/>
      <c r="BS7" s="447"/>
      <c r="BT7" s="447"/>
      <c r="BU7" s="448"/>
      <c r="BV7" s="446">
        <v>340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1106771</v>
      </c>
      <c r="CU7" s="447"/>
      <c r="CV7" s="447"/>
      <c r="CW7" s="447"/>
      <c r="CX7" s="447"/>
      <c r="CY7" s="447"/>
      <c r="CZ7" s="447"/>
      <c r="DA7" s="448"/>
      <c r="DB7" s="446">
        <v>1191878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158069</v>
      </c>
      <c r="BO8" s="447"/>
      <c r="BP8" s="447"/>
      <c r="BQ8" s="447"/>
      <c r="BR8" s="447"/>
      <c r="BS8" s="447"/>
      <c r="BT8" s="447"/>
      <c r="BU8" s="448"/>
      <c r="BV8" s="446">
        <v>152560</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0.1</v>
      </c>
      <c r="CU8" s="487"/>
      <c r="CV8" s="487"/>
      <c r="CW8" s="487"/>
      <c r="CX8" s="487"/>
      <c r="CY8" s="487"/>
      <c r="CZ8" s="487"/>
      <c r="DA8" s="488"/>
      <c r="DB8" s="486">
        <v>0.1</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970</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5509</v>
      </c>
      <c r="BO9" s="447"/>
      <c r="BP9" s="447"/>
      <c r="BQ9" s="447"/>
      <c r="BR9" s="447"/>
      <c r="BS9" s="447"/>
      <c r="BT9" s="447"/>
      <c r="BU9" s="448"/>
      <c r="BV9" s="446">
        <v>3615</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17.100000000000001</v>
      </c>
      <c r="CU9" s="444"/>
      <c r="CV9" s="444"/>
      <c r="CW9" s="444"/>
      <c r="CX9" s="444"/>
      <c r="CY9" s="444"/>
      <c r="CZ9" s="444"/>
      <c r="DA9" s="445"/>
      <c r="DB9" s="443">
        <v>24.2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114</v>
      </c>
      <c r="M10" s="476"/>
      <c r="N10" s="476"/>
      <c r="O10" s="476"/>
      <c r="P10" s="476"/>
      <c r="Q10" s="477"/>
      <c r="R10" s="497">
        <v>1129</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193</v>
      </c>
      <c r="BO10" s="447"/>
      <c r="BP10" s="447"/>
      <c r="BQ10" s="447"/>
      <c r="BR10" s="447"/>
      <c r="BS10" s="447"/>
      <c r="BT10" s="447"/>
      <c r="BU10" s="448"/>
      <c r="BV10" s="446">
        <v>218</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116</v>
      </c>
      <c r="AV11" s="479"/>
      <c r="AW11" s="479"/>
      <c r="AX11" s="479"/>
      <c r="AY11" s="480" t="s">
        <v>122</v>
      </c>
      <c r="AZ11" s="481"/>
      <c r="BA11" s="481"/>
      <c r="BB11" s="481"/>
      <c r="BC11" s="481"/>
      <c r="BD11" s="481"/>
      <c r="BE11" s="481"/>
      <c r="BF11" s="481"/>
      <c r="BG11" s="481"/>
      <c r="BH11" s="481"/>
      <c r="BI11" s="481"/>
      <c r="BJ11" s="481"/>
      <c r="BK11" s="481"/>
      <c r="BL11" s="481"/>
      <c r="BM11" s="482"/>
      <c r="BN11" s="446">
        <v>42993</v>
      </c>
      <c r="BO11" s="447"/>
      <c r="BP11" s="447"/>
      <c r="BQ11" s="447"/>
      <c r="BR11" s="447"/>
      <c r="BS11" s="447"/>
      <c r="BT11" s="447"/>
      <c r="BU11" s="448"/>
      <c r="BV11" s="446">
        <v>153034</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952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942</v>
      </c>
      <c r="S13" s="528"/>
      <c r="T13" s="528"/>
      <c r="U13" s="528"/>
      <c r="V13" s="529"/>
      <c r="W13" s="462" t="s">
        <v>135</v>
      </c>
      <c r="X13" s="463"/>
      <c r="Y13" s="463"/>
      <c r="Z13" s="463"/>
      <c r="AA13" s="463"/>
      <c r="AB13" s="453"/>
      <c r="AC13" s="497">
        <v>113</v>
      </c>
      <c r="AD13" s="498"/>
      <c r="AE13" s="498"/>
      <c r="AF13" s="498"/>
      <c r="AG13" s="537"/>
      <c r="AH13" s="497">
        <v>98</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48695</v>
      </c>
      <c r="BO13" s="447"/>
      <c r="BP13" s="447"/>
      <c r="BQ13" s="447"/>
      <c r="BR13" s="447"/>
      <c r="BS13" s="447"/>
      <c r="BT13" s="447"/>
      <c r="BU13" s="448"/>
      <c r="BV13" s="446">
        <v>156867</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1.6</v>
      </c>
      <c r="CU13" s="444"/>
      <c r="CV13" s="444"/>
      <c r="CW13" s="444"/>
      <c r="CX13" s="444"/>
      <c r="CY13" s="444"/>
      <c r="CZ13" s="444"/>
      <c r="DA13" s="445"/>
      <c r="DB13" s="443">
        <v>0.8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976</v>
      </c>
      <c r="S14" s="528"/>
      <c r="T14" s="528"/>
      <c r="U14" s="528"/>
      <c r="V14" s="529"/>
      <c r="W14" s="436"/>
      <c r="X14" s="437"/>
      <c r="Y14" s="437"/>
      <c r="Z14" s="437"/>
      <c r="AA14" s="437"/>
      <c r="AB14" s="426"/>
      <c r="AC14" s="530">
        <v>21.8</v>
      </c>
      <c r="AD14" s="531"/>
      <c r="AE14" s="531"/>
      <c r="AF14" s="531"/>
      <c r="AG14" s="532"/>
      <c r="AH14" s="530">
        <v>17.7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133</v>
      </c>
      <c r="CU14" s="542"/>
      <c r="CV14" s="542"/>
      <c r="CW14" s="542"/>
      <c r="CX14" s="542"/>
      <c r="CY14" s="542"/>
      <c r="CZ14" s="542"/>
      <c r="DA14" s="543"/>
      <c r="DB14" s="541" t="s">
        <v>133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134</v>
      </c>
      <c r="N15" s="535"/>
      <c r="O15" s="535"/>
      <c r="P15" s="535"/>
      <c r="Q15" s="536"/>
      <c r="R15" s="527">
        <v>966</v>
      </c>
      <c r="S15" s="528"/>
      <c r="T15" s="528"/>
      <c r="U15" s="528"/>
      <c r="V15" s="529"/>
      <c r="W15" s="462" t="s">
        <v>142</v>
      </c>
      <c r="X15" s="463"/>
      <c r="Y15" s="463"/>
      <c r="Z15" s="463"/>
      <c r="AA15" s="463"/>
      <c r="AB15" s="453"/>
      <c r="AC15" s="497">
        <v>135</v>
      </c>
      <c r="AD15" s="498"/>
      <c r="AE15" s="498"/>
      <c r="AF15" s="498"/>
      <c r="AG15" s="537"/>
      <c r="AH15" s="497">
        <v>168</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103278</v>
      </c>
      <c r="BO15" s="410"/>
      <c r="BP15" s="410"/>
      <c r="BQ15" s="410"/>
      <c r="BR15" s="410"/>
      <c r="BS15" s="410"/>
      <c r="BT15" s="410"/>
      <c r="BU15" s="411"/>
      <c r="BV15" s="409">
        <v>111397</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26</v>
      </c>
      <c r="AD16" s="531"/>
      <c r="AE16" s="531"/>
      <c r="AF16" s="531"/>
      <c r="AG16" s="532"/>
      <c r="AH16" s="530">
        <v>30.4</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1043151</v>
      </c>
      <c r="BO16" s="447"/>
      <c r="BP16" s="447"/>
      <c r="BQ16" s="447"/>
      <c r="BR16" s="447"/>
      <c r="BS16" s="447"/>
      <c r="BT16" s="447"/>
      <c r="BU16" s="448"/>
      <c r="BV16" s="446">
        <v>1124436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146</v>
      </c>
      <c r="S17" s="548"/>
      <c r="T17" s="548"/>
      <c r="U17" s="548"/>
      <c r="V17" s="549"/>
      <c r="W17" s="462" t="s">
        <v>149</v>
      </c>
      <c r="X17" s="463"/>
      <c r="Y17" s="463"/>
      <c r="Z17" s="463"/>
      <c r="AA17" s="463"/>
      <c r="AB17" s="453"/>
      <c r="AC17" s="497">
        <v>271</v>
      </c>
      <c r="AD17" s="498"/>
      <c r="AE17" s="498"/>
      <c r="AF17" s="498"/>
      <c r="AG17" s="537"/>
      <c r="AH17" s="497">
        <v>287</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127641</v>
      </c>
      <c r="BO17" s="447"/>
      <c r="BP17" s="447"/>
      <c r="BQ17" s="447"/>
      <c r="BR17" s="447"/>
      <c r="BS17" s="447"/>
      <c r="BT17" s="447"/>
      <c r="BU17" s="448"/>
      <c r="BV17" s="446">
        <v>137182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89.97</v>
      </c>
      <c r="M18" s="559"/>
      <c r="N18" s="559"/>
      <c r="O18" s="559"/>
      <c r="P18" s="559"/>
      <c r="Q18" s="559"/>
      <c r="R18" s="560"/>
      <c r="S18" s="560"/>
      <c r="T18" s="560"/>
      <c r="U18" s="560"/>
      <c r="V18" s="561"/>
      <c r="W18" s="464"/>
      <c r="X18" s="465"/>
      <c r="Y18" s="465"/>
      <c r="Z18" s="465"/>
      <c r="AA18" s="465"/>
      <c r="AB18" s="456"/>
      <c r="AC18" s="562">
        <v>52.2</v>
      </c>
      <c r="AD18" s="563"/>
      <c r="AE18" s="563"/>
      <c r="AF18" s="563"/>
      <c r="AG18" s="564"/>
      <c r="AH18" s="562">
        <v>51.9</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804484</v>
      </c>
      <c r="BO18" s="447"/>
      <c r="BP18" s="447"/>
      <c r="BQ18" s="447"/>
      <c r="BR18" s="447"/>
      <c r="BS18" s="447"/>
      <c r="BT18" s="447"/>
      <c r="BU18" s="448"/>
      <c r="BV18" s="446">
        <v>778119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1559051</v>
      </c>
      <c r="BO19" s="447"/>
      <c r="BP19" s="447"/>
      <c r="BQ19" s="447"/>
      <c r="BR19" s="447"/>
      <c r="BS19" s="447"/>
      <c r="BT19" s="447"/>
      <c r="BU19" s="448"/>
      <c r="BV19" s="446">
        <v>1609560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416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1483621</v>
      </c>
      <c r="BO23" s="447"/>
      <c r="BP23" s="447"/>
      <c r="BQ23" s="447"/>
      <c r="BR23" s="447"/>
      <c r="BS23" s="447"/>
      <c r="BT23" s="447"/>
      <c r="BU23" s="448"/>
      <c r="BV23" s="446">
        <v>1483468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6270</v>
      </c>
      <c r="R24" s="498"/>
      <c r="S24" s="498"/>
      <c r="T24" s="498"/>
      <c r="U24" s="498"/>
      <c r="V24" s="537"/>
      <c r="W24" s="596"/>
      <c r="X24" s="584"/>
      <c r="Y24" s="585"/>
      <c r="Z24" s="496" t="s">
        <v>165</v>
      </c>
      <c r="AA24" s="476"/>
      <c r="AB24" s="476"/>
      <c r="AC24" s="476"/>
      <c r="AD24" s="476"/>
      <c r="AE24" s="476"/>
      <c r="AF24" s="476"/>
      <c r="AG24" s="477"/>
      <c r="AH24" s="497">
        <v>25</v>
      </c>
      <c r="AI24" s="498"/>
      <c r="AJ24" s="498"/>
      <c r="AK24" s="498"/>
      <c r="AL24" s="537"/>
      <c r="AM24" s="497">
        <v>65725</v>
      </c>
      <c r="AN24" s="498"/>
      <c r="AO24" s="498"/>
      <c r="AP24" s="498"/>
      <c r="AQ24" s="498"/>
      <c r="AR24" s="537"/>
      <c r="AS24" s="497">
        <v>2629</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1384421</v>
      </c>
      <c r="BO24" s="447"/>
      <c r="BP24" s="447"/>
      <c r="BQ24" s="447"/>
      <c r="BR24" s="447"/>
      <c r="BS24" s="447"/>
      <c r="BT24" s="447"/>
      <c r="BU24" s="448"/>
      <c r="BV24" s="446">
        <v>1435168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5580</v>
      </c>
      <c r="R25" s="498"/>
      <c r="S25" s="498"/>
      <c r="T25" s="498"/>
      <c r="U25" s="498"/>
      <c r="V25" s="537"/>
      <c r="W25" s="596"/>
      <c r="X25" s="584"/>
      <c r="Y25" s="585"/>
      <c r="Z25" s="496" t="s">
        <v>168</v>
      </c>
      <c r="AA25" s="476"/>
      <c r="AB25" s="476"/>
      <c r="AC25" s="476"/>
      <c r="AD25" s="476"/>
      <c r="AE25" s="476"/>
      <c r="AF25" s="476"/>
      <c r="AG25" s="477"/>
      <c r="AH25" s="497" t="s">
        <v>133</v>
      </c>
      <c r="AI25" s="498"/>
      <c r="AJ25" s="498"/>
      <c r="AK25" s="498"/>
      <c r="AL25" s="537"/>
      <c r="AM25" s="497" t="s">
        <v>169</v>
      </c>
      <c r="AN25" s="498"/>
      <c r="AO25" s="498"/>
      <c r="AP25" s="498"/>
      <c r="AQ25" s="498"/>
      <c r="AR25" s="537"/>
      <c r="AS25" s="497" t="s">
        <v>133</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t="s">
        <v>171</v>
      </c>
      <c r="BO25" s="410"/>
      <c r="BP25" s="410"/>
      <c r="BQ25" s="410"/>
      <c r="BR25" s="410"/>
      <c r="BS25" s="410"/>
      <c r="BT25" s="410"/>
      <c r="BU25" s="411"/>
      <c r="BV25" s="409" t="s">
        <v>171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4960</v>
      </c>
      <c r="R26" s="498"/>
      <c r="S26" s="498"/>
      <c r="T26" s="498"/>
      <c r="U26" s="498"/>
      <c r="V26" s="537"/>
      <c r="W26" s="596"/>
      <c r="X26" s="584"/>
      <c r="Y26" s="585"/>
      <c r="Z26" s="496" t="s">
        <v>173</v>
      </c>
      <c r="AA26" s="606"/>
      <c r="AB26" s="606"/>
      <c r="AC26" s="606"/>
      <c r="AD26" s="606"/>
      <c r="AE26" s="606"/>
      <c r="AF26" s="606"/>
      <c r="AG26" s="607"/>
      <c r="AH26" s="497">
        <v>1</v>
      </c>
      <c r="AI26" s="498"/>
      <c r="AJ26" s="498"/>
      <c r="AK26" s="498"/>
      <c r="AL26" s="537"/>
      <c r="AM26" s="497" t="s">
        <v>174</v>
      </c>
      <c r="AN26" s="498"/>
      <c r="AO26" s="498"/>
      <c r="AP26" s="498"/>
      <c r="AQ26" s="498"/>
      <c r="AR26" s="537"/>
      <c r="AS26" s="497" t="s">
        <v>174</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2196</v>
      </c>
      <c r="R27" s="498"/>
      <c r="S27" s="498"/>
      <c r="T27" s="498"/>
      <c r="U27" s="498"/>
      <c r="V27" s="537"/>
      <c r="W27" s="596"/>
      <c r="X27" s="584"/>
      <c r="Y27" s="585"/>
      <c r="Z27" s="496" t="s">
        <v>177</v>
      </c>
      <c r="AA27" s="476"/>
      <c r="AB27" s="476"/>
      <c r="AC27" s="476"/>
      <c r="AD27" s="476"/>
      <c r="AE27" s="476"/>
      <c r="AF27" s="476"/>
      <c r="AG27" s="477"/>
      <c r="AH27" s="497" t="s">
        <v>133</v>
      </c>
      <c r="AI27" s="498"/>
      <c r="AJ27" s="498"/>
      <c r="AK27" s="498"/>
      <c r="AL27" s="537"/>
      <c r="AM27" s="497" t="s">
        <v>178</v>
      </c>
      <c r="AN27" s="498"/>
      <c r="AO27" s="498"/>
      <c r="AP27" s="498"/>
      <c r="AQ27" s="498"/>
      <c r="AR27" s="537"/>
      <c r="AS27" s="497" t="s">
        <v>133</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v>65729</v>
      </c>
      <c r="BO27" s="620"/>
      <c r="BP27" s="620"/>
      <c r="BQ27" s="620"/>
      <c r="BR27" s="620"/>
      <c r="BS27" s="620"/>
      <c r="BT27" s="620"/>
      <c r="BU27" s="621"/>
      <c r="BV27" s="619">
        <v>83503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180</v>
      </c>
      <c r="F28" s="476"/>
      <c r="G28" s="476"/>
      <c r="H28" s="476"/>
      <c r="I28" s="476"/>
      <c r="J28" s="476"/>
      <c r="K28" s="477"/>
      <c r="L28" s="497">
        <v>1</v>
      </c>
      <c r="M28" s="498"/>
      <c r="N28" s="498"/>
      <c r="O28" s="498"/>
      <c r="P28" s="537"/>
      <c r="Q28" s="497">
        <v>1530</v>
      </c>
      <c r="R28" s="498"/>
      <c r="S28" s="498"/>
      <c r="T28" s="498"/>
      <c r="U28" s="498"/>
      <c r="V28" s="537"/>
      <c r="W28" s="596"/>
      <c r="X28" s="584"/>
      <c r="Y28" s="585"/>
      <c r="Z28" s="496" t="s">
        <v>181</v>
      </c>
      <c r="AA28" s="476"/>
      <c r="AB28" s="476"/>
      <c r="AC28" s="476"/>
      <c r="AD28" s="476"/>
      <c r="AE28" s="476"/>
      <c r="AF28" s="476"/>
      <c r="AG28" s="477"/>
      <c r="AH28" s="497" t="s">
        <v>178</v>
      </c>
      <c r="AI28" s="498"/>
      <c r="AJ28" s="498"/>
      <c r="AK28" s="498"/>
      <c r="AL28" s="537"/>
      <c r="AM28" s="497" t="s">
        <v>178</v>
      </c>
      <c r="AN28" s="498"/>
      <c r="AO28" s="498"/>
      <c r="AP28" s="498"/>
      <c r="AQ28" s="498"/>
      <c r="AR28" s="537"/>
      <c r="AS28" s="497" t="s">
        <v>133</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198709</v>
      </c>
      <c r="BO28" s="410"/>
      <c r="BP28" s="410"/>
      <c r="BQ28" s="410"/>
      <c r="BR28" s="410"/>
      <c r="BS28" s="410"/>
      <c r="BT28" s="410"/>
      <c r="BU28" s="411"/>
      <c r="BV28" s="409">
        <v>198516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183</v>
      </c>
      <c r="F29" s="476"/>
      <c r="G29" s="476"/>
      <c r="H29" s="476"/>
      <c r="I29" s="476"/>
      <c r="J29" s="476"/>
      <c r="K29" s="477"/>
      <c r="L29" s="497">
        <v>6</v>
      </c>
      <c r="M29" s="498"/>
      <c r="N29" s="498"/>
      <c r="O29" s="498"/>
      <c r="P29" s="537"/>
      <c r="Q29" s="497">
        <v>1368</v>
      </c>
      <c r="R29" s="498"/>
      <c r="S29" s="498"/>
      <c r="T29" s="498"/>
      <c r="U29" s="498"/>
      <c r="V29" s="537"/>
      <c r="W29" s="597"/>
      <c r="X29" s="598"/>
      <c r="Y29" s="599"/>
      <c r="Z29" s="496" t="s">
        <v>184</v>
      </c>
      <c r="AA29" s="476"/>
      <c r="AB29" s="476"/>
      <c r="AC29" s="476"/>
      <c r="AD29" s="476"/>
      <c r="AE29" s="476"/>
      <c r="AF29" s="476"/>
      <c r="AG29" s="477"/>
      <c r="AH29" s="497">
        <v>25</v>
      </c>
      <c r="AI29" s="498"/>
      <c r="AJ29" s="498"/>
      <c r="AK29" s="498"/>
      <c r="AL29" s="537"/>
      <c r="AM29" s="497">
        <v>65725</v>
      </c>
      <c r="AN29" s="498"/>
      <c r="AO29" s="498"/>
      <c r="AP29" s="498"/>
      <c r="AQ29" s="498"/>
      <c r="AR29" s="537"/>
      <c r="AS29" s="497">
        <v>2629</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513425</v>
      </c>
      <c r="BO29" s="447"/>
      <c r="BP29" s="447"/>
      <c r="BQ29" s="447"/>
      <c r="BR29" s="447"/>
      <c r="BS29" s="447"/>
      <c r="BT29" s="447"/>
      <c r="BU29" s="448"/>
      <c r="BV29" s="446">
        <v>565798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91.2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1174467</v>
      </c>
      <c r="BO30" s="620"/>
      <c r="BP30" s="620"/>
      <c r="BQ30" s="620"/>
      <c r="BR30" s="620"/>
      <c r="BS30" s="620"/>
      <c r="BT30" s="620"/>
      <c r="BU30" s="621"/>
      <c r="BV30" s="619">
        <v>1268320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196</v>
      </c>
      <c r="X33" s="435"/>
      <c r="Y33" s="435"/>
      <c r="Z33" s="435"/>
      <c r="AA33" s="435"/>
      <c r="AB33" s="435"/>
      <c r="AC33" s="435"/>
      <c r="AD33" s="435"/>
      <c r="AE33" s="435"/>
      <c r="AF33" s="435"/>
      <c r="AG33" s="435"/>
      <c r="AH33" s="435"/>
      <c r="AI33" s="435"/>
      <c r="AJ33" s="435"/>
      <c r="AK33" s="435"/>
      <c r="AL33" s="195"/>
      <c r="AM33" s="470" t="s">
        <v>193</v>
      </c>
      <c r="AN33" s="470"/>
      <c r="AO33" s="435" t="s">
        <v>197</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195</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根羽村国民健康保険特別会計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根羽村簡易水道特別会計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南信州広域連合（一般会計）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ネバーランド(株)</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根羽村営バス特別会計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根羽村介護保険特別会計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根羽村下水道特別会計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南信州広域連合（南信州広域振興基金特別会計）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根羽村後期高齢者医療特別会計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南信州広域連合（飯田広域消防特別会計）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下伊那郡町村総合事務組合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下伊那自治センター組合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下伊那郡土木技術センター</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南信地域町村交通災害共済事務組合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長野県市町村自治振興組合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長野県後期高齢者医療広域連合（一般会計）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長野県後期高齢者医療広域連合（後期高齢者医療事業会計）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vq7fGSTYi2rooUIQOXGjiNynSsFkkindAT8uzjQ8DpkFQyHPynS8tBQ5ygHQ1iPW/yc3qnP4VPCCoAj53f0NQg==" saltValue="JMEW2yPZt+aSNjenxGT5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7" t="s">
        <v>558</v>
      </c>
      <c r="D34" s="1227"/>
      <c r="E34" s="1228"/>
      <c r="F34" s="32">
        <v>1.21</v>
      </c>
      <c r="G34" s="33">
        <v>1.54</v>
      </c>
      <c r="H34" s="33">
        <v>0.45</v>
      </c>
      <c r="I34" s="33">
        <v>0.57999999999999996</v>
      </c>
      <c r="J34" s="34">
        <v>23.63</v>
      </c>
      <c r="K34" s="22"/>
      <c r="L34" s="22"/>
      <c r="M34" s="22"/>
      <c r="N34" s="22"/>
      <c r="O34" s="22"/>
      <c r="P34" s="22"/>
    </row>
    <row r="35" spans="1:16" ht="39" customHeight="1">
      <c r="A35" s="22"/>
      <c r="B35" s="35"/>
      <c r="C35" s="1221" t="s">
        <v>559</v>
      </c>
      <c r="D35" s="1222"/>
      <c r="E35" s="1223"/>
      <c r="F35" s="36">
        <v>16.98</v>
      </c>
      <c r="G35" s="37">
        <v>12.86</v>
      </c>
      <c r="H35" s="37">
        <v>12.25</v>
      </c>
      <c r="I35" s="37">
        <v>12.58</v>
      </c>
      <c r="J35" s="38">
        <v>14.41</v>
      </c>
      <c r="K35" s="22"/>
      <c r="L35" s="22"/>
      <c r="M35" s="22"/>
      <c r="N35" s="22"/>
      <c r="O35" s="22"/>
      <c r="P35" s="22"/>
    </row>
    <row r="36" spans="1:16" ht="39" customHeight="1">
      <c r="A36" s="22"/>
      <c r="B36" s="35"/>
      <c r="C36" s="1221" t="s">
        <v>560</v>
      </c>
      <c r="D36" s="1222"/>
      <c r="E36" s="1223"/>
      <c r="F36" s="36">
        <v>1.73</v>
      </c>
      <c r="G36" s="37">
        <v>0.4</v>
      </c>
      <c r="H36" s="37">
        <v>0.15</v>
      </c>
      <c r="I36" s="37">
        <v>0.79</v>
      </c>
      <c r="J36" s="38">
        <v>4.13</v>
      </c>
      <c r="K36" s="22"/>
      <c r="L36" s="22"/>
      <c r="M36" s="22"/>
      <c r="N36" s="22"/>
      <c r="O36" s="22"/>
      <c r="P36" s="22"/>
    </row>
    <row r="37" spans="1:16" ht="39" customHeight="1">
      <c r="A37" s="22"/>
      <c r="B37" s="35"/>
      <c r="C37" s="1221" t="s">
        <v>561</v>
      </c>
      <c r="D37" s="1222"/>
      <c r="E37" s="1223"/>
      <c r="F37" s="36">
        <v>0</v>
      </c>
      <c r="G37" s="37">
        <v>0</v>
      </c>
      <c r="H37" s="37">
        <v>0</v>
      </c>
      <c r="I37" s="37">
        <v>0.21</v>
      </c>
      <c r="J37" s="38">
        <v>0.22</v>
      </c>
      <c r="K37" s="22"/>
      <c r="L37" s="22"/>
      <c r="M37" s="22"/>
      <c r="N37" s="22"/>
      <c r="O37" s="22"/>
      <c r="P37" s="22"/>
    </row>
    <row r="38" spans="1:16" ht="39" customHeight="1">
      <c r="A38" s="22"/>
      <c r="B38" s="35"/>
      <c r="C38" s="1221" t="s">
        <v>562</v>
      </c>
      <c r="D38" s="1222"/>
      <c r="E38" s="1223"/>
      <c r="F38" s="36">
        <v>0</v>
      </c>
      <c r="G38" s="37">
        <v>0</v>
      </c>
      <c r="H38" s="37">
        <v>0</v>
      </c>
      <c r="I38" s="37">
        <v>0</v>
      </c>
      <c r="J38" s="38">
        <v>0</v>
      </c>
      <c r="K38" s="22"/>
      <c r="L38" s="22"/>
      <c r="M38" s="22"/>
      <c r="N38" s="22"/>
      <c r="O38" s="22"/>
      <c r="P38" s="22"/>
    </row>
    <row r="39" spans="1:16" ht="39" customHeight="1">
      <c r="A39" s="22"/>
      <c r="B39" s="35"/>
      <c r="C39" s="1221" t="s">
        <v>563</v>
      </c>
      <c r="D39" s="1222"/>
      <c r="E39" s="1223"/>
      <c r="F39" s="36">
        <v>0.08</v>
      </c>
      <c r="G39" s="37">
        <v>0.08</v>
      </c>
      <c r="H39" s="37">
        <v>0.08</v>
      </c>
      <c r="I39" s="37">
        <v>0</v>
      </c>
      <c r="J39" s="38">
        <v>0</v>
      </c>
      <c r="K39" s="22"/>
      <c r="L39" s="22"/>
      <c r="M39" s="22"/>
      <c r="N39" s="22"/>
      <c r="O39" s="22"/>
      <c r="P39" s="22"/>
    </row>
    <row r="40" spans="1:16" ht="39" customHeight="1">
      <c r="A40" s="22"/>
      <c r="B40" s="35"/>
      <c r="C40" s="1221" t="s">
        <v>564</v>
      </c>
      <c r="D40" s="1222"/>
      <c r="E40" s="1223"/>
      <c r="F40" s="36">
        <v>0</v>
      </c>
      <c r="G40" s="37">
        <v>0</v>
      </c>
      <c r="H40" s="37">
        <v>0</v>
      </c>
      <c r="I40" s="37">
        <v>0</v>
      </c>
      <c r="J40" s="38">
        <v>0</v>
      </c>
      <c r="K40" s="22"/>
      <c r="L40" s="22"/>
      <c r="M40" s="22"/>
      <c r="N40" s="22"/>
      <c r="O40" s="22"/>
      <c r="P40" s="22"/>
    </row>
    <row r="41" spans="1:16" ht="39" customHeight="1">
      <c r="A41" s="22"/>
      <c r="B41" s="35"/>
      <c r="C41" s="1221"/>
      <c r="D41" s="1222"/>
      <c r="E41" s="1223"/>
      <c r="F41" s="36"/>
      <c r="G41" s="37"/>
      <c r="H41" s="37"/>
      <c r="I41" s="37"/>
      <c r="J41" s="38"/>
      <c r="K41" s="22"/>
      <c r="L41" s="22"/>
      <c r="M41" s="22"/>
      <c r="N41" s="22"/>
      <c r="O41" s="22"/>
      <c r="P41" s="22"/>
    </row>
    <row r="42" spans="1:16" ht="39" customHeight="1">
      <c r="A42" s="22"/>
      <c r="B42" s="39"/>
      <c r="C42" s="1221" t="s">
        <v>565</v>
      </c>
      <c r="D42" s="1222"/>
      <c r="E42" s="1223"/>
      <c r="F42" s="36" t="s">
        <v>510</v>
      </c>
      <c r="G42" s="37" t="s">
        <v>510</v>
      </c>
      <c r="H42" s="37" t="s">
        <v>510</v>
      </c>
      <c r="I42" s="37" t="s">
        <v>510</v>
      </c>
      <c r="J42" s="38" t="s">
        <v>510</v>
      </c>
      <c r="K42" s="22"/>
      <c r="L42" s="22"/>
      <c r="M42" s="22"/>
      <c r="N42" s="22"/>
      <c r="O42" s="22"/>
      <c r="P42" s="22"/>
    </row>
    <row r="43" spans="1:16" ht="39" customHeight="1" thickBot="1">
      <c r="A43" s="22"/>
      <c r="B43" s="40"/>
      <c r="C43" s="1224" t="s">
        <v>566</v>
      </c>
      <c r="D43" s="1225"/>
      <c r="E43" s="1226"/>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hlUUWsu/aWGhy398am2fZOzClhHn8Qnn27kR43MMQo/RjHEBlWN5uLyu1c9alYUw+DEZn4TlxbdVUBEQt2lvg==" saltValue="gTf5/TNg0jZPKHhcFTzn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7" t="s">
        <v>11</v>
      </c>
      <c r="C45" s="1238"/>
      <c r="D45" s="58"/>
      <c r="E45" s="1243" t="s">
        <v>12</v>
      </c>
      <c r="F45" s="1243"/>
      <c r="G45" s="1243"/>
      <c r="H45" s="1243"/>
      <c r="I45" s="1243"/>
      <c r="J45" s="1244"/>
      <c r="K45" s="59">
        <v>213</v>
      </c>
      <c r="L45" s="60">
        <v>231</v>
      </c>
      <c r="M45" s="60">
        <v>235</v>
      </c>
      <c r="N45" s="60">
        <v>237</v>
      </c>
      <c r="O45" s="61">
        <v>224</v>
      </c>
      <c r="P45" s="48"/>
      <c r="Q45" s="48"/>
      <c r="R45" s="48"/>
      <c r="S45" s="48"/>
      <c r="T45" s="48"/>
      <c r="U45" s="48"/>
    </row>
    <row r="46" spans="1:21" ht="30.75" customHeight="1">
      <c r="A46" s="48"/>
      <c r="B46" s="1239"/>
      <c r="C46" s="1240"/>
      <c r="D46" s="62"/>
      <c r="E46" s="1231" t="s">
        <v>13</v>
      </c>
      <c r="F46" s="1231"/>
      <c r="G46" s="1231"/>
      <c r="H46" s="1231"/>
      <c r="I46" s="1231"/>
      <c r="J46" s="1232"/>
      <c r="K46" s="63" t="s">
        <v>510</v>
      </c>
      <c r="L46" s="64" t="s">
        <v>510</v>
      </c>
      <c r="M46" s="64" t="s">
        <v>510</v>
      </c>
      <c r="N46" s="64" t="s">
        <v>510</v>
      </c>
      <c r="O46" s="65" t="s">
        <v>510</v>
      </c>
      <c r="P46" s="48"/>
      <c r="Q46" s="48"/>
      <c r="R46" s="48"/>
      <c r="S46" s="48"/>
      <c r="T46" s="48"/>
      <c r="U46" s="48"/>
    </row>
    <row r="47" spans="1:21" ht="30.75" customHeight="1">
      <c r="A47" s="48"/>
      <c r="B47" s="1239"/>
      <c r="C47" s="1240"/>
      <c r="D47" s="62"/>
      <c r="E47" s="1231" t="s">
        <v>14</v>
      </c>
      <c r="F47" s="1231"/>
      <c r="G47" s="1231"/>
      <c r="H47" s="1231"/>
      <c r="I47" s="1231"/>
      <c r="J47" s="1232"/>
      <c r="K47" s="63" t="s">
        <v>510</v>
      </c>
      <c r="L47" s="64" t="s">
        <v>510</v>
      </c>
      <c r="M47" s="64" t="s">
        <v>510</v>
      </c>
      <c r="N47" s="64" t="s">
        <v>510</v>
      </c>
      <c r="O47" s="65" t="s">
        <v>510</v>
      </c>
      <c r="P47" s="48"/>
      <c r="Q47" s="48"/>
      <c r="R47" s="48"/>
      <c r="S47" s="48"/>
      <c r="T47" s="48"/>
      <c r="U47" s="48"/>
    </row>
    <row r="48" spans="1:21" ht="30.75" customHeight="1">
      <c r="A48" s="48"/>
      <c r="B48" s="1239"/>
      <c r="C48" s="1240"/>
      <c r="D48" s="62"/>
      <c r="E48" s="1231" t="s">
        <v>15</v>
      </c>
      <c r="F48" s="1231"/>
      <c r="G48" s="1231"/>
      <c r="H48" s="1231"/>
      <c r="I48" s="1231"/>
      <c r="J48" s="1232"/>
      <c r="K48" s="63">
        <v>54</v>
      </c>
      <c r="L48" s="64">
        <v>44</v>
      </c>
      <c r="M48" s="64">
        <v>41</v>
      </c>
      <c r="N48" s="64">
        <v>45</v>
      </c>
      <c r="O48" s="65">
        <v>47</v>
      </c>
      <c r="P48" s="48"/>
      <c r="Q48" s="48"/>
      <c r="R48" s="48"/>
      <c r="S48" s="48"/>
      <c r="T48" s="48"/>
      <c r="U48" s="48"/>
    </row>
    <row r="49" spans="1:21" ht="30.75" customHeight="1">
      <c r="A49" s="48"/>
      <c r="B49" s="1239"/>
      <c r="C49" s="1240"/>
      <c r="D49" s="62"/>
      <c r="E49" s="1231" t="s">
        <v>16</v>
      </c>
      <c r="F49" s="1231"/>
      <c r="G49" s="1231"/>
      <c r="H49" s="1231"/>
      <c r="I49" s="1231"/>
      <c r="J49" s="1232"/>
      <c r="K49" s="63">
        <v>0</v>
      </c>
      <c r="L49" s="64">
        <v>0</v>
      </c>
      <c r="M49" s="64">
        <v>0</v>
      </c>
      <c r="N49" s="64">
        <v>0</v>
      </c>
      <c r="O49" s="65">
        <v>1</v>
      </c>
      <c r="P49" s="48"/>
      <c r="Q49" s="48"/>
      <c r="R49" s="48"/>
      <c r="S49" s="48"/>
      <c r="T49" s="48"/>
      <c r="U49" s="48"/>
    </row>
    <row r="50" spans="1:21" ht="30.75" customHeight="1">
      <c r="A50" s="48"/>
      <c r="B50" s="1239"/>
      <c r="C50" s="1240"/>
      <c r="D50" s="62"/>
      <c r="E50" s="1231" t="s">
        <v>17</v>
      </c>
      <c r="F50" s="1231"/>
      <c r="G50" s="1231"/>
      <c r="H50" s="1231"/>
      <c r="I50" s="1231"/>
      <c r="J50" s="1232"/>
      <c r="K50" s="63" t="s">
        <v>510</v>
      </c>
      <c r="L50" s="64" t="s">
        <v>510</v>
      </c>
      <c r="M50" s="64" t="s">
        <v>510</v>
      </c>
      <c r="N50" s="64" t="s">
        <v>510</v>
      </c>
      <c r="O50" s="65" t="s">
        <v>510</v>
      </c>
      <c r="P50" s="48"/>
      <c r="Q50" s="48"/>
      <c r="R50" s="48"/>
      <c r="S50" s="48"/>
      <c r="T50" s="48"/>
      <c r="U50" s="48"/>
    </row>
    <row r="51" spans="1:21" ht="30.75" customHeight="1">
      <c r="A51" s="48"/>
      <c r="B51" s="1241"/>
      <c r="C51" s="1242"/>
      <c r="D51" s="66"/>
      <c r="E51" s="1231" t="s">
        <v>18</v>
      </c>
      <c r="F51" s="1231"/>
      <c r="G51" s="1231"/>
      <c r="H51" s="1231"/>
      <c r="I51" s="1231"/>
      <c r="J51" s="1232"/>
      <c r="K51" s="63" t="s">
        <v>510</v>
      </c>
      <c r="L51" s="64">
        <v>0</v>
      </c>
      <c r="M51" s="64" t="s">
        <v>510</v>
      </c>
      <c r="N51" s="64" t="s">
        <v>510</v>
      </c>
      <c r="O51" s="65" t="s">
        <v>510</v>
      </c>
      <c r="P51" s="48"/>
      <c r="Q51" s="48"/>
      <c r="R51" s="48"/>
      <c r="S51" s="48"/>
      <c r="T51" s="48"/>
      <c r="U51" s="48"/>
    </row>
    <row r="52" spans="1:21" ht="30.75" customHeight="1">
      <c r="A52" s="48"/>
      <c r="B52" s="1229" t="s">
        <v>19</v>
      </c>
      <c r="C52" s="1230"/>
      <c r="D52" s="66"/>
      <c r="E52" s="1231" t="s">
        <v>20</v>
      </c>
      <c r="F52" s="1231"/>
      <c r="G52" s="1231"/>
      <c r="H52" s="1231"/>
      <c r="I52" s="1231"/>
      <c r="J52" s="1232"/>
      <c r="K52" s="63">
        <v>258</v>
      </c>
      <c r="L52" s="64">
        <v>265</v>
      </c>
      <c r="M52" s="64">
        <v>272</v>
      </c>
      <c r="N52" s="64">
        <v>271</v>
      </c>
      <c r="O52" s="65">
        <v>242</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9</v>
      </c>
      <c r="L53" s="69">
        <v>10</v>
      </c>
      <c r="M53" s="69">
        <v>4</v>
      </c>
      <c r="N53" s="69">
        <v>11</v>
      </c>
      <c r="O53" s="70">
        <v>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qcmVLYgvWQLnnd5AHG5Cwm0YcNWa1xHco9cAx86VahOaiCnQyWyxblCAFtkKArndFs/nHZYqDKLIQz9DkhwiA==" saltValue="RfVrQXJVsnYcSFkauIYc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45" t="s">
        <v>24</v>
      </c>
      <c r="C41" s="1246"/>
      <c r="D41" s="81"/>
      <c r="E41" s="1251" t="s">
        <v>25</v>
      </c>
      <c r="F41" s="1251"/>
      <c r="G41" s="1251"/>
      <c r="H41" s="1252"/>
      <c r="I41" s="82">
        <v>1606</v>
      </c>
      <c r="J41" s="83">
        <v>2007</v>
      </c>
      <c r="K41" s="83">
        <v>1668</v>
      </c>
      <c r="L41" s="83">
        <v>1483</v>
      </c>
      <c r="M41" s="84">
        <v>1484</v>
      </c>
    </row>
    <row r="42" spans="2:13" ht="27.75" customHeight="1">
      <c r="B42" s="1247"/>
      <c r="C42" s="1248"/>
      <c r="D42" s="85"/>
      <c r="E42" s="1253" t="s">
        <v>26</v>
      </c>
      <c r="F42" s="1253"/>
      <c r="G42" s="1253"/>
      <c r="H42" s="1254"/>
      <c r="I42" s="86" t="s">
        <v>510</v>
      </c>
      <c r="J42" s="87" t="s">
        <v>510</v>
      </c>
      <c r="K42" s="87" t="s">
        <v>510</v>
      </c>
      <c r="L42" s="87" t="s">
        <v>510</v>
      </c>
      <c r="M42" s="88" t="s">
        <v>510</v>
      </c>
    </row>
    <row r="43" spans="2:13" ht="27.75" customHeight="1">
      <c r="B43" s="1247"/>
      <c r="C43" s="1248"/>
      <c r="D43" s="85"/>
      <c r="E43" s="1253" t="s">
        <v>27</v>
      </c>
      <c r="F43" s="1253"/>
      <c r="G43" s="1253"/>
      <c r="H43" s="1254"/>
      <c r="I43" s="86">
        <v>559</v>
      </c>
      <c r="J43" s="87">
        <v>518</v>
      </c>
      <c r="K43" s="87">
        <v>490</v>
      </c>
      <c r="L43" s="87">
        <v>457</v>
      </c>
      <c r="M43" s="88">
        <v>59</v>
      </c>
    </row>
    <row r="44" spans="2:13" ht="27.75" customHeight="1">
      <c r="B44" s="1247"/>
      <c r="C44" s="1248"/>
      <c r="D44" s="85"/>
      <c r="E44" s="1253" t="s">
        <v>28</v>
      </c>
      <c r="F44" s="1253"/>
      <c r="G44" s="1253"/>
      <c r="H44" s="1254"/>
      <c r="I44" s="86">
        <v>3</v>
      </c>
      <c r="J44" s="87">
        <v>3</v>
      </c>
      <c r="K44" s="87">
        <v>3</v>
      </c>
      <c r="L44" s="87">
        <v>3</v>
      </c>
      <c r="M44" s="88">
        <v>3</v>
      </c>
    </row>
    <row r="45" spans="2:13" ht="27.75" customHeight="1">
      <c r="B45" s="1247"/>
      <c r="C45" s="1248"/>
      <c r="D45" s="85"/>
      <c r="E45" s="1253" t="s">
        <v>29</v>
      </c>
      <c r="F45" s="1253"/>
      <c r="G45" s="1253"/>
      <c r="H45" s="1254"/>
      <c r="I45" s="86">
        <v>387</v>
      </c>
      <c r="J45" s="87">
        <v>362</v>
      </c>
      <c r="K45" s="87">
        <v>371</v>
      </c>
      <c r="L45" s="87">
        <v>377</v>
      </c>
      <c r="M45" s="88">
        <v>158</v>
      </c>
    </row>
    <row r="46" spans="2:13" ht="27.75" customHeight="1">
      <c r="B46" s="1247"/>
      <c r="C46" s="1248"/>
      <c r="D46" s="89"/>
      <c r="E46" s="1253" t="s">
        <v>30</v>
      </c>
      <c r="F46" s="1253"/>
      <c r="G46" s="1253"/>
      <c r="H46" s="1254"/>
      <c r="I46" s="86" t="s">
        <v>510</v>
      </c>
      <c r="J46" s="87" t="s">
        <v>510</v>
      </c>
      <c r="K46" s="87" t="s">
        <v>510</v>
      </c>
      <c r="L46" s="87" t="s">
        <v>510</v>
      </c>
      <c r="M46" s="88" t="s">
        <v>510</v>
      </c>
    </row>
    <row r="47" spans="2:13" ht="27.75" customHeight="1">
      <c r="B47" s="1247"/>
      <c r="C47" s="1248"/>
      <c r="D47" s="90"/>
      <c r="E47" s="1255" t="s">
        <v>31</v>
      </c>
      <c r="F47" s="1256"/>
      <c r="G47" s="1256"/>
      <c r="H47" s="1257"/>
      <c r="I47" s="86" t="s">
        <v>510</v>
      </c>
      <c r="J47" s="87" t="s">
        <v>510</v>
      </c>
      <c r="K47" s="87" t="s">
        <v>510</v>
      </c>
      <c r="L47" s="87" t="s">
        <v>510</v>
      </c>
      <c r="M47" s="88" t="s">
        <v>510</v>
      </c>
    </row>
    <row r="48" spans="2:13" ht="27.75" customHeight="1">
      <c r="B48" s="1247"/>
      <c r="C48" s="1248"/>
      <c r="D48" s="85"/>
      <c r="E48" s="1253" t="s">
        <v>32</v>
      </c>
      <c r="F48" s="1253"/>
      <c r="G48" s="1253"/>
      <c r="H48" s="1254"/>
      <c r="I48" s="86" t="s">
        <v>510</v>
      </c>
      <c r="J48" s="87" t="s">
        <v>510</v>
      </c>
      <c r="K48" s="87" t="s">
        <v>510</v>
      </c>
      <c r="L48" s="87" t="s">
        <v>510</v>
      </c>
      <c r="M48" s="88" t="s">
        <v>510</v>
      </c>
    </row>
    <row r="49" spans="2:13" ht="27.75" customHeight="1">
      <c r="B49" s="1249"/>
      <c r="C49" s="1250"/>
      <c r="D49" s="85"/>
      <c r="E49" s="1253" t="s">
        <v>33</v>
      </c>
      <c r="F49" s="1253"/>
      <c r="G49" s="1253"/>
      <c r="H49" s="1254"/>
      <c r="I49" s="86" t="s">
        <v>510</v>
      </c>
      <c r="J49" s="87" t="s">
        <v>510</v>
      </c>
      <c r="K49" s="87" t="s">
        <v>510</v>
      </c>
      <c r="L49" s="87" t="s">
        <v>510</v>
      </c>
      <c r="M49" s="88" t="s">
        <v>510</v>
      </c>
    </row>
    <row r="50" spans="2:13" ht="27.75" customHeight="1">
      <c r="B50" s="1258" t="s">
        <v>34</v>
      </c>
      <c r="C50" s="1259"/>
      <c r="D50" s="91"/>
      <c r="E50" s="1253" t="s">
        <v>35</v>
      </c>
      <c r="F50" s="1253"/>
      <c r="G50" s="1253"/>
      <c r="H50" s="1254"/>
      <c r="I50" s="86">
        <v>1716</v>
      </c>
      <c r="J50" s="87">
        <v>2031</v>
      </c>
      <c r="K50" s="87">
        <v>2103</v>
      </c>
      <c r="L50" s="87">
        <v>2143</v>
      </c>
      <c r="M50" s="88">
        <v>1979</v>
      </c>
    </row>
    <row r="51" spans="2:13" ht="27.75" customHeight="1">
      <c r="B51" s="1247"/>
      <c r="C51" s="1248"/>
      <c r="D51" s="85"/>
      <c r="E51" s="1253" t="s">
        <v>36</v>
      </c>
      <c r="F51" s="1253"/>
      <c r="G51" s="1253"/>
      <c r="H51" s="1254"/>
      <c r="I51" s="86">
        <v>1</v>
      </c>
      <c r="J51" s="87" t="s">
        <v>510</v>
      </c>
      <c r="K51" s="87" t="s">
        <v>510</v>
      </c>
      <c r="L51" s="87" t="s">
        <v>510</v>
      </c>
      <c r="M51" s="88" t="s">
        <v>510</v>
      </c>
    </row>
    <row r="52" spans="2:13" ht="27.75" customHeight="1">
      <c r="B52" s="1249"/>
      <c r="C52" s="1250"/>
      <c r="D52" s="85"/>
      <c r="E52" s="1253" t="s">
        <v>37</v>
      </c>
      <c r="F52" s="1253"/>
      <c r="G52" s="1253"/>
      <c r="H52" s="1254"/>
      <c r="I52" s="86">
        <v>1739</v>
      </c>
      <c r="J52" s="87">
        <v>1942</v>
      </c>
      <c r="K52" s="87">
        <v>1938</v>
      </c>
      <c r="L52" s="87">
        <v>1842</v>
      </c>
      <c r="M52" s="88">
        <v>1785</v>
      </c>
    </row>
    <row r="53" spans="2:13" ht="27.75" customHeight="1" thickBot="1">
      <c r="B53" s="1260" t="s">
        <v>38</v>
      </c>
      <c r="C53" s="1261"/>
      <c r="D53" s="92"/>
      <c r="E53" s="1262" t="s">
        <v>39</v>
      </c>
      <c r="F53" s="1262"/>
      <c r="G53" s="1262"/>
      <c r="H53" s="1263"/>
      <c r="I53" s="93">
        <v>-900</v>
      </c>
      <c r="J53" s="94">
        <v>-1081</v>
      </c>
      <c r="K53" s="94">
        <v>-1509</v>
      </c>
      <c r="L53" s="94">
        <v>-1665</v>
      </c>
      <c r="M53" s="95">
        <v>-2060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p3WN+hVorNwXBOOZ1Lz9kFMNafQi7S/HymSRkzNcgC/ov+BBNxpR+0pmRvcGja7hDDSmFBI6BdAsLX07Vy89Q==" saltValue="6Yre5kasD7oJf+IuD99D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72" t="s">
        <v>42</v>
      </c>
      <c r="D55" s="1272"/>
      <c r="E55" s="1273"/>
      <c r="F55" s="107">
        <v>198</v>
      </c>
      <c r="G55" s="107">
        <v>199</v>
      </c>
      <c r="H55" s="108">
        <v>199</v>
      </c>
    </row>
    <row r="56" spans="2:8" ht="52.5" customHeight="1">
      <c r="B56" s="109"/>
      <c r="C56" s="1274" t="s">
        <v>43</v>
      </c>
      <c r="D56" s="1274"/>
      <c r="E56" s="1275"/>
      <c r="F56" s="110">
        <v>685</v>
      </c>
      <c r="G56" s="110">
        <v>566</v>
      </c>
      <c r="H56" s="111">
        <v>513</v>
      </c>
    </row>
    <row r="57" spans="2:8" ht="53.25" customHeight="1">
      <c r="B57" s="109"/>
      <c r="C57" s="1276" t="s">
        <v>44</v>
      </c>
      <c r="D57" s="1276"/>
      <c r="E57" s="1277"/>
      <c r="F57" s="112">
        <v>1011</v>
      </c>
      <c r="G57" s="112">
        <v>1268</v>
      </c>
      <c r="H57" s="113">
        <v>1174</v>
      </c>
    </row>
    <row r="58" spans="2:8" ht="45.75" customHeight="1">
      <c r="B58" s="114"/>
      <c r="C58" s="1264" t="s">
        <v>585</v>
      </c>
      <c r="D58" s="1265"/>
      <c r="E58" s="1266"/>
      <c r="F58" s="115">
        <v>657</v>
      </c>
      <c r="G58" s="115">
        <v>926</v>
      </c>
      <c r="H58" s="116">
        <v>935</v>
      </c>
    </row>
    <row r="59" spans="2:8" ht="45.75" customHeight="1">
      <c r="B59" s="114"/>
      <c r="C59" s="1264" t="s">
        <v>586</v>
      </c>
      <c r="D59" s="1265"/>
      <c r="E59" s="1266"/>
      <c r="F59" s="115">
        <v>216</v>
      </c>
      <c r="G59" s="115">
        <v>205</v>
      </c>
      <c r="H59" s="116">
        <v>186</v>
      </c>
    </row>
    <row r="60" spans="2:8" ht="45.75" customHeight="1">
      <c r="B60" s="114"/>
      <c r="C60" s="1264" t="s">
        <v>587</v>
      </c>
      <c r="D60" s="1265"/>
      <c r="E60" s="1266"/>
      <c r="F60" s="115">
        <v>21</v>
      </c>
      <c r="G60" s="115">
        <v>23</v>
      </c>
      <c r="H60" s="116">
        <v>29</v>
      </c>
    </row>
    <row r="61" spans="2:8" ht="45.75" customHeight="1">
      <c r="B61" s="114"/>
      <c r="C61" s="1264" t="s">
        <v>588</v>
      </c>
      <c r="D61" s="1265"/>
      <c r="E61" s="1266"/>
      <c r="F61" s="115">
        <v>10</v>
      </c>
      <c r="G61" s="115">
        <v>10</v>
      </c>
      <c r="H61" s="116">
        <v>10</v>
      </c>
    </row>
    <row r="62" spans="2:8" ht="45.75" customHeight="1" thickBot="1">
      <c r="B62" s="117"/>
      <c r="C62" s="1267" t="s">
        <v>589</v>
      </c>
      <c r="D62" s="1268"/>
      <c r="E62" s="1269"/>
      <c r="F62" s="118">
        <v>9</v>
      </c>
      <c r="G62" s="118">
        <v>9</v>
      </c>
      <c r="H62" s="119">
        <v>9</v>
      </c>
    </row>
    <row r="63" spans="2:8" ht="52.5" customHeight="1" thickBot="1">
      <c r="B63" s="120"/>
      <c r="C63" s="1270" t="s">
        <v>45</v>
      </c>
      <c r="D63" s="1270"/>
      <c r="E63" s="1271"/>
      <c r="F63" s="121">
        <v>1894</v>
      </c>
      <c r="G63" s="121">
        <v>2033</v>
      </c>
      <c r="H63" s="122">
        <v>1887</v>
      </c>
    </row>
    <row r="64" spans="2:8" ht="15" customHeight="1"/>
    <row r="65" ht="0" hidden="1" customHeight="1"/>
    <row r="66" ht="0" hidden="1" customHeight="1"/>
  </sheetData>
  <sheetProtection algorithmName="SHA-512" hashValue="gC3ukqUHZSFvBfb5eNh3F8H556OIxmxIbcE1LF2e6oaLHiCsA/FNwAsDhTxpHePFs5DDD5Ah1MvecqR30kR9Iw==" saltValue="XKG51Z65PbEZ5Rkefv+V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0" t="s">
        <v>606</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89"/>
      <c r="H50" s="1289"/>
      <c r="I50" s="1289"/>
      <c r="J50" s="1289"/>
      <c r="K50" s="384"/>
      <c r="L50" s="384"/>
      <c r="M50" s="385"/>
      <c r="N50" s="385"/>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553</v>
      </c>
      <c r="BQ50" s="1293"/>
      <c r="BR50" s="1293"/>
      <c r="BS50" s="1293"/>
      <c r="BT50" s="1293"/>
      <c r="BU50" s="1293"/>
      <c r="BV50" s="1293"/>
      <c r="BW50" s="1293"/>
      <c r="BX50" s="1293" t="s">
        <v>554</v>
      </c>
      <c r="BY50" s="1293"/>
      <c r="BZ50" s="1293"/>
      <c r="CA50" s="1293"/>
      <c r="CB50" s="1293"/>
      <c r="CC50" s="1293"/>
      <c r="CD50" s="1293"/>
      <c r="CE50" s="1293"/>
      <c r="CF50" s="1293" t="s">
        <v>555</v>
      </c>
      <c r="CG50" s="1293"/>
      <c r="CH50" s="1293"/>
      <c r="CI50" s="1293"/>
      <c r="CJ50" s="1293"/>
      <c r="CK50" s="1293"/>
      <c r="CL50" s="1293"/>
      <c r="CM50" s="1293"/>
      <c r="CN50" s="1293" t="s">
        <v>556</v>
      </c>
      <c r="CO50" s="1293"/>
      <c r="CP50" s="1293"/>
      <c r="CQ50" s="1293"/>
      <c r="CR50" s="1293"/>
      <c r="CS50" s="1293"/>
      <c r="CT50" s="1293"/>
      <c r="CU50" s="1293"/>
      <c r="CV50" s="1293" t="s">
        <v>557</v>
      </c>
      <c r="CW50" s="1293"/>
      <c r="CX50" s="1293"/>
      <c r="CY50" s="1293"/>
      <c r="CZ50" s="1293"/>
      <c r="DA50" s="1293"/>
      <c r="DB50" s="1293"/>
      <c r="DC50" s="1293"/>
    </row>
    <row r="51" spans="1:109" ht="13.5" customHeight="1">
      <c r="B51" s="374"/>
      <c r="G51" s="1294"/>
      <c r="H51" s="1294"/>
      <c r="I51" s="1297"/>
      <c r="J51" s="1297"/>
      <c r="K51" s="1295"/>
      <c r="L51" s="1295"/>
      <c r="M51" s="1295"/>
      <c r="N51" s="1295"/>
      <c r="AM51" s="383"/>
      <c r="AN51" s="1296" t="s">
        <v>598</v>
      </c>
      <c r="AO51" s="1296"/>
      <c r="AP51" s="1296"/>
      <c r="AQ51" s="1296"/>
      <c r="AR51" s="1296"/>
      <c r="AS51" s="1296"/>
      <c r="AT51" s="1296"/>
      <c r="AU51" s="1296"/>
      <c r="AV51" s="1296"/>
      <c r="AW51" s="1296"/>
      <c r="AX51" s="1296"/>
      <c r="AY51" s="1296"/>
      <c r="AZ51" s="1296"/>
      <c r="BA51" s="1296"/>
      <c r="BB51" s="1296" t="s">
        <v>599</v>
      </c>
      <c r="BC51" s="1296"/>
      <c r="BD51" s="1296"/>
      <c r="BE51" s="1296"/>
      <c r="BF51" s="1296"/>
      <c r="BG51" s="1296"/>
      <c r="BH51" s="1296"/>
      <c r="BI51" s="1296"/>
      <c r="BJ51" s="1296"/>
      <c r="BK51" s="1296"/>
      <c r="BL51" s="1296"/>
      <c r="BM51" s="1296"/>
      <c r="BN51" s="1296"/>
      <c r="BO51" s="1296"/>
      <c r="BP51" s="1278"/>
      <c r="BQ51" s="1279"/>
      <c r="BR51" s="1279"/>
      <c r="BS51" s="1279"/>
      <c r="BT51" s="1279"/>
      <c r="BU51" s="1279"/>
      <c r="BV51" s="1279"/>
      <c r="BW51" s="1279"/>
      <c r="BX51" s="1278"/>
      <c r="BY51" s="1279"/>
      <c r="BZ51" s="1279"/>
      <c r="CA51" s="1279"/>
      <c r="CB51" s="1279"/>
      <c r="CC51" s="1279"/>
      <c r="CD51" s="1279"/>
      <c r="CE51" s="1279"/>
      <c r="CF51" s="1278"/>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c r="B52" s="374"/>
      <c r="G52" s="1294"/>
      <c r="H52" s="1294"/>
      <c r="I52" s="1297"/>
      <c r="J52" s="1297"/>
      <c r="K52" s="1295"/>
      <c r="L52" s="1295"/>
      <c r="M52" s="1295"/>
      <c r="N52" s="1295"/>
      <c r="AM52" s="383"/>
      <c r="AN52" s="1296"/>
      <c r="AO52" s="1296"/>
      <c r="AP52" s="1296"/>
      <c r="AQ52" s="1296"/>
      <c r="AR52" s="1296"/>
      <c r="AS52" s="1296"/>
      <c r="AT52" s="1296"/>
      <c r="AU52" s="1296"/>
      <c r="AV52" s="1296"/>
      <c r="AW52" s="1296"/>
      <c r="AX52" s="1296"/>
      <c r="AY52" s="1296"/>
      <c r="AZ52" s="1296"/>
      <c r="BA52" s="1296"/>
      <c r="BB52" s="1296"/>
      <c r="BC52" s="1296"/>
      <c r="BD52" s="1296"/>
      <c r="BE52" s="1296"/>
      <c r="BF52" s="1296"/>
      <c r="BG52" s="1296"/>
      <c r="BH52" s="1296"/>
      <c r="BI52" s="1296"/>
      <c r="BJ52" s="1296"/>
      <c r="BK52" s="1296"/>
      <c r="BL52" s="1296"/>
      <c r="BM52" s="1296"/>
      <c r="BN52" s="1296"/>
      <c r="BO52" s="1296"/>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2"/>
      <c r="B53" s="374"/>
      <c r="G53" s="1294"/>
      <c r="H53" s="1294"/>
      <c r="I53" s="1289"/>
      <c r="J53" s="1289"/>
      <c r="K53" s="1295"/>
      <c r="L53" s="1295"/>
      <c r="M53" s="1295"/>
      <c r="N53" s="1295"/>
      <c r="AM53" s="383"/>
      <c r="AN53" s="1296"/>
      <c r="AO53" s="1296"/>
      <c r="AP53" s="1296"/>
      <c r="AQ53" s="1296"/>
      <c r="AR53" s="1296"/>
      <c r="AS53" s="1296"/>
      <c r="AT53" s="1296"/>
      <c r="AU53" s="1296"/>
      <c r="AV53" s="1296"/>
      <c r="AW53" s="1296"/>
      <c r="AX53" s="1296"/>
      <c r="AY53" s="1296"/>
      <c r="AZ53" s="1296"/>
      <c r="BA53" s="1296"/>
      <c r="BB53" s="1296" t="s">
        <v>600</v>
      </c>
      <c r="BC53" s="1296"/>
      <c r="BD53" s="1296"/>
      <c r="BE53" s="1296"/>
      <c r="BF53" s="1296"/>
      <c r="BG53" s="1296"/>
      <c r="BH53" s="1296"/>
      <c r="BI53" s="1296"/>
      <c r="BJ53" s="1296"/>
      <c r="BK53" s="1296"/>
      <c r="BL53" s="1296"/>
      <c r="BM53" s="1296"/>
      <c r="BN53" s="1296"/>
      <c r="BO53" s="1296"/>
      <c r="BP53" s="1278"/>
      <c r="BQ53" s="1279"/>
      <c r="BR53" s="1279"/>
      <c r="BS53" s="1279"/>
      <c r="BT53" s="1279"/>
      <c r="BU53" s="1279"/>
      <c r="BV53" s="1279"/>
      <c r="BW53" s="1279"/>
      <c r="BX53" s="1278"/>
      <c r="BY53" s="1279"/>
      <c r="BZ53" s="1279"/>
      <c r="CA53" s="1279"/>
      <c r="CB53" s="1279"/>
      <c r="CC53" s="1279"/>
      <c r="CD53" s="1279"/>
      <c r="CE53" s="1279"/>
      <c r="CF53" s="1278"/>
      <c r="CG53" s="1279"/>
      <c r="CH53" s="1279"/>
      <c r="CI53" s="1279"/>
      <c r="CJ53" s="1279"/>
      <c r="CK53" s="1279"/>
      <c r="CL53" s="1279"/>
      <c r="CM53" s="1279"/>
      <c r="CN53" s="1279">
        <v>67.7</v>
      </c>
      <c r="CO53" s="1279"/>
      <c r="CP53" s="1279"/>
      <c r="CQ53" s="1279"/>
      <c r="CR53" s="1279"/>
      <c r="CS53" s="1279"/>
      <c r="CT53" s="1279"/>
      <c r="CU53" s="1279"/>
      <c r="CV53" s="1279">
        <v>65.5</v>
      </c>
      <c r="CW53" s="1279"/>
      <c r="CX53" s="1279"/>
      <c r="CY53" s="1279"/>
      <c r="CZ53" s="1279"/>
      <c r="DA53" s="1279"/>
      <c r="DB53" s="1279"/>
      <c r="DC53" s="1279"/>
    </row>
    <row r="54" spans="1:109">
      <c r="A54" s="382"/>
      <c r="B54" s="374"/>
      <c r="G54" s="1294"/>
      <c r="H54" s="1294"/>
      <c r="I54" s="1289"/>
      <c r="J54" s="1289"/>
      <c r="K54" s="1295"/>
      <c r="L54" s="1295"/>
      <c r="M54" s="1295"/>
      <c r="N54" s="1295"/>
      <c r="AM54" s="383"/>
      <c r="AN54" s="1296"/>
      <c r="AO54" s="1296"/>
      <c r="AP54" s="1296"/>
      <c r="AQ54" s="1296"/>
      <c r="AR54" s="1296"/>
      <c r="AS54" s="1296"/>
      <c r="AT54" s="1296"/>
      <c r="AU54" s="1296"/>
      <c r="AV54" s="1296"/>
      <c r="AW54" s="1296"/>
      <c r="AX54" s="1296"/>
      <c r="AY54" s="1296"/>
      <c r="AZ54" s="1296"/>
      <c r="BA54" s="1296"/>
      <c r="BB54" s="1296"/>
      <c r="BC54" s="1296"/>
      <c r="BD54" s="1296"/>
      <c r="BE54" s="1296"/>
      <c r="BF54" s="1296"/>
      <c r="BG54" s="1296"/>
      <c r="BH54" s="1296"/>
      <c r="BI54" s="1296"/>
      <c r="BJ54" s="1296"/>
      <c r="BK54" s="1296"/>
      <c r="BL54" s="1296"/>
      <c r="BM54" s="1296"/>
      <c r="BN54" s="1296"/>
      <c r="BO54" s="1296"/>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2"/>
      <c r="B55" s="374"/>
      <c r="G55" s="1289"/>
      <c r="H55" s="1289"/>
      <c r="I55" s="1289"/>
      <c r="J55" s="1289"/>
      <c r="K55" s="1295"/>
      <c r="L55" s="1295"/>
      <c r="M55" s="1295"/>
      <c r="N55" s="1295"/>
      <c r="AN55" s="1293" t="s">
        <v>601</v>
      </c>
      <c r="AO55" s="1293"/>
      <c r="AP55" s="1293"/>
      <c r="AQ55" s="1293"/>
      <c r="AR55" s="1293"/>
      <c r="AS55" s="1293"/>
      <c r="AT55" s="1293"/>
      <c r="AU55" s="1293"/>
      <c r="AV55" s="1293"/>
      <c r="AW55" s="1293"/>
      <c r="AX55" s="1293"/>
      <c r="AY55" s="1293"/>
      <c r="AZ55" s="1293"/>
      <c r="BA55" s="1293"/>
      <c r="BB55" s="1296" t="s">
        <v>599</v>
      </c>
      <c r="BC55" s="1296"/>
      <c r="BD55" s="1296"/>
      <c r="BE55" s="1296"/>
      <c r="BF55" s="1296"/>
      <c r="BG55" s="1296"/>
      <c r="BH55" s="1296"/>
      <c r="BI55" s="1296"/>
      <c r="BJ55" s="1296"/>
      <c r="BK55" s="1296"/>
      <c r="BL55" s="1296"/>
      <c r="BM55" s="1296"/>
      <c r="BN55" s="1296"/>
      <c r="BO55" s="1296"/>
      <c r="BP55" s="1278"/>
      <c r="BQ55" s="1279"/>
      <c r="BR55" s="1279"/>
      <c r="BS55" s="1279"/>
      <c r="BT55" s="1279"/>
      <c r="BU55" s="1279"/>
      <c r="BV55" s="1279"/>
      <c r="BW55" s="1279"/>
      <c r="BX55" s="1278"/>
      <c r="BY55" s="1279"/>
      <c r="BZ55" s="1279"/>
      <c r="CA55" s="1279"/>
      <c r="CB55" s="1279"/>
      <c r="CC55" s="1279"/>
      <c r="CD55" s="1279"/>
      <c r="CE55" s="1279"/>
      <c r="CF55" s="1278"/>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c r="A56" s="382"/>
      <c r="B56" s="374"/>
      <c r="G56" s="1289"/>
      <c r="H56" s="1289"/>
      <c r="I56" s="1289"/>
      <c r="J56" s="1289"/>
      <c r="K56" s="1295"/>
      <c r="L56" s="1295"/>
      <c r="M56" s="1295"/>
      <c r="N56" s="1295"/>
      <c r="AN56" s="1293"/>
      <c r="AO56" s="1293"/>
      <c r="AP56" s="1293"/>
      <c r="AQ56" s="1293"/>
      <c r="AR56" s="1293"/>
      <c r="AS56" s="1293"/>
      <c r="AT56" s="1293"/>
      <c r="AU56" s="1293"/>
      <c r="AV56" s="1293"/>
      <c r="AW56" s="1293"/>
      <c r="AX56" s="1293"/>
      <c r="AY56" s="1293"/>
      <c r="AZ56" s="1293"/>
      <c r="BA56" s="1293"/>
      <c r="BB56" s="1296"/>
      <c r="BC56" s="1296"/>
      <c r="BD56" s="1296"/>
      <c r="BE56" s="1296"/>
      <c r="BF56" s="1296"/>
      <c r="BG56" s="1296"/>
      <c r="BH56" s="1296"/>
      <c r="BI56" s="1296"/>
      <c r="BJ56" s="1296"/>
      <c r="BK56" s="1296"/>
      <c r="BL56" s="1296"/>
      <c r="BM56" s="1296"/>
      <c r="BN56" s="1296"/>
      <c r="BO56" s="1296"/>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2" customFormat="1">
      <c r="B57" s="386"/>
      <c r="G57" s="1289"/>
      <c r="H57" s="1289"/>
      <c r="I57" s="1298"/>
      <c r="J57" s="1298"/>
      <c r="K57" s="1295"/>
      <c r="L57" s="1295"/>
      <c r="M57" s="1295"/>
      <c r="N57" s="1295"/>
      <c r="AM57" s="367"/>
      <c r="AN57" s="1293"/>
      <c r="AO57" s="1293"/>
      <c r="AP57" s="1293"/>
      <c r="AQ57" s="1293"/>
      <c r="AR57" s="1293"/>
      <c r="AS57" s="1293"/>
      <c r="AT57" s="1293"/>
      <c r="AU57" s="1293"/>
      <c r="AV57" s="1293"/>
      <c r="AW57" s="1293"/>
      <c r="AX57" s="1293"/>
      <c r="AY57" s="1293"/>
      <c r="AZ57" s="1293"/>
      <c r="BA57" s="1293"/>
      <c r="BB57" s="1296" t="s">
        <v>600</v>
      </c>
      <c r="BC57" s="1296"/>
      <c r="BD57" s="1296"/>
      <c r="BE57" s="1296"/>
      <c r="BF57" s="1296"/>
      <c r="BG57" s="1296"/>
      <c r="BH57" s="1296"/>
      <c r="BI57" s="1296"/>
      <c r="BJ57" s="1296"/>
      <c r="BK57" s="1296"/>
      <c r="BL57" s="1296"/>
      <c r="BM57" s="1296"/>
      <c r="BN57" s="1296"/>
      <c r="BO57" s="1296"/>
      <c r="BP57" s="1278"/>
      <c r="BQ57" s="1279"/>
      <c r="BR57" s="1279"/>
      <c r="BS57" s="1279"/>
      <c r="BT57" s="1279"/>
      <c r="BU57" s="1279"/>
      <c r="BV57" s="1279"/>
      <c r="BW57" s="1279"/>
      <c r="BX57" s="1278"/>
      <c r="BY57" s="1279"/>
      <c r="BZ57" s="1279"/>
      <c r="CA57" s="1279"/>
      <c r="CB57" s="1279"/>
      <c r="CC57" s="1279"/>
      <c r="CD57" s="1279"/>
      <c r="CE57" s="1279"/>
      <c r="CF57" s="1278"/>
      <c r="CG57" s="1279"/>
      <c r="CH57" s="1279"/>
      <c r="CI57" s="1279"/>
      <c r="CJ57" s="1279"/>
      <c r="CK57" s="1279"/>
      <c r="CL57" s="1279"/>
      <c r="CM57" s="1279"/>
      <c r="CN57" s="1279">
        <v>56.3</v>
      </c>
      <c r="CO57" s="1279"/>
      <c r="CP57" s="1279"/>
      <c r="CQ57" s="1279"/>
      <c r="CR57" s="1279"/>
      <c r="CS57" s="1279"/>
      <c r="CT57" s="1279"/>
      <c r="CU57" s="1279"/>
      <c r="CV57" s="1279">
        <v>56.7</v>
      </c>
      <c r="CW57" s="1279"/>
      <c r="CX57" s="1279"/>
      <c r="CY57" s="1279"/>
      <c r="CZ57" s="1279"/>
      <c r="DA57" s="1279"/>
      <c r="DB57" s="1279"/>
      <c r="DC57" s="1279"/>
      <c r="DD57" s="387"/>
      <c r="DE57" s="386"/>
    </row>
    <row r="58" spans="1:109" s="382" customFormat="1">
      <c r="A58" s="367"/>
      <c r="B58" s="386"/>
      <c r="G58" s="1289"/>
      <c r="H58" s="1289"/>
      <c r="I58" s="1298"/>
      <c r="J58" s="1298"/>
      <c r="K58" s="1295"/>
      <c r="L58" s="1295"/>
      <c r="M58" s="1295"/>
      <c r="N58" s="1295"/>
      <c r="AM58" s="367"/>
      <c r="AN58" s="1293"/>
      <c r="AO58" s="1293"/>
      <c r="AP58" s="1293"/>
      <c r="AQ58" s="1293"/>
      <c r="AR58" s="1293"/>
      <c r="AS58" s="1293"/>
      <c r="AT58" s="1293"/>
      <c r="AU58" s="1293"/>
      <c r="AV58" s="1293"/>
      <c r="AW58" s="1293"/>
      <c r="AX58" s="1293"/>
      <c r="AY58" s="1293"/>
      <c r="AZ58" s="1293"/>
      <c r="BA58" s="1293"/>
      <c r="BB58" s="1296"/>
      <c r="BC58" s="1296"/>
      <c r="BD58" s="1296"/>
      <c r="BE58" s="1296"/>
      <c r="BF58" s="1296"/>
      <c r="BG58" s="1296"/>
      <c r="BH58" s="1296"/>
      <c r="BI58" s="1296"/>
      <c r="BJ58" s="1296"/>
      <c r="BK58" s="1296"/>
      <c r="BL58" s="1296"/>
      <c r="BM58" s="1296"/>
      <c r="BN58" s="1296"/>
      <c r="BO58" s="1296"/>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0" t="s">
        <v>605</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c r="B66" s="374"/>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c r="B67" s="374"/>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c r="B68" s="374"/>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c r="B69" s="374"/>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89"/>
      <c r="H72" s="1289"/>
      <c r="I72" s="1289"/>
      <c r="J72" s="1289"/>
      <c r="K72" s="384"/>
      <c r="L72" s="384"/>
      <c r="M72" s="385"/>
      <c r="N72" s="385"/>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553</v>
      </c>
      <c r="BQ72" s="1293"/>
      <c r="BR72" s="1293"/>
      <c r="BS72" s="1293"/>
      <c r="BT72" s="1293"/>
      <c r="BU72" s="1293"/>
      <c r="BV72" s="1293"/>
      <c r="BW72" s="1293"/>
      <c r="BX72" s="1293" t="s">
        <v>554</v>
      </c>
      <c r="BY72" s="1293"/>
      <c r="BZ72" s="1293"/>
      <c r="CA72" s="1293"/>
      <c r="CB72" s="1293"/>
      <c r="CC72" s="1293"/>
      <c r="CD72" s="1293"/>
      <c r="CE72" s="1293"/>
      <c r="CF72" s="1293" t="s">
        <v>555</v>
      </c>
      <c r="CG72" s="1293"/>
      <c r="CH72" s="1293"/>
      <c r="CI72" s="1293"/>
      <c r="CJ72" s="1293"/>
      <c r="CK72" s="1293"/>
      <c r="CL72" s="1293"/>
      <c r="CM72" s="1293"/>
      <c r="CN72" s="1293" t="s">
        <v>556</v>
      </c>
      <c r="CO72" s="1293"/>
      <c r="CP72" s="1293"/>
      <c r="CQ72" s="1293"/>
      <c r="CR72" s="1293"/>
      <c r="CS72" s="1293"/>
      <c r="CT72" s="1293"/>
      <c r="CU72" s="1293"/>
      <c r="CV72" s="1293" t="s">
        <v>557</v>
      </c>
      <c r="CW72" s="1293"/>
      <c r="CX72" s="1293"/>
      <c r="CY72" s="1293"/>
      <c r="CZ72" s="1293"/>
      <c r="DA72" s="1293"/>
      <c r="DB72" s="1293"/>
      <c r="DC72" s="1293"/>
    </row>
    <row r="73" spans="2:107">
      <c r="B73" s="374"/>
      <c r="G73" s="1294"/>
      <c r="H73" s="1294"/>
      <c r="I73" s="1294"/>
      <c r="J73" s="1294"/>
      <c r="K73" s="1299"/>
      <c r="L73" s="1299"/>
      <c r="M73" s="1299"/>
      <c r="N73" s="1299"/>
      <c r="AM73" s="383"/>
      <c r="AN73" s="1296" t="s">
        <v>598</v>
      </c>
      <c r="AO73" s="1296"/>
      <c r="AP73" s="1296"/>
      <c r="AQ73" s="1296"/>
      <c r="AR73" s="1296"/>
      <c r="AS73" s="1296"/>
      <c r="AT73" s="1296"/>
      <c r="AU73" s="1296"/>
      <c r="AV73" s="1296"/>
      <c r="AW73" s="1296"/>
      <c r="AX73" s="1296"/>
      <c r="AY73" s="1296"/>
      <c r="AZ73" s="1296"/>
      <c r="BA73" s="1296"/>
      <c r="BB73" s="1296" t="s">
        <v>599</v>
      </c>
      <c r="BC73" s="1296"/>
      <c r="BD73" s="1296"/>
      <c r="BE73" s="1296"/>
      <c r="BF73" s="1296"/>
      <c r="BG73" s="1296"/>
      <c r="BH73" s="1296"/>
      <c r="BI73" s="1296"/>
      <c r="BJ73" s="1296"/>
      <c r="BK73" s="1296"/>
      <c r="BL73" s="1296"/>
      <c r="BM73" s="1296"/>
      <c r="BN73" s="1296"/>
      <c r="BO73" s="1296"/>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c r="B74" s="374"/>
      <c r="G74" s="1294"/>
      <c r="H74" s="1294"/>
      <c r="I74" s="1294"/>
      <c r="J74" s="1294"/>
      <c r="K74" s="1299"/>
      <c r="L74" s="1299"/>
      <c r="M74" s="1299"/>
      <c r="N74" s="1299"/>
      <c r="AM74" s="383"/>
      <c r="AN74" s="1296"/>
      <c r="AO74" s="1296"/>
      <c r="AP74" s="1296"/>
      <c r="AQ74" s="1296"/>
      <c r="AR74" s="1296"/>
      <c r="AS74" s="1296"/>
      <c r="AT74" s="1296"/>
      <c r="AU74" s="1296"/>
      <c r="AV74" s="1296"/>
      <c r="AW74" s="1296"/>
      <c r="AX74" s="1296"/>
      <c r="AY74" s="1296"/>
      <c r="AZ74" s="1296"/>
      <c r="BA74" s="1296"/>
      <c r="BB74" s="1296"/>
      <c r="BC74" s="1296"/>
      <c r="BD74" s="1296"/>
      <c r="BE74" s="1296"/>
      <c r="BF74" s="1296"/>
      <c r="BG74" s="1296"/>
      <c r="BH74" s="1296"/>
      <c r="BI74" s="1296"/>
      <c r="BJ74" s="1296"/>
      <c r="BK74" s="1296"/>
      <c r="BL74" s="1296"/>
      <c r="BM74" s="1296"/>
      <c r="BN74" s="1296"/>
      <c r="BO74" s="1296"/>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4"/>
      <c r="G75" s="1294"/>
      <c r="H75" s="1294"/>
      <c r="I75" s="1289"/>
      <c r="J75" s="1289"/>
      <c r="K75" s="1295"/>
      <c r="L75" s="1295"/>
      <c r="M75" s="1295"/>
      <c r="N75" s="1295"/>
      <c r="AM75" s="383"/>
      <c r="AN75" s="1296"/>
      <c r="AO75" s="1296"/>
      <c r="AP75" s="1296"/>
      <c r="AQ75" s="1296"/>
      <c r="AR75" s="1296"/>
      <c r="AS75" s="1296"/>
      <c r="AT75" s="1296"/>
      <c r="AU75" s="1296"/>
      <c r="AV75" s="1296"/>
      <c r="AW75" s="1296"/>
      <c r="AX75" s="1296"/>
      <c r="AY75" s="1296"/>
      <c r="AZ75" s="1296"/>
      <c r="BA75" s="1296"/>
      <c r="BB75" s="1296" t="s">
        <v>603</v>
      </c>
      <c r="BC75" s="1296"/>
      <c r="BD75" s="1296"/>
      <c r="BE75" s="1296"/>
      <c r="BF75" s="1296"/>
      <c r="BG75" s="1296"/>
      <c r="BH75" s="1296"/>
      <c r="BI75" s="1296"/>
      <c r="BJ75" s="1296"/>
      <c r="BK75" s="1296"/>
      <c r="BL75" s="1296"/>
      <c r="BM75" s="1296"/>
      <c r="BN75" s="1296"/>
      <c r="BO75" s="1296"/>
      <c r="BP75" s="1279">
        <v>2.7</v>
      </c>
      <c r="BQ75" s="1279"/>
      <c r="BR75" s="1279"/>
      <c r="BS75" s="1279"/>
      <c r="BT75" s="1279"/>
      <c r="BU75" s="1279"/>
      <c r="BV75" s="1279"/>
      <c r="BW75" s="1279"/>
      <c r="BX75" s="1279">
        <v>1.6</v>
      </c>
      <c r="BY75" s="1279"/>
      <c r="BZ75" s="1279"/>
      <c r="CA75" s="1279"/>
      <c r="CB75" s="1279"/>
      <c r="CC75" s="1279"/>
      <c r="CD75" s="1279"/>
      <c r="CE75" s="1279"/>
      <c r="CF75" s="1279">
        <v>0.8</v>
      </c>
      <c r="CG75" s="1279"/>
      <c r="CH75" s="1279"/>
      <c r="CI75" s="1279"/>
      <c r="CJ75" s="1279"/>
      <c r="CK75" s="1279"/>
      <c r="CL75" s="1279"/>
      <c r="CM75" s="1279"/>
      <c r="CN75" s="1279">
        <v>0.8</v>
      </c>
      <c r="CO75" s="1279"/>
      <c r="CP75" s="1279"/>
      <c r="CQ75" s="1279"/>
      <c r="CR75" s="1279"/>
      <c r="CS75" s="1279"/>
      <c r="CT75" s="1279"/>
      <c r="CU75" s="1279"/>
      <c r="CV75" s="1279">
        <v>1.6</v>
      </c>
      <c r="CW75" s="1279"/>
      <c r="CX75" s="1279"/>
      <c r="CY75" s="1279"/>
      <c r="CZ75" s="1279"/>
      <c r="DA75" s="1279"/>
      <c r="DB75" s="1279"/>
      <c r="DC75" s="1279"/>
    </row>
    <row r="76" spans="2:107">
      <c r="B76" s="374"/>
      <c r="G76" s="1294"/>
      <c r="H76" s="1294"/>
      <c r="I76" s="1289"/>
      <c r="J76" s="1289"/>
      <c r="K76" s="1295"/>
      <c r="L76" s="1295"/>
      <c r="M76" s="1295"/>
      <c r="N76" s="1295"/>
      <c r="AM76" s="383"/>
      <c r="AN76" s="1296"/>
      <c r="AO76" s="1296"/>
      <c r="AP76" s="1296"/>
      <c r="AQ76" s="1296"/>
      <c r="AR76" s="1296"/>
      <c r="AS76" s="1296"/>
      <c r="AT76" s="1296"/>
      <c r="AU76" s="1296"/>
      <c r="AV76" s="1296"/>
      <c r="AW76" s="1296"/>
      <c r="AX76" s="1296"/>
      <c r="AY76" s="1296"/>
      <c r="AZ76" s="1296"/>
      <c r="BA76" s="1296"/>
      <c r="BB76" s="1296"/>
      <c r="BC76" s="1296"/>
      <c r="BD76" s="1296"/>
      <c r="BE76" s="1296"/>
      <c r="BF76" s="1296"/>
      <c r="BG76" s="1296"/>
      <c r="BH76" s="1296"/>
      <c r="BI76" s="1296"/>
      <c r="BJ76" s="1296"/>
      <c r="BK76" s="1296"/>
      <c r="BL76" s="1296"/>
      <c r="BM76" s="1296"/>
      <c r="BN76" s="1296"/>
      <c r="BO76" s="1296"/>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4"/>
      <c r="G77" s="1289"/>
      <c r="H77" s="1289"/>
      <c r="I77" s="1289"/>
      <c r="J77" s="1289"/>
      <c r="K77" s="1299"/>
      <c r="L77" s="1299"/>
      <c r="M77" s="1299"/>
      <c r="N77" s="1299"/>
      <c r="AN77" s="1293" t="s">
        <v>601</v>
      </c>
      <c r="AO77" s="1293"/>
      <c r="AP77" s="1293"/>
      <c r="AQ77" s="1293"/>
      <c r="AR77" s="1293"/>
      <c r="AS77" s="1293"/>
      <c r="AT77" s="1293"/>
      <c r="AU77" s="1293"/>
      <c r="AV77" s="1293"/>
      <c r="AW77" s="1293"/>
      <c r="AX77" s="1293"/>
      <c r="AY77" s="1293"/>
      <c r="AZ77" s="1293"/>
      <c r="BA77" s="1293"/>
      <c r="BB77" s="1296" t="s">
        <v>599</v>
      </c>
      <c r="BC77" s="1296"/>
      <c r="BD77" s="1296"/>
      <c r="BE77" s="1296"/>
      <c r="BF77" s="1296"/>
      <c r="BG77" s="1296"/>
      <c r="BH77" s="1296"/>
      <c r="BI77" s="1296"/>
      <c r="BJ77" s="1296"/>
      <c r="BK77" s="1296"/>
      <c r="BL77" s="1296"/>
      <c r="BM77" s="1296"/>
      <c r="BN77" s="1296"/>
      <c r="BO77" s="1296"/>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c r="B78" s="374"/>
      <c r="G78" s="1289"/>
      <c r="H78" s="1289"/>
      <c r="I78" s="1289"/>
      <c r="J78" s="1289"/>
      <c r="K78" s="1299"/>
      <c r="L78" s="1299"/>
      <c r="M78" s="1299"/>
      <c r="N78" s="1299"/>
      <c r="AN78" s="1293"/>
      <c r="AO78" s="1293"/>
      <c r="AP78" s="1293"/>
      <c r="AQ78" s="1293"/>
      <c r="AR78" s="1293"/>
      <c r="AS78" s="1293"/>
      <c r="AT78" s="1293"/>
      <c r="AU78" s="1293"/>
      <c r="AV78" s="1293"/>
      <c r="AW78" s="1293"/>
      <c r="AX78" s="1293"/>
      <c r="AY78" s="1293"/>
      <c r="AZ78" s="1293"/>
      <c r="BA78" s="1293"/>
      <c r="BB78" s="1296"/>
      <c r="BC78" s="1296"/>
      <c r="BD78" s="1296"/>
      <c r="BE78" s="1296"/>
      <c r="BF78" s="1296"/>
      <c r="BG78" s="1296"/>
      <c r="BH78" s="1296"/>
      <c r="BI78" s="1296"/>
      <c r="BJ78" s="1296"/>
      <c r="BK78" s="1296"/>
      <c r="BL78" s="1296"/>
      <c r="BM78" s="1296"/>
      <c r="BN78" s="1296"/>
      <c r="BO78" s="1296"/>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4"/>
      <c r="G79" s="1289"/>
      <c r="H79" s="1289"/>
      <c r="I79" s="1298"/>
      <c r="J79" s="1298"/>
      <c r="K79" s="1300"/>
      <c r="L79" s="1300"/>
      <c r="M79" s="1300"/>
      <c r="N79" s="1300"/>
      <c r="AN79" s="1293"/>
      <c r="AO79" s="1293"/>
      <c r="AP79" s="1293"/>
      <c r="AQ79" s="1293"/>
      <c r="AR79" s="1293"/>
      <c r="AS79" s="1293"/>
      <c r="AT79" s="1293"/>
      <c r="AU79" s="1293"/>
      <c r="AV79" s="1293"/>
      <c r="AW79" s="1293"/>
      <c r="AX79" s="1293"/>
      <c r="AY79" s="1293"/>
      <c r="AZ79" s="1293"/>
      <c r="BA79" s="1293"/>
      <c r="BB79" s="1296" t="s">
        <v>603</v>
      </c>
      <c r="BC79" s="1296"/>
      <c r="BD79" s="1296"/>
      <c r="BE79" s="1296"/>
      <c r="BF79" s="1296"/>
      <c r="BG79" s="1296"/>
      <c r="BH79" s="1296"/>
      <c r="BI79" s="1296"/>
      <c r="BJ79" s="1296"/>
      <c r="BK79" s="1296"/>
      <c r="BL79" s="1296"/>
      <c r="BM79" s="1296"/>
      <c r="BN79" s="1296"/>
      <c r="BO79" s="1296"/>
      <c r="BP79" s="1279">
        <v>7.9</v>
      </c>
      <c r="BQ79" s="1279"/>
      <c r="BR79" s="1279"/>
      <c r="BS79" s="1279"/>
      <c r="BT79" s="1279"/>
      <c r="BU79" s="1279"/>
      <c r="BV79" s="1279"/>
      <c r="BW79" s="1279"/>
      <c r="BX79" s="1279">
        <v>6.9</v>
      </c>
      <c r="BY79" s="1279"/>
      <c r="BZ79" s="1279"/>
      <c r="CA79" s="1279"/>
      <c r="CB79" s="1279"/>
      <c r="CC79" s="1279"/>
      <c r="CD79" s="1279"/>
      <c r="CE79" s="1279"/>
      <c r="CF79" s="1279">
        <v>7.2</v>
      </c>
      <c r="CG79" s="1279"/>
      <c r="CH79" s="1279"/>
      <c r="CI79" s="1279"/>
      <c r="CJ79" s="1279"/>
      <c r="CK79" s="1279"/>
      <c r="CL79" s="1279"/>
      <c r="CM79" s="1279"/>
      <c r="CN79" s="1279">
        <v>7.4</v>
      </c>
      <c r="CO79" s="1279"/>
      <c r="CP79" s="1279"/>
      <c r="CQ79" s="1279"/>
      <c r="CR79" s="1279"/>
      <c r="CS79" s="1279"/>
      <c r="CT79" s="1279"/>
      <c r="CU79" s="1279"/>
      <c r="CV79" s="1279">
        <v>7.1</v>
      </c>
      <c r="CW79" s="1279"/>
      <c r="CX79" s="1279"/>
      <c r="CY79" s="1279"/>
      <c r="CZ79" s="1279"/>
      <c r="DA79" s="1279"/>
      <c r="DB79" s="1279"/>
      <c r="DC79" s="1279"/>
    </row>
    <row r="80" spans="2:107">
      <c r="B80" s="374"/>
      <c r="G80" s="1289"/>
      <c r="H80" s="1289"/>
      <c r="I80" s="1298"/>
      <c r="J80" s="1298"/>
      <c r="K80" s="1300"/>
      <c r="L80" s="1300"/>
      <c r="M80" s="1300"/>
      <c r="N80" s="1300"/>
      <c r="AN80" s="1293"/>
      <c r="AO80" s="1293"/>
      <c r="AP80" s="1293"/>
      <c r="AQ80" s="1293"/>
      <c r="AR80" s="1293"/>
      <c r="AS80" s="1293"/>
      <c r="AT80" s="1293"/>
      <c r="AU80" s="1293"/>
      <c r="AV80" s="1293"/>
      <c r="AW80" s="1293"/>
      <c r="AX80" s="1293"/>
      <c r="AY80" s="1293"/>
      <c r="AZ80" s="1293"/>
      <c r="BA80" s="1293"/>
      <c r="BB80" s="1296"/>
      <c r="BC80" s="1296"/>
      <c r="BD80" s="1296"/>
      <c r="BE80" s="1296"/>
      <c r="BF80" s="1296"/>
      <c r="BG80" s="1296"/>
      <c r="BH80" s="1296"/>
      <c r="BI80" s="1296"/>
      <c r="BJ80" s="1296"/>
      <c r="BK80" s="1296"/>
      <c r="BL80" s="1296"/>
      <c r="BM80" s="1296"/>
      <c r="BN80" s="1296"/>
      <c r="BO80" s="1296"/>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Ag3Md4aD+jMNv0m/HA61y2JW37MeBogBfYiC3LU9/8qX5ddJhm5gDyshwB++dV6iigTGLL8Kao2jfh4PjXOEw==" saltValue="GjE9sdRUez4dw5lT4l9C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1fbZWgG7onMKKWnaBigaTSJPSygv16c2C91Bw2G0bVRtRyBvWRCMmzl7vcgg4qGltf/gN0RNiFpuzytXE5epw==" saltValue="CHsVSZfeYddAk1FhhLl6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dE/X16tDucAyl1KB4dh7df7KJuFKA0AQ0n9lO9tQkQJl00EjBX6KNCGgvwHcSrRUxWBkRCNTgzKtCRadzmKYw==" saltValue="Rd6OXBJm7ifYiOOgzORW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568395</v>
      </c>
      <c r="E3" s="141"/>
      <c r="F3" s="142">
        <v>263041</v>
      </c>
      <c r="G3" s="143"/>
      <c r="H3" s="144"/>
    </row>
    <row r="4" spans="1:8">
      <c r="A4" s="145"/>
      <c r="B4" s="146"/>
      <c r="C4" s="147"/>
      <c r="D4" s="148">
        <v>349268</v>
      </c>
      <c r="E4" s="149"/>
      <c r="F4" s="150">
        <v>103171</v>
      </c>
      <c r="G4" s="151"/>
      <c r="H4" s="152"/>
    </row>
    <row r="5" spans="1:8">
      <c r="A5" s="133" t="s">
        <v>545</v>
      </c>
      <c r="B5" s="138"/>
      <c r="C5" s="139"/>
      <c r="D5" s="140">
        <v>1461340</v>
      </c>
      <c r="E5" s="141"/>
      <c r="F5" s="142">
        <v>272886</v>
      </c>
      <c r="G5" s="143"/>
      <c r="H5" s="144"/>
    </row>
    <row r="6" spans="1:8">
      <c r="A6" s="145"/>
      <c r="B6" s="146"/>
      <c r="C6" s="147"/>
      <c r="D6" s="148">
        <v>1040352</v>
      </c>
      <c r="E6" s="149"/>
      <c r="F6" s="150">
        <v>125724</v>
      </c>
      <c r="G6" s="151"/>
      <c r="H6" s="152"/>
    </row>
    <row r="7" spans="1:8">
      <c r="A7" s="133" t="s">
        <v>546</v>
      </c>
      <c r="B7" s="138"/>
      <c r="C7" s="139"/>
      <c r="D7" s="140">
        <v>307871</v>
      </c>
      <c r="E7" s="141"/>
      <c r="F7" s="142">
        <v>245039</v>
      </c>
      <c r="G7" s="143"/>
      <c r="H7" s="144"/>
    </row>
    <row r="8" spans="1:8">
      <c r="A8" s="145"/>
      <c r="B8" s="146"/>
      <c r="C8" s="147"/>
      <c r="D8" s="148">
        <v>142267</v>
      </c>
      <c r="E8" s="149"/>
      <c r="F8" s="150">
        <v>108922</v>
      </c>
      <c r="G8" s="151"/>
      <c r="H8" s="152"/>
    </row>
    <row r="9" spans="1:8">
      <c r="A9" s="133" t="s">
        <v>547</v>
      </c>
      <c r="B9" s="138"/>
      <c r="C9" s="139"/>
      <c r="D9" s="140">
        <v>420237</v>
      </c>
      <c r="E9" s="141"/>
      <c r="F9" s="142">
        <v>291945</v>
      </c>
      <c r="G9" s="143"/>
      <c r="H9" s="144"/>
    </row>
    <row r="10" spans="1:8">
      <c r="A10" s="145"/>
      <c r="B10" s="146"/>
      <c r="C10" s="147"/>
      <c r="D10" s="148">
        <v>248332</v>
      </c>
      <c r="E10" s="149"/>
      <c r="F10" s="150">
        <v>127651</v>
      </c>
      <c r="G10" s="151"/>
      <c r="H10" s="152"/>
    </row>
    <row r="11" spans="1:8">
      <c r="A11" s="133" t="s">
        <v>548</v>
      </c>
      <c r="B11" s="138"/>
      <c r="C11" s="139"/>
      <c r="D11" s="140">
        <v>755904</v>
      </c>
      <c r="E11" s="141"/>
      <c r="F11" s="142">
        <v>291173</v>
      </c>
      <c r="G11" s="143"/>
      <c r="H11" s="144"/>
    </row>
    <row r="12" spans="1:8">
      <c r="A12" s="145"/>
      <c r="B12" s="146"/>
      <c r="C12" s="153"/>
      <c r="D12" s="148">
        <v>455045</v>
      </c>
      <c r="E12" s="149"/>
      <c r="F12" s="150">
        <v>119071</v>
      </c>
      <c r="G12" s="151"/>
      <c r="H12" s="152"/>
    </row>
    <row r="13" spans="1:8">
      <c r="A13" s="133"/>
      <c r="B13" s="138"/>
      <c r="C13" s="154"/>
      <c r="D13" s="155">
        <v>702749</v>
      </c>
      <c r="E13" s="156"/>
      <c r="F13" s="157">
        <v>272817</v>
      </c>
      <c r="G13" s="158"/>
      <c r="H13" s="144"/>
    </row>
    <row r="14" spans="1:8">
      <c r="A14" s="145"/>
      <c r="B14" s="146"/>
      <c r="C14" s="147"/>
      <c r="D14" s="148">
        <v>447053</v>
      </c>
      <c r="E14" s="149"/>
      <c r="F14" s="150">
        <v>116908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16.98</v>
      </c>
      <c r="C19" s="159">
        <f>ROUND(VALUE(SUBSTITUTE(実質収支比率等に係る経年分析!G$48,"▲","-")),2)</f>
        <v>12.86</v>
      </c>
      <c r="D19" s="159">
        <f>ROUND(VALUE(SUBSTITUTE(実質収支比率等に係る経年分析!H$48,"▲","-")),2)</f>
        <v>12.25</v>
      </c>
      <c r="E19" s="159">
        <f>ROUND(VALUE(SUBSTITUTE(実質収支比率等に係る経年分析!I$48,"▲","-")),2)</f>
        <v>12.8</v>
      </c>
      <c r="F19" s="159">
        <f>ROUND(VALUE(SUBSTITUTE(実質収支比率等に係る経年分析!J$48,"▲","-")),2)</f>
        <v>14.28</v>
      </c>
    </row>
    <row r="20" spans="1:11">
      <c r="A20" s="159" t="s">
        <v>49</v>
      </c>
      <c r="B20" s="159">
        <f>ROUND(VALUE(SUBSTITUTE(実質収支比率等に係る経年分析!F$47,"▲","-")),2)</f>
        <v>17.25</v>
      </c>
      <c r="C20" s="159">
        <f>ROUND(VALUE(SUBSTITUTE(実質収支比率等に係る経年分析!G$47,"▲","-")),2)</f>
        <v>17.57</v>
      </c>
      <c r="D20" s="159">
        <f>ROUND(VALUE(SUBSTITUTE(実質収支比率等に係る経年分析!H$47,"▲","-")),2)</f>
        <v>16.309999999999999</v>
      </c>
      <c r="E20" s="159">
        <f>ROUND(VALUE(SUBSTITUTE(実質収支比率等に係る経年分析!I$47,"▲","-")),2)</f>
        <v>16.66</v>
      </c>
      <c r="F20" s="159">
        <f>ROUND(VALUE(SUBSTITUTE(実質収支比率等に係る経年分析!J$47,"▲","-")),2)</f>
        <v>17.95</v>
      </c>
    </row>
    <row r="21" spans="1:11">
      <c r="A21" s="159" t="s">
        <v>50</v>
      </c>
      <c r="B21" s="159">
        <f>IF(ISNUMBER(VALUE(SUBSTITUTE(実質収支比率等に係る経年分析!F$49,"▲","-"))),ROUND(VALUE(SUBSTITUTE(実質収支比率等に係る経年分析!F$49,"▲","-")),2),NA())</f>
        <v>5.82</v>
      </c>
      <c r="C21" s="159">
        <f>IF(ISNUMBER(VALUE(SUBSTITUTE(実質収支比率等に係る経年分析!G$49,"▲","-"))),ROUND(VALUE(SUBSTITUTE(実質収支比率等に係る経年分析!G$49,"▲","-")),2),NA())</f>
        <v>0.4</v>
      </c>
      <c r="D21" s="159">
        <f>IF(ISNUMBER(VALUE(SUBSTITUTE(実質収支比率等に係る経年分析!H$49,"▲","-"))),ROUND(VALUE(SUBSTITUTE(実質収支比率等に係る経年分析!H$49,"▲","-")),2),NA())</f>
        <v>23.46</v>
      </c>
      <c r="E21" s="159">
        <f>IF(ISNUMBER(VALUE(SUBSTITUTE(実質収支比率等に係る経年分析!I$49,"▲","-"))),ROUND(VALUE(SUBSTITUTE(実質収支比率等に係る経年分析!I$49,"▲","-")),2),NA())</f>
        <v>13.16</v>
      </c>
      <c r="F21" s="159">
        <f>IF(ISNUMBER(VALUE(SUBSTITUTE(実質収支比率等に係る経年分析!J$49,"▲","-"))),ROUND(VALUE(SUBSTITUTE(実質収支比率等に係る経年分析!J$49,"▲","-")),2),NA())</f>
        <v>4.4000000000000004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根羽村下水道特別会計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根羽村簡易水道特別会計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根羽村後期高齢者医療特別会計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根羽村営バス特別会計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0.22</v>
      </c>
    </row>
    <row r="34" spans="1:16">
      <c r="A34" s="160" t="str">
        <f>IF(連結実質赤字比率に係る赤字・黒字の構成分析!C$36="",NA(),連結実質赤字比率に係る赤字・黒字の構成分析!C$36)</f>
        <v>根羽村国民健康保険特別会計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12.58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14.41</v>
      </c>
    </row>
    <row r="36" spans="1:16">
      <c r="A36" s="160" t="str">
        <f>IF(連結実質赤字比率に係る赤字・黒字の構成分析!C$34="",NA(),連結実質赤字比率に係る赤字・黒字の構成分析!C$34)</f>
        <v>根羽村介護保険特別会計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0.57999999999999996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23.63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258</v>
      </c>
      <c r="E42" s="161"/>
      <c r="F42" s="161"/>
      <c r="G42" s="161">
        <f>'実質公債費比率（分子）の構造'!L$52</f>
        <v>265</v>
      </c>
      <c r="H42" s="161"/>
      <c r="I42" s="161"/>
      <c r="J42" s="161">
        <f>'実質公債費比率（分子）の構造'!M$52</f>
        <v>272</v>
      </c>
      <c r="K42" s="161"/>
      <c r="L42" s="161"/>
      <c r="M42" s="161">
        <f>'実質公債費比率（分子）の構造'!N$52</f>
        <v>271</v>
      </c>
      <c r="N42" s="161"/>
      <c r="O42" s="161"/>
      <c r="P42" s="161">
        <f>'実質公債費比率（分子）の構造'!O$52</f>
        <v>242</v>
      </c>
    </row>
    <row r="43" spans="1:16">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1</v>
      </c>
      <c r="O45" s="161"/>
      <c r="P45" s="161"/>
    </row>
    <row r="46" spans="1:16">
      <c r="A46" s="161" t="s">
        <v>61</v>
      </c>
      <c r="B46" s="161">
        <f>'実質公債費比率（分子）の構造'!K$48</f>
        <v>54</v>
      </c>
      <c r="C46" s="161"/>
      <c r="D46" s="161"/>
      <c r="E46" s="161">
        <f>'実質公債費比率（分子）の構造'!L$48</f>
        <v>44</v>
      </c>
      <c r="F46" s="161"/>
      <c r="G46" s="161"/>
      <c r="H46" s="161">
        <f>'実質公債費比率（分子）の構造'!M$48</f>
        <v>41</v>
      </c>
      <c r="I46" s="161"/>
      <c r="J46" s="161"/>
      <c r="K46" s="161">
        <f>'実質公債費比率（分子）の構造'!N$48</f>
        <v>45</v>
      </c>
      <c r="L46" s="161"/>
      <c r="M46" s="161"/>
      <c r="N46" s="161">
        <f>'実質公債費比率（分子）の構造'!O$48</f>
        <v>47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213</v>
      </c>
      <c r="C49" s="161"/>
      <c r="D49" s="161"/>
      <c r="E49" s="161">
        <f>'実質公債費比率（分子）の構造'!L$45</f>
        <v>231</v>
      </c>
      <c r="F49" s="161"/>
      <c r="G49" s="161"/>
      <c r="H49" s="161">
        <f>'実質公債費比率（分子）の構造'!M$45</f>
        <v>235</v>
      </c>
      <c r="I49" s="161"/>
      <c r="J49" s="161"/>
      <c r="K49" s="161">
        <f>'実質公債費比率（分子）の構造'!N$45</f>
        <v>237</v>
      </c>
      <c r="L49" s="161"/>
      <c r="M49" s="161"/>
      <c r="N49" s="161">
        <f>'実質公債費比率（分子）の構造'!O$45</f>
        <v>224</v>
      </c>
      <c r="O49" s="161"/>
      <c r="P49" s="161"/>
    </row>
    <row r="50" spans="1:16">
      <c r="A50" s="161" t="s">
        <v>65</v>
      </c>
      <c r="B50" s="161" t="e">
        <f>NA()</f>
        <v>#N/A</v>
      </c>
      <c r="C50" s="161">
        <f>IF(ISNUMBER('実質公債費比率（分子）の構造'!K$53),'実質公債費比率（分子）の構造'!K$53,NA())</f>
        <v>9</v>
      </c>
      <c r="D50" s="161" t="e">
        <f>NA()</f>
        <v>#N/A</v>
      </c>
      <c r="E50" s="161" t="e">
        <f>NA()</f>
        <v>#N/A</v>
      </c>
      <c r="F50" s="161">
        <f>IF(ISNUMBER('実質公債費比率（分子）の構造'!L$53),'実質公債費比率（分子）の構造'!L$53,NA())</f>
        <v>10</v>
      </c>
      <c r="G50" s="161" t="e">
        <f>NA()</f>
        <v>#N/A</v>
      </c>
      <c r="H50" s="161" t="e">
        <f>NA()</f>
        <v>#N/A</v>
      </c>
      <c r="I50" s="161">
        <f>IF(ISNUMBER('実質公債費比率（分子）の構造'!M$53),'実質公債費比率（分子）の構造'!M$53,NA())</f>
        <v>4</v>
      </c>
      <c r="J50" s="161" t="e">
        <f>NA()</f>
        <v>#N/A</v>
      </c>
      <c r="K50" s="161" t="e">
        <f>NA()</f>
        <v>#N/A</v>
      </c>
      <c r="L50" s="161">
        <f>IF(ISNUMBER('実質公債費比率（分子）の構造'!N$53),'実質公債費比率（分子）の構造'!N$53,NA())</f>
        <v>11</v>
      </c>
      <c r="M50" s="161" t="e">
        <f>NA()</f>
        <v>#N/A</v>
      </c>
      <c r="N50" s="161" t="e">
        <f>NA()</f>
        <v>#N/A</v>
      </c>
      <c r="O50" s="161">
        <f>IF(ISNUMBER('実質公債費比率（分子）の構造'!O$53),'実質公債費比率（分子）の構造'!O$53,NA())</f>
        <v>30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1739</v>
      </c>
      <c r="E56" s="160"/>
      <c r="F56" s="160"/>
      <c r="G56" s="160">
        <f>'将来負担比率（分子）の構造'!J$52</f>
        <v>1942</v>
      </c>
      <c r="H56" s="160"/>
      <c r="I56" s="160"/>
      <c r="J56" s="160">
        <f>'将来負担比率（分子）の構造'!K$52</f>
        <v>1938</v>
      </c>
      <c r="K56" s="160"/>
      <c r="L56" s="160"/>
      <c r="M56" s="160">
        <f>'将来負担比率（分子）の構造'!L$52</f>
        <v>1842</v>
      </c>
      <c r="N56" s="160"/>
      <c r="O56" s="160"/>
      <c r="P56" s="160">
        <f>'将来負担比率（分子）の構造'!M$52</f>
        <v>1785</v>
      </c>
    </row>
    <row r="57" spans="1:16">
      <c r="A57" s="160" t="s">
        <v>36</v>
      </c>
      <c r="B57" s="160"/>
      <c r="C57" s="160"/>
      <c r="D57" s="160">
        <f>'将来負担比率（分子）の構造'!I$51</f>
        <v>1</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1716</v>
      </c>
      <c r="E58" s="160"/>
      <c r="F58" s="160"/>
      <c r="G58" s="160">
        <f>'将来負担比率（分子）の構造'!J$50</f>
        <v>2031</v>
      </c>
      <c r="H58" s="160"/>
      <c r="I58" s="160"/>
      <c r="J58" s="160">
        <f>'将来負担比率（分子）の構造'!K$50</f>
        <v>2103</v>
      </c>
      <c r="K58" s="160"/>
      <c r="L58" s="160"/>
      <c r="M58" s="160">
        <f>'将来負担比率（分子）の構造'!L$50</f>
        <v>2143</v>
      </c>
      <c r="N58" s="160"/>
      <c r="O58" s="160"/>
      <c r="P58" s="160">
        <f>'将来負担比率（分子）の構造'!M$50</f>
        <v>1979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387</v>
      </c>
      <c r="C62" s="160"/>
      <c r="D62" s="160"/>
      <c r="E62" s="160">
        <f>'将来負担比率（分子）の構造'!J$45</f>
        <v>362</v>
      </c>
      <c r="F62" s="160"/>
      <c r="G62" s="160"/>
      <c r="H62" s="160">
        <f>'将来負担比率（分子）の構造'!K$45</f>
        <v>371</v>
      </c>
      <c r="I62" s="160"/>
      <c r="J62" s="160"/>
      <c r="K62" s="160">
        <f>'将来負担比率（分子）の構造'!L$45</f>
        <v>377</v>
      </c>
      <c r="L62" s="160"/>
      <c r="M62" s="160"/>
      <c r="N62" s="160">
        <f>'将来負担比率（分子）の構造'!M$45</f>
        <v>158</v>
      </c>
      <c r="O62" s="160"/>
      <c r="P62" s="160"/>
    </row>
    <row r="63" spans="1:16">
      <c r="A63" s="160" t="s">
        <v>28</v>
      </c>
      <c r="B63" s="160">
        <f>'将来負担比率（分子）の構造'!I$44</f>
        <v>3</v>
      </c>
      <c r="C63" s="160"/>
      <c r="D63" s="160"/>
      <c r="E63" s="160">
        <f>'将来負担比率（分子）の構造'!J$44</f>
        <v>3</v>
      </c>
      <c r="F63" s="160"/>
      <c r="G63" s="160"/>
      <c r="H63" s="160">
        <f>'将来負担比率（分子）の構造'!K$44</f>
        <v>3</v>
      </c>
      <c r="I63" s="160"/>
      <c r="J63" s="160"/>
      <c r="K63" s="160">
        <f>'将来負担比率（分子）の構造'!L$44</f>
        <v>3</v>
      </c>
      <c r="L63" s="160"/>
      <c r="M63" s="160"/>
      <c r="N63" s="160">
        <f>'将来負担比率（分子）の構造'!M$44</f>
        <v>3</v>
      </c>
      <c r="O63" s="160"/>
      <c r="P63" s="160"/>
    </row>
    <row r="64" spans="1:16">
      <c r="A64" s="160" t="s">
        <v>27</v>
      </c>
      <c r="B64" s="160">
        <f>'将来負担比率（分子）の構造'!I$43</f>
        <v>559</v>
      </c>
      <c r="C64" s="160"/>
      <c r="D64" s="160"/>
      <c r="E64" s="160">
        <f>'将来負担比率（分子）の構造'!J$43</f>
        <v>518</v>
      </c>
      <c r="F64" s="160"/>
      <c r="G64" s="160"/>
      <c r="H64" s="160">
        <f>'将来負担比率（分子）の構造'!K$43</f>
        <v>490</v>
      </c>
      <c r="I64" s="160"/>
      <c r="J64" s="160"/>
      <c r="K64" s="160">
        <f>'将来負担比率（分子）の構造'!L$43</f>
        <v>457</v>
      </c>
      <c r="L64" s="160"/>
      <c r="M64" s="160"/>
      <c r="N64" s="160">
        <f>'将来負担比率（分子）の構造'!M$43</f>
        <v>59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1606</v>
      </c>
      <c r="C66" s="160"/>
      <c r="D66" s="160"/>
      <c r="E66" s="160">
        <f>'将来負担比率（分子）の構造'!J$41</f>
        <v>2007</v>
      </c>
      <c r="F66" s="160"/>
      <c r="G66" s="160"/>
      <c r="H66" s="160">
        <f>'将来負担比率（分子）の構造'!K$41</f>
        <v>1668</v>
      </c>
      <c r="I66" s="160"/>
      <c r="J66" s="160"/>
      <c r="K66" s="160">
        <f>'将来負担比率（分子）の構造'!L$41</f>
        <v>1483</v>
      </c>
      <c r="L66" s="160"/>
      <c r="M66" s="160"/>
      <c r="N66" s="160">
        <f>'将来負担比率（分子）の構造'!M$41</f>
        <v>1484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198</v>
      </c>
      <c r="C72" s="164">
        <f>基金残高に係る経年分析!G55</f>
        <v>199</v>
      </c>
      <c r="D72" s="164">
        <f>基金残高に係る経年分析!H55</f>
        <v>199</v>
      </c>
    </row>
    <row r="73" spans="1:16">
      <c r="A73" s="163" t="s">
        <v>72</v>
      </c>
      <c r="B73" s="164">
        <f>基金残高に係る経年分析!F56</f>
        <v>685</v>
      </c>
      <c r="C73" s="164">
        <f>基金残高に係る経年分析!G56</f>
        <v>566</v>
      </c>
      <c r="D73" s="164">
        <f>基金残高に係る経年分析!H56</f>
        <v>513</v>
      </c>
    </row>
    <row r="74" spans="1:16">
      <c r="A74" s="163" t="s">
        <v>73</v>
      </c>
      <c r="B74" s="164">
        <f>基金残高に係る経年分析!F57</f>
        <v>1011</v>
      </c>
      <c r="C74" s="164">
        <f>基金残高に係る経年分析!G57</f>
        <v>1268</v>
      </c>
      <c r="D74" s="164">
        <f>基金残高に係る経年分析!H57</f>
        <v>1174</v>
      </c>
    </row>
  </sheetData>
  <sheetProtection algorithmName="SHA-512" hashValue="Aa2AMLE1Gu8GjMXfGYjHZY6BDKDD81rcz1ZUxNyDCQw6CkUf4qmEQRtT9k4w7LRx4jleA1XyMaki+EhRb+uCuw==" saltValue="OOGx146IOX7h8TtfRQo4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225</v>
      </c>
      <c r="C5" s="646"/>
      <c r="D5" s="646"/>
      <c r="E5" s="646"/>
      <c r="F5" s="646"/>
      <c r="G5" s="646"/>
      <c r="H5" s="646"/>
      <c r="I5" s="646"/>
      <c r="J5" s="646"/>
      <c r="K5" s="646"/>
      <c r="L5" s="646"/>
      <c r="M5" s="646"/>
      <c r="N5" s="646"/>
      <c r="O5" s="646"/>
      <c r="P5" s="646"/>
      <c r="Q5" s="647"/>
      <c r="R5" s="648">
        <v>90567</v>
      </c>
      <c r="S5" s="649"/>
      <c r="T5" s="649"/>
      <c r="U5" s="649"/>
      <c r="V5" s="649"/>
      <c r="W5" s="649"/>
      <c r="X5" s="649"/>
      <c r="Y5" s="650"/>
      <c r="Z5" s="651">
        <v>4.0999999999999996</v>
      </c>
      <c r="AA5" s="651"/>
      <c r="AB5" s="651"/>
      <c r="AC5" s="651"/>
      <c r="AD5" s="652">
        <v>90567</v>
      </c>
      <c r="AE5" s="652"/>
      <c r="AF5" s="652"/>
      <c r="AG5" s="652"/>
      <c r="AH5" s="652"/>
      <c r="AI5" s="652"/>
      <c r="AJ5" s="652"/>
      <c r="AK5" s="652"/>
      <c r="AL5" s="653">
        <v>8.3000000000000007</v>
      </c>
      <c r="AM5" s="654"/>
      <c r="AN5" s="654"/>
      <c r="AO5" s="655"/>
      <c r="AP5" s="645" t="s">
        <v>226</v>
      </c>
      <c r="AQ5" s="646"/>
      <c r="AR5" s="646"/>
      <c r="AS5" s="646"/>
      <c r="AT5" s="646"/>
      <c r="AU5" s="646"/>
      <c r="AV5" s="646"/>
      <c r="AW5" s="646"/>
      <c r="AX5" s="646"/>
      <c r="AY5" s="646"/>
      <c r="AZ5" s="646"/>
      <c r="BA5" s="646"/>
      <c r="BB5" s="646"/>
      <c r="BC5" s="646"/>
      <c r="BD5" s="646"/>
      <c r="BE5" s="646"/>
      <c r="BF5" s="647"/>
      <c r="BG5" s="659">
        <v>90567</v>
      </c>
      <c r="BH5" s="660"/>
      <c r="BI5" s="660"/>
      <c r="BJ5" s="660"/>
      <c r="BK5" s="660"/>
      <c r="BL5" s="660"/>
      <c r="BM5" s="660"/>
      <c r="BN5" s="661"/>
      <c r="BO5" s="662">
        <v>100</v>
      </c>
      <c r="BP5" s="662"/>
      <c r="BQ5" s="662"/>
      <c r="BR5" s="662"/>
      <c r="BS5" s="663" t="s">
        <v>227</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219</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c r="B6" s="656" t="s">
        <v>231</v>
      </c>
      <c r="C6" s="657"/>
      <c r="D6" s="657"/>
      <c r="E6" s="657"/>
      <c r="F6" s="657"/>
      <c r="G6" s="657"/>
      <c r="H6" s="657"/>
      <c r="I6" s="657"/>
      <c r="J6" s="657"/>
      <c r="K6" s="657"/>
      <c r="L6" s="657"/>
      <c r="M6" s="657"/>
      <c r="N6" s="657"/>
      <c r="O6" s="657"/>
      <c r="P6" s="657"/>
      <c r="Q6" s="658"/>
      <c r="R6" s="659">
        <v>16097</v>
      </c>
      <c r="S6" s="660"/>
      <c r="T6" s="660"/>
      <c r="U6" s="660"/>
      <c r="V6" s="660"/>
      <c r="W6" s="660"/>
      <c r="X6" s="660"/>
      <c r="Y6" s="661"/>
      <c r="Z6" s="662">
        <v>0.7</v>
      </c>
      <c r="AA6" s="662"/>
      <c r="AB6" s="662"/>
      <c r="AC6" s="662"/>
      <c r="AD6" s="663">
        <v>16097</v>
      </c>
      <c r="AE6" s="663"/>
      <c r="AF6" s="663"/>
      <c r="AG6" s="663"/>
      <c r="AH6" s="663"/>
      <c r="AI6" s="663"/>
      <c r="AJ6" s="663"/>
      <c r="AK6" s="663"/>
      <c r="AL6" s="664">
        <v>1.5</v>
      </c>
      <c r="AM6" s="665"/>
      <c r="AN6" s="665"/>
      <c r="AO6" s="666"/>
      <c r="AP6" s="656" t="s">
        <v>232</v>
      </c>
      <c r="AQ6" s="657"/>
      <c r="AR6" s="657"/>
      <c r="AS6" s="657"/>
      <c r="AT6" s="657"/>
      <c r="AU6" s="657"/>
      <c r="AV6" s="657"/>
      <c r="AW6" s="657"/>
      <c r="AX6" s="657"/>
      <c r="AY6" s="657"/>
      <c r="AZ6" s="657"/>
      <c r="BA6" s="657"/>
      <c r="BB6" s="657"/>
      <c r="BC6" s="657"/>
      <c r="BD6" s="657"/>
      <c r="BE6" s="657"/>
      <c r="BF6" s="658"/>
      <c r="BG6" s="659">
        <v>90567</v>
      </c>
      <c r="BH6" s="660"/>
      <c r="BI6" s="660"/>
      <c r="BJ6" s="660"/>
      <c r="BK6" s="660"/>
      <c r="BL6" s="660"/>
      <c r="BM6" s="660"/>
      <c r="BN6" s="661"/>
      <c r="BO6" s="662">
        <v>100</v>
      </c>
      <c r="BP6" s="662"/>
      <c r="BQ6" s="662"/>
      <c r="BR6" s="662"/>
      <c r="BS6" s="663" t="s">
        <v>233</v>
      </c>
      <c r="BT6" s="663"/>
      <c r="BU6" s="663"/>
      <c r="BV6" s="663"/>
      <c r="BW6" s="663"/>
      <c r="BX6" s="663"/>
      <c r="BY6" s="663"/>
      <c r="BZ6" s="663"/>
      <c r="CA6" s="663"/>
      <c r="CB6" s="667"/>
      <c r="CD6" s="670" t="s">
        <v>234</v>
      </c>
      <c r="CE6" s="671"/>
      <c r="CF6" s="671"/>
      <c r="CG6" s="671"/>
      <c r="CH6" s="671"/>
      <c r="CI6" s="671"/>
      <c r="CJ6" s="671"/>
      <c r="CK6" s="671"/>
      <c r="CL6" s="671"/>
      <c r="CM6" s="671"/>
      <c r="CN6" s="671"/>
      <c r="CO6" s="671"/>
      <c r="CP6" s="671"/>
      <c r="CQ6" s="672"/>
      <c r="CR6" s="659">
        <v>26593</v>
      </c>
      <c r="CS6" s="660"/>
      <c r="CT6" s="660"/>
      <c r="CU6" s="660"/>
      <c r="CV6" s="660"/>
      <c r="CW6" s="660"/>
      <c r="CX6" s="660"/>
      <c r="CY6" s="661"/>
      <c r="CZ6" s="653">
        <v>1.3</v>
      </c>
      <c r="DA6" s="654"/>
      <c r="DB6" s="654"/>
      <c r="DC6" s="673"/>
      <c r="DD6" s="668" t="s">
        <v>233</v>
      </c>
      <c r="DE6" s="660"/>
      <c r="DF6" s="660"/>
      <c r="DG6" s="660"/>
      <c r="DH6" s="660"/>
      <c r="DI6" s="660"/>
      <c r="DJ6" s="660"/>
      <c r="DK6" s="660"/>
      <c r="DL6" s="660"/>
      <c r="DM6" s="660"/>
      <c r="DN6" s="660"/>
      <c r="DO6" s="660"/>
      <c r="DP6" s="661"/>
      <c r="DQ6" s="668">
        <v>26593</v>
      </c>
      <c r="DR6" s="660"/>
      <c r="DS6" s="660"/>
      <c r="DT6" s="660"/>
      <c r="DU6" s="660"/>
      <c r="DV6" s="660"/>
      <c r="DW6" s="660"/>
      <c r="DX6" s="660"/>
      <c r="DY6" s="660"/>
      <c r="DZ6" s="660"/>
      <c r="EA6" s="660"/>
      <c r="EB6" s="660"/>
      <c r="EC6" s="669"/>
    </row>
    <row r="7" spans="2:143" ht="11.25" customHeight="1">
      <c r="B7" s="656" t="s">
        <v>235</v>
      </c>
      <c r="C7" s="657"/>
      <c r="D7" s="657"/>
      <c r="E7" s="657"/>
      <c r="F7" s="657"/>
      <c r="G7" s="657"/>
      <c r="H7" s="657"/>
      <c r="I7" s="657"/>
      <c r="J7" s="657"/>
      <c r="K7" s="657"/>
      <c r="L7" s="657"/>
      <c r="M7" s="657"/>
      <c r="N7" s="657"/>
      <c r="O7" s="657"/>
      <c r="P7" s="657"/>
      <c r="Q7" s="658"/>
      <c r="R7" s="659">
        <v>145</v>
      </c>
      <c r="S7" s="660"/>
      <c r="T7" s="660"/>
      <c r="U7" s="660"/>
      <c r="V7" s="660"/>
      <c r="W7" s="660"/>
      <c r="X7" s="660"/>
      <c r="Y7" s="661"/>
      <c r="Z7" s="662">
        <v>0</v>
      </c>
      <c r="AA7" s="662"/>
      <c r="AB7" s="662"/>
      <c r="AC7" s="662"/>
      <c r="AD7" s="663">
        <v>145</v>
      </c>
      <c r="AE7" s="663"/>
      <c r="AF7" s="663"/>
      <c r="AG7" s="663"/>
      <c r="AH7" s="663"/>
      <c r="AI7" s="663"/>
      <c r="AJ7" s="663"/>
      <c r="AK7" s="663"/>
      <c r="AL7" s="664">
        <v>0</v>
      </c>
      <c r="AM7" s="665"/>
      <c r="AN7" s="665"/>
      <c r="AO7" s="666"/>
      <c r="AP7" s="656" t="s">
        <v>236</v>
      </c>
      <c r="AQ7" s="657"/>
      <c r="AR7" s="657"/>
      <c r="AS7" s="657"/>
      <c r="AT7" s="657"/>
      <c r="AU7" s="657"/>
      <c r="AV7" s="657"/>
      <c r="AW7" s="657"/>
      <c r="AX7" s="657"/>
      <c r="AY7" s="657"/>
      <c r="AZ7" s="657"/>
      <c r="BA7" s="657"/>
      <c r="BB7" s="657"/>
      <c r="BC7" s="657"/>
      <c r="BD7" s="657"/>
      <c r="BE7" s="657"/>
      <c r="BF7" s="658"/>
      <c r="BG7" s="659">
        <v>36954</v>
      </c>
      <c r="BH7" s="660"/>
      <c r="BI7" s="660"/>
      <c r="BJ7" s="660"/>
      <c r="BK7" s="660"/>
      <c r="BL7" s="660"/>
      <c r="BM7" s="660"/>
      <c r="BN7" s="661"/>
      <c r="BO7" s="662">
        <v>40.799999999999997</v>
      </c>
      <c r="BP7" s="662"/>
      <c r="BQ7" s="662"/>
      <c r="BR7" s="662"/>
      <c r="BS7" s="663" t="s">
        <v>233</v>
      </c>
      <c r="BT7" s="663"/>
      <c r="BU7" s="663"/>
      <c r="BV7" s="663"/>
      <c r="BW7" s="663"/>
      <c r="BX7" s="663"/>
      <c r="BY7" s="663"/>
      <c r="BZ7" s="663"/>
      <c r="CA7" s="663"/>
      <c r="CB7" s="667"/>
      <c r="CD7" s="674" t="s">
        <v>237</v>
      </c>
      <c r="CE7" s="675"/>
      <c r="CF7" s="675"/>
      <c r="CG7" s="675"/>
      <c r="CH7" s="675"/>
      <c r="CI7" s="675"/>
      <c r="CJ7" s="675"/>
      <c r="CK7" s="675"/>
      <c r="CL7" s="675"/>
      <c r="CM7" s="675"/>
      <c r="CN7" s="675"/>
      <c r="CO7" s="675"/>
      <c r="CP7" s="675"/>
      <c r="CQ7" s="676"/>
      <c r="CR7" s="659">
        <v>681940</v>
      </c>
      <c r="CS7" s="660"/>
      <c r="CT7" s="660"/>
      <c r="CU7" s="660"/>
      <c r="CV7" s="660"/>
      <c r="CW7" s="660"/>
      <c r="CX7" s="660"/>
      <c r="CY7" s="661"/>
      <c r="CZ7" s="662">
        <v>33.1</v>
      </c>
      <c r="DA7" s="662"/>
      <c r="DB7" s="662"/>
      <c r="DC7" s="662"/>
      <c r="DD7" s="668">
        <v>176661</v>
      </c>
      <c r="DE7" s="660"/>
      <c r="DF7" s="660"/>
      <c r="DG7" s="660"/>
      <c r="DH7" s="660"/>
      <c r="DI7" s="660"/>
      <c r="DJ7" s="660"/>
      <c r="DK7" s="660"/>
      <c r="DL7" s="660"/>
      <c r="DM7" s="660"/>
      <c r="DN7" s="660"/>
      <c r="DO7" s="660"/>
      <c r="DP7" s="661"/>
      <c r="DQ7" s="668">
        <v>416386</v>
      </c>
      <c r="DR7" s="660"/>
      <c r="DS7" s="660"/>
      <c r="DT7" s="660"/>
      <c r="DU7" s="660"/>
      <c r="DV7" s="660"/>
      <c r="DW7" s="660"/>
      <c r="DX7" s="660"/>
      <c r="DY7" s="660"/>
      <c r="DZ7" s="660"/>
      <c r="EA7" s="660"/>
      <c r="EB7" s="660"/>
      <c r="EC7" s="669"/>
    </row>
    <row r="8" spans="2:143" ht="11.25" customHeight="1">
      <c r="B8" s="656" t="s">
        <v>238</v>
      </c>
      <c r="C8" s="657"/>
      <c r="D8" s="657"/>
      <c r="E8" s="657"/>
      <c r="F8" s="657"/>
      <c r="G8" s="657"/>
      <c r="H8" s="657"/>
      <c r="I8" s="657"/>
      <c r="J8" s="657"/>
      <c r="K8" s="657"/>
      <c r="L8" s="657"/>
      <c r="M8" s="657"/>
      <c r="N8" s="657"/>
      <c r="O8" s="657"/>
      <c r="P8" s="657"/>
      <c r="Q8" s="658"/>
      <c r="R8" s="659">
        <v>348</v>
      </c>
      <c r="S8" s="660"/>
      <c r="T8" s="660"/>
      <c r="U8" s="660"/>
      <c r="V8" s="660"/>
      <c r="W8" s="660"/>
      <c r="X8" s="660"/>
      <c r="Y8" s="661"/>
      <c r="Z8" s="662">
        <v>0</v>
      </c>
      <c r="AA8" s="662"/>
      <c r="AB8" s="662"/>
      <c r="AC8" s="662"/>
      <c r="AD8" s="663">
        <v>348</v>
      </c>
      <c r="AE8" s="663"/>
      <c r="AF8" s="663"/>
      <c r="AG8" s="663"/>
      <c r="AH8" s="663"/>
      <c r="AI8" s="663"/>
      <c r="AJ8" s="663"/>
      <c r="AK8" s="663"/>
      <c r="AL8" s="664">
        <v>0</v>
      </c>
      <c r="AM8" s="665"/>
      <c r="AN8" s="665"/>
      <c r="AO8" s="666"/>
      <c r="AP8" s="656" t="s">
        <v>239</v>
      </c>
      <c r="AQ8" s="657"/>
      <c r="AR8" s="657"/>
      <c r="AS8" s="657"/>
      <c r="AT8" s="657"/>
      <c r="AU8" s="657"/>
      <c r="AV8" s="657"/>
      <c r="AW8" s="657"/>
      <c r="AX8" s="657"/>
      <c r="AY8" s="657"/>
      <c r="AZ8" s="657"/>
      <c r="BA8" s="657"/>
      <c r="BB8" s="657"/>
      <c r="BC8" s="657"/>
      <c r="BD8" s="657"/>
      <c r="BE8" s="657"/>
      <c r="BF8" s="658"/>
      <c r="BG8" s="659">
        <v>1995</v>
      </c>
      <c r="BH8" s="660"/>
      <c r="BI8" s="660"/>
      <c r="BJ8" s="660"/>
      <c r="BK8" s="660"/>
      <c r="BL8" s="660"/>
      <c r="BM8" s="660"/>
      <c r="BN8" s="661"/>
      <c r="BO8" s="662">
        <v>2.2000000000000002</v>
      </c>
      <c r="BP8" s="662"/>
      <c r="BQ8" s="662"/>
      <c r="BR8" s="662"/>
      <c r="BS8" s="668" t="s">
        <v>233</v>
      </c>
      <c r="BT8" s="660"/>
      <c r="BU8" s="660"/>
      <c r="BV8" s="660"/>
      <c r="BW8" s="660"/>
      <c r="BX8" s="660"/>
      <c r="BY8" s="660"/>
      <c r="BZ8" s="660"/>
      <c r="CA8" s="660"/>
      <c r="CB8" s="669"/>
      <c r="CD8" s="674" t="s">
        <v>240</v>
      </c>
      <c r="CE8" s="675"/>
      <c r="CF8" s="675"/>
      <c r="CG8" s="675"/>
      <c r="CH8" s="675"/>
      <c r="CI8" s="675"/>
      <c r="CJ8" s="675"/>
      <c r="CK8" s="675"/>
      <c r="CL8" s="675"/>
      <c r="CM8" s="675"/>
      <c r="CN8" s="675"/>
      <c r="CO8" s="675"/>
      <c r="CP8" s="675"/>
      <c r="CQ8" s="676"/>
      <c r="CR8" s="659">
        <v>185590</v>
      </c>
      <c r="CS8" s="660"/>
      <c r="CT8" s="660"/>
      <c r="CU8" s="660"/>
      <c r="CV8" s="660"/>
      <c r="CW8" s="660"/>
      <c r="CX8" s="660"/>
      <c r="CY8" s="661"/>
      <c r="CZ8" s="662">
        <v>9</v>
      </c>
      <c r="DA8" s="662"/>
      <c r="DB8" s="662"/>
      <c r="DC8" s="662"/>
      <c r="DD8" s="668">
        <v>6480</v>
      </c>
      <c r="DE8" s="660"/>
      <c r="DF8" s="660"/>
      <c r="DG8" s="660"/>
      <c r="DH8" s="660"/>
      <c r="DI8" s="660"/>
      <c r="DJ8" s="660"/>
      <c r="DK8" s="660"/>
      <c r="DL8" s="660"/>
      <c r="DM8" s="660"/>
      <c r="DN8" s="660"/>
      <c r="DO8" s="660"/>
      <c r="DP8" s="661"/>
      <c r="DQ8" s="668">
        <v>123067</v>
      </c>
      <c r="DR8" s="660"/>
      <c r="DS8" s="660"/>
      <c r="DT8" s="660"/>
      <c r="DU8" s="660"/>
      <c r="DV8" s="660"/>
      <c r="DW8" s="660"/>
      <c r="DX8" s="660"/>
      <c r="DY8" s="660"/>
      <c r="DZ8" s="660"/>
      <c r="EA8" s="660"/>
      <c r="EB8" s="660"/>
      <c r="EC8" s="669"/>
    </row>
    <row r="9" spans="2:143" ht="11.25" customHeight="1">
      <c r="B9" s="656" t="s">
        <v>241</v>
      </c>
      <c r="C9" s="657"/>
      <c r="D9" s="657"/>
      <c r="E9" s="657"/>
      <c r="F9" s="657"/>
      <c r="G9" s="657"/>
      <c r="H9" s="657"/>
      <c r="I9" s="657"/>
      <c r="J9" s="657"/>
      <c r="K9" s="657"/>
      <c r="L9" s="657"/>
      <c r="M9" s="657"/>
      <c r="N9" s="657"/>
      <c r="O9" s="657"/>
      <c r="P9" s="657"/>
      <c r="Q9" s="658"/>
      <c r="R9" s="659">
        <v>375</v>
      </c>
      <c r="S9" s="660"/>
      <c r="T9" s="660"/>
      <c r="U9" s="660"/>
      <c r="V9" s="660"/>
      <c r="W9" s="660"/>
      <c r="X9" s="660"/>
      <c r="Y9" s="661"/>
      <c r="Z9" s="662">
        <v>0</v>
      </c>
      <c r="AA9" s="662"/>
      <c r="AB9" s="662"/>
      <c r="AC9" s="662"/>
      <c r="AD9" s="663">
        <v>375</v>
      </c>
      <c r="AE9" s="663"/>
      <c r="AF9" s="663"/>
      <c r="AG9" s="663"/>
      <c r="AH9" s="663"/>
      <c r="AI9" s="663"/>
      <c r="AJ9" s="663"/>
      <c r="AK9" s="663"/>
      <c r="AL9" s="664">
        <v>0</v>
      </c>
      <c r="AM9" s="665"/>
      <c r="AN9" s="665"/>
      <c r="AO9" s="666"/>
      <c r="AP9" s="656" t="s">
        <v>242</v>
      </c>
      <c r="AQ9" s="657"/>
      <c r="AR9" s="657"/>
      <c r="AS9" s="657"/>
      <c r="AT9" s="657"/>
      <c r="AU9" s="657"/>
      <c r="AV9" s="657"/>
      <c r="AW9" s="657"/>
      <c r="AX9" s="657"/>
      <c r="AY9" s="657"/>
      <c r="AZ9" s="657"/>
      <c r="BA9" s="657"/>
      <c r="BB9" s="657"/>
      <c r="BC9" s="657"/>
      <c r="BD9" s="657"/>
      <c r="BE9" s="657"/>
      <c r="BF9" s="658"/>
      <c r="BG9" s="659">
        <v>29843</v>
      </c>
      <c r="BH9" s="660"/>
      <c r="BI9" s="660"/>
      <c r="BJ9" s="660"/>
      <c r="BK9" s="660"/>
      <c r="BL9" s="660"/>
      <c r="BM9" s="660"/>
      <c r="BN9" s="661"/>
      <c r="BO9" s="662">
        <v>33</v>
      </c>
      <c r="BP9" s="662"/>
      <c r="BQ9" s="662"/>
      <c r="BR9" s="662"/>
      <c r="BS9" s="668" t="s">
        <v>233</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141899</v>
      </c>
      <c r="CS9" s="660"/>
      <c r="CT9" s="660"/>
      <c r="CU9" s="660"/>
      <c r="CV9" s="660"/>
      <c r="CW9" s="660"/>
      <c r="CX9" s="660"/>
      <c r="CY9" s="661"/>
      <c r="CZ9" s="662">
        <v>6.9</v>
      </c>
      <c r="DA9" s="662"/>
      <c r="DB9" s="662"/>
      <c r="DC9" s="662"/>
      <c r="DD9" s="668" t="s">
        <v>233</v>
      </c>
      <c r="DE9" s="660"/>
      <c r="DF9" s="660"/>
      <c r="DG9" s="660"/>
      <c r="DH9" s="660"/>
      <c r="DI9" s="660"/>
      <c r="DJ9" s="660"/>
      <c r="DK9" s="660"/>
      <c r="DL9" s="660"/>
      <c r="DM9" s="660"/>
      <c r="DN9" s="660"/>
      <c r="DO9" s="660"/>
      <c r="DP9" s="661"/>
      <c r="DQ9" s="668">
        <v>137803</v>
      </c>
      <c r="DR9" s="660"/>
      <c r="DS9" s="660"/>
      <c r="DT9" s="660"/>
      <c r="DU9" s="660"/>
      <c r="DV9" s="660"/>
      <c r="DW9" s="660"/>
      <c r="DX9" s="660"/>
      <c r="DY9" s="660"/>
      <c r="DZ9" s="660"/>
      <c r="EA9" s="660"/>
      <c r="EB9" s="660"/>
      <c r="EC9" s="669"/>
    </row>
    <row r="10" spans="2:143" ht="11.25" customHeight="1">
      <c r="B10" s="656" t="s">
        <v>244</v>
      </c>
      <c r="C10" s="657"/>
      <c r="D10" s="657"/>
      <c r="E10" s="657"/>
      <c r="F10" s="657"/>
      <c r="G10" s="657"/>
      <c r="H10" s="657"/>
      <c r="I10" s="657"/>
      <c r="J10" s="657"/>
      <c r="K10" s="657"/>
      <c r="L10" s="657"/>
      <c r="M10" s="657"/>
      <c r="N10" s="657"/>
      <c r="O10" s="657"/>
      <c r="P10" s="657"/>
      <c r="Q10" s="658"/>
      <c r="R10" s="659" t="s">
        <v>233</v>
      </c>
      <c r="S10" s="660"/>
      <c r="T10" s="660"/>
      <c r="U10" s="660"/>
      <c r="V10" s="660"/>
      <c r="W10" s="660"/>
      <c r="X10" s="660"/>
      <c r="Y10" s="661"/>
      <c r="Z10" s="662" t="s">
        <v>233</v>
      </c>
      <c r="AA10" s="662"/>
      <c r="AB10" s="662"/>
      <c r="AC10" s="662"/>
      <c r="AD10" s="663" t="s">
        <v>233</v>
      </c>
      <c r="AE10" s="663"/>
      <c r="AF10" s="663"/>
      <c r="AG10" s="663"/>
      <c r="AH10" s="663"/>
      <c r="AI10" s="663"/>
      <c r="AJ10" s="663"/>
      <c r="AK10" s="663"/>
      <c r="AL10" s="664" t="s">
        <v>233</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3420</v>
      </c>
      <c r="BH10" s="660"/>
      <c r="BI10" s="660"/>
      <c r="BJ10" s="660"/>
      <c r="BK10" s="660"/>
      <c r="BL10" s="660"/>
      <c r="BM10" s="660"/>
      <c r="BN10" s="661"/>
      <c r="BO10" s="662">
        <v>3.8</v>
      </c>
      <c r="BP10" s="662"/>
      <c r="BQ10" s="662"/>
      <c r="BR10" s="662"/>
      <c r="BS10" s="668" t="s">
        <v>233</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t="s">
        <v>233</v>
      </c>
      <c r="CS10" s="660"/>
      <c r="CT10" s="660"/>
      <c r="CU10" s="660"/>
      <c r="CV10" s="660"/>
      <c r="CW10" s="660"/>
      <c r="CX10" s="660"/>
      <c r="CY10" s="661"/>
      <c r="CZ10" s="662" t="s">
        <v>233</v>
      </c>
      <c r="DA10" s="662"/>
      <c r="DB10" s="662"/>
      <c r="DC10" s="662"/>
      <c r="DD10" s="668" t="s">
        <v>233</v>
      </c>
      <c r="DE10" s="660"/>
      <c r="DF10" s="660"/>
      <c r="DG10" s="660"/>
      <c r="DH10" s="660"/>
      <c r="DI10" s="660"/>
      <c r="DJ10" s="660"/>
      <c r="DK10" s="660"/>
      <c r="DL10" s="660"/>
      <c r="DM10" s="660"/>
      <c r="DN10" s="660"/>
      <c r="DO10" s="660"/>
      <c r="DP10" s="661"/>
      <c r="DQ10" s="668" t="s">
        <v>233</v>
      </c>
      <c r="DR10" s="660"/>
      <c r="DS10" s="660"/>
      <c r="DT10" s="660"/>
      <c r="DU10" s="660"/>
      <c r="DV10" s="660"/>
      <c r="DW10" s="660"/>
      <c r="DX10" s="660"/>
      <c r="DY10" s="660"/>
      <c r="DZ10" s="660"/>
      <c r="EA10" s="660"/>
      <c r="EB10" s="660"/>
      <c r="EC10" s="669"/>
    </row>
    <row r="11" spans="2:143" ht="11.25" customHeight="1">
      <c r="B11" s="656" t="s">
        <v>247</v>
      </c>
      <c r="C11" s="657"/>
      <c r="D11" s="657"/>
      <c r="E11" s="657"/>
      <c r="F11" s="657"/>
      <c r="G11" s="657"/>
      <c r="H11" s="657"/>
      <c r="I11" s="657"/>
      <c r="J11" s="657"/>
      <c r="K11" s="657"/>
      <c r="L11" s="657"/>
      <c r="M11" s="657"/>
      <c r="N11" s="657"/>
      <c r="O11" s="657"/>
      <c r="P11" s="657"/>
      <c r="Q11" s="658"/>
      <c r="R11" s="659" t="s">
        <v>233</v>
      </c>
      <c r="S11" s="660"/>
      <c r="T11" s="660"/>
      <c r="U11" s="660"/>
      <c r="V11" s="660"/>
      <c r="W11" s="660"/>
      <c r="X11" s="660"/>
      <c r="Y11" s="661"/>
      <c r="Z11" s="662" t="s">
        <v>233</v>
      </c>
      <c r="AA11" s="662"/>
      <c r="AB11" s="662"/>
      <c r="AC11" s="662"/>
      <c r="AD11" s="663" t="s">
        <v>233</v>
      </c>
      <c r="AE11" s="663"/>
      <c r="AF11" s="663"/>
      <c r="AG11" s="663"/>
      <c r="AH11" s="663"/>
      <c r="AI11" s="663"/>
      <c r="AJ11" s="663"/>
      <c r="AK11" s="663"/>
      <c r="AL11" s="664" t="s">
        <v>233</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1696</v>
      </c>
      <c r="BH11" s="660"/>
      <c r="BI11" s="660"/>
      <c r="BJ11" s="660"/>
      <c r="BK11" s="660"/>
      <c r="BL11" s="660"/>
      <c r="BM11" s="660"/>
      <c r="BN11" s="661"/>
      <c r="BO11" s="662">
        <v>1.9</v>
      </c>
      <c r="BP11" s="662"/>
      <c r="BQ11" s="662"/>
      <c r="BR11" s="662"/>
      <c r="BS11" s="668" t="s">
        <v>233</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512332</v>
      </c>
      <c r="CS11" s="660"/>
      <c r="CT11" s="660"/>
      <c r="CU11" s="660"/>
      <c r="CV11" s="660"/>
      <c r="CW11" s="660"/>
      <c r="CX11" s="660"/>
      <c r="CY11" s="661"/>
      <c r="CZ11" s="662">
        <v>24.9</v>
      </c>
      <c r="DA11" s="662"/>
      <c r="DB11" s="662"/>
      <c r="DC11" s="662"/>
      <c r="DD11" s="668">
        <v>440605</v>
      </c>
      <c r="DE11" s="660"/>
      <c r="DF11" s="660"/>
      <c r="DG11" s="660"/>
      <c r="DH11" s="660"/>
      <c r="DI11" s="660"/>
      <c r="DJ11" s="660"/>
      <c r="DK11" s="660"/>
      <c r="DL11" s="660"/>
      <c r="DM11" s="660"/>
      <c r="DN11" s="660"/>
      <c r="DO11" s="660"/>
      <c r="DP11" s="661"/>
      <c r="DQ11" s="668">
        <v>244607</v>
      </c>
      <c r="DR11" s="660"/>
      <c r="DS11" s="660"/>
      <c r="DT11" s="660"/>
      <c r="DU11" s="660"/>
      <c r="DV11" s="660"/>
      <c r="DW11" s="660"/>
      <c r="DX11" s="660"/>
      <c r="DY11" s="660"/>
      <c r="DZ11" s="660"/>
      <c r="EA11" s="660"/>
      <c r="EB11" s="660"/>
      <c r="EC11" s="669"/>
    </row>
    <row r="12" spans="2:143" ht="11.25" customHeight="1">
      <c r="B12" s="656" t="s">
        <v>250</v>
      </c>
      <c r="C12" s="657"/>
      <c r="D12" s="657"/>
      <c r="E12" s="657"/>
      <c r="F12" s="657"/>
      <c r="G12" s="657"/>
      <c r="H12" s="657"/>
      <c r="I12" s="657"/>
      <c r="J12" s="657"/>
      <c r="K12" s="657"/>
      <c r="L12" s="657"/>
      <c r="M12" s="657"/>
      <c r="N12" s="657"/>
      <c r="O12" s="657"/>
      <c r="P12" s="657"/>
      <c r="Q12" s="658"/>
      <c r="R12" s="659">
        <v>18263</v>
      </c>
      <c r="S12" s="660"/>
      <c r="T12" s="660"/>
      <c r="U12" s="660"/>
      <c r="V12" s="660"/>
      <c r="W12" s="660"/>
      <c r="X12" s="660"/>
      <c r="Y12" s="661"/>
      <c r="Z12" s="662">
        <v>0.8</v>
      </c>
      <c r="AA12" s="662"/>
      <c r="AB12" s="662"/>
      <c r="AC12" s="662"/>
      <c r="AD12" s="663">
        <v>18263</v>
      </c>
      <c r="AE12" s="663"/>
      <c r="AF12" s="663"/>
      <c r="AG12" s="663"/>
      <c r="AH12" s="663"/>
      <c r="AI12" s="663"/>
      <c r="AJ12" s="663"/>
      <c r="AK12" s="663"/>
      <c r="AL12" s="664">
        <v>1.7</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49272</v>
      </c>
      <c r="BH12" s="660"/>
      <c r="BI12" s="660"/>
      <c r="BJ12" s="660"/>
      <c r="BK12" s="660"/>
      <c r="BL12" s="660"/>
      <c r="BM12" s="660"/>
      <c r="BN12" s="661"/>
      <c r="BO12" s="662">
        <v>54.4</v>
      </c>
      <c r="BP12" s="662"/>
      <c r="BQ12" s="662"/>
      <c r="BR12" s="662"/>
      <c r="BS12" s="668" t="s">
        <v>233</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23706</v>
      </c>
      <c r="CS12" s="660"/>
      <c r="CT12" s="660"/>
      <c r="CU12" s="660"/>
      <c r="CV12" s="660"/>
      <c r="CW12" s="660"/>
      <c r="CX12" s="660"/>
      <c r="CY12" s="661"/>
      <c r="CZ12" s="662">
        <v>1.1000000000000001</v>
      </c>
      <c r="DA12" s="662"/>
      <c r="DB12" s="662"/>
      <c r="DC12" s="662"/>
      <c r="DD12" s="668">
        <v>11688</v>
      </c>
      <c r="DE12" s="660"/>
      <c r="DF12" s="660"/>
      <c r="DG12" s="660"/>
      <c r="DH12" s="660"/>
      <c r="DI12" s="660"/>
      <c r="DJ12" s="660"/>
      <c r="DK12" s="660"/>
      <c r="DL12" s="660"/>
      <c r="DM12" s="660"/>
      <c r="DN12" s="660"/>
      <c r="DO12" s="660"/>
      <c r="DP12" s="661"/>
      <c r="DQ12" s="668">
        <v>22739</v>
      </c>
      <c r="DR12" s="660"/>
      <c r="DS12" s="660"/>
      <c r="DT12" s="660"/>
      <c r="DU12" s="660"/>
      <c r="DV12" s="660"/>
      <c r="DW12" s="660"/>
      <c r="DX12" s="660"/>
      <c r="DY12" s="660"/>
      <c r="DZ12" s="660"/>
      <c r="EA12" s="660"/>
      <c r="EB12" s="660"/>
      <c r="EC12" s="669"/>
    </row>
    <row r="13" spans="2:143" ht="11.25" customHeight="1">
      <c r="B13" s="656" t="s">
        <v>253</v>
      </c>
      <c r="C13" s="657"/>
      <c r="D13" s="657"/>
      <c r="E13" s="657"/>
      <c r="F13" s="657"/>
      <c r="G13" s="657"/>
      <c r="H13" s="657"/>
      <c r="I13" s="657"/>
      <c r="J13" s="657"/>
      <c r="K13" s="657"/>
      <c r="L13" s="657"/>
      <c r="M13" s="657"/>
      <c r="N13" s="657"/>
      <c r="O13" s="657"/>
      <c r="P13" s="657"/>
      <c r="Q13" s="658"/>
      <c r="R13" s="659">
        <v>3347</v>
      </c>
      <c r="S13" s="660"/>
      <c r="T13" s="660"/>
      <c r="U13" s="660"/>
      <c r="V13" s="660"/>
      <c r="W13" s="660"/>
      <c r="X13" s="660"/>
      <c r="Y13" s="661"/>
      <c r="Z13" s="662">
        <v>0.2</v>
      </c>
      <c r="AA13" s="662"/>
      <c r="AB13" s="662"/>
      <c r="AC13" s="662"/>
      <c r="AD13" s="663">
        <v>3347</v>
      </c>
      <c r="AE13" s="663"/>
      <c r="AF13" s="663"/>
      <c r="AG13" s="663"/>
      <c r="AH13" s="663"/>
      <c r="AI13" s="663"/>
      <c r="AJ13" s="663"/>
      <c r="AK13" s="663"/>
      <c r="AL13" s="664">
        <v>0.3</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49272</v>
      </c>
      <c r="BH13" s="660"/>
      <c r="BI13" s="660"/>
      <c r="BJ13" s="660"/>
      <c r="BK13" s="660"/>
      <c r="BL13" s="660"/>
      <c r="BM13" s="660"/>
      <c r="BN13" s="661"/>
      <c r="BO13" s="662">
        <v>54.4</v>
      </c>
      <c r="BP13" s="662"/>
      <c r="BQ13" s="662"/>
      <c r="BR13" s="662"/>
      <c r="BS13" s="668" t="s">
        <v>233</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72052</v>
      </c>
      <c r="CS13" s="660"/>
      <c r="CT13" s="660"/>
      <c r="CU13" s="660"/>
      <c r="CV13" s="660"/>
      <c r="CW13" s="660"/>
      <c r="CX13" s="660"/>
      <c r="CY13" s="661"/>
      <c r="CZ13" s="662">
        <v>3.5</v>
      </c>
      <c r="DA13" s="662"/>
      <c r="DB13" s="662"/>
      <c r="DC13" s="662"/>
      <c r="DD13" s="668">
        <v>57026</v>
      </c>
      <c r="DE13" s="660"/>
      <c r="DF13" s="660"/>
      <c r="DG13" s="660"/>
      <c r="DH13" s="660"/>
      <c r="DI13" s="660"/>
      <c r="DJ13" s="660"/>
      <c r="DK13" s="660"/>
      <c r="DL13" s="660"/>
      <c r="DM13" s="660"/>
      <c r="DN13" s="660"/>
      <c r="DO13" s="660"/>
      <c r="DP13" s="661"/>
      <c r="DQ13" s="668">
        <v>39688</v>
      </c>
      <c r="DR13" s="660"/>
      <c r="DS13" s="660"/>
      <c r="DT13" s="660"/>
      <c r="DU13" s="660"/>
      <c r="DV13" s="660"/>
      <c r="DW13" s="660"/>
      <c r="DX13" s="660"/>
      <c r="DY13" s="660"/>
      <c r="DZ13" s="660"/>
      <c r="EA13" s="660"/>
      <c r="EB13" s="660"/>
      <c r="EC13" s="669"/>
    </row>
    <row r="14" spans="2:143" ht="11.25" customHeight="1">
      <c r="B14" s="656" t="s">
        <v>256</v>
      </c>
      <c r="C14" s="657"/>
      <c r="D14" s="657"/>
      <c r="E14" s="657"/>
      <c r="F14" s="657"/>
      <c r="G14" s="657"/>
      <c r="H14" s="657"/>
      <c r="I14" s="657"/>
      <c r="J14" s="657"/>
      <c r="K14" s="657"/>
      <c r="L14" s="657"/>
      <c r="M14" s="657"/>
      <c r="N14" s="657"/>
      <c r="O14" s="657"/>
      <c r="P14" s="657"/>
      <c r="Q14" s="658"/>
      <c r="R14" s="659" t="s">
        <v>233</v>
      </c>
      <c r="S14" s="660"/>
      <c r="T14" s="660"/>
      <c r="U14" s="660"/>
      <c r="V14" s="660"/>
      <c r="W14" s="660"/>
      <c r="X14" s="660"/>
      <c r="Y14" s="661"/>
      <c r="Z14" s="662" t="s">
        <v>233</v>
      </c>
      <c r="AA14" s="662"/>
      <c r="AB14" s="662"/>
      <c r="AC14" s="662"/>
      <c r="AD14" s="663" t="s">
        <v>233</v>
      </c>
      <c r="AE14" s="663"/>
      <c r="AF14" s="663"/>
      <c r="AG14" s="663"/>
      <c r="AH14" s="663"/>
      <c r="AI14" s="663"/>
      <c r="AJ14" s="663"/>
      <c r="AK14" s="663"/>
      <c r="AL14" s="664" t="s">
        <v>233</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3188</v>
      </c>
      <c r="BH14" s="660"/>
      <c r="BI14" s="660"/>
      <c r="BJ14" s="660"/>
      <c r="BK14" s="660"/>
      <c r="BL14" s="660"/>
      <c r="BM14" s="660"/>
      <c r="BN14" s="661"/>
      <c r="BO14" s="662">
        <v>3.5</v>
      </c>
      <c r="BP14" s="662"/>
      <c r="BQ14" s="662"/>
      <c r="BR14" s="662"/>
      <c r="BS14" s="668" t="s">
        <v>233</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44005</v>
      </c>
      <c r="CS14" s="660"/>
      <c r="CT14" s="660"/>
      <c r="CU14" s="660"/>
      <c r="CV14" s="660"/>
      <c r="CW14" s="660"/>
      <c r="CX14" s="660"/>
      <c r="CY14" s="661"/>
      <c r="CZ14" s="662">
        <v>2.1</v>
      </c>
      <c r="DA14" s="662"/>
      <c r="DB14" s="662"/>
      <c r="DC14" s="662"/>
      <c r="DD14" s="668">
        <v>7399</v>
      </c>
      <c r="DE14" s="660"/>
      <c r="DF14" s="660"/>
      <c r="DG14" s="660"/>
      <c r="DH14" s="660"/>
      <c r="DI14" s="660"/>
      <c r="DJ14" s="660"/>
      <c r="DK14" s="660"/>
      <c r="DL14" s="660"/>
      <c r="DM14" s="660"/>
      <c r="DN14" s="660"/>
      <c r="DO14" s="660"/>
      <c r="DP14" s="661"/>
      <c r="DQ14" s="668">
        <v>35301</v>
      </c>
      <c r="DR14" s="660"/>
      <c r="DS14" s="660"/>
      <c r="DT14" s="660"/>
      <c r="DU14" s="660"/>
      <c r="DV14" s="660"/>
      <c r="DW14" s="660"/>
      <c r="DX14" s="660"/>
      <c r="DY14" s="660"/>
      <c r="DZ14" s="660"/>
      <c r="EA14" s="660"/>
      <c r="EB14" s="660"/>
      <c r="EC14" s="669"/>
    </row>
    <row r="15" spans="2:143" ht="11.25" customHeight="1">
      <c r="B15" s="656" t="s">
        <v>259</v>
      </c>
      <c r="C15" s="657"/>
      <c r="D15" s="657"/>
      <c r="E15" s="657"/>
      <c r="F15" s="657"/>
      <c r="G15" s="657"/>
      <c r="H15" s="657"/>
      <c r="I15" s="657"/>
      <c r="J15" s="657"/>
      <c r="K15" s="657"/>
      <c r="L15" s="657"/>
      <c r="M15" s="657"/>
      <c r="N15" s="657"/>
      <c r="O15" s="657"/>
      <c r="P15" s="657"/>
      <c r="Q15" s="658"/>
      <c r="R15" s="659">
        <v>4127</v>
      </c>
      <c r="S15" s="660"/>
      <c r="T15" s="660"/>
      <c r="U15" s="660"/>
      <c r="V15" s="660"/>
      <c r="W15" s="660"/>
      <c r="X15" s="660"/>
      <c r="Y15" s="661"/>
      <c r="Z15" s="662">
        <v>0.2</v>
      </c>
      <c r="AA15" s="662"/>
      <c r="AB15" s="662"/>
      <c r="AC15" s="662"/>
      <c r="AD15" s="663">
        <v>4127</v>
      </c>
      <c r="AE15" s="663"/>
      <c r="AF15" s="663"/>
      <c r="AG15" s="663"/>
      <c r="AH15" s="663"/>
      <c r="AI15" s="663"/>
      <c r="AJ15" s="663"/>
      <c r="AK15" s="663"/>
      <c r="AL15" s="664">
        <v>0.4</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1153</v>
      </c>
      <c r="BH15" s="660"/>
      <c r="BI15" s="660"/>
      <c r="BJ15" s="660"/>
      <c r="BK15" s="660"/>
      <c r="BL15" s="660"/>
      <c r="BM15" s="660"/>
      <c r="BN15" s="661"/>
      <c r="BO15" s="662">
        <v>1.3</v>
      </c>
      <c r="BP15" s="662"/>
      <c r="BQ15" s="662"/>
      <c r="BR15" s="662"/>
      <c r="BS15" s="668" t="s">
        <v>233</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106512</v>
      </c>
      <c r="CS15" s="660"/>
      <c r="CT15" s="660"/>
      <c r="CU15" s="660"/>
      <c r="CV15" s="660"/>
      <c r="CW15" s="660"/>
      <c r="CX15" s="660"/>
      <c r="CY15" s="661"/>
      <c r="CZ15" s="662">
        <v>5.2</v>
      </c>
      <c r="DA15" s="662"/>
      <c r="DB15" s="662"/>
      <c r="DC15" s="662"/>
      <c r="DD15" s="668">
        <v>19762</v>
      </c>
      <c r="DE15" s="660"/>
      <c r="DF15" s="660"/>
      <c r="DG15" s="660"/>
      <c r="DH15" s="660"/>
      <c r="DI15" s="660"/>
      <c r="DJ15" s="660"/>
      <c r="DK15" s="660"/>
      <c r="DL15" s="660"/>
      <c r="DM15" s="660"/>
      <c r="DN15" s="660"/>
      <c r="DO15" s="660"/>
      <c r="DP15" s="661"/>
      <c r="DQ15" s="668">
        <v>83969</v>
      </c>
      <c r="DR15" s="660"/>
      <c r="DS15" s="660"/>
      <c r="DT15" s="660"/>
      <c r="DU15" s="660"/>
      <c r="DV15" s="660"/>
      <c r="DW15" s="660"/>
      <c r="DX15" s="660"/>
      <c r="DY15" s="660"/>
      <c r="DZ15" s="660"/>
      <c r="EA15" s="660"/>
      <c r="EB15" s="660"/>
      <c r="EC15" s="669"/>
    </row>
    <row r="16" spans="2:143" ht="11.25" customHeight="1">
      <c r="B16" s="656" t="s">
        <v>262</v>
      </c>
      <c r="C16" s="657"/>
      <c r="D16" s="657"/>
      <c r="E16" s="657"/>
      <c r="F16" s="657"/>
      <c r="G16" s="657"/>
      <c r="H16" s="657"/>
      <c r="I16" s="657"/>
      <c r="J16" s="657"/>
      <c r="K16" s="657"/>
      <c r="L16" s="657"/>
      <c r="M16" s="657"/>
      <c r="N16" s="657"/>
      <c r="O16" s="657"/>
      <c r="P16" s="657"/>
      <c r="Q16" s="658"/>
      <c r="R16" s="659" t="s">
        <v>233</v>
      </c>
      <c r="S16" s="660"/>
      <c r="T16" s="660"/>
      <c r="U16" s="660"/>
      <c r="V16" s="660"/>
      <c r="W16" s="660"/>
      <c r="X16" s="660"/>
      <c r="Y16" s="661"/>
      <c r="Z16" s="662" t="s">
        <v>233</v>
      </c>
      <c r="AA16" s="662"/>
      <c r="AB16" s="662"/>
      <c r="AC16" s="662"/>
      <c r="AD16" s="663" t="s">
        <v>233</v>
      </c>
      <c r="AE16" s="663"/>
      <c r="AF16" s="663"/>
      <c r="AG16" s="663"/>
      <c r="AH16" s="663"/>
      <c r="AI16" s="663"/>
      <c r="AJ16" s="663"/>
      <c r="AK16" s="663"/>
      <c r="AL16" s="664" t="s">
        <v>233</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233</v>
      </c>
      <c r="BH16" s="660"/>
      <c r="BI16" s="660"/>
      <c r="BJ16" s="660"/>
      <c r="BK16" s="660"/>
      <c r="BL16" s="660"/>
      <c r="BM16" s="660"/>
      <c r="BN16" s="661"/>
      <c r="BO16" s="662" t="s">
        <v>233</v>
      </c>
      <c r="BP16" s="662"/>
      <c r="BQ16" s="662"/>
      <c r="BR16" s="662"/>
      <c r="BS16" s="668" t="s">
        <v>233</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t="s">
        <v>233</v>
      </c>
      <c r="CS16" s="660"/>
      <c r="CT16" s="660"/>
      <c r="CU16" s="660"/>
      <c r="CV16" s="660"/>
      <c r="CW16" s="660"/>
      <c r="CX16" s="660"/>
      <c r="CY16" s="661"/>
      <c r="CZ16" s="662" t="s">
        <v>233</v>
      </c>
      <c r="DA16" s="662"/>
      <c r="DB16" s="662"/>
      <c r="DC16" s="662"/>
      <c r="DD16" s="668" t="s">
        <v>233</v>
      </c>
      <c r="DE16" s="660"/>
      <c r="DF16" s="660"/>
      <c r="DG16" s="660"/>
      <c r="DH16" s="660"/>
      <c r="DI16" s="660"/>
      <c r="DJ16" s="660"/>
      <c r="DK16" s="660"/>
      <c r="DL16" s="660"/>
      <c r="DM16" s="660"/>
      <c r="DN16" s="660"/>
      <c r="DO16" s="660"/>
      <c r="DP16" s="661"/>
      <c r="DQ16" s="668" t="s">
        <v>233</v>
      </c>
      <c r="DR16" s="660"/>
      <c r="DS16" s="660"/>
      <c r="DT16" s="660"/>
      <c r="DU16" s="660"/>
      <c r="DV16" s="660"/>
      <c r="DW16" s="660"/>
      <c r="DX16" s="660"/>
      <c r="DY16" s="660"/>
      <c r="DZ16" s="660"/>
      <c r="EA16" s="660"/>
      <c r="EB16" s="660"/>
      <c r="EC16" s="669"/>
    </row>
    <row r="17" spans="2:133" ht="11.25" customHeight="1">
      <c r="B17" s="656" t="s">
        <v>265</v>
      </c>
      <c r="C17" s="657"/>
      <c r="D17" s="657"/>
      <c r="E17" s="657"/>
      <c r="F17" s="657"/>
      <c r="G17" s="657"/>
      <c r="H17" s="657"/>
      <c r="I17" s="657"/>
      <c r="J17" s="657"/>
      <c r="K17" s="657"/>
      <c r="L17" s="657"/>
      <c r="M17" s="657"/>
      <c r="N17" s="657"/>
      <c r="O17" s="657"/>
      <c r="P17" s="657"/>
      <c r="Q17" s="658"/>
      <c r="R17" s="659" t="s">
        <v>233</v>
      </c>
      <c r="S17" s="660"/>
      <c r="T17" s="660"/>
      <c r="U17" s="660"/>
      <c r="V17" s="660"/>
      <c r="W17" s="660"/>
      <c r="X17" s="660"/>
      <c r="Y17" s="661"/>
      <c r="Z17" s="662" t="s">
        <v>233</v>
      </c>
      <c r="AA17" s="662"/>
      <c r="AB17" s="662"/>
      <c r="AC17" s="662"/>
      <c r="AD17" s="663" t="s">
        <v>233</v>
      </c>
      <c r="AE17" s="663"/>
      <c r="AF17" s="663"/>
      <c r="AG17" s="663"/>
      <c r="AH17" s="663"/>
      <c r="AI17" s="663"/>
      <c r="AJ17" s="663"/>
      <c r="AK17" s="663"/>
      <c r="AL17" s="664" t="s">
        <v>233</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233</v>
      </c>
      <c r="BP17" s="662"/>
      <c r="BQ17" s="662"/>
      <c r="BR17" s="662"/>
      <c r="BS17" s="668" t="s">
        <v>233</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266884</v>
      </c>
      <c r="CS17" s="660"/>
      <c r="CT17" s="660"/>
      <c r="CU17" s="660"/>
      <c r="CV17" s="660"/>
      <c r="CW17" s="660"/>
      <c r="CX17" s="660"/>
      <c r="CY17" s="661"/>
      <c r="CZ17" s="662">
        <v>12.9</v>
      </c>
      <c r="DA17" s="662"/>
      <c r="DB17" s="662"/>
      <c r="DC17" s="662"/>
      <c r="DD17" s="668" t="s">
        <v>233</v>
      </c>
      <c r="DE17" s="660"/>
      <c r="DF17" s="660"/>
      <c r="DG17" s="660"/>
      <c r="DH17" s="660"/>
      <c r="DI17" s="660"/>
      <c r="DJ17" s="660"/>
      <c r="DK17" s="660"/>
      <c r="DL17" s="660"/>
      <c r="DM17" s="660"/>
      <c r="DN17" s="660"/>
      <c r="DO17" s="660"/>
      <c r="DP17" s="661"/>
      <c r="DQ17" s="668">
        <v>266884</v>
      </c>
      <c r="DR17" s="660"/>
      <c r="DS17" s="660"/>
      <c r="DT17" s="660"/>
      <c r="DU17" s="660"/>
      <c r="DV17" s="660"/>
      <c r="DW17" s="660"/>
      <c r="DX17" s="660"/>
      <c r="DY17" s="660"/>
      <c r="DZ17" s="660"/>
      <c r="EA17" s="660"/>
      <c r="EB17" s="660"/>
      <c r="EC17" s="669"/>
    </row>
    <row r="18" spans="2:133" ht="11.25" customHeight="1">
      <c r="B18" s="656" t="s">
        <v>268</v>
      </c>
      <c r="C18" s="657"/>
      <c r="D18" s="657"/>
      <c r="E18" s="657"/>
      <c r="F18" s="657"/>
      <c r="G18" s="657"/>
      <c r="H18" s="657"/>
      <c r="I18" s="657"/>
      <c r="J18" s="657"/>
      <c r="K18" s="657"/>
      <c r="L18" s="657"/>
      <c r="M18" s="657"/>
      <c r="N18" s="657"/>
      <c r="O18" s="657"/>
      <c r="P18" s="657"/>
      <c r="Q18" s="658"/>
      <c r="R18" s="659">
        <v>1022498</v>
      </c>
      <c r="S18" s="660"/>
      <c r="T18" s="660"/>
      <c r="U18" s="660"/>
      <c r="V18" s="660"/>
      <c r="W18" s="660"/>
      <c r="X18" s="660"/>
      <c r="Y18" s="661"/>
      <c r="Z18" s="662">
        <v>46</v>
      </c>
      <c r="AA18" s="662"/>
      <c r="AB18" s="662"/>
      <c r="AC18" s="662"/>
      <c r="AD18" s="663">
        <v>939050</v>
      </c>
      <c r="AE18" s="663"/>
      <c r="AF18" s="663"/>
      <c r="AG18" s="663"/>
      <c r="AH18" s="663"/>
      <c r="AI18" s="663"/>
      <c r="AJ18" s="663"/>
      <c r="AK18" s="663"/>
      <c r="AL18" s="664">
        <v>86</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233</v>
      </c>
      <c r="BH18" s="660"/>
      <c r="BI18" s="660"/>
      <c r="BJ18" s="660"/>
      <c r="BK18" s="660"/>
      <c r="BL18" s="660"/>
      <c r="BM18" s="660"/>
      <c r="BN18" s="661"/>
      <c r="BO18" s="662" t="s">
        <v>233</v>
      </c>
      <c r="BP18" s="662"/>
      <c r="BQ18" s="662"/>
      <c r="BR18" s="662"/>
      <c r="BS18" s="668" t="s">
        <v>233</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233</v>
      </c>
      <c r="CS18" s="660"/>
      <c r="CT18" s="660"/>
      <c r="CU18" s="660"/>
      <c r="CV18" s="660"/>
      <c r="CW18" s="660"/>
      <c r="CX18" s="660"/>
      <c r="CY18" s="661"/>
      <c r="CZ18" s="662" t="s">
        <v>233</v>
      </c>
      <c r="DA18" s="662"/>
      <c r="DB18" s="662"/>
      <c r="DC18" s="662"/>
      <c r="DD18" s="668" t="s">
        <v>233</v>
      </c>
      <c r="DE18" s="660"/>
      <c r="DF18" s="660"/>
      <c r="DG18" s="660"/>
      <c r="DH18" s="660"/>
      <c r="DI18" s="660"/>
      <c r="DJ18" s="660"/>
      <c r="DK18" s="660"/>
      <c r="DL18" s="660"/>
      <c r="DM18" s="660"/>
      <c r="DN18" s="660"/>
      <c r="DO18" s="660"/>
      <c r="DP18" s="661"/>
      <c r="DQ18" s="668" t="s">
        <v>233</v>
      </c>
      <c r="DR18" s="660"/>
      <c r="DS18" s="660"/>
      <c r="DT18" s="660"/>
      <c r="DU18" s="660"/>
      <c r="DV18" s="660"/>
      <c r="DW18" s="660"/>
      <c r="DX18" s="660"/>
      <c r="DY18" s="660"/>
      <c r="DZ18" s="660"/>
      <c r="EA18" s="660"/>
      <c r="EB18" s="660"/>
      <c r="EC18" s="669"/>
    </row>
    <row r="19" spans="2:133" ht="11.25" customHeight="1">
      <c r="B19" s="656" t="s">
        <v>271</v>
      </c>
      <c r="C19" s="657"/>
      <c r="D19" s="657"/>
      <c r="E19" s="657"/>
      <c r="F19" s="657"/>
      <c r="G19" s="657"/>
      <c r="H19" s="657"/>
      <c r="I19" s="657"/>
      <c r="J19" s="657"/>
      <c r="K19" s="657"/>
      <c r="L19" s="657"/>
      <c r="M19" s="657"/>
      <c r="N19" s="657"/>
      <c r="O19" s="657"/>
      <c r="P19" s="657"/>
      <c r="Q19" s="658"/>
      <c r="R19" s="659">
        <v>939050</v>
      </c>
      <c r="S19" s="660"/>
      <c r="T19" s="660"/>
      <c r="U19" s="660"/>
      <c r="V19" s="660"/>
      <c r="W19" s="660"/>
      <c r="X19" s="660"/>
      <c r="Y19" s="661"/>
      <c r="Z19" s="662">
        <v>42.2</v>
      </c>
      <c r="AA19" s="662"/>
      <c r="AB19" s="662"/>
      <c r="AC19" s="662"/>
      <c r="AD19" s="663">
        <v>939050</v>
      </c>
      <c r="AE19" s="663"/>
      <c r="AF19" s="663"/>
      <c r="AG19" s="663"/>
      <c r="AH19" s="663"/>
      <c r="AI19" s="663"/>
      <c r="AJ19" s="663"/>
      <c r="AK19" s="663"/>
      <c r="AL19" s="664">
        <v>86</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t="s">
        <v>233</v>
      </c>
      <c r="BH19" s="660"/>
      <c r="BI19" s="660"/>
      <c r="BJ19" s="660"/>
      <c r="BK19" s="660"/>
      <c r="BL19" s="660"/>
      <c r="BM19" s="660"/>
      <c r="BN19" s="661"/>
      <c r="BO19" s="662" t="s">
        <v>233</v>
      </c>
      <c r="BP19" s="662"/>
      <c r="BQ19" s="662"/>
      <c r="BR19" s="662"/>
      <c r="BS19" s="668" t="s">
        <v>233</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233</v>
      </c>
      <c r="CS19" s="660"/>
      <c r="CT19" s="660"/>
      <c r="CU19" s="660"/>
      <c r="CV19" s="660"/>
      <c r="CW19" s="660"/>
      <c r="CX19" s="660"/>
      <c r="CY19" s="661"/>
      <c r="CZ19" s="662" t="s">
        <v>233</v>
      </c>
      <c r="DA19" s="662"/>
      <c r="DB19" s="662"/>
      <c r="DC19" s="662"/>
      <c r="DD19" s="668" t="s">
        <v>233</v>
      </c>
      <c r="DE19" s="660"/>
      <c r="DF19" s="660"/>
      <c r="DG19" s="660"/>
      <c r="DH19" s="660"/>
      <c r="DI19" s="660"/>
      <c r="DJ19" s="660"/>
      <c r="DK19" s="660"/>
      <c r="DL19" s="660"/>
      <c r="DM19" s="660"/>
      <c r="DN19" s="660"/>
      <c r="DO19" s="660"/>
      <c r="DP19" s="661"/>
      <c r="DQ19" s="668" t="s">
        <v>233</v>
      </c>
      <c r="DR19" s="660"/>
      <c r="DS19" s="660"/>
      <c r="DT19" s="660"/>
      <c r="DU19" s="660"/>
      <c r="DV19" s="660"/>
      <c r="DW19" s="660"/>
      <c r="DX19" s="660"/>
      <c r="DY19" s="660"/>
      <c r="DZ19" s="660"/>
      <c r="EA19" s="660"/>
      <c r="EB19" s="660"/>
      <c r="EC19" s="669"/>
    </row>
    <row r="20" spans="2:133" ht="11.25" customHeight="1">
      <c r="B20" s="656" t="s">
        <v>274</v>
      </c>
      <c r="C20" s="657"/>
      <c r="D20" s="657"/>
      <c r="E20" s="657"/>
      <c r="F20" s="657"/>
      <c r="G20" s="657"/>
      <c r="H20" s="657"/>
      <c r="I20" s="657"/>
      <c r="J20" s="657"/>
      <c r="K20" s="657"/>
      <c r="L20" s="657"/>
      <c r="M20" s="657"/>
      <c r="N20" s="657"/>
      <c r="O20" s="657"/>
      <c r="P20" s="657"/>
      <c r="Q20" s="658"/>
      <c r="R20" s="659">
        <v>83448</v>
      </c>
      <c r="S20" s="660"/>
      <c r="T20" s="660"/>
      <c r="U20" s="660"/>
      <c r="V20" s="660"/>
      <c r="W20" s="660"/>
      <c r="X20" s="660"/>
      <c r="Y20" s="661"/>
      <c r="Z20" s="662">
        <v>3.8</v>
      </c>
      <c r="AA20" s="662"/>
      <c r="AB20" s="662"/>
      <c r="AC20" s="662"/>
      <c r="AD20" s="663" t="s">
        <v>233</v>
      </c>
      <c r="AE20" s="663"/>
      <c r="AF20" s="663"/>
      <c r="AG20" s="663"/>
      <c r="AH20" s="663"/>
      <c r="AI20" s="663"/>
      <c r="AJ20" s="663"/>
      <c r="AK20" s="663"/>
      <c r="AL20" s="664" t="s">
        <v>233</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t="s">
        <v>233</v>
      </c>
      <c r="BH20" s="660"/>
      <c r="BI20" s="660"/>
      <c r="BJ20" s="660"/>
      <c r="BK20" s="660"/>
      <c r="BL20" s="660"/>
      <c r="BM20" s="660"/>
      <c r="BN20" s="661"/>
      <c r="BO20" s="662" t="s">
        <v>233</v>
      </c>
      <c r="BP20" s="662"/>
      <c r="BQ20" s="662"/>
      <c r="BR20" s="662"/>
      <c r="BS20" s="668" t="s">
        <v>233</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2061513</v>
      </c>
      <c r="CS20" s="660"/>
      <c r="CT20" s="660"/>
      <c r="CU20" s="660"/>
      <c r="CV20" s="660"/>
      <c r="CW20" s="660"/>
      <c r="CX20" s="660"/>
      <c r="CY20" s="661"/>
      <c r="CZ20" s="662">
        <v>100</v>
      </c>
      <c r="DA20" s="662"/>
      <c r="DB20" s="662"/>
      <c r="DC20" s="662"/>
      <c r="DD20" s="668">
        <v>719621</v>
      </c>
      <c r="DE20" s="660"/>
      <c r="DF20" s="660"/>
      <c r="DG20" s="660"/>
      <c r="DH20" s="660"/>
      <c r="DI20" s="660"/>
      <c r="DJ20" s="660"/>
      <c r="DK20" s="660"/>
      <c r="DL20" s="660"/>
      <c r="DM20" s="660"/>
      <c r="DN20" s="660"/>
      <c r="DO20" s="660"/>
      <c r="DP20" s="661"/>
      <c r="DQ20" s="668">
        <v>1397037</v>
      </c>
      <c r="DR20" s="660"/>
      <c r="DS20" s="660"/>
      <c r="DT20" s="660"/>
      <c r="DU20" s="660"/>
      <c r="DV20" s="660"/>
      <c r="DW20" s="660"/>
      <c r="DX20" s="660"/>
      <c r="DY20" s="660"/>
      <c r="DZ20" s="660"/>
      <c r="EA20" s="660"/>
      <c r="EB20" s="660"/>
      <c r="EC20" s="669"/>
    </row>
    <row r="21" spans="2:133" ht="11.25" customHeight="1">
      <c r="B21" s="656" t="s">
        <v>277</v>
      </c>
      <c r="C21" s="657"/>
      <c r="D21" s="657"/>
      <c r="E21" s="657"/>
      <c r="F21" s="657"/>
      <c r="G21" s="657"/>
      <c r="H21" s="657"/>
      <c r="I21" s="657"/>
      <c r="J21" s="657"/>
      <c r="K21" s="657"/>
      <c r="L21" s="657"/>
      <c r="M21" s="657"/>
      <c r="N21" s="657"/>
      <c r="O21" s="657"/>
      <c r="P21" s="657"/>
      <c r="Q21" s="658"/>
      <c r="R21" s="659" t="s">
        <v>233</v>
      </c>
      <c r="S21" s="660"/>
      <c r="T21" s="660"/>
      <c r="U21" s="660"/>
      <c r="V21" s="660"/>
      <c r="W21" s="660"/>
      <c r="X21" s="660"/>
      <c r="Y21" s="661"/>
      <c r="Z21" s="662" t="s">
        <v>233</v>
      </c>
      <c r="AA21" s="662"/>
      <c r="AB21" s="662"/>
      <c r="AC21" s="662"/>
      <c r="AD21" s="663" t="s">
        <v>233</v>
      </c>
      <c r="AE21" s="663"/>
      <c r="AF21" s="663"/>
      <c r="AG21" s="663"/>
      <c r="AH21" s="663"/>
      <c r="AI21" s="663"/>
      <c r="AJ21" s="663"/>
      <c r="AK21" s="663"/>
      <c r="AL21" s="664" t="s">
        <v>233</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t="s">
        <v>233</v>
      </c>
      <c r="BH21" s="660"/>
      <c r="BI21" s="660"/>
      <c r="BJ21" s="660"/>
      <c r="BK21" s="660"/>
      <c r="BL21" s="660"/>
      <c r="BM21" s="660"/>
      <c r="BN21" s="661"/>
      <c r="BO21" s="662" t="s">
        <v>233</v>
      </c>
      <c r="BP21" s="662"/>
      <c r="BQ21" s="662"/>
      <c r="BR21" s="662"/>
      <c r="BS21" s="668" t="s">
        <v>233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279</v>
      </c>
      <c r="C22" s="657"/>
      <c r="D22" s="657"/>
      <c r="E22" s="657"/>
      <c r="F22" s="657"/>
      <c r="G22" s="657"/>
      <c r="H22" s="657"/>
      <c r="I22" s="657"/>
      <c r="J22" s="657"/>
      <c r="K22" s="657"/>
      <c r="L22" s="657"/>
      <c r="M22" s="657"/>
      <c r="N22" s="657"/>
      <c r="O22" s="657"/>
      <c r="P22" s="657"/>
      <c r="Q22" s="658"/>
      <c r="R22" s="659">
        <v>1155767</v>
      </c>
      <c r="S22" s="660"/>
      <c r="T22" s="660"/>
      <c r="U22" s="660"/>
      <c r="V22" s="660"/>
      <c r="W22" s="660"/>
      <c r="X22" s="660"/>
      <c r="Y22" s="661"/>
      <c r="Z22" s="662">
        <v>52</v>
      </c>
      <c r="AA22" s="662"/>
      <c r="AB22" s="662"/>
      <c r="AC22" s="662"/>
      <c r="AD22" s="663">
        <v>1072319</v>
      </c>
      <c r="AE22" s="663"/>
      <c r="AF22" s="663"/>
      <c r="AG22" s="663"/>
      <c r="AH22" s="663"/>
      <c r="AI22" s="663"/>
      <c r="AJ22" s="663"/>
      <c r="AK22" s="663"/>
      <c r="AL22" s="664">
        <v>98.3</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233</v>
      </c>
      <c r="BH22" s="660"/>
      <c r="BI22" s="660"/>
      <c r="BJ22" s="660"/>
      <c r="BK22" s="660"/>
      <c r="BL22" s="660"/>
      <c r="BM22" s="660"/>
      <c r="BN22" s="661"/>
      <c r="BO22" s="662" t="s">
        <v>233</v>
      </c>
      <c r="BP22" s="662"/>
      <c r="BQ22" s="662"/>
      <c r="BR22" s="662"/>
      <c r="BS22" s="668" t="s">
        <v>233</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282</v>
      </c>
      <c r="C23" s="657"/>
      <c r="D23" s="657"/>
      <c r="E23" s="657"/>
      <c r="F23" s="657"/>
      <c r="G23" s="657"/>
      <c r="H23" s="657"/>
      <c r="I23" s="657"/>
      <c r="J23" s="657"/>
      <c r="K23" s="657"/>
      <c r="L23" s="657"/>
      <c r="M23" s="657"/>
      <c r="N23" s="657"/>
      <c r="O23" s="657"/>
      <c r="P23" s="657"/>
      <c r="Q23" s="658"/>
      <c r="R23" s="659" t="s">
        <v>233</v>
      </c>
      <c r="S23" s="660"/>
      <c r="T23" s="660"/>
      <c r="U23" s="660"/>
      <c r="V23" s="660"/>
      <c r="W23" s="660"/>
      <c r="X23" s="660"/>
      <c r="Y23" s="661"/>
      <c r="Z23" s="662" t="s">
        <v>233</v>
      </c>
      <c r="AA23" s="662"/>
      <c r="AB23" s="662"/>
      <c r="AC23" s="662"/>
      <c r="AD23" s="663" t="s">
        <v>233</v>
      </c>
      <c r="AE23" s="663"/>
      <c r="AF23" s="663"/>
      <c r="AG23" s="663"/>
      <c r="AH23" s="663"/>
      <c r="AI23" s="663"/>
      <c r="AJ23" s="663"/>
      <c r="AK23" s="663"/>
      <c r="AL23" s="664" t="s">
        <v>233</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t="s">
        <v>233</v>
      </c>
      <c r="BH23" s="660"/>
      <c r="BI23" s="660"/>
      <c r="BJ23" s="660"/>
      <c r="BK23" s="660"/>
      <c r="BL23" s="660"/>
      <c r="BM23" s="660"/>
      <c r="BN23" s="661"/>
      <c r="BO23" s="662" t="s">
        <v>233</v>
      </c>
      <c r="BP23" s="662"/>
      <c r="BQ23" s="662"/>
      <c r="BR23" s="662"/>
      <c r="BS23" s="668" t="s">
        <v>233</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c r="B24" s="656" t="s">
        <v>289</v>
      </c>
      <c r="C24" s="657"/>
      <c r="D24" s="657"/>
      <c r="E24" s="657"/>
      <c r="F24" s="657"/>
      <c r="G24" s="657"/>
      <c r="H24" s="657"/>
      <c r="I24" s="657"/>
      <c r="J24" s="657"/>
      <c r="K24" s="657"/>
      <c r="L24" s="657"/>
      <c r="M24" s="657"/>
      <c r="N24" s="657"/>
      <c r="O24" s="657"/>
      <c r="P24" s="657"/>
      <c r="Q24" s="658"/>
      <c r="R24" s="659">
        <v>7464</v>
      </c>
      <c r="S24" s="660"/>
      <c r="T24" s="660"/>
      <c r="U24" s="660"/>
      <c r="V24" s="660"/>
      <c r="W24" s="660"/>
      <c r="X24" s="660"/>
      <c r="Y24" s="661"/>
      <c r="Z24" s="662">
        <v>0.3</v>
      </c>
      <c r="AA24" s="662"/>
      <c r="AB24" s="662"/>
      <c r="AC24" s="662"/>
      <c r="AD24" s="663" t="s">
        <v>233</v>
      </c>
      <c r="AE24" s="663"/>
      <c r="AF24" s="663"/>
      <c r="AG24" s="663"/>
      <c r="AH24" s="663"/>
      <c r="AI24" s="663"/>
      <c r="AJ24" s="663"/>
      <c r="AK24" s="663"/>
      <c r="AL24" s="664" t="s">
        <v>233</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233</v>
      </c>
      <c r="BH24" s="660"/>
      <c r="BI24" s="660"/>
      <c r="BJ24" s="660"/>
      <c r="BK24" s="660"/>
      <c r="BL24" s="660"/>
      <c r="BM24" s="660"/>
      <c r="BN24" s="661"/>
      <c r="BO24" s="662" t="s">
        <v>233</v>
      </c>
      <c r="BP24" s="662"/>
      <c r="BQ24" s="662"/>
      <c r="BR24" s="662"/>
      <c r="BS24" s="668" t="s">
        <v>233</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534875</v>
      </c>
      <c r="CS24" s="649"/>
      <c r="CT24" s="649"/>
      <c r="CU24" s="649"/>
      <c r="CV24" s="649"/>
      <c r="CW24" s="649"/>
      <c r="CX24" s="649"/>
      <c r="CY24" s="650"/>
      <c r="CZ24" s="653">
        <v>25.9</v>
      </c>
      <c r="DA24" s="654"/>
      <c r="DB24" s="654"/>
      <c r="DC24" s="673"/>
      <c r="DD24" s="692">
        <v>484012</v>
      </c>
      <c r="DE24" s="649"/>
      <c r="DF24" s="649"/>
      <c r="DG24" s="649"/>
      <c r="DH24" s="649"/>
      <c r="DI24" s="649"/>
      <c r="DJ24" s="649"/>
      <c r="DK24" s="650"/>
      <c r="DL24" s="692">
        <v>429947</v>
      </c>
      <c r="DM24" s="649"/>
      <c r="DN24" s="649"/>
      <c r="DO24" s="649"/>
      <c r="DP24" s="649"/>
      <c r="DQ24" s="649"/>
      <c r="DR24" s="649"/>
      <c r="DS24" s="649"/>
      <c r="DT24" s="649"/>
      <c r="DU24" s="649"/>
      <c r="DV24" s="650"/>
      <c r="DW24" s="653">
        <v>38</v>
      </c>
      <c r="DX24" s="654"/>
      <c r="DY24" s="654"/>
      <c r="DZ24" s="654"/>
      <c r="EA24" s="654"/>
      <c r="EB24" s="654"/>
      <c r="EC24" s="655"/>
    </row>
    <row r="25" spans="2:133" ht="11.25" customHeight="1">
      <c r="B25" s="656" t="s">
        <v>292</v>
      </c>
      <c r="C25" s="657"/>
      <c r="D25" s="657"/>
      <c r="E25" s="657"/>
      <c r="F25" s="657"/>
      <c r="G25" s="657"/>
      <c r="H25" s="657"/>
      <c r="I25" s="657"/>
      <c r="J25" s="657"/>
      <c r="K25" s="657"/>
      <c r="L25" s="657"/>
      <c r="M25" s="657"/>
      <c r="N25" s="657"/>
      <c r="O25" s="657"/>
      <c r="P25" s="657"/>
      <c r="Q25" s="658"/>
      <c r="R25" s="659">
        <v>11347</v>
      </c>
      <c r="S25" s="660"/>
      <c r="T25" s="660"/>
      <c r="U25" s="660"/>
      <c r="V25" s="660"/>
      <c r="W25" s="660"/>
      <c r="X25" s="660"/>
      <c r="Y25" s="661"/>
      <c r="Z25" s="662">
        <v>0.5</v>
      </c>
      <c r="AA25" s="662"/>
      <c r="AB25" s="662"/>
      <c r="AC25" s="662"/>
      <c r="AD25" s="663">
        <v>1950</v>
      </c>
      <c r="AE25" s="663"/>
      <c r="AF25" s="663"/>
      <c r="AG25" s="663"/>
      <c r="AH25" s="663"/>
      <c r="AI25" s="663"/>
      <c r="AJ25" s="663"/>
      <c r="AK25" s="663"/>
      <c r="AL25" s="664">
        <v>0.2</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233</v>
      </c>
      <c r="BH25" s="660"/>
      <c r="BI25" s="660"/>
      <c r="BJ25" s="660"/>
      <c r="BK25" s="660"/>
      <c r="BL25" s="660"/>
      <c r="BM25" s="660"/>
      <c r="BN25" s="661"/>
      <c r="BO25" s="662" t="s">
        <v>233</v>
      </c>
      <c r="BP25" s="662"/>
      <c r="BQ25" s="662"/>
      <c r="BR25" s="662"/>
      <c r="BS25" s="668" t="s">
        <v>233</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215557</v>
      </c>
      <c r="CS25" s="695"/>
      <c r="CT25" s="695"/>
      <c r="CU25" s="695"/>
      <c r="CV25" s="695"/>
      <c r="CW25" s="695"/>
      <c r="CX25" s="695"/>
      <c r="CY25" s="696"/>
      <c r="CZ25" s="664">
        <v>10.5</v>
      </c>
      <c r="DA25" s="693"/>
      <c r="DB25" s="693"/>
      <c r="DC25" s="697"/>
      <c r="DD25" s="668">
        <v>203075</v>
      </c>
      <c r="DE25" s="695"/>
      <c r="DF25" s="695"/>
      <c r="DG25" s="695"/>
      <c r="DH25" s="695"/>
      <c r="DI25" s="695"/>
      <c r="DJ25" s="695"/>
      <c r="DK25" s="696"/>
      <c r="DL25" s="668">
        <v>193311</v>
      </c>
      <c r="DM25" s="695"/>
      <c r="DN25" s="695"/>
      <c r="DO25" s="695"/>
      <c r="DP25" s="695"/>
      <c r="DQ25" s="695"/>
      <c r="DR25" s="695"/>
      <c r="DS25" s="695"/>
      <c r="DT25" s="695"/>
      <c r="DU25" s="695"/>
      <c r="DV25" s="696"/>
      <c r="DW25" s="664">
        <v>17.100000000000001</v>
      </c>
      <c r="DX25" s="693"/>
      <c r="DY25" s="693"/>
      <c r="DZ25" s="693"/>
      <c r="EA25" s="693"/>
      <c r="EB25" s="693"/>
      <c r="EC25" s="694"/>
    </row>
    <row r="26" spans="2:133" ht="11.25" customHeight="1">
      <c r="B26" s="656" t="s">
        <v>295</v>
      </c>
      <c r="C26" s="657"/>
      <c r="D26" s="657"/>
      <c r="E26" s="657"/>
      <c r="F26" s="657"/>
      <c r="G26" s="657"/>
      <c r="H26" s="657"/>
      <c r="I26" s="657"/>
      <c r="J26" s="657"/>
      <c r="K26" s="657"/>
      <c r="L26" s="657"/>
      <c r="M26" s="657"/>
      <c r="N26" s="657"/>
      <c r="O26" s="657"/>
      <c r="P26" s="657"/>
      <c r="Q26" s="658"/>
      <c r="R26" s="659">
        <v>797</v>
      </c>
      <c r="S26" s="660"/>
      <c r="T26" s="660"/>
      <c r="U26" s="660"/>
      <c r="V26" s="660"/>
      <c r="W26" s="660"/>
      <c r="X26" s="660"/>
      <c r="Y26" s="661"/>
      <c r="Z26" s="662">
        <v>0</v>
      </c>
      <c r="AA26" s="662"/>
      <c r="AB26" s="662"/>
      <c r="AC26" s="662"/>
      <c r="AD26" s="663">
        <v>58</v>
      </c>
      <c r="AE26" s="663"/>
      <c r="AF26" s="663"/>
      <c r="AG26" s="663"/>
      <c r="AH26" s="663"/>
      <c r="AI26" s="663"/>
      <c r="AJ26" s="663"/>
      <c r="AK26" s="663"/>
      <c r="AL26" s="664">
        <v>0</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233</v>
      </c>
      <c r="BH26" s="660"/>
      <c r="BI26" s="660"/>
      <c r="BJ26" s="660"/>
      <c r="BK26" s="660"/>
      <c r="BL26" s="660"/>
      <c r="BM26" s="660"/>
      <c r="BN26" s="661"/>
      <c r="BO26" s="662" t="s">
        <v>233</v>
      </c>
      <c r="BP26" s="662"/>
      <c r="BQ26" s="662"/>
      <c r="BR26" s="662"/>
      <c r="BS26" s="668" t="s">
        <v>233</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100075</v>
      </c>
      <c r="CS26" s="660"/>
      <c r="CT26" s="660"/>
      <c r="CU26" s="660"/>
      <c r="CV26" s="660"/>
      <c r="CW26" s="660"/>
      <c r="CX26" s="660"/>
      <c r="CY26" s="661"/>
      <c r="CZ26" s="664">
        <v>4.9000000000000004</v>
      </c>
      <c r="DA26" s="693"/>
      <c r="DB26" s="693"/>
      <c r="DC26" s="697"/>
      <c r="DD26" s="668">
        <v>89793</v>
      </c>
      <c r="DE26" s="660"/>
      <c r="DF26" s="660"/>
      <c r="DG26" s="660"/>
      <c r="DH26" s="660"/>
      <c r="DI26" s="660"/>
      <c r="DJ26" s="660"/>
      <c r="DK26" s="661"/>
      <c r="DL26" s="668" t="s">
        <v>233</v>
      </c>
      <c r="DM26" s="660"/>
      <c r="DN26" s="660"/>
      <c r="DO26" s="660"/>
      <c r="DP26" s="660"/>
      <c r="DQ26" s="660"/>
      <c r="DR26" s="660"/>
      <c r="DS26" s="660"/>
      <c r="DT26" s="660"/>
      <c r="DU26" s="660"/>
      <c r="DV26" s="661"/>
      <c r="DW26" s="664" t="s">
        <v>233</v>
      </c>
      <c r="DX26" s="693"/>
      <c r="DY26" s="693"/>
      <c r="DZ26" s="693"/>
      <c r="EA26" s="693"/>
      <c r="EB26" s="693"/>
      <c r="EC26" s="694"/>
    </row>
    <row r="27" spans="2:133" ht="11.25" customHeight="1">
      <c r="B27" s="656" t="s">
        <v>298</v>
      </c>
      <c r="C27" s="657"/>
      <c r="D27" s="657"/>
      <c r="E27" s="657"/>
      <c r="F27" s="657"/>
      <c r="G27" s="657"/>
      <c r="H27" s="657"/>
      <c r="I27" s="657"/>
      <c r="J27" s="657"/>
      <c r="K27" s="657"/>
      <c r="L27" s="657"/>
      <c r="M27" s="657"/>
      <c r="N27" s="657"/>
      <c r="O27" s="657"/>
      <c r="P27" s="657"/>
      <c r="Q27" s="658"/>
      <c r="R27" s="659">
        <v>78585</v>
      </c>
      <c r="S27" s="660"/>
      <c r="T27" s="660"/>
      <c r="U27" s="660"/>
      <c r="V27" s="660"/>
      <c r="W27" s="660"/>
      <c r="X27" s="660"/>
      <c r="Y27" s="661"/>
      <c r="Z27" s="662">
        <v>3.5</v>
      </c>
      <c r="AA27" s="662"/>
      <c r="AB27" s="662"/>
      <c r="AC27" s="662"/>
      <c r="AD27" s="663" t="s">
        <v>233</v>
      </c>
      <c r="AE27" s="663"/>
      <c r="AF27" s="663"/>
      <c r="AG27" s="663"/>
      <c r="AH27" s="663"/>
      <c r="AI27" s="663"/>
      <c r="AJ27" s="663"/>
      <c r="AK27" s="663"/>
      <c r="AL27" s="664" t="s">
        <v>233</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90567</v>
      </c>
      <c r="BH27" s="660"/>
      <c r="BI27" s="660"/>
      <c r="BJ27" s="660"/>
      <c r="BK27" s="660"/>
      <c r="BL27" s="660"/>
      <c r="BM27" s="660"/>
      <c r="BN27" s="661"/>
      <c r="BO27" s="662">
        <v>100</v>
      </c>
      <c r="BP27" s="662"/>
      <c r="BQ27" s="662"/>
      <c r="BR27" s="662"/>
      <c r="BS27" s="668" t="s">
        <v>233</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52434</v>
      </c>
      <c r="CS27" s="695"/>
      <c r="CT27" s="695"/>
      <c r="CU27" s="695"/>
      <c r="CV27" s="695"/>
      <c r="CW27" s="695"/>
      <c r="CX27" s="695"/>
      <c r="CY27" s="696"/>
      <c r="CZ27" s="664">
        <v>2.5</v>
      </c>
      <c r="DA27" s="693"/>
      <c r="DB27" s="693"/>
      <c r="DC27" s="697"/>
      <c r="DD27" s="668">
        <v>14053</v>
      </c>
      <c r="DE27" s="695"/>
      <c r="DF27" s="695"/>
      <c r="DG27" s="695"/>
      <c r="DH27" s="695"/>
      <c r="DI27" s="695"/>
      <c r="DJ27" s="695"/>
      <c r="DK27" s="696"/>
      <c r="DL27" s="668">
        <v>12745</v>
      </c>
      <c r="DM27" s="695"/>
      <c r="DN27" s="695"/>
      <c r="DO27" s="695"/>
      <c r="DP27" s="695"/>
      <c r="DQ27" s="695"/>
      <c r="DR27" s="695"/>
      <c r="DS27" s="695"/>
      <c r="DT27" s="695"/>
      <c r="DU27" s="695"/>
      <c r="DV27" s="696"/>
      <c r="DW27" s="664">
        <v>1.1000000000000001</v>
      </c>
      <c r="DX27" s="693"/>
      <c r="DY27" s="693"/>
      <c r="DZ27" s="693"/>
      <c r="EA27" s="693"/>
      <c r="EB27" s="693"/>
      <c r="EC27" s="694"/>
    </row>
    <row r="28" spans="2:133" ht="11.25" customHeight="1">
      <c r="B28" s="701" t="s">
        <v>301</v>
      </c>
      <c r="C28" s="702"/>
      <c r="D28" s="702"/>
      <c r="E28" s="702"/>
      <c r="F28" s="702"/>
      <c r="G28" s="702"/>
      <c r="H28" s="702"/>
      <c r="I28" s="702"/>
      <c r="J28" s="702"/>
      <c r="K28" s="702"/>
      <c r="L28" s="702"/>
      <c r="M28" s="702"/>
      <c r="N28" s="702"/>
      <c r="O28" s="702"/>
      <c r="P28" s="702"/>
      <c r="Q28" s="703"/>
      <c r="R28" s="659" t="s">
        <v>233</v>
      </c>
      <c r="S28" s="660"/>
      <c r="T28" s="660"/>
      <c r="U28" s="660"/>
      <c r="V28" s="660"/>
      <c r="W28" s="660"/>
      <c r="X28" s="660"/>
      <c r="Y28" s="661"/>
      <c r="Z28" s="662" t="s">
        <v>233</v>
      </c>
      <c r="AA28" s="662"/>
      <c r="AB28" s="662"/>
      <c r="AC28" s="662"/>
      <c r="AD28" s="663" t="s">
        <v>233</v>
      </c>
      <c r="AE28" s="663"/>
      <c r="AF28" s="663"/>
      <c r="AG28" s="663"/>
      <c r="AH28" s="663"/>
      <c r="AI28" s="663"/>
      <c r="AJ28" s="663"/>
      <c r="AK28" s="663"/>
      <c r="AL28" s="664" t="s">
        <v>233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266884</v>
      </c>
      <c r="CS28" s="660"/>
      <c r="CT28" s="660"/>
      <c r="CU28" s="660"/>
      <c r="CV28" s="660"/>
      <c r="CW28" s="660"/>
      <c r="CX28" s="660"/>
      <c r="CY28" s="661"/>
      <c r="CZ28" s="664">
        <v>12.9</v>
      </c>
      <c r="DA28" s="693"/>
      <c r="DB28" s="693"/>
      <c r="DC28" s="697"/>
      <c r="DD28" s="668">
        <v>266884</v>
      </c>
      <c r="DE28" s="660"/>
      <c r="DF28" s="660"/>
      <c r="DG28" s="660"/>
      <c r="DH28" s="660"/>
      <c r="DI28" s="660"/>
      <c r="DJ28" s="660"/>
      <c r="DK28" s="661"/>
      <c r="DL28" s="668">
        <v>223891</v>
      </c>
      <c r="DM28" s="660"/>
      <c r="DN28" s="660"/>
      <c r="DO28" s="660"/>
      <c r="DP28" s="660"/>
      <c r="DQ28" s="660"/>
      <c r="DR28" s="660"/>
      <c r="DS28" s="660"/>
      <c r="DT28" s="660"/>
      <c r="DU28" s="660"/>
      <c r="DV28" s="661"/>
      <c r="DW28" s="664">
        <v>19.8</v>
      </c>
      <c r="DX28" s="693"/>
      <c r="DY28" s="693"/>
      <c r="DZ28" s="693"/>
      <c r="EA28" s="693"/>
      <c r="EB28" s="693"/>
      <c r="EC28" s="694"/>
    </row>
    <row r="29" spans="2:133" ht="11.25" customHeight="1">
      <c r="B29" s="656" t="s">
        <v>303</v>
      </c>
      <c r="C29" s="657"/>
      <c r="D29" s="657"/>
      <c r="E29" s="657"/>
      <c r="F29" s="657"/>
      <c r="G29" s="657"/>
      <c r="H29" s="657"/>
      <c r="I29" s="657"/>
      <c r="J29" s="657"/>
      <c r="K29" s="657"/>
      <c r="L29" s="657"/>
      <c r="M29" s="657"/>
      <c r="N29" s="657"/>
      <c r="O29" s="657"/>
      <c r="P29" s="657"/>
      <c r="Q29" s="658"/>
      <c r="R29" s="659">
        <v>130247</v>
      </c>
      <c r="S29" s="660"/>
      <c r="T29" s="660"/>
      <c r="U29" s="660"/>
      <c r="V29" s="660"/>
      <c r="W29" s="660"/>
      <c r="X29" s="660"/>
      <c r="Y29" s="661"/>
      <c r="Z29" s="662">
        <v>5.9</v>
      </c>
      <c r="AA29" s="662"/>
      <c r="AB29" s="662"/>
      <c r="AC29" s="662"/>
      <c r="AD29" s="663" t="s">
        <v>233</v>
      </c>
      <c r="AE29" s="663"/>
      <c r="AF29" s="663"/>
      <c r="AG29" s="663"/>
      <c r="AH29" s="663"/>
      <c r="AI29" s="663"/>
      <c r="AJ29" s="663"/>
      <c r="AK29" s="663"/>
      <c r="AL29" s="664" t="s">
        <v>233</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307</v>
      </c>
      <c r="CG29" s="675"/>
      <c r="CH29" s="675"/>
      <c r="CI29" s="675"/>
      <c r="CJ29" s="675"/>
      <c r="CK29" s="675"/>
      <c r="CL29" s="675"/>
      <c r="CM29" s="675"/>
      <c r="CN29" s="675"/>
      <c r="CO29" s="675"/>
      <c r="CP29" s="675"/>
      <c r="CQ29" s="676"/>
      <c r="CR29" s="659">
        <v>266884</v>
      </c>
      <c r="CS29" s="695"/>
      <c r="CT29" s="695"/>
      <c r="CU29" s="695"/>
      <c r="CV29" s="695"/>
      <c r="CW29" s="695"/>
      <c r="CX29" s="695"/>
      <c r="CY29" s="696"/>
      <c r="CZ29" s="664">
        <v>12.9</v>
      </c>
      <c r="DA29" s="693"/>
      <c r="DB29" s="693"/>
      <c r="DC29" s="697"/>
      <c r="DD29" s="668">
        <v>266884</v>
      </c>
      <c r="DE29" s="695"/>
      <c r="DF29" s="695"/>
      <c r="DG29" s="695"/>
      <c r="DH29" s="695"/>
      <c r="DI29" s="695"/>
      <c r="DJ29" s="695"/>
      <c r="DK29" s="696"/>
      <c r="DL29" s="668">
        <v>223891</v>
      </c>
      <c r="DM29" s="695"/>
      <c r="DN29" s="695"/>
      <c r="DO29" s="695"/>
      <c r="DP29" s="695"/>
      <c r="DQ29" s="695"/>
      <c r="DR29" s="695"/>
      <c r="DS29" s="695"/>
      <c r="DT29" s="695"/>
      <c r="DU29" s="695"/>
      <c r="DV29" s="696"/>
      <c r="DW29" s="664">
        <v>19.8</v>
      </c>
      <c r="DX29" s="693"/>
      <c r="DY29" s="693"/>
      <c r="DZ29" s="693"/>
      <c r="EA29" s="693"/>
      <c r="EB29" s="693"/>
      <c r="EC29" s="694"/>
    </row>
    <row r="30" spans="2:133" ht="11.25" customHeight="1">
      <c r="B30" s="656" t="s">
        <v>308</v>
      </c>
      <c r="C30" s="657"/>
      <c r="D30" s="657"/>
      <c r="E30" s="657"/>
      <c r="F30" s="657"/>
      <c r="G30" s="657"/>
      <c r="H30" s="657"/>
      <c r="I30" s="657"/>
      <c r="J30" s="657"/>
      <c r="K30" s="657"/>
      <c r="L30" s="657"/>
      <c r="M30" s="657"/>
      <c r="N30" s="657"/>
      <c r="O30" s="657"/>
      <c r="P30" s="657"/>
      <c r="Q30" s="658"/>
      <c r="R30" s="659">
        <v>32389</v>
      </c>
      <c r="S30" s="660"/>
      <c r="T30" s="660"/>
      <c r="U30" s="660"/>
      <c r="V30" s="660"/>
      <c r="W30" s="660"/>
      <c r="X30" s="660"/>
      <c r="Y30" s="661"/>
      <c r="Z30" s="662">
        <v>1.5</v>
      </c>
      <c r="AA30" s="662"/>
      <c r="AB30" s="662"/>
      <c r="AC30" s="662"/>
      <c r="AD30" s="663">
        <v>16827</v>
      </c>
      <c r="AE30" s="663"/>
      <c r="AF30" s="663"/>
      <c r="AG30" s="663"/>
      <c r="AH30" s="663"/>
      <c r="AI30" s="663"/>
      <c r="AJ30" s="663"/>
      <c r="AK30" s="663"/>
      <c r="AL30" s="664">
        <v>1.5</v>
      </c>
      <c r="AM30" s="665"/>
      <c r="AN30" s="665"/>
      <c r="AO30" s="666"/>
      <c r="AP30" s="707" t="s">
        <v>309</v>
      </c>
      <c r="AQ30" s="708"/>
      <c r="AR30" s="708"/>
      <c r="AS30" s="708"/>
      <c r="AT30" s="713" t="s">
        <v>310</v>
      </c>
      <c r="AU30" s="210"/>
      <c r="AV30" s="210"/>
      <c r="AW30" s="210"/>
      <c r="AX30" s="645" t="s">
        <v>184</v>
      </c>
      <c r="AY30" s="646"/>
      <c r="AZ30" s="646"/>
      <c r="BA30" s="646"/>
      <c r="BB30" s="646"/>
      <c r="BC30" s="646"/>
      <c r="BD30" s="646"/>
      <c r="BE30" s="646"/>
      <c r="BF30" s="647"/>
      <c r="BG30" s="719">
        <v>99.9</v>
      </c>
      <c r="BH30" s="720"/>
      <c r="BI30" s="720"/>
      <c r="BJ30" s="720"/>
      <c r="BK30" s="720"/>
      <c r="BL30" s="720"/>
      <c r="BM30" s="654">
        <v>99.8</v>
      </c>
      <c r="BN30" s="720"/>
      <c r="BO30" s="720"/>
      <c r="BP30" s="720"/>
      <c r="BQ30" s="721"/>
      <c r="BR30" s="719">
        <v>100</v>
      </c>
      <c r="BS30" s="720"/>
      <c r="BT30" s="720"/>
      <c r="BU30" s="720"/>
      <c r="BV30" s="720"/>
      <c r="BW30" s="720"/>
      <c r="BX30" s="654">
        <v>99.9</v>
      </c>
      <c r="BY30" s="720"/>
      <c r="BZ30" s="720"/>
      <c r="CA30" s="720"/>
      <c r="CB30" s="721"/>
      <c r="CD30" s="724"/>
      <c r="CE30" s="725"/>
      <c r="CF30" s="674" t="s">
        <v>311</v>
      </c>
      <c r="CG30" s="675"/>
      <c r="CH30" s="675"/>
      <c r="CI30" s="675"/>
      <c r="CJ30" s="675"/>
      <c r="CK30" s="675"/>
      <c r="CL30" s="675"/>
      <c r="CM30" s="675"/>
      <c r="CN30" s="675"/>
      <c r="CO30" s="675"/>
      <c r="CP30" s="675"/>
      <c r="CQ30" s="676"/>
      <c r="CR30" s="659">
        <v>260047</v>
      </c>
      <c r="CS30" s="660"/>
      <c r="CT30" s="660"/>
      <c r="CU30" s="660"/>
      <c r="CV30" s="660"/>
      <c r="CW30" s="660"/>
      <c r="CX30" s="660"/>
      <c r="CY30" s="661"/>
      <c r="CZ30" s="664">
        <v>12.6</v>
      </c>
      <c r="DA30" s="693"/>
      <c r="DB30" s="693"/>
      <c r="DC30" s="697"/>
      <c r="DD30" s="668">
        <v>260047</v>
      </c>
      <c r="DE30" s="660"/>
      <c r="DF30" s="660"/>
      <c r="DG30" s="660"/>
      <c r="DH30" s="660"/>
      <c r="DI30" s="660"/>
      <c r="DJ30" s="660"/>
      <c r="DK30" s="661"/>
      <c r="DL30" s="668">
        <v>217054</v>
      </c>
      <c r="DM30" s="660"/>
      <c r="DN30" s="660"/>
      <c r="DO30" s="660"/>
      <c r="DP30" s="660"/>
      <c r="DQ30" s="660"/>
      <c r="DR30" s="660"/>
      <c r="DS30" s="660"/>
      <c r="DT30" s="660"/>
      <c r="DU30" s="660"/>
      <c r="DV30" s="661"/>
      <c r="DW30" s="664">
        <v>19.2</v>
      </c>
      <c r="DX30" s="693"/>
      <c r="DY30" s="693"/>
      <c r="DZ30" s="693"/>
      <c r="EA30" s="693"/>
      <c r="EB30" s="693"/>
      <c r="EC30" s="694"/>
    </row>
    <row r="31" spans="2:133" ht="11.25" customHeight="1">
      <c r="B31" s="656" t="s">
        <v>312</v>
      </c>
      <c r="C31" s="657"/>
      <c r="D31" s="657"/>
      <c r="E31" s="657"/>
      <c r="F31" s="657"/>
      <c r="G31" s="657"/>
      <c r="H31" s="657"/>
      <c r="I31" s="657"/>
      <c r="J31" s="657"/>
      <c r="K31" s="657"/>
      <c r="L31" s="657"/>
      <c r="M31" s="657"/>
      <c r="N31" s="657"/>
      <c r="O31" s="657"/>
      <c r="P31" s="657"/>
      <c r="Q31" s="658"/>
      <c r="R31" s="659">
        <v>21990</v>
      </c>
      <c r="S31" s="660"/>
      <c r="T31" s="660"/>
      <c r="U31" s="660"/>
      <c r="V31" s="660"/>
      <c r="W31" s="660"/>
      <c r="X31" s="660"/>
      <c r="Y31" s="661"/>
      <c r="Z31" s="662">
        <v>1</v>
      </c>
      <c r="AA31" s="662"/>
      <c r="AB31" s="662"/>
      <c r="AC31" s="662"/>
      <c r="AD31" s="663" t="s">
        <v>233</v>
      </c>
      <c r="AE31" s="663"/>
      <c r="AF31" s="663"/>
      <c r="AG31" s="663"/>
      <c r="AH31" s="663"/>
      <c r="AI31" s="663"/>
      <c r="AJ31" s="663"/>
      <c r="AK31" s="663"/>
      <c r="AL31" s="664" t="s">
        <v>233</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16">
        <v>99.9</v>
      </c>
      <c r="BH31" s="695"/>
      <c r="BI31" s="695"/>
      <c r="BJ31" s="695"/>
      <c r="BK31" s="695"/>
      <c r="BL31" s="695"/>
      <c r="BM31" s="665">
        <v>99.6</v>
      </c>
      <c r="BN31" s="717"/>
      <c r="BO31" s="717"/>
      <c r="BP31" s="717"/>
      <c r="BQ31" s="718"/>
      <c r="BR31" s="716">
        <v>100</v>
      </c>
      <c r="BS31" s="695"/>
      <c r="BT31" s="695"/>
      <c r="BU31" s="695"/>
      <c r="BV31" s="695"/>
      <c r="BW31" s="695"/>
      <c r="BX31" s="665">
        <v>99.8</v>
      </c>
      <c r="BY31" s="717"/>
      <c r="BZ31" s="717"/>
      <c r="CA31" s="717"/>
      <c r="CB31" s="718"/>
      <c r="CD31" s="724"/>
      <c r="CE31" s="725"/>
      <c r="CF31" s="674" t="s">
        <v>315</v>
      </c>
      <c r="CG31" s="675"/>
      <c r="CH31" s="675"/>
      <c r="CI31" s="675"/>
      <c r="CJ31" s="675"/>
      <c r="CK31" s="675"/>
      <c r="CL31" s="675"/>
      <c r="CM31" s="675"/>
      <c r="CN31" s="675"/>
      <c r="CO31" s="675"/>
      <c r="CP31" s="675"/>
      <c r="CQ31" s="676"/>
      <c r="CR31" s="659">
        <v>6837</v>
      </c>
      <c r="CS31" s="695"/>
      <c r="CT31" s="695"/>
      <c r="CU31" s="695"/>
      <c r="CV31" s="695"/>
      <c r="CW31" s="695"/>
      <c r="CX31" s="695"/>
      <c r="CY31" s="696"/>
      <c r="CZ31" s="664">
        <v>0.3</v>
      </c>
      <c r="DA31" s="693"/>
      <c r="DB31" s="693"/>
      <c r="DC31" s="697"/>
      <c r="DD31" s="668">
        <v>6837</v>
      </c>
      <c r="DE31" s="695"/>
      <c r="DF31" s="695"/>
      <c r="DG31" s="695"/>
      <c r="DH31" s="695"/>
      <c r="DI31" s="695"/>
      <c r="DJ31" s="695"/>
      <c r="DK31" s="696"/>
      <c r="DL31" s="668">
        <v>6837</v>
      </c>
      <c r="DM31" s="695"/>
      <c r="DN31" s="695"/>
      <c r="DO31" s="695"/>
      <c r="DP31" s="695"/>
      <c r="DQ31" s="695"/>
      <c r="DR31" s="695"/>
      <c r="DS31" s="695"/>
      <c r="DT31" s="695"/>
      <c r="DU31" s="695"/>
      <c r="DV31" s="696"/>
      <c r="DW31" s="664">
        <v>0.6</v>
      </c>
      <c r="DX31" s="693"/>
      <c r="DY31" s="693"/>
      <c r="DZ31" s="693"/>
      <c r="EA31" s="693"/>
      <c r="EB31" s="693"/>
      <c r="EC31" s="694"/>
    </row>
    <row r="32" spans="2:133" ht="11.25" customHeight="1">
      <c r="B32" s="656" t="s">
        <v>316</v>
      </c>
      <c r="C32" s="657"/>
      <c r="D32" s="657"/>
      <c r="E32" s="657"/>
      <c r="F32" s="657"/>
      <c r="G32" s="657"/>
      <c r="H32" s="657"/>
      <c r="I32" s="657"/>
      <c r="J32" s="657"/>
      <c r="K32" s="657"/>
      <c r="L32" s="657"/>
      <c r="M32" s="657"/>
      <c r="N32" s="657"/>
      <c r="O32" s="657"/>
      <c r="P32" s="657"/>
      <c r="Q32" s="658"/>
      <c r="R32" s="659">
        <v>332317</v>
      </c>
      <c r="S32" s="660"/>
      <c r="T32" s="660"/>
      <c r="U32" s="660"/>
      <c r="V32" s="660"/>
      <c r="W32" s="660"/>
      <c r="X32" s="660"/>
      <c r="Y32" s="661"/>
      <c r="Z32" s="662">
        <v>14.9</v>
      </c>
      <c r="AA32" s="662"/>
      <c r="AB32" s="662"/>
      <c r="AC32" s="662"/>
      <c r="AD32" s="663" t="s">
        <v>233</v>
      </c>
      <c r="AE32" s="663"/>
      <c r="AF32" s="663"/>
      <c r="AG32" s="663"/>
      <c r="AH32" s="663"/>
      <c r="AI32" s="663"/>
      <c r="AJ32" s="663"/>
      <c r="AK32" s="663"/>
      <c r="AL32" s="664" t="s">
        <v>233</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100</v>
      </c>
      <c r="BH32" s="729"/>
      <c r="BI32" s="729"/>
      <c r="BJ32" s="729"/>
      <c r="BK32" s="729"/>
      <c r="BL32" s="729"/>
      <c r="BM32" s="730">
        <v>100</v>
      </c>
      <c r="BN32" s="729"/>
      <c r="BO32" s="729"/>
      <c r="BP32" s="729"/>
      <c r="BQ32" s="731"/>
      <c r="BR32" s="728">
        <v>100</v>
      </c>
      <c r="BS32" s="729"/>
      <c r="BT32" s="729"/>
      <c r="BU32" s="729"/>
      <c r="BV32" s="729"/>
      <c r="BW32" s="729"/>
      <c r="BX32" s="730">
        <v>100</v>
      </c>
      <c r="BY32" s="729"/>
      <c r="BZ32" s="729"/>
      <c r="CA32" s="729"/>
      <c r="CB32" s="731"/>
      <c r="CD32" s="726"/>
      <c r="CE32" s="727"/>
      <c r="CF32" s="674" t="s">
        <v>318</v>
      </c>
      <c r="CG32" s="675"/>
      <c r="CH32" s="675"/>
      <c r="CI32" s="675"/>
      <c r="CJ32" s="675"/>
      <c r="CK32" s="675"/>
      <c r="CL32" s="675"/>
      <c r="CM32" s="675"/>
      <c r="CN32" s="675"/>
      <c r="CO32" s="675"/>
      <c r="CP32" s="675"/>
      <c r="CQ32" s="676"/>
      <c r="CR32" s="659" t="s">
        <v>233</v>
      </c>
      <c r="CS32" s="660"/>
      <c r="CT32" s="660"/>
      <c r="CU32" s="660"/>
      <c r="CV32" s="660"/>
      <c r="CW32" s="660"/>
      <c r="CX32" s="660"/>
      <c r="CY32" s="661"/>
      <c r="CZ32" s="664" t="s">
        <v>233</v>
      </c>
      <c r="DA32" s="693"/>
      <c r="DB32" s="693"/>
      <c r="DC32" s="697"/>
      <c r="DD32" s="668" t="s">
        <v>233</v>
      </c>
      <c r="DE32" s="660"/>
      <c r="DF32" s="660"/>
      <c r="DG32" s="660"/>
      <c r="DH32" s="660"/>
      <c r="DI32" s="660"/>
      <c r="DJ32" s="660"/>
      <c r="DK32" s="661"/>
      <c r="DL32" s="668" t="s">
        <v>233</v>
      </c>
      <c r="DM32" s="660"/>
      <c r="DN32" s="660"/>
      <c r="DO32" s="660"/>
      <c r="DP32" s="660"/>
      <c r="DQ32" s="660"/>
      <c r="DR32" s="660"/>
      <c r="DS32" s="660"/>
      <c r="DT32" s="660"/>
      <c r="DU32" s="660"/>
      <c r="DV32" s="661"/>
      <c r="DW32" s="664" t="s">
        <v>233</v>
      </c>
      <c r="DX32" s="693"/>
      <c r="DY32" s="693"/>
      <c r="DZ32" s="693"/>
      <c r="EA32" s="693"/>
      <c r="EB32" s="693"/>
      <c r="EC32" s="694"/>
    </row>
    <row r="33" spans="2:133" ht="11.25" customHeight="1">
      <c r="B33" s="656" t="s">
        <v>319</v>
      </c>
      <c r="C33" s="657"/>
      <c r="D33" s="657"/>
      <c r="E33" s="657"/>
      <c r="F33" s="657"/>
      <c r="G33" s="657"/>
      <c r="H33" s="657"/>
      <c r="I33" s="657"/>
      <c r="J33" s="657"/>
      <c r="K33" s="657"/>
      <c r="L33" s="657"/>
      <c r="M33" s="657"/>
      <c r="N33" s="657"/>
      <c r="O33" s="657"/>
      <c r="P33" s="657"/>
      <c r="Q33" s="658"/>
      <c r="R33" s="659">
        <v>152900</v>
      </c>
      <c r="S33" s="660"/>
      <c r="T33" s="660"/>
      <c r="U33" s="660"/>
      <c r="V33" s="660"/>
      <c r="W33" s="660"/>
      <c r="X33" s="660"/>
      <c r="Y33" s="661"/>
      <c r="Z33" s="662">
        <v>6.9</v>
      </c>
      <c r="AA33" s="662"/>
      <c r="AB33" s="662"/>
      <c r="AC33" s="662"/>
      <c r="AD33" s="663" t="s">
        <v>233</v>
      </c>
      <c r="AE33" s="663"/>
      <c r="AF33" s="663"/>
      <c r="AG33" s="663"/>
      <c r="AH33" s="663"/>
      <c r="AI33" s="663"/>
      <c r="AJ33" s="663"/>
      <c r="AK33" s="663"/>
      <c r="AL33" s="664" t="s">
        <v>233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807017</v>
      </c>
      <c r="CS33" s="695"/>
      <c r="CT33" s="695"/>
      <c r="CU33" s="695"/>
      <c r="CV33" s="695"/>
      <c r="CW33" s="695"/>
      <c r="CX33" s="695"/>
      <c r="CY33" s="696"/>
      <c r="CZ33" s="664">
        <v>39.1</v>
      </c>
      <c r="DA33" s="693"/>
      <c r="DB33" s="693"/>
      <c r="DC33" s="697"/>
      <c r="DD33" s="668">
        <v>645447</v>
      </c>
      <c r="DE33" s="695"/>
      <c r="DF33" s="695"/>
      <c r="DG33" s="695"/>
      <c r="DH33" s="695"/>
      <c r="DI33" s="695"/>
      <c r="DJ33" s="695"/>
      <c r="DK33" s="696"/>
      <c r="DL33" s="668">
        <v>374537</v>
      </c>
      <c r="DM33" s="695"/>
      <c r="DN33" s="695"/>
      <c r="DO33" s="695"/>
      <c r="DP33" s="695"/>
      <c r="DQ33" s="695"/>
      <c r="DR33" s="695"/>
      <c r="DS33" s="695"/>
      <c r="DT33" s="695"/>
      <c r="DU33" s="695"/>
      <c r="DV33" s="696"/>
      <c r="DW33" s="664">
        <v>33.1</v>
      </c>
      <c r="DX33" s="693"/>
      <c r="DY33" s="693"/>
      <c r="DZ33" s="693"/>
      <c r="EA33" s="693"/>
      <c r="EB33" s="693"/>
      <c r="EC33" s="694"/>
    </row>
    <row r="34" spans="2:133" ht="11.25" customHeight="1">
      <c r="B34" s="656" t="s">
        <v>321</v>
      </c>
      <c r="C34" s="657"/>
      <c r="D34" s="657"/>
      <c r="E34" s="657"/>
      <c r="F34" s="657"/>
      <c r="G34" s="657"/>
      <c r="H34" s="657"/>
      <c r="I34" s="657"/>
      <c r="J34" s="657"/>
      <c r="K34" s="657"/>
      <c r="L34" s="657"/>
      <c r="M34" s="657"/>
      <c r="N34" s="657"/>
      <c r="O34" s="657"/>
      <c r="P34" s="657"/>
      <c r="Q34" s="658"/>
      <c r="R34" s="659">
        <v>39524</v>
      </c>
      <c r="S34" s="660"/>
      <c r="T34" s="660"/>
      <c r="U34" s="660"/>
      <c r="V34" s="660"/>
      <c r="W34" s="660"/>
      <c r="X34" s="660"/>
      <c r="Y34" s="661"/>
      <c r="Z34" s="662">
        <v>1.8</v>
      </c>
      <c r="AA34" s="662"/>
      <c r="AB34" s="662"/>
      <c r="AC34" s="662"/>
      <c r="AD34" s="663">
        <v>180</v>
      </c>
      <c r="AE34" s="663"/>
      <c r="AF34" s="663"/>
      <c r="AG34" s="663"/>
      <c r="AH34" s="663"/>
      <c r="AI34" s="663"/>
      <c r="AJ34" s="663"/>
      <c r="AK34" s="663"/>
      <c r="AL34" s="664">
        <v>0</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276284</v>
      </c>
      <c r="CS34" s="660"/>
      <c r="CT34" s="660"/>
      <c r="CU34" s="660"/>
      <c r="CV34" s="660"/>
      <c r="CW34" s="660"/>
      <c r="CX34" s="660"/>
      <c r="CY34" s="661"/>
      <c r="CZ34" s="664">
        <v>13.4</v>
      </c>
      <c r="DA34" s="693"/>
      <c r="DB34" s="693"/>
      <c r="DC34" s="697"/>
      <c r="DD34" s="668">
        <v>201449</v>
      </c>
      <c r="DE34" s="660"/>
      <c r="DF34" s="660"/>
      <c r="DG34" s="660"/>
      <c r="DH34" s="660"/>
      <c r="DI34" s="660"/>
      <c r="DJ34" s="660"/>
      <c r="DK34" s="661"/>
      <c r="DL34" s="668">
        <v>122712</v>
      </c>
      <c r="DM34" s="660"/>
      <c r="DN34" s="660"/>
      <c r="DO34" s="660"/>
      <c r="DP34" s="660"/>
      <c r="DQ34" s="660"/>
      <c r="DR34" s="660"/>
      <c r="DS34" s="660"/>
      <c r="DT34" s="660"/>
      <c r="DU34" s="660"/>
      <c r="DV34" s="661"/>
      <c r="DW34" s="664">
        <v>10.8</v>
      </c>
      <c r="DX34" s="693"/>
      <c r="DY34" s="693"/>
      <c r="DZ34" s="693"/>
      <c r="EA34" s="693"/>
      <c r="EB34" s="693"/>
      <c r="EC34" s="694"/>
    </row>
    <row r="35" spans="2:133" ht="11.25" customHeight="1">
      <c r="B35" s="656" t="s">
        <v>325</v>
      </c>
      <c r="C35" s="657"/>
      <c r="D35" s="657"/>
      <c r="E35" s="657"/>
      <c r="F35" s="657"/>
      <c r="G35" s="657"/>
      <c r="H35" s="657"/>
      <c r="I35" s="657"/>
      <c r="J35" s="657"/>
      <c r="K35" s="657"/>
      <c r="L35" s="657"/>
      <c r="M35" s="657"/>
      <c r="N35" s="657"/>
      <c r="O35" s="657"/>
      <c r="P35" s="657"/>
      <c r="Q35" s="658"/>
      <c r="R35" s="659">
        <v>260200</v>
      </c>
      <c r="S35" s="660"/>
      <c r="T35" s="660"/>
      <c r="U35" s="660"/>
      <c r="V35" s="660"/>
      <c r="W35" s="660"/>
      <c r="X35" s="660"/>
      <c r="Y35" s="661"/>
      <c r="Z35" s="662">
        <v>11.7</v>
      </c>
      <c r="AA35" s="662"/>
      <c r="AB35" s="662"/>
      <c r="AC35" s="662"/>
      <c r="AD35" s="663" t="s">
        <v>233</v>
      </c>
      <c r="AE35" s="663"/>
      <c r="AF35" s="663"/>
      <c r="AG35" s="663"/>
      <c r="AH35" s="663"/>
      <c r="AI35" s="663"/>
      <c r="AJ35" s="663"/>
      <c r="AK35" s="663"/>
      <c r="AL35" s="664" t="s">
        <v>233</v>
      </c>
      <c r="AM35" s="665"/>
      <c r="AN35" s="665"/>
      <c r="AO35" s="666"/>
      <c r="AP35" s="214"/>
      <c r="AQ35" s="732" t="s">
        <v>326</v>
      </c>
      <c r="AR35" s="733"/>
      <c r="AS35" s="733"/>
      <c r="AT35" s="733"/>
      <c r="AU35" s="733"/>
      <c r="AV35" s="733"/>
      <c r="AW35" s="733"/>
      <c r="AX35" s="733"/>
      <c r="AY35" s="734"/>
      <c r="AZ35" s="648">
        <v>143477</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45797</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2688</v>
      </c>
      <c r="CS35" s="695"/>
      <c r="CT35" s="695"/>
      <c r="CU35" s="695"/>
      <c r="CV35" s="695"/>
      <c r="CW35" s="695"/>
      <c r="CX35" s="695"/>
      <c r="CY35" s="696"/>
      <c r="CZ35" s="664">
        <v>0.1</v>
      </c>
      <c r="DA35" s="693"/>
      <c r="DB35" s="693"/>
      <c r="DC35" s="697"/>
      <c r="DD35" s="668">
        <v>353</v>
      </c>
      <c r="DE35" s="695"/>
      <c r="DF35" s="695"/>
      <c r="DG35" s="695"/>
      <c r="DH35" s="695"/>
      <c r="DI35" s="695"/>
      <c r="DJ35" s="695"/>
      <c r="DK35" s="696"/>
      <c r="DL35" s="668">
        <v>69</v>
      </c>
      <c r="DM35" s="695"/>
      <c r="DN35" s="695"/>
      <c r="DO35" s="695"/>
      <c r="DP35" s="695"/>
      <c r="DQ35" s="695"/>
      <c r="DR35" s="695"/>
      <c r="DS35" s="695"/>
      <c r="DT35" s="695"/>
      <c r="DU35" s="695"/>
      <c r="DV35" s="696"/>
      <c r="DW35" s="664">
        <v>0</v>
      </c>
      <c r="DX35" s="693"/>
      <c r="DY35" s="693"/>
      <c r="DZ35" s="693"/>
      <c r="EA35" s="693"/>
      <c r="EB35" s="693"/>
      <c r="EC35" s="694"/>
    </row>
    <row r="36" spans="2:133" ht="11.25" customHeight="1">
      <c r="B36" s="656" t="s">
        <v>329</v>
      </c>
      <c r="C36" s="657"/>
      <c r="D36" s="657"/>
      <c r="E36" s="657"/>
      <c r="F36" s="657"/>
      <c r="G36" s="657"/>
      <c r="H36" s="657"/>
      <c r="I36" s="657"/>
      <c r="J36" s="657"/>
      <c r="K36" s="657"/>
      <c r="L36" s="657"/>
      <c r="M36" s="657"/>
      <c r="N36" s="657"/>
      <c r="O36" s="657"/>
      <c r="P36" s="657"/>
      <c r="Q36" s="658"/>
      <c r="R36" s="659" t="s">
        <v>233</v>
      </c>
      <c r="S36" s="660"/>
      <c r="T36" s="660"/>
      <c r="U36" s="660"/>
      <c r="V36" s="660"/>
      <c r="W36" s="660"/>
      <c r="X36" s="660"/>
      <c r="Y36" s="661"/>
      <c r="Z36" s="662" t="s">
        <v>233</v>
      </c>
      <c r="AA36" s="662"/>
      <c r="AB36" s="662"/>
      <c r="AC36" s="662"/>
      <c r="AD36" s="663" t="s">
        <v>233</v>
      </c>
      <c r="AE36" s="663"/>
      <c r="AF36" s="663"/>
      <c r="AG36" s="663"/>
      <c r="AH36" s="663"/>
      <c r="AI36" s="663"/>
      <c r="AJ36" s="663"/>
      <c r="AK36" s="663"/>
      <c r="AL36" s="664" t="s">
        <v>233</v>
      </c>
      <c r="AM36" s="665"/>
      <c r="AN36" s="665"/>
      <c r="AO36" s="666"/>
      <c r="AQ36" s="736" t="s">
        <v>330</v>
      </c>
      <c r="AR36" s="737"/>
      <c r="AS36" s="737"/>
      <c r="AT36" s="737"/>
      <c r="AU36" s="737"/>
      <c r="AV36" s="737"/>
      <c r="AW36" s="737"/>
      <c r="AX36" s="737"/>
      <c r="AY36" s="738"/>
      <c r="AZ36" s="659">
        <v>46671</v>
      </c>
      <c r="BA36" s="660"/>
      <c r="BB36" s="660"/>
      <c r="BC36" s="660"/>
      <c r="BD36" s="695"/>
      <c r="BE36" s="695"/>
      <c r="BF36" s="718"/>
      <c r="BG36" s="674" t="s">
        <v>331</v>
      </c>
      <c r="BH36" s="675"/>
      <c r="BI36" s="675"/>
      <c r="BJ36" s="675"/>
      <c r="BK36" s="675"/>
      <c r="BL36" s="675"/>
      <c r="BM36" s="675"/>
      <c r="BN36" s="675"/>
      <c r="BO36" s="675"/>
      <c r="BP36" s="675"/>
      <c r="BQ36" s="675"/>
      <c r="BR36" s="675"/>
      <c r="BS36" s="675"/>
      <c r="BT36" s="675"/>
      <c r="BU36" s="676"/>
      <c r="BV36" s="659">
        <v>30724</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216165</v>
      </c>
      <c r="CS36" s="660"/>
      <c r="CT36" s="660"/>
      <c r="CU36" s="660"/>
      <c r="CV36" s="660"/>
      <c r="CW36" s="660"/>
      <c r="CX36" s="660"/>
      <c r="CY36" s="661"/>
      <c r="CZ36" s="664">
        <v>10.5</v>
      </c>
      <c r="DA36" s="693"/>
      <c r="DB36" s="693"/>
      <c r="DC36" s="697"/>
      <c r="DD36" s="668">
        <v>147079</v>
      </c>
      <c r="DE36" s="660"/>
      <c r="DF36" s="660"/>
      <c r="DG36" s="660"/>
      <c r="DH36" s="660"/>
      <c r="DI36" s="660"/>
      <c r="DJ36" s="660"/>
      <c r="DK36" s="661"/>
      <c r="DL36" s="668">
        <v>115190</v>
      </c>
      <c r="DM36" s="660"/>
      <c r="DN36" s="660"/>
      <c r="DO36" s="660"/>
      <c r="DP36" s="660"/>
      <c r="DQ36" s="660"/>
      <c r="DR36" s="660"/>
      <c r="DS36" s="660"/>
      <c r="DT36" s="660"/>
      <c r="DU36" s="660"/>
      <c r="DV36" s="661"/>
      <c r="DW36" s="664">
        <v>10.199999999999999</v>
      </c>
      <c r="DX36" s="693"/>
      <c r="DY36" s="693"/>
      <c r="DZ36" s="693"/>
      <c r="EA36" s="693"/>
      <c r="EB36" s="693"/>
      <c r="EC36" s="694"/>
    </row>
    <row r="37" spans="2:133" ht="11.25" customHeight="1">
      <c r="B37" s="656" t="s">
        <v>333</v>
      </c>
      <c r="C37" s="657"/>
      <c r="D37" s="657"/>
      <c r="E37" s="657"/>
      <c r="F37" s="657"/>
      <c r="G37" s="657"/>
      <c r="H37" s="657"/>
      <c r="I37" s="657"/>
      <c r="J37" s="657"/>
      <c r="K37" s="657"/>
      <c r="L37" s="657"/>
      <c r="M37" s="657"/>
      <c r="N37" s="657"/>
      <c r="O37" s="657"/>
      <c r="P37" s="657"/>
      <c r="Q37" s="658"/>
      <c r="R37" s="659">
        <v>40000</v>
      </c>
      <c r="S37" s="660"/>
      <c r="T37" s="660"/>
      <c r="U37" s="660"/>
      <c r="V37" s="660"/>
      <c r="W37" s="660"/>
      <c r="X37" s="660"/>
      <c r="Y37" s="661"/>
      <c r="Z37" s="662">
        <v>1.8</v>
      </c>
      <c r="AA37" s="662"/>
      <c r="AB37" s="662"/>
      <c r="AC37" s="662"/>
      <c r="AD37" s="663" t="s">
        <v>233</v>
      </c>
      <c r="AE37" s="663"/>
      <c r="AF37" s="663"/>
      <c r="AG37" s="663"/>
      <c r="AH37" s="663"/>
      <c r="AI37" s="663"/>
      <c r="AJ37" s="663"/>
      <c r="AK37" s="663"/>
      <c r="AL37" s="664" t="s">
        <v>233</v>
      </c>
      <c r="AM37" s="665"/>
      <c r="AN37" s="665"/>
      <c r="AO37" s="666"/>
      <c r="AQ37" s="736" t="s">
        <v>334</v>
      </c>
      <c r="AR37" s="737"/>
      <c r="AS37" s="737"/>
      <c r="AT37" s="737"/>
      <c r="AU37" s="737"/>
      <c r="AV37" s="737"/>
      <c r="AW37" s="737"/>
      <c r="AX37" s="737"/>
      <c r="AY37" s="738"/>
      <c r="AZ37" s="659">
        <v>29922</v>
      </c>
      <c r="BA37" s="660"/>
      <c r="BB37" s="660"/>
      <c r="BC37" s="660"/>
      <c r="BD37" s="695"/>
      <c r="BE37" s="695"/>
      <c r="BF37" s="718"/>
      <c r="BG37" s="674" t="s">
        <v>335</v>
      </c>
      <c r="BH37" s="675"/>
      <c r="BI37" s="675"/>
      <c r="BJ37" s="675"/>
      <c r="BK37" s="675"/>
      <c r="BL37" s="675"/>
      <c r="BM37" s="675"/>
      <c r="BN37" s="675"/>
      <c r="BO37" s="675"/>
      <c r="BP37" s="675"/>
      <c r="BQ37" s="675"/>
      <c r="BR37" s="675"/>
      <c r="BS37" s="675"/>
      <c r="BT37" s="675"/>
      <c r="BU37" s="676"/>
      <c r="BV37" s="659">
        <v>141</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105649</v>
      </c>
      <c r="CS37" s="695"/>
      <c r="CT37" s="695"/>
      <c r="CU37" s="695"/>
      <c r="CV37" s="695"/>
      <c r="CW37" s="695"/>
      <c r="CX37" s="695"/>
      <c r="CY37" s="696"/>
      <c r="CZ37" s="664">
        <v>5.0999999999999996</v>
      </c>
      <c r="DA37" s="693"/>
      <c r="DB37" s="693"/>
      <c r="DC37" s="697"/>
      <c r="DD37" s="668">
        <v>53901</v>
      </c>
      <c r="DE37" s="695"/>
      <c r="DF37" s="695"/>
      <c r="DG37" s="695"/>
      <c r="DH37" s="695"/>
      <c r="DI37" s="695"/>
      <c r="DJ37" s="695"/>
      <c r="DK37" s="696"/>
      <c r="DL37" s="668">
        <v>52641</v>
      </c>
      <c r="DM37" s="695"/>
      <c r="DN37" s="695"/>
      <c r="DO37" s="695"/>
      <c r="DP37" s="695"/>
      <c r="DQ37" s="695"/>
      <c r="DR37" s="695"/>
      <c r="DS37" s="695"/>
      <c r="DT37" s="695"/>
      <c r="DU37" s="695"/>
      <c r="DV37" s="696"/>
      <c r="DW37" s="664">
        <v>4.7</v>
      </c>
      <c r="DX37" s="693"/>
      <c r="DY37" s="693"/>
      <c r="DZ37" s="693"/>
      <c r="EA37" s="693"/>
      <c r="EB37" s="693"/>
      <c r="EC37" s="694"/>
    </row>
    <row r="38" spans="2:133" ht="11.25" customHeight="1">
      <c r="B38" s="704" t="s">
        <v>337</v>
      </c>
      <c r="C38" s="705"/>
      <c r="D38" s="705"/>
      <c r="E38" s="705"/>
      <c r="F38" s="705"/>
      <c r="G38" s="705"/>
      <c r="H38" s="705"/>
      <c r="I38" s="705"/>
      <c r="J38" s="705"/>
      <c r="K38" s="705"/>
      <c r="L38" s="705"/>
      <c r="M38" s="705"/>
      <c r="N38" s="705"/>
      <c r="O38" s="705"/>
      <c r="P38" s="705"/>
      <c r="Q38" s="706"/>
      <c r="R38" s="739">
        <v>2223527</v>
      </c>
      <c r="S38" s="740"/>
      <c r="T38" s="740"/>
      <c r="U38" s="740"/>
      <c r="V38" s="740"/>
      <c r="W38" s="740"/>
      <c r="X38" s="740"/>
      <c r="Y38" s="741"/>
      <c r="Z38" s="742">
        <v>100</v>
      </c>
      <c r="AA38" s="742"/>
      <c r="AB38" s="742"/>
      <c r="AC38" s="742"/>
      <c r="AD38" s="743">
        <v>1091334</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t="s">
        <v>233</v>
      </c>
      <c r="BA38" s="660"/>
      <c r="BB38" s="660"/>
      <c r="BC38" s="660"/>
      <c r="BD38" s="695"/>
      <c r="BE38" s="695"/>
      <c r="BF38" s="718"/>
      <c r="BG38" s="674" t="s">
        <v>339</v>
      </c>
      <c r="BH38" s="675"/>
      <c r="BI38" s="675"/>
      <c r="BJ38" s="675"/>
      <c r="BK38" s="675"/>
      <c r="BL38" s="675"/>
      <c r="BM38" s="675"/>
      <c r="BN38" s="675"/>
      <c r="BO38" s="675"/>
      <c r="BP38" s="675"/>
      <c r="BQ38" s="675"/>
      <c r="BR38" s="675"/>
      <c r="BS38" s="675"/>
      <c r="BT38" s="675"/>
      <c r="BU38" s="676"/>
      <c r="BV38" s="659">
        <v>202</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143477</v>
      </c>
      <c r="CS38" s="660"/>
      <c r="CT38" s="660"/>
      <c r="CU38" s="660"/>
      <c r="CV38" s="660"/>
      <c r="CW38" s="660"/>
      <c r="CX38" s="660"/>
      <c r="CY38" s="661"/>
      <c r="CZ38" s="664">
        <v>7</v>
      </c>
      <c r="DA38" s="693"/>
      <c r="DB38" s="693"/>
      <c r="DC38" s="697"/>
      <c r="DD38" s="668">
        <v>136566</v>
      </c>
      <c r="DE38" s="660"/>
      <c r="DF38" s="660"/>
      <c r="DG38" s="660"/>
      <c r="DH38" s="660"/>
      <c r="DI38" s="660"/>
      <c r="DJ38" s="660"/>
      <c r="DK38" s="661"/>
      <c r="DL38" s="668">
        <v>136566</v>
      </c>
      <c r="DM38" s="660"/>
      <c r="DN38" s="660"/>
      <c r="DO38" s="660"/>
      <c r="DP38" s="660"/>
      <c r="DQ38" s="660"/>
      <c r="DR38" s="660"/>
      <c r="DS38" s="660"/>
      <c r="DT38" s="660"/>
      <c r="DU38" s="660"/>
      <c r="DV38" s="661"/>
      <c r="DW38" s="664">
        <v>12.1</v>
      </c>
      <c r="DX38" s="693"/>
      <c r="DY38" s="693"/>
      <c r="DZ38" s="693"/>
      <c r="EA38" s="693"/>
      <c r="EB38" s="693"/>
      <c r="EC38" s="694"/>
    </row>
    <row r="39" spans="2:133" ht="11.25" customHeight="1">
      <c r="AQ39" s="736" t="s">
        <v>341</v>
      </c>
      <c r="AR39" s="737"/>
      <c r="AS39" s="737"/>
      <c r="AT39" s="737"/>
      <c r="AU39" s="737"/>
      <c r="AV39" s="737"/>
      <c r="AW39" s="737"/>
      <c r="AX39" s="737"/>
      <c r="AY39" s="738"/>
      <c r="AZ39" s="659" t="s">
        <v>233</v>
      </c>
      <c r="BA39" s="660"/>
      <c r="BB39" s="660"/>
      <c r="BC39" s="660"/>
      <c r="BD39" s="695"/>
      <c r="BE39" s="695"/>
      <c r="BF39" s="718"/>
      <c r="BG39" s="750" t="s">
        <v>342</v>
      </c>
      <c r="BH39" s="751"/>
      <c r="BI39" s="751"/>
      <c r="BJ39" s="751"/>
      <c r="BK39" s="751"/>
      <c r="BL39" s="215"/>
      <c r="BM39" s="675" t="s">
        <v>343</v>
      </c>
      <c r="BN39" s="675"/>
      <c r="BO39" s="675"/>
      <c r="BP39" s="675"/>
      <c r="BQ39" s="675"/>
      <c r="BR39" s="675"/>
      <c r="BS39" s="675"/>
      <c r="BT39" s="675"/>
      <c r="BU39" s="676"/>
      <c r="BV39" s="659">
        <v>54</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168403</v>
      </c>
      <c r="CS39" s="695"/>
      <c r="CT39" s="695"/>
      <c r="CU39" s="695"/>
      <c r="CV39" s="695"/>
      <c r="CW39" s="695"/>
      <c r="CX39" s="695"/>
      <c r="CY39" s="696"/>
      <c r="CZ39" s="664">
        <v>8.1999999999999993</v>
      </c>
      <c r="DA39" s="693"/>
      <c r="DB39" s="693"/>
      <c r="DC39" s="697"/>
      <c r="DD39" s="668">
        <v>160000</v>
      </c>
      <c r="DE39" s="695"/>
      <c r="DF39" s="695"/>
      <c r="DG39" s="695"/>
      <c r="DH39" s="695"/>
      <c r="DI39" s="695"/>
      <c r="DJ39" s="695"/>
      <c r="DK39" s="696"/>
      <c r="DL39" s="668" t="s">
        <v>227</v>
      </c>
      <c r="DM39" s="695"/>
      <c r="DN39" s="695"/>
      <c r="DO39" s="695"/>
      <c r="DP39" s="695"/>
      <c r="DQ39" s="695"/>
      <c r="DR39" s="695"/>
      <c r="DS39" s="695"/>
      <c r="DT39" s="695"/>
      <c r="DU39" s="695"/>
      <c r="DV39" s="696"/>
      <c r="DW39" s="664" t="s">
        <v>233</v>
      </c>
      <c r="DX39" s="693"/>
      <c r="DY39" s="693"/>
      <c r="DZ39" s="693"/>
      <c r="EA39" s="693"/>
      <c r="EB39" s="693"/>
      <c r="EC39" s="694"/>
    </row>
    <row r="40" spans="2:133" ht="11.25" customHeight="1">
      <c r="AQ40" s="736" t="s">
        <v>345</v>
      </c>
      <c r="AR40" s="737"/>
      <c r="AS40" s="737"/>
      <c r="AT40" s="737"/>
      <c r="AU40" s="737"/>
      <c r="AV40" s="737"/>
      <c r="AW40" s="737"/>
      <c r="AX40" s="737"/>
      <c r="AY40" s="738"/>
      <c r="AZ40" s="659">
        <v>7294</v>
      </c>
      <c r="BA40" s="660"/>
      <c r="BB40" s="660"/>
      <c r="BC40" s="660"/>
      <c r="BD40" s="695"/>
      <c r="BE40" s="695"/>
      <c r="BF40" s="718"/>
      <c r="BG40" s="750"/>
      <c r="BH40" s="751"/>
      <c r="BI40" s="751"/>
      <c r="BJ40" s="751"/>
      <c r="BK40" s="751"/>
      <c r="BL40" s="215"/>
      <c r="BM40" s="675" t="s">
        <v>346</v>
      </c>
      <c r="BN40" s="675"/>
      <c r="BO40" s="675"/>
      <c r="BP40" s="675"/>
      <c r="BQ40" s="675"/>
      <c r="BR40" s="675"/>
      <c r="BS40" s="675"/>
      <c r="BT40" s="675"/>
      <c r="BU40" s="676"/>
      <c r="BV40" s="659">
        <v>507</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t="s">
        <v>233</v>
      </c>
      <c r="CS40" s="660"/>
      <c r="CT40" s="660"/>
      <c r="CU40" s="660"/>
      <c r="CV40" s="660"/>
      <c r="CW40" s="660"/>
      <c r="CX40" s="660"/>
      <c r="CY40" s="661"/>
      <c r="CZ40" s="664" t="s">
        <v>227</v>
      </c>
      <c r="DA40" s="693"/>
      <c r="DB40" s="693"/>
      <c r="DC40" s="697"/>
      <c r="DD40" s="668" t="s">
        <v>227</v>
      </c>
      <c r="DE40" s="660"/>
      <c r="DF40" s="660"/>
      <c r="DG40" s="660"/>
      <c r="DH40" s="660"/>
      <c r="DI40" s="660"/>
      <c r="DJ40" s="660"/>
      <c r="DK40" s="661"/>
      <c r="DL40" s="668" t="s">
        <v>227</v>
      </c>
      <c r="DM40" s="660"/>
      <c r="DN40" s="660"/>
      <c r="DO40" s="660"/>
      <c r="DP40" s="660"/>
      <c r="DQ40" s="660"/>
      <c r="DR40" s="660"/>
      <c r="DS40" s="660"/>
      <c r="DT40" s="660"/>
      <c r="DU40" s="660"/>
      <c r="DV40" s="661"/>
      <c r="DW40" s="664" t="s">
        <v>227</v>
      </c>
      <c r="DX40" s="693"/>
      <c r="DY40" s="693"/>
      <c r="DZ40" s="693"/>
      <c r="EA40" s="693"/>
      <c r="EB40" s="693"/>
      <c r="EC40" s="694"/>
    </row>
    <row r="41" spans="2:133" ht="11.25" customHeight="1">
      <c r="AQ41" s="746" t="s">
        <v>348</v>
      </c>
      <c r="AR41" s="747"/>
      <c r="AS41" s="747"/>
      <c r="AT41" s="747"/>
      <c r="AU41" s="747"/>
      <c r="AV41" s="747"/>
      <c r="AW41" s="747"/>
      <c r="AX41" s="747"/>
      <c r="AY41" s="748"/>
      <c r="AZ41" s="739">
        <v>59590</v>
      </c>
      <c r="BA41" s="740"/>
      <c r="BB41" s="740"/>
      <c r="BC41" s="740"/>
      <c r="BD41" s="729"/>
      <c r="BE41" s="729"/>
      <c r="BF41" s="731"/>
      <c r="BG41" s="752"/>
      <c r="BH41" s="753"/>
      <c r="BI41" s="753"/>
      <c r="BJ41" s="753"/>
      <c r="BK41" s="753"/>
      <c r="BL41" s="216"/>
      <c r="BM41" s="684" t="s">
        <v>349</v>
      </c>
      <c r="BN41" s="684"/>
      <c r="BO41" s="684"/>
      <c r="BP41" s="684"/>
      <c r="BQ41" s="684"/>
      <c r="BR41" s="684"/>
      <c r="BS41" s="684"/>
      <c r="BT41" s="684"/>
      <c r="BU41" s="685"/>
      <c r="BV41" s="739">
        <v>286</v>
      </c>
      <c r="BW41" s="740"/>
      <c r="BX41" s="740"/>
      <c r="BY41" s="740"/>
      <c r="BZ41" s="740"/>
      <c r="CA41" s="740"/>
      <c r="CB41" s="749"/>
      <c r="CD41" s="674" t="s">
        <v>350</v>
      </c>
      <c r="CE41" s="675"/>
      <c r="CF41" s="675"/>
      <c r="CG41" s="675"/>
      <c r="CH41" s="675"/>
      <c r="CI41" s="675"/>
      <c r="CJ41" s="675"/>
      <c r="CK41" s="675"/>
      <c r="CL41" s="675"/>
      <c r="CM41" s="675"/>
      <c r="CN41" s="675"/>
      <c r="CO41" s="675"/>
      <c r="CP41" s="675"/>
      <c r="CQ41" s="676"/>
      <c r="CR41" s="659" t="s">
        <v>227</v>
      </c>
      <c r="CS41" s="695"/>
      <c r="CT41" s="695"/>
      <c r="CU41" s="695"/>
      <c r="CV41" s="695"/>
      <c r="CW41" s="695"/>
      <c r="CX41" s="695"/>
      <c r="CY41" s="696"/>
      <c r="CZ41" s="664" t="s">
        <v>227</v>
      </c>
      <c r="DA41" s="693"/>
      <c r="DB41" s="693"/>
      <c r="DC41" s="697"/>
      <c r="DD41" s="668" t="s">
        <v>233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352</v>
      </c>
      <c r="CE42" s="657"/>
      <c r="CF42" s="657"/>
      <c r="CG42" s="657"/>
      <c r="CH42" s="657"/>
      <c r="CI42" s="657"/>
      <c r="CJ42" s="657"/>
      <c r="CK42" s="657"/>
      <c r="CL42" s="657"/>
      <c r="CM42" s="657"/>
      <c r="CN42" s="657"/>
      <c r="CO42" s="657"/>
      <c r="CP42" s="657"/>
      <c r="CQ42" s="658"/>
      <c r="CR42" s="659">
        <v>719621</v>
      </c>
      <c r="CS42" s="660"/>
      <c r="CT42" s="660"/>
      <c r="CU42" s="660"/>
      <c r="CV42" s="660"/>
      <c r="CW42" s="660"/>
      <c r="CX42" s="660"/>
      <c r="CY42" s="661"/>
      <c r="CZ42" s="664">
        <v>34.9</v>
      </c>
      <c r="DA42" s="665"/>
      <c r="DB42" s="665"/>
      <c r="DC42" s="760"/>
      <c r="DD42" s="668">
        <v>267578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354</v>
      </c>
      <c r="CE43" s="657"/>
      <c r="CF43" s="657"/>
      <c r="CG43" s="657"/>
      <c r="CH43" s="657"/>
      <c r="CI43" s="657"/>
      <c r="CJ43" s="657"/>
      <c r="CK43" s="657"/>
      <c r="CL43" s="657"/>
      <c r="CM43" s="657"/>
      <c r="CN43" s="657"/>
      <c r="CO43" s="657"/>
      <c r="CP43" s="657"/>
      <c r="CQ43" s="658"/>
      <c r="CR43" s="659">
        <v>12937</v>
      </c>
      <c r="CS43" s="695"/>
      <c r="CT43" s="695"/>
      <c r="CU43" s="695"/>
      <c r="CV43" s="695"/>
      <c r="CW43" s="695"/>
      <c r="CX43" s="695"/>
      <c r="CY43" s="696"/>
      <c r="CZ43" s="664">
        <v>0.6</v>
      </c>
      <c r="DA43" s="693"/>
      <c r="DB43" s="693"/>
      <c r="DC43" s="697"/>
      <c r="DD43" s="668">
        <v>12937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355</v>
      </c>
      <c r="CD44" s="771" t="s">
        <v>306</v>
      </c>
      <c r="CE44" s="772"/>
      <c r="CF44" s="656" t="s">
        <v>356</v>
      </c>
      <c r="CG44" s="657"/>
      <c r="CH44" s="657"/>
      <c r="CI44" s="657"/>
      <c r="CJ44" s="657"/>
      <c r="CK44" s="657"/>
      <c r="CL44" s="657"/>
      <c r="CM44" s="657"/>
      <c r="CN44" s="657"/>
      <c r="CO44" s="657"/>
      <c r="CP44" s="657"/>
      <c r="CQ44" s="658"/>
      <c r="CR44" s="659">
        <v>719621</v>
      </c>
      <c r="CS44" s="660"/>
      <c r="CT44" s="660"/>
      <c r="CU44" s="660"/>
      <c r="CV44" s="660"/>
      <c r="CW44" s="660"/>
      <c r="CX44" s="660"/>
      <c r="CY44" s="661"/>
      <c r="CZ44" s="664">
        <v>34.9</v>
      </c>
      <c r="DA44" s="665"/>
      <c r="DB44" s="665"/>
      <c r="DC44" s="760"/>
      <c r="DD44" s="668">
        <v>267578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357</v>
      </c>
      <c r="CG45" s="657"/>
      <c r="CH45" s="657"/>
      <c r="CI45" s="657"/>
      <c r="CJ45" s="657"/>
      <c r="CK45" s="657"/>
      <c r="CL45" s="657"/>
      <c r="CM45" s="657"/>
      <c r="CN45" s="657"/>
      <c r="CO45" s="657"/>
      <c r="CP45" s="657"/>
      <c r="CQ45" s="658"/>
      <c r="CR45" s="659">
        <v>286418</v>
      </c>
      <c r="CS45" s="695"/>
      <c r="CT45" s="695"/>
      <c r="CU45" s="695"/>
      <c r="CV45" s="695"/>
      <c r="CW45" s="695"/>
      <c r="CX45" s="695"/>
      <c r="CY45" s="696"/>
      <c r="CZ45" s="664">
        <v>13.9</v>
      </c>
      <c r="DA45" s="693"/>
      <c r="DB45" s="693"/>
      <c r="DC45" s="697"/>
      <c r="DD45" s="668">
        <v>71130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358</v>
      </c>
      <c r="CG46" s="657"/>
      <c r="CH46" s="657"/>
      <c r="CI46" s="657"/>
      <c r="CJ46" s="657"/>
      <c r="CK46" s="657"/>
      <c r="CL46" s="657"/>
      <c r="CM46" s="657"/>
      <c r="CN46" s="657"/>
      <c r="CO46" s="657"/>
      <c r="CP46" s="657"/>
      <c r="CQ46" s="658"/>
      <c r="CR46" s="659">
        <v>433203</v>
      </c>
      <c r="CS46" s="660"/>
      <c r="CT46" s="660"/>
      <c r="CU46" s="660"/>
      <c r="CV46" s="660"/>
      <c r="CW46" s="660"/>
      <c r="CX46" s="660"/>
      <c r="CY46" s="661"/>
      <c r="CZ46" s="664">
        <v>21</v>
      </c>
      <c r="DA46" s="665"/>
      <c r="DB46" s="665"/>
      <c r="DC46" s="760"/>
      <c r="DD46" s="668">
        <v>196448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359</v>
      </c>
      <c r="CG47" s="657"/>
      <c r="CH47" s="657"/>
      <c r="CI47" s="657"/>
      <c r="CJ47" s="657"/>
      <c r="CK47" s="657"/>
      <c r="CL47" s="657"/>
      <c r="CM47" s="657"/>
      <c r="CN47" s="657"/>
      <c r="CO47" s="657"/>
      <c r="CP47" s="657"/>
      <c r="CQ47" s="658"/>
      <c r="CR47" s="659" t="s">
        <v>227</v>
      </c>
      <c r="CS47" s="695"/>
      <c r="CT47" s="695"/>
      <c r="CU47" s="695"/>
      <c r="CV47" s="695"/>
      <c r="CW47" s="695"/>
      <c r="CX47" s="695"/>
      <c r="CY47" s="696"/>
      <c r="CZ47" s="664" t="s">
        <v>227</v>
      </c>
      <c r="DA47" s="693"/>
      <c r="DB47" s="693"/>
      <c r="DC47" s="697"/>
      <c r="DD47" s="668" t="s">
        <v>233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360</v>
      </c>
      <c r="CG48" s="657"/>
      <c r="CH48" s="657"/>
      <c r="CI48" s="657"/>
      <c r="CJ48" s="657"/>
      <c r="CK48" s="657"/>
      <c r="CL48" s="657"/>
      <c r="CM48" s="657"/>
      <c r="CN48" s="657"/>
      <c r="CO48" s="657"/>
      <c r="CP48" s="657"/>
      <c r="CQ48" s="658"/>
      <c r="CR48" s="659" t="s">
        <v>227</v>
      </c>
      <c r="CS48" s="660"/>
      <c r="CT48" s="660"/>
      <c r="CU48" s="660"/>
      <c r="CV48" s="660"/>
      <c r="CW48" s="660"/>
      <c r="CX48" s="660"/>
      <c r="CY48" s="661"/>
      <c r="CZ48" s="664" t="s">
        <v>233</v>
      </c>
      <c r="DA48" s="665"/>
      <c r="DB48" s="665"/>
      <c r="DC48" s="760"/>
      <c r="DD48" s="668" t="s">
        <v>227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361</v>
      </c>
      <c r="CE49" s="705"/>
      <c r="CF49" s="705"/>
      <c r="CG49" s="705"/>
      <c r="CH49" s="705"/>
      <c r="CI49" s="705"/>
      <c r="CJ49" s="705"/>
      <c r="CK49" s="705"/>
      <c r="CL49" s="705"/>
      <c r="CM49" s="705"/>
      <c r="CN49" s="705"/>
      <c r="CO49" s="705"/>
      <c r="CP49" s="705"/>
      <c r="CQ49" s="706"/>
      <c r="CR49" s="739">
        <v>2061513</v>
      </c>
      <c r="CS49" s="729"/>
      <c r="CT49" s="729"/>
      <c r="CU49" s="729"/>
      <c r="CV49" s="729"/>
      <c r="CW49" s="729"/>
      <c r="CX49" s="729"/>
      <c r="CY49" s="761"/>
      <c r="CZ49" s="744">
        <v>100</v>
      </c>
      <c r="DA49" s="762"/>
      <c r="DB49" s="762"/>
      <c r="DC49" s="763"/>
      <c r="DD49" s="764">
        <v>1397037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tP86KPROIQEdxW2lveLqd2dKPh/Q05W4LPbcpdIfcIZk4gEsszRrEIEkKt2doNISuJebeYOXQ1027L1QCqkmA==" saltValue="Jaw3INvGsP2sfhS8Qgyw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384</v>
      </c>
      <c r="C7" s="792"/>
      <c r="D7" s="792"/>
      <c r="E7" s="792"/>
      <c r="F7" s="792"/>
      <c r="G7" s="792"/>
      <c r="H7" s="792"/>
      <c r="I7" s="792"/>
      <c r="J7" s="792"/>
      <c r="K7" s="792"/>
      <c r="L7" s="792"/>
      <c r="M7" s="792"/>
      <c r="N7" s="792"/>
      <c r="O7" s="792"/>
      <c r="P7" s="793"/>
      <c r="Q7" s="794">
        <v>2209</v>
      </c>
      <c r="R7" s="795"/>
      <c r="S7" s="795"/>
      <c r="T7" s="795"/>
      <c r="U7" s="795"/>
      <c r="V7" s="795">
        <v>2049</v>
      </c>
      <c r="W7" s="795"/>
      <c r="X7" s="795"/>
      <c r="Y7" s="795"/>
      <c r="Z7" s="795"/>
      <c r="AA7" s="795">
        <v>160</v>
      </c>
      <c r="AB7" s="795"/>
      <c r="AC7" s="795"/>
      <c r="AD7" s="795"/>
      <c r="AE7" s="796"/>
      <c r="AF7" s="797">
        <v>160</v>
      </c>
      <c r="AG7" s="798"/>
      <c r="AH7" s="798"/>
      <c r="AI7" s="798"/>
      <c r="AJ7" s="799"/>
      <c r="AK7" s="834">
        <v>332</v>
      </c>
      <c r="AL7" s="835"/>
      <c r="AM7" s="835"/>
      <c r="AN7" s="835"/>
      <c r="AO7" s="835"/>
      <c r="AP7" s="835">
        <v>1484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581</v>
      </c>
      <c r="BT7" s="839"/>
      <c r="BU7" s="839"/>
      <c r="BV7" s="839"/>
      <c r="BW7" s="839"/>
      <c r="BX7" s="839"/>
      <c r="BY7" s="839"/>
      <c r="BZ7" s="839"/>
      <c r="CA7" s="839"/>
      <c r="CB7" s="839"/>
      <c r="CC7" s="839"/>
      <c r="CD7" s="839"/>
      <c r="CE7" s="839"/>
      <c r="CF7" s="839"/>
      <c r="CG7" s="840"/>
      <c r="CH7" s="831">
        <v>-4</v>
      </c>
      <c r="CI7" s="832"/>
      <c r="CJ7" s="832"/>
      <c r="CK7" s="832"/>
      <c r="CL7" s="833"/>
      <c r="CM7" s="831">
        <v>0</v>
      </c>
      <c r="CN7" s="832"/>
      <c r="CO7" s="832"/>
      <c r="CP7" s="832"/>
      <c r="CQ7" s="833"/>
      <c r="CR7" s="831">
        <v>11</v>
      </c>
      <c r="CS7" s="832"/>
      <c r="CT7" s="832"/>
      <c r="CU7" s="832"/>
      <c r="CV7" s="833"/>
      <c r="CW7" s="831" t="s">
        <v>582</v>
      </c>
      <c r="CX7" s="832"/>
      <c r="CY7" s="832"/>
      <c r="CZ7" s="832"/>
      <c r="DA7" s="833"/>
      <c r="DB7" s="831" t="s">
        <v>583</v>
      </c>
      <c r="DC7" s="832"/>
      <c r="DD7" s="832"/>
      <c r="DE7" s="832"/>
      <c r="DF7" s="833"/>
      <c r="DG7" s="831" t="s">
        <v>583</v>
      </c>
      <c r="DH7" s="832"/>
      <c r="DI7" s="832"/>
      <c r="DJ7" s="832"/>
      <c r="DK7" s="833"/>
      <c r="DL7" s="831" t="s">
        <v>584</v>
      </c>
      <c r="DM7" s="832"/>
      <c r="DN7" s="832"/>
      <c r="DO7" s="832"/>
      <c r="DP7" s="833"/>
      <c r="DQ7" s="831" t="s">
        <v>584</v>
      </c>
      <c r="DR7" s="832"/>
      <c r="DS7" s="832"/>
      <c r="DT7" s="832"/>
      <c r="DU7" s="833"/>
      <c r="DV7" s="812"/>
      <c r="DW7" s="813"/>
      <c r="DX7" s="813"/>
      <c r="DY7" s="813"/>
      <c r="DZ7" s="814"/>
      <c r="EA7" s="234"/>
    </row>
    <row r="8" spans="1:131" s="235" customFormat="1" ht="26.25" customHeight="1">
      <c r="A8" s="241">
        <v>2</v>
      </c>
      <c r="B8" s="815" t="s">
        <v>385</v>
      </c>
      <c r="C8" s="816"/>
      <c r="D8" s="816"/>
      <c r="E8" s="816"/>
      <c r="F8" s="816"/>
      <c r="G8" s="816"/>
      <c r="H8" s="816"/>
      <c r="I8" s="816"/>
      <c r="J8" s="816"/>
      <c r="K8" s="816"/>
      <c r="L8" s="816"/>
      <c r="M8" s="816"/>
      <c r="N8" s="816"/>
      <c r="O8" s="816"/>
      <c r="P8" s="817"/>
      <c r="Q8" s="818">
        <v>17</v>
      </c>
      <c r="R8" s="819"/>
      <c r="S8" s="819"/>
      <c r="T8" s="819"/>
      <c r="U8" s="819"/>
      <c r="V8" s="819">
        <v>15</v>
      </c>
      <c r="W8" s="819"/>
      <c r="X8" s="819"/>
      <c r="Y8" s="819"/>
      <c r="Z8" s="819"/>
      <c r="AA8" s="819">
        <v>3</v>
      </c>
      <c r="AB8" s="819"/>
      <c r="AC8" s="819"/>
      <c r="AD8" s="819"/>
      <c r="AE8" s="820"/>
      <c r="AF8" s="821">
        <v>3</v>
      </c>
      <c r="AG8" s="822"/>
      <c r="AH8" s="822"/>
      <c r="AI8" s="822"/>
      <c r="AJ8" s="823"/>
      <c r="AK8" s="824">
        <v>3</v>
      </c>
      <c r="AL8" s="825"/>
      <c r="AM8" s="825"/>
      <c r="AN8" s="825"/>
      <c r="AO8" s="825"/>
      <c r="AP8" s="825" t="s">
        <v>567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387</v>
      </c>
      <c r="B23" s="850" t="s">
        <v>388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162</v>
      </c>
      <c r="AG23" s="854"/>
      <c r="AH23" s="854"/>
      <c r="AI23" s="854"/>
      <c r="AJ23" s="857"/>
      <c r="AK23" s="858"/>
      <c r="AL23" s="859"/>
      <c r="AM23" s="859"/>
      <c r="AN23" s="859"/>
      <c r="AO23" s="859"/>
      <c r="AP23" s="854"/>
      <c r="AQ23" s="854"/>
      <c r="AR23" s="854"/>
      <c r="AS23" s="854"/>
      <c r="AT23" s="854"/>
      <c r="AU23" s="860"/>
      <c r="AV23" s="860"/>
      <c r="AW23" s="860"/>
      <c r="AX23" s="860"/>
      <c r="AY23" s="861"/>
      <c r="AZ23" s="869" t="s">
        <v>389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367</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400</v>
      </c>
      <c r="C28" s="792"/>
      <c r="D28" s="792"/>
      <c r="E28" s="792"/>
      <c r="F28" s="792"/>
      <c r="G28" s="792"/>
      <c r="H28" s="792"/>
      <c r="I28" s="792"/>
      <c r="J28" s="792"/>
      <c r="K28" s="792"/>
      <c r="L28" s="792"/>
      <c r="M28" s="792"/>
      <c r="N28" s="792"/>
      <c r="O28" s="792"/>
      <c r="P28" s="793"/>
      <c r="Q28" s="882">
        <v>221</v>
      </c>
      <c r="R28" s="883"/>
      <c r="S28" s="883"/>
      <c r="T28" s="883"/>
      <c r="U28" s="883"/>
      <c r="V28" s="883">
        <v>175</v>
      </c>
      <c r="W28" s="883"/>
      <c r="X28" s="883"/>
      <c r="Y28" s="883"/>
      <c r="Z28" s="883"/>
      <c r="AA28" s="883">
        <v>46</v>
      </c>
      <c r="AB28" s="883"/>
      <c r="AC28" s="883"/>
      <c r="AD28" s="883"/>
      <c r="AE28" s="884"/>
      <c r="AF28" s="885">
        <v>46</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401</v>
      </c>
      <c r="C29" s="816"/>
      <c r="D29" s="816"/>
      <c r="E29" s="816"/>
      <c r="F29" s="816"/>
      <c r="G29" s="816"/>
      <c r="H29" s="816"/>
      <c r="I29" s="816"/>
      <c r="J29" s="816"/>
      <c r="K29" s="816"/>
      <c r="L29" s="816"/>
      <c r="M29" s="816"/>
      <c r="N29" s="816"/>
      <c r="O29" s="816"/>
      <c r="P29" s="817"/>
      <c r="Q29" s="818">
        <v>462</v>
      </c>
      <c r="R29" s="819"/>
      <c r="S29" s="819"/>
      <c r="T29" s="819"/>
      <c r="U29" s="819"/>
      <c r="V29" s="819">
        <v>200</v>
      </c>
      <c r="W29" s="819"/>
      <c r="X29" s="819"/>
      <c r="Y29" s="819"/>
      <c r="Z29" s="819"/>
      <c r="AA29" s="819">
        <v>262</v>
      </c>
      <c r="AB29" s="819"/>
      <c r="AC29" s="819"/>
      <c r="AD29" s="819"/>
      <c r="AE29" s="820"/>
      <c r="AF29" s="821">
        <v>262</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402</v>
      </c>
      <c r="C30" s="816"/>
      <c r="D30" s="816"/>
      <c r="E30" s="816"/>
      <c r="F30" s="816"/>
      <c r="G30" s="816"/>
      <c r="H30" s="816"/>
      <c r="I30" s="816"/>
      <c r="J30" s="816"/>
      <c r="K30" s="816"/>
      <c r="L30" s="816"/>
      <c r="M30" s="816"/>
      <c r="N30" s="816"/>
      <c r="O30" s="816"/>
      <c r="P30" s="817"/>
      <c r="Q30" s="818">
        <v>16</v>
      </c>
      <c r="R30" s="819"/>
      <c r="S30" s="819"/>
      <c r="T30" s="819"/>
      <c r="U30" s="819"/>
      <c r="V30" s="819">
        <v>16</v>
      </c>
      <c r="W30" s="819"/>
      <c r="X30" s="819"/>
      <c r="Y30" s="819"/>
      <c r="Z30" s="819"/>
      <c r="AA30" s="819">
        <v>0</v>
      </c>
      <c r="AB30" s="819"/>
      <c r="AC30" s="819"/>
      <c r="AD30" s="819"/>
      <c r="AE30" s="820"/>
      <c r="AF30" s="821" t="s">
        <v>389</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403</v>
      </c>
      <c r="C31" s="816"/>
      <c r="D31" s="816"/>
      <c r="E31" s="816"/>
      <c r="F31" s="816"/>
      <c r="G31" s="816"/>
      <c r="H31" s="816"/>
      <c r="I31" s="816"/>
      <c r="J31" s="816"/>
      <c r="K31" s="816"/>
      <c r="L31" s="816"/>
      <c r="M31" s="816"/>
      <c r="N31" s="816"/>
      <c r="O31" s="816"/>
      <c r="P31" s="817"/>
      <c r="Q31" s="818">
        <v>44</v>
      </c>
      <c r="R31" s="819"/>
      <c r="S31" s="819"/>
      <c r="T31" s="819"/>
      <c r="U31" s="819"/>
      <c r="V31" s="819">
        <v>44</v>
      </c>
      <c r="W31" s="819"/>
      <c r="X31" s="819"/>
      <c r="Y31" s="819"/>
      <c r="Z31" s="819"/>
      <c r="AA31" s="819">
        <v>0</v>
      </c>
      <c r="AB31" s="819"/>
      <c r="AC31" s="819"/>
      <c r="AD31" s="819"/>
      <c r="AE31" s="820"/>
      <c r="AF31" s="821" t="s">
        <v>233</v>
      </c>
      <c r="AG31" s="822"/>
      <c r="AH31" s="822"/>
      <c r="AI31" s="822"/>
      <c r="AJ31" s="823"/>
      <c r="AK31" s="890">
        <v>30</v>
      </c>
      <c r="AL31" s="891"/>
      <c r="AM31" s="891"/>
      <c r="AN31" s="891"/>
      <c r="AO31" s="891"/>
      <c r="AP31" s="891">
        <v>129</v>
      </c>
      <c r="AQ31" s="891"/>
      <c r="AR31" s="891"/>
      <c r="AS31" s="891"/>
      <c r="AT31" s="891"/>
      <c r="AU31" s="891">
        <v>129</v>
      </c>
      <c r="AV31" s="891"/>
      <c r="AW31" s="891"/>
      <c r="AX31" s="891"/>
      <c r="AY31" s="891"/>
      <c r="AZ31" s="892"/>
      <c r="BA31" s="892"/>
      <c r="BB31" s="892"/>
      <c r="BC31" s="892"/>
      <c r="BD31" s="892"/>
      <c r="BE31" s="888" t="s">
        <v>404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405</v>
      </c>
      <c r="C32" s="816"/>
      <c r="D32" s="816"/>
      <c r="E32" s="816"/>
      <c r="F32" s="816"/>
      <c r="G32" s="816"/>
      <c r="H32" s="816"/>
      <c r="I32" s="816"/>
      <c r="J32" s="816"/>
      <c r="K32" s="816"/>
      <c r="L32" s="816"/>
      <c r="M32" s="816"/>
      <c r="N32" s="816"/>
      <c r="O32" s="816"/>
      <c r="P32" s="817"/>
      <c r="Q32" s="818">
        <v>62</v>
      </c>
      <c r="R32" s="819"/>
      <c r="S32" s="819"/>
      <c r="T32" s="819"/>
      <c r="U32" s="819"/>
      <c r="V32" s="819">
        <v>62</v>
      </c>
      <c r="W32" s="819"/>
      <c r="X32" s="819"/>
      <c r="Y32" s="819"/>
      <c r="Z32" s="819"/>
      <c r="AA32" s="819">
        <v>0</v>
      </c>
      <c r="AB32" s="819"/>
      <c r="AC32" s="819"/>
      <c r="AD32" s="819"/>
      <c r="AE32" s="820"/>
      <c r="AF32" s="821" t="s">
        <v>389</v>
      </c>
      <c r="AG32" s="822"/>
      <c r="AH32" s="822"/>
      <c r="AI32" s="822"/>
      <c r="AJ32" s="823"/>
      <c r="AK32" s="890">
        <v>47</v>
      </c>
      <c r="AL32" s="891"/>
      <c r="AM32" s="891"/>
      <c r="AN32" s="891"/>
      <c r="AO32" s="891"/>
      <c r="AP32" s="891">
        <v>350</v>
      </c>
      <c r="AQ32" s="891"/>
      <c r="AR32" s="891"/>
      <c r="AS32" s="891"/>
      <c r="AT32" s="891"/>
      <c r="AU32" s="891">
        <v>350</v>
      </c>
      <c r="AV32" s="891"/>
      <c r="AW32" s="891"/>
      <c r="AX32" s="891"/>
      <c r="AY32" s="891"/>
      <c r="AZ32" s="892"/>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387</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307</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233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393</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568</v>
      </c>
      <c r="C68" s="930"/>
      <c r="D68" s="930"/>
      <c r="E68" s="930"/>
      <c r="F68" s="930"/>
      <c r="G68" s="930"/>
      <c r="H68" s="930"/>
      <c r="I68" s="930"/>
      <c r="J68" s="930"/>
      <c r="K68" s="930"/>
      <c r="L68" s="930"/>
      <c r="M68" s="930"/>
      <c r="N68" s="930"/>
      <c r="O68" s="930"/>
      <c r="P68" s="931"/>
      <c r="Q68" s="932">
        <v>5939</v>
      </c>
      <c r="R68" s="926"/>
      <c r="S68" s="926"/>
      <c r="T68" s="926"/>
      <c r="U68" s="926"/>
      <c r="V68" s="926">
        <v>5756</v>
      </c>
      <c r="W68" s="926"/>
      <c r="X68" s="926"/>
      <c r="Y68" s="926"/>
      <c r="Z68" s="926"/>
      <c r="AA68" s="926">
        <v>183</v>
      </c>
      <c r="AB68" s="926"/>
      <c r="AC68" s="926"/>
      <c r="AD68" s="926"/>
      <c r="AE68" s="926"/>
      <c r="AF68" s="926">
        <v>121</v>
      </c>
      <c r="AG68" s="926"/>
      <c r="AH68" s="926"/>
      <c r="AI68" s="926"/>
      <c r="AJ68" s="926"/>
      <c r="AK68" s="926" t="s">
        <v>510</v>
      </c>
      <c r="AL68" s="926"/>
      <c r="AM68" s="926"/>
      <c r="AN68" s="926"/>
      <c r="AO68" s="926"/>
      <c r="AP68" s="926" t="s">
        <v>580</v>
      </c>
      <c r="AQ68" s="926"/>
      <c r="AR68" s="926"/>
      <c r="AS68" s="926"/>
      <c r="AT68" s="926"/>
      <c r="AU68" s="926">
        <v>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569</v>
      </c>
      <c r="C69" s="934"/>
      <c r="D69" s="934"/>
      <c r="E69" s="934"/>
      <c r="F69" s="934"/>
      <c r="G69" s="934"/>
      <c r="H69" s="934"/>
      <c r="I69" s="934"/>
      <c r="J69" s="934"/>
      <c r="K69" s="934"/>
      <c r="L69" s="934"/>
      <c r="M69" s="934"/>
      <c r="N69" s="934"/>
      <c r="O69" s="934"/>
      <c r="P69" s="935"/>
      <c r="Q69" s="936">
        <v>16</v>
      </c>
      <c r="R69" s="891"/>
      <c r="S69" s="891"/>
      <c r="T69" s="891"/>
      <c r="U69" s="891"/>
      <c r="V69" s="891">
        <v>6</v>
      </c>
      <c r="W69" s="891"/>
      <c r="X69" s="891"/>
      <c r="Y69" s="891"/>
      <c r="Z69" s="891"/>
      <c r="AA69" s="891">
        <v>10</v>
      </c>
      <c r="AB69" s="891"/>
      <c r="AC69" s="891"/>
      <c r="AD69" s="891"/>
      <c r="AE69" s="891"/>
      <c r="AF69" s="891">
        <v>5</v>
      </c>
      <c r="AG69" s="891"/>
      <c r="AH69" s="891"/>
      <c r="AI69" s="891"/>
      <c r="AJ69" s="891"/>
      <c r="AK69" s="891" t="s">
        <v>510</v>
      </c>
      <c r="AL69" s="891"/>
      <c r="AM69" s="891"/>
      <c r="AN69" s="891"/>
      <c r="AO69" s="891"/>
      <c r="AP69" s="891" t="s">
        <v>580</v>
      </c>
      <c r="AQ69" s="891"/>
      <c r="AR69" s="891"/>
      <c r="AS69" s="891"/>
      <c r="AT69" s="891"/>
      <c r="AU69" s="891" t="s">
        <v>580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570</v>
      </c>
      <c r="C70" s="934"/>
      <c r="D70" s="934"/>
      <c r="E70" s="934"/>
      <c r="F70" s="934"/>
      <c r="G70" s="934"/>
      <c r="H70" s="934"/>
      <c r="I70" s="934"/>
      <c r="J70" s="934"/>
      <c r="K70" s="934"/>
      <c r="L70" s="934"/>
      <c r="M70" s="934"/>
      <c r="N70" s="934"/>
      <c r="O70" s="934"/>
      <c r="P70" s="935"/>
      <c r="Q70" s="936">
        <v>2149</v>
      </c>
      <c r="R70" s="891"/>
      <c r="S70" s="891"/>
      <c r="T70" s="891"/>
      <c r="U70" s="891"/>
      <c r="V70" s="891">
        <v>2130</v>
      </c>
      <c r="W70" s="891"/>
      <c r="X70" s="891"/>
      <c r="Y70" s="891"/>
      <c r="Z70" s="891"/>
      <c r="AA70" s="891">
        <v>19</v>
      </c>
      <c r="AB70" s="891"/>
      <c r="AC70" s="891"/>
      <c r="AD70" s="891"/>
      <c r="AE70" s="891"/>
      <c r="AF70" s="891">
        <v>40</v>
      </c>
      <c r="AG70" s="891"/>
      <c r="AH70" s="891"/>
      <c r="AI70" s="891"/>
      <c r="AJ70" s="891"/>
      <c r="AK70" s="891" t="s">
        <v>510</v>
      </c>
      <c r="AL70" s="891"/>
      <c r="AM70" s="891"/>
      <c r="AN70" s="891"/>
      <c r="AO70" s="891"/>
      <c r="AP70" s="891">
        <v>217</v>
      </c>
      <c r="AQ70" s="891"/>
      <c r="AR70" s="891"/>
      <c r="AS70" s="891"/>
      <c r="AT70" s="891"/>
      <c r="AU70" s="891">
        <v>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9" t="s">
        <v>590</v>
      </c>
      <c r="C71" s="940"/>
      <c r="D71" s="940"/>
      <c r="E71" s="940"/>
      <c r="F71" s="940"/>
      <c r="G71" s="940"/>
      <c r="H71" s="940"/>
      <c r="I71" s="940"/>
      <c r="J71" s="940"/>
      <c r="K71" s="940"/>
      <c r="L71" s="940"/>
      <c r="M71" s="940"/>
      <c r="N71" s="940"/>
      <c r="O71" s="940"/>
      <c r="P71" s="941"/>
      <c r="Q71" s="936">
        <v>30</v>
      </c>
      <c r="R71" s="891"/>
      <c r="S71" s="891"/>
      <c r="T71" s="891"/>
      <c r="U71" s="891"/>
      <c r="V71" s="891">
        <v>16</v>
      </c>
      <c r="W71" s="891"/>
      <c r="X71" s="891"/>
      <c r="Y71" s="891"/>
      <c r="Z71" s="891"/>
      <c r="AA71" s="891">
        <v>14</v>
      </c>
      <c r="AB71" s="891"/>
      <c r="AC71" s="891"/>
      <c r="AD71" s="891"/>
      <c r="AE71" s="891"/>
      <c r="AF71" s="891">
        <v>0.5</v>
      </c>
      <c r="AG71" s="891"/>
      <c r="AH71" s="891"/>
      <c r="AI71" s="891"/>
      <c r="AJ71" s="891"/>
      <c r="AK71" s="891" t="s">
        <v>510</v>
      </c>
      <c r="AL71" s="891"/>
      <c r="AM71" s="891"/>
      <c r="AN71" s="891"/>
      <c r="AO71" s="891"/>
      <c r="AP71" s="891" t="s">
        <v>580</v>
      </c>
      <c r="AQ71" s="891"/>
      <c r="AR71" s="891"/>
      <c r="AS71" s="891"/>
      <c r="AT71" s="891"/>
      <c r="AU71" s="891" t="s">
        <v>580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9" t="s">
        <v>592</v>
      </c>
      <c r="C72" s="940"/>
      <c r="D72" s="940"/>
      <c r="E72" s="940"/>
      <c r="F72" s="940"/>
      <c r="G72" s="940"/>
      <c r="H72" s="940"/>
      <c r="I72" s="940"/>
      <c r="J72" s="940"/>
      <c r="K72" s="940"/>
      <c r="L72" s="940"/>
      <c r="M72" s="940"/>
      <c r="N72" s="940"/>
      <c r="O72" s="940"/>
      <c r="P72" s="941"/>
      <c r="Q72" s="936">
        <v>2</v>
      </c>
      <c r="R72" s="891"/>
      <c r="S72" s="891"/>
      <c r="T72" s="891"/>
      <c r="U72" s="891"/>
      <c r="V72" s="891">
        <v>2</v>
      </c>
      <c r="W72" s="891"/>
      <c r="X72" s="891"/>
      <c r="Y72" s="891"/>
      <c r="Z72" s="891"/>
      <c r="AA72" s="891">
        <v>0</v>
      </c>
      <c r="AB72" s="891"/>
      <c r="AC72" s="891"/>
      <c r="AD72" s="891"/>
      <c r="AE72" s="891"/>
      <c r="AF72" s="891">
        <v>0</v>
      </c>
      <c r="AG72" s="891"/>
      <c r="AH72" s="891"/>
      <c r="AI72" s="891"/>
      <c r="AJ72" s="891"/>
      <c r="AK72" s="891" t="s">
        <v>510</v>
      </c>
      <c r="AL72" s="891"/>
      <c r="AM72" s="891"/>
      <c r="AN72" s="891"/>
      <c r="AO72" s="891"/>
      <c r="AP72" s="891" t="s">
        <v>580</v>
      </c>
      <c r="AQ72" s="891"/>
      <c r="AR72" s="891"/>
      <c r="AS72" s="891"/>
      <c r="AT72" s="891"/>
      <c r="AU72" s="891" t="s">
        <v>580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9" t="s">
        <v>576</v>
      </c>
      <c r="C73" s="940"/>
      <c r="D73" s="940"/>
      <c r="E73" s="940"/>
      <c r="F73" s="940"/>
      <c r="G73" s="940"/>
      <c r="H73" s="940"/>
      <c r="I73" s="940"/>
      <c r="J73" s="940"/>
      <c r="K73" s="940"/>
      <c r="L73" s="940"/>
      <c r="M73" s="940"/>
      <c r="N73" s="940"/>
      <c r="O73" s="940"/>
      <c r="P73" s="941"/>
      <c r="Q73" s="936">
        <v>339</v>
      </c>
      <c r="R73" s="891"/>
      <c r="S73" s="891"/>
      <c r="T73" s="891"/>
      <c r="U73" s="891"/>
      <c r="V73" s="891">
        <v>335</v>
      </c>
      <c r="W73" s="891"/>
      <c r="X73" s="891"/>
      <c r="Y73" s="891"/>
      <c r="Z73" s="891"/>
      <c r="AA73" s="891">
        <v>4</v>
      </c>
      <c r="AB73" s="891"/>
      <c r="AC73" s="891"/>
      <c r="AD73" s="891"/>
      <c r="AE73" s="891"/>
      <c r="AF73" s="891">
        <v>4</v>
      </c>
      <c r="AG73" s="891"/>
      <c r="AH73" s="891"/>
      <c r="AI73" s="891"/>
      <c r="AJ73" s="891"/>
      <c r="AK73" s="891" t="s">
        <v>593</v>
      </c>
      <c r="AL73" s="891"/>
      <c r="AM73" s="891"/>
      <c r="AN73" s="891"/>
      <c r="AO73" s="891"/>
      <c r="AP73" s="891" t="s">
        <v>580</v>
      </c>
      <c r="AQ73" s="891"/>
      <c r="AR73" s="891"/>
      <c r="AS73" s="891"/>
      <c r="AT73" s="891"/>
      <c r="AU73" s="891" t="s">
        <v>580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9" t="s">
        <v>577</v>
      </c>
      <c r="C74" s="940"/>
      <c r="D74" s="940"/>
      <c r="E74" s="940"/>
      <c r="F74" s="940"/>
      <c r="G74" s="940"/>
      <c r="H74" s="940"/>
      <c r="I74" s="940"/>
      <c r="J74" s="940"/>
      <c r="K74" s="940"/>
      <c r="L74" s="940"/>
      <c r="M74" s="940"/>
      <c r="N74" s="940"/>
      <c r="O74" s="940"/>
      <c r="P74" s="941"/>
      <c r="Q74" s="936">
        <v>41</v>
      </c>
      <c r="R74" s="891"/>
      <c r="S74" s="891"/>
      <c r="T74" s="891"/>
      <c r="U74" s="891"/>
      <c r="V74" s="891">
        <v>27</v>
      </c>
      <c r="W74" s="891"/>
      <c r="X74" s="891"/>
      <c r="Y74" s="891"/>
      <c r="Z74" s="891"/>
      <c r="AA74" s="891">
        <v>14</v>
      </c>
      <c r="AB74" s="891"/>
      <c r="AC74" s="891"/>
      <c r="AD74" s="891"/>
      <c r="AE74" s="891"/>
      <c r="AF74" s="891">
        <v>8</v>
      </c>
      <c r="AG74" s="891"/>
      <c r="AH74" s="891"/>
      <c r="AI74" s="891"/>
      <c r="AJ74" s="891"/>
      <c r="AK74" s="891" t="s">
        <v>510</v>
      </c>
      <c r="AL74" s="891"/>
      <c r="AM74" s="891"/>
      <c r="AN74" s="891"/>
      <c r="AO74" s="891"/>
      <c r="AP74" s="891" t="s">
        <v>510</v>
      </c>
      <c r="AQ74" s="891"/>
      <c r="AR74" s="891"/>
      <c r="AS74" s="891"/>
      <c r="AT74" s="891"/>
      <c r="AU74" s="891" t="s">
        <v>510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9" t="s">
        <v>591</v>
      </c>
      <c r="C75" s="940"/>
      <c r="D75" s="940"/>
      <c r="E75" s="940"/>
      <c r="F75" s="940"/>
      <c r="G75" s="940"/>
      <c r="H75" s="940"/>
      <c r="I75" s="940"/>
      <c r="J75" s="940"/>
      <c r="K75" s="940"/>
      <c r="L75" s="940"/>
      <c r="M75" s="940"/>
      <c r="N75" s="940"/>
      <c r="O75" s="940"/>
      <c r="P75" s="941"/>
      <c r="Q75" s="942">
        <v>1092</v>
      </c>
      <c r="R75" s="943"/>
      <c r="S75" s="943"/>
      <c r="T75" s="943"/>
      <c r="U75" s="890"/>
      <c r="V75" s="944">
        <v>1062</v>
      </c>
      <c r="W75" s="943"/>
      <c r="X75" s="943"/>
      <c r="Y75" s="943"/>
      <c r="Z75" s="890"/>
      <c r="AA75" s="944">
        <v>30</v>
      </c>
      <c r="AB75" s="943"/>
      <c r="AC75" s="943"/>
      <c r="AD75" s="943"/>
      <c r="AE75" s="890"/>
      <c r="AF75" s="944">
        <v>30</v>
      </c>
      <c r="AG75" s="943"/>
      <c r="AH75" s="943"/>
      <c r="AI75" s="943"/>
      <c r="AJ75" s="890"/>
      <c r="AK75" s="944">
        <v>175</v>
      </c>
      <c r="AL75" s="943"/>
      <c r="AM75" s="943"/>
      <c r="AN75" s="943"/>
      <c r="AO75" s="890"/>
      <c r="AP75" s="891" t="s">
        <v>580</v>
      </c>
      <c r="AQ75" s="891"/>
      <c r="AR75" s="891"/>
      <c r="AS75" s="891"/>
      <c r="AT75" s="891"/>
      <c r="AU75" s="891" t="s">
        <v>580</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9" t="s">
        <v>574</v>
      </c>
      <c r="C76" s="940"/>
      <c r="D76" s="940"/>
      <c r="E76" s="940"/>
      <c r="F76" s="940"/>
      <c r="G76" s="940"/>
      <c r="H76" s="940"/>
      <c r="I76" s="940"/>
      <c r="J76" s="940"/>
      <c r="K76" s="940"/>
      <c r="L76" s="940"/>
      <c r="M76" s="940"/>
      <c r="N76" s="940"/>
      <c r="O76" s="940"/>
      <c r="P76" s="941"/>
      <c r="Q76" s="942">
        <v>1698</v>
      </c>
      <c r="R76" s="943"/>
      <c r="S76" s="943"/>
      <c r="T76" s="943"/>
      <c r="U76" s="890"/>
      <c r="V76" s="944">
        <v>1630</v>
      </c>
      <c r="W76" s="943"/>
      <c r="X76" s="943"/>
      <c r="Y76" s="943"/>
      <c r="Z76" s="890"/>
      <c r="AA76" s="944">
        <v>68</v>
      </c>
      <c r="AB76" s="943"/>
      <c r="AC76" s="943"/>
      <c r="AD76" s="943"/>
      <c r="AE76" s="890"/>
      <c r="AF76" s="944">
        <v>68</v>
      </c>
      <c r="AG76" s="943"/>
      <c r="AH76" s="943"/>
      <c r="AI76" s="943"/>
      <c r="AJ76" s="890"/>
      <c r="AK76" s="944">
        <v>124</v>
      </c>
      <c r="AL76" s="943"/>
      <c r="AM76" s="943"/>
      <c r="AN76" s="943"/>
      <c r="AO76" s="890"/>
      <c r="AP76" s="891" t="s">
        <v>580</v>
      </c>
      <c r="AQ76" s="891"/>
      <c r="AR76" s="891"/>
      <c r="AS76" s="891"/>
      <c r="AT76" s="891"/>
      <c r="AU76" s="891" t="s">
        <v>580</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9" t="s">
        <v>575</v>
      </c>
      <c r="C77" s="940"/>
      <c r="D77" s="940"/>
      <c r="E77" s="940"/>
      <c r="F77" s="940"/>
      <c r="G77" s="940"/>
      <c r="H77" s="940"/>
      <c r="I77" s="940"/>
      <c r="J77" s="940"/>
      <c r="K77" s="940"/>
      <c r="L77" s="940"/>
      <c r="M77" s="940"/>
      <c r="N77" s="940"/>
      <c r="O77" s="940"/>
      <c r="P77" s="941"/>
      <c r="Q77" s="942">
        <v>281118</v>
      </c>
      <c r="R77" s="943"/>
      <c r="S77" s="943"/>
      <c r="T77" s="943"/>
      <c r="U77" s="890"/>
      <c r="V77" s="944">
        <v>268079</v>
      </c>
      <c r="W77" s="943"/>
      <c r="X77" s="943"/>
      <c r="Y77" s="943"/>
      <c r="Z77" s="890"/>
      <c r="AA77" s="944">
        <v>13039</v>
      </c>
      <c r="AB77" s="943"/>
      <c r="AC77" s="943"/>
      <c r="AD77" s="943"/>
      <c r="AE77" s="890"/>
      <c r="AF77" s="944">
        <v>13039</v>
      </c>
      <c r="AG77" s="943"/>
      <c r="AH77" s="943"/>
      <c r="AI77" s="943"/>
      <c r="AJ77" s="890"/>
      <c r="AK77" s="944">
        <v>1356</v>
      </c>
      <c r="AL77" s="943"/>
      <c r="AM77" s="943"/>
      <c r="AN77" s="943"/>
      <c r="AO77" s="890"/>
      <c r="AP77" s="891" t="s">
        <v>580</v>
      </c>
      <c r="AQ77" s="891"/>
      <c r="AR77" s="891"/>
      <c r="AS77" s="891"/>
      <c r="AT77" s="891"/>
      <c r="AU77" s="891" t="s">
        <v>580</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9" t="s">
        <v>572</v>
      </c>
      <c r="C78" s="940"/>
      <c r="D78" s="940"/>
      <c r="E78" s="940"/>
      <c r="F78" s="940"/>
      <c r="G78" s="940"/>
      <c r="H78" s="940"/>
      <c r="I78" s="940"/>
      <c r="J78" s="940"/>
      <c r="K78" s="940"/>
      <c r="L78" s="940"/>
      <c r="M78" s="940"/>
      <c r="N78" s="940"/>
      <c r="O78" s="940"/>
      <c r="P78" s="941"/>
      <c r="Q78" s="936">
        <v>6639</v>
      </c>
      <c r="R78" s="891"/>
      <c r="S78" s="891"/>
      <c r="T78" s="891"/>
      <c r="U78" s="891"/>
      <c r="V78" s="891">
        <v>5898</v>
      </c>
      <c r="W78" s="891"/>
      <c r="X78" s="891"/>
      <c r="Y78" s="891"/>
      <c r="Z78" s="891"/>
      <c r="AA78" s="891">
        <v>740</v>
      </c>
      <c r="AB78" s="891"/>
      <c r="AC78" s="891"/>
      <c r="AD78" s="891"/>
      <c r="AE78" s="891"/>
      <c r="AF78" s="891">
        <v>71</v>
      </c>
      <c r="AG78" s="891"/>
      <c r="AH78" s="891"/>
      <c r="AI78" s="891"/>
      <c r="AJ78" s="891"/>
      <c r="AK78" s="891">
        <v>258</v>
      </c>
      <c r="AL78" s="891"/>
      <c r="AM78" s="891"/>
      <c r="AN78" s="891"/>
      <c r="AO78" s="891"/>
      <c r="AP78" s="891" t="s">
        <v>580</v>
      </c>
      <c r="AQ78" s="891"/>
      <c r="AR78" s="891"/>
      <c r="AS78" s="891"/>
      <c r="AT78" s="891"/>
      <c r="AU78" s="891" t="s">
        <v>580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9" t="s">
        <v>573</v>
      </c>
      <c r="C79" s="940"/>
      <c r="D79" s="940"/>
      <c r="E79" s="940"/>
      <c r="F79" s="940"/>
      <c r="G79" s="940"/>
      <c r="H79" s="940"/>
      <c r="I79" s="940"/>
      <c r="J79" s="940"/>
      <c r="K79" s="940"/>
      <c r="L79" s="940"/>
      <c r="M79" s="940"/>
      <c r="N79" s="940"/>
      <c r="O79" s="940"/>
      <c r="P79" s="941"/>
      <c r="Q79" s="936">
        <v>14</v>
      </c>
      <c r="R79" s="891"/>
      <c r="S79" s="891"/>
      <c r="T79" s="891"/>
      <c r="U79" s="891"/>
      <c r="V79" s="891">
        <v>12</v>
      </c>
      <c r="W79" s="891"/>
      <c r="X79" s="891"/>
      <c r="Y79" s="891"/>
      <c r="Z79" s="891"/>
      <c r="AA79" s="891">
        <v>2</v>
      </c>
      <c r="AB79" s="891"/>
      <c r="AC79" s="891"/>
      <c r="AD79" s="891"/>
      <c r="AE79" s="891"/>
      <c r="AF79" s="891">
        <v>2</v>
      </c>
      <c r="AG79" s="891"/>
      <c r="AH79" s="891"/>
      <c r="AI79" s="891"/>
      <c r="AJ79" s="891"/>
      <c r="AK79" s="891">
        <v>9</v>
      </c>
      <c r="AL79" s="891"/>
      <c r="AM79" s="891"/>
      <c r="AN79" s="891"/>
      <c r="AO79" s="891"/>
      <c r="AP79" s="891" t="s">
        <v>580</v>
      </c>
      <c r="AQ79" s="891"/>
      <c r="AR79" s="891"/>
      <c r="AS79" s="891"/>
      <c r="AT79" s="891"/>
      <c r="AU79" s="891" t="s">
        <v>580</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9" t="s">
        <v>571</v>
      </c>
      <c r="C80" s="940"/>
      <c r="D80" s="940"/>
      <c r="E80" s="940"/>
      <c r="F80" s="940"/>
      <c r="G80" s="940"/>
      <c r="H80" s="940"/>
      <c r="I80" s="940"/>
      <c r="J80" s="940"/>
      <c r="K80" s="940"/>
      <c r="L80" s="940"/>
      <c r="M80" s="940"/>
      <c r="N80" s="940"/>
      <c r="O80" s="940"/>
      <c r="P80" s="941"/>
      <c r="Q80" s="936">
        <v>194</v>
      </c>
      <c r="R80" s="891"/>
      <c r="S80" s="891"/>
      <c r="T80" s="891"/>
      <c r="U80" s="891"/>
      <c r="V80" s="891">
        <v>185</v>
      </c>
      <c r="W80" s="891"/>
      <c r="X80" s="891"/>
      <c r="Y80" s="891"/>
      <c r="Z80" s="891"/>
      <c r="AA80" s="891">
        <v>8</v>
      </c>
      <c r="AB80" s="891"/>
      <c r="AC80" s="891"/>
      <c r="AD80" s="891"/>
      <c r="AE80" s="891"/>
      <c r="AF80" s="891">
        <v>8</v>
      </c>
      <c r="AG80" s="891"/>
      <c r="AH80" s="891"/>
      <c r="AI80" s="891"/>
      <c r="AJ80" s="891"/>
      <c r="AK80" s="891">
        <v>0</v>
      </c>
      <c r="AL80" s="891"/>
      <c r="AM80" s="891"/>
      <c r="AN80" s="891"/>
      <c r="AO80" s="891"/>
      <c r="AP80" s="891" t="s">
        <v>580</v>
      </c>
      <c r="AQ80" s="891"/>
      <c r="AR80" s="891"/>
      <c r="AS80" s="891"/>
      <c r="AT80" s="891"/>
      <c r="AU80" s="891" t="s">
        <v>580</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578</v>
      </c>
      <c r="C81" s="934"/>
      <c r="D81" s="934"/>
      <c r="E81" s="934"/>
      <c r="F81" s="934"/>
      <c r="G81" s="934"/>
      <c r="H81" s="934"/>
      <c r="I81" s="934"/>
      <c r="J81" s="934"/>
      <c r="K81" s="934"/>
      <c r="L81" s="934"/>
      <c r="M81" s="934"/>
      <c r="N81" s="934"/>
      <c r="O81" s="934"/>
      <c r="P81" s="935"/>
      <c r="Q81" s="936">
        <v>738</v>
      </c>
      <c r="R81" s="891"/>
      <c r="S81" s="891"/>
      <c r="T81" s="891"/>
      <c r="U81" s="891"/>
      <c r="V81" s="891">
        <v>693</v>
      </c>
      <c r="W81" s="891"/>
      <c r="X81" s="891"/>
      <c r="Y81" s="891"/>
      <c r="Z81" s="891"/>
      <c r="AA81" s="891">
        <v>45</v>
      </c>
      <c r="AB81" s="891"/>
      <c r="AC81" s="891"/>
      <c r="AD81" s="891"/>
      <c r="AE81" s="891"/>
      <c r="AF81" s="891">
        <v>45</v>
      </c>
      <c r="AG81" s="891"/>
      <c r="AH81" s="891"/>
      <c r="AI81" s="891"/>
      <c r="AJ81" s="891"/>
      <c r="AK81" s="891" t="s">
        <v>579</v>
      </c>
      <c r="AL81" s="891"/>
      <c r="AM81" s="891"/>
      <c r="AN81" s="891"/>
      <c r="AO81" s="891"/>
      <c r="AP81" s="891" t="s">
        <v>580</v>
      </c>
      <c r="AQ81" s="891"/>
      <c r="AR81" s="891"/>
      <c r="AS81" s="891"/>
      <c r="AT81" s="891"/>
      <c r="AU81" s="891" t="s">
        <v>580</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9"/>
      <c r="C82" s="940"/>
      <c r="D82" s="940"/>
      <c r="E82" s="940"/>
      <c r="F82" s="940"/>
      <c r="G82" s="940"/>
      <c r="H82" s="940"/>
      <c r="I82" s="940"/>
      <c r="J82" s="940"/>
      <c r="K82" s="940"/>
      <c r="L82" s="940"/>
      <c r="M82" s="940"/>
      <c r="N82" s="940"/>
      <c r="O82" s="940"/>
      <c r="P82" s="941"/>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9"/>
      <c r="C83" s="940"/>
      <c r="D83" s="940"/>
      <c r="E83" s="940"/>
      <c r="F83" s="940"/>
      <c r="G83" s="940"/>
      <c r="H83" s="940"/>
      <c r="I83" s="940"/>
      <c r="J83" s="940"/>
      <c r="K83" s="940"/>
      <c r="L83" s="940"/>
      <c r="M83" s="940"/>
      <c r="N83" s="940"/>
      <c r="O83" s="940"/>
      <c r="P83" s="941"/>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9"/>
      <c r="C84" s="940"/>
      <c r="D84" s="940"/>
      <c r="E84" s="940"/>
      <c r="F84" s="940"/>
      <c r="G84" s="940"/>
      <c r="H84" s="940"/>
      <c r="I84" s="940"/>
      <c r="J84" s="940"/>
      <c r="K84" s="940"/>
      <c r="L84" s="940"/>
      <c r="M84" s="940"/>
      <c r="N84" s="940"/>
      <c r="O84" s="940"/>
      <c r="P84" s="941"/>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387</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417</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c r="CS102" s="910"/>
      <c r="CT102" s="910"/>
      <c r="CU102" s="910"/>
      <c r="CV102" s="956"/>
      <c r="CW102" s="955"/>
      <c r="CX102" s="910"/>
      <c r="CY102" s="910"/>
      <c r="CZ102" s="910"/>
      <c r="DA102" s="956"/>
      <c r="DB102" s="955"/>
      <c r="DC102" s="910"/>
      <c r="DD102" s="910"/>
      <c r="DE102" s="910"/>
      <c r="DF102" s="956"/>
      <c r="DG102" s="955"/>
      <c r="DH102" s="910"/>
      <c r="DI102" s="910"/>
      <c r="DJ102" s="910"/>
      <c r="DK102" s="956"/>
      <c r="DL102" s="955"/>
      <c r="DM102" s="910"/>
      <c r="DN102" s="910"/>
      <c r="DO102" s="910"/>
      <c r="DP102" s="956"/>
      <c r="DQ102" s="955"/>
      <c r="DR102" s="910"/>
      <c r="DS102" s="910"/>
      <c r="DT102" s="910"/>
      <c r="DU102" s="956"/>
      <c r="DV102" s="979"/>
      <c r="DW102" s="980"/>
      <c r="DX102" s="980"/>
      <c r="DY102" s="980"/>
      <c r="DZ102" s="98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418</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419</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4" t="s">
        <v>422</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423</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c r="A109" s="977" t="s">
        <v>424</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425</v>
      </c>
      <c r="AB109" s="958"/>
      <c r="AC109" s="958"/>
      <c r="AD109" s="958"/>
      <c r="AE109" s="959"/>
      <c r="AF109" s="957" t="s">
        <v>305</v>
      </c>
      <c r="AG109" s="958"/>
      <c r="AH109" s="958"/>
      <c r="AI109" s="958"/>
      <c r="AJ109" s="959"/>
      <c r="AK109" s="957" t="s">
        <v>304</v>
      </c>
      <c r="AL109" s="958"/>
      <c r="AM109" s="958"/>
      <c r="AN109" s="958"/>
      <c r="AO109" s="959"/>
      <c r="AP109" s="957" t="s">
        <v>426</v>
      </c>
      <c r="AQ109" s="958"/>
      <c r="AR109" s="958"/>
      <c r="AS109" s="958"/>
      <c r="AT109" s="960"/>
      <c r="AU109" s="977" t="s">
        <v>424</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425</v>
      </c>
      <c r="BR109" s="958"/>
      <c r="BS109" s="958"/>
      <c r="BT109" s="958"/>
      <c r="BU109" s="959"/>
      <c r="BV109" s="957" t="s">
        <v>305</v>
      </c>
      <c r="BW109" s="958"/>
      <c r="BX109" s="958"/>
      <c r="BY109" s="958"/>
      <c r="BZ109" s="959"/>
      <c r="CA109" s="957" t="s">
        <v>304</v>
      </c>
      <c r="CB109" s="958"/>
      <c r="CC109" s="958"/>
      <c r="CD109" s="958"/>
      <c r="CE109" s="959"/>
      <c r="CF109" s="978" t="s">
        <v>426</v>
      </c>
      <c r="CG109" s="978"/>
      <c r="CH109" s="978"/>
      <c r="CI109" s="978"/>
      <c r="CJ109" s="978"/>
      <c r="CK109" s="957" t="s">
        <v>427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425</v>
      </c>
      <c r="DH109" s="958"/>
      <c r="DI109" s="958"/>
      <c r="DJ109" s="958"/>
      <c r="DK109" s="959"/>
      <c r="DL109" s="957" t="s">
        <v>305</v>
      </c>
      <c r="DM109" s="958"/>
      <c r="DN109" s="958"/>
      <c r="DO109" s="958"/>
      <c r="DP109" s="959"/>
      <c r="DQ109" s="957" t="s">
        <v>304</v>
      </c>
      <c r="DR109" s="958"/>
      <c r="DS109" s="958"/>
      <c r="DT109" s="958"/>
      <c r="DU109" s="959"/>
      <c r="DV109" s="957" t="s">
        <v>426</v>
      </c>
      <c r="DW109" s="958"/>
      <c r="DX109" s="958"/>
      <c r="DY109" s="958"/>
      <c r="DZ109" s="960"/>
    </row>
    <row r="110" spans="1:131" s="226" customFormat="1" ht="26.25" customHeight="1">
      <c r="A110" s="961" t="s">
        <v>428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235146</v>
      </c>
      <c r="AB110" s="965"/>
      <c r="AC110" s="965"/>
      <c r="AD110" s="965"/>
      <c r="AE110" s="966"/>
      <c r="AF110" s="967">
        <v>236905</v>
      </c>
      <c r="AG110" s="965"/>
      <c r="AH110" s="965"/>
      <c r="AI110" s="965"/>
      <c r="AJ110" s="966"/>
      <c r="AK110" s="967">
        <v>223891</v>
      </c>
      <c r="AL110" s="965"/>
      <c r="AM110" s="965"/>
      <c r="AN110" s="965"/>
      <c r="AO110" s="966"/>
      <c r="AP110" s="968">
        <v>25.9</v>
      </c>
      <c r="AQ110" s="969"/>
      <c r="AR110" s="969"/>
      <c r="AS110" s="969"/>
      <c r="AT110" s="970"/>
      <c r="AU110" s="971" t="s">
        <v>67</v>
      </c>
      <c r="AV110" s="972"/>
      <c r="AW110" s="972"/>
      <c r="AX110" s="972"/>
      <c r="AY110" s="972"/>
      <c r="AZ110" s="1013" t="s">
        <v>429</v>
      </c>
      <c r="BA110" s="962"/>
      <c r="BB110" s="962"/>
      <c r="BC110" s="962"/>
      <c r="BD110" s="962"/>
      <c r="BE110" s="962"/>
      <c r="BF110" s="962"/>
      <c r="BG110" s="962"/>
      <c r="BH110" s="962"/>
      <c r="BI110" s="962"/>
      <c r="BJ110" s="962"/>
      <c r="BK110" s="962"/>
      <c r="BL110" s="962"/>
      <c r="BM110" s="962"/>
      <c r="BN110" s="962"/>
      <c r="BO110" s="962"/>
      <c r="BP110" s="963"/>
      <c r="BQ110" s="999">
        <v>1668227</v>
      </c>
      <c r="BR110" s="1000"/>
      <c r="BS110" s="1000"/>
      <c r="BT110" s="1000"/>
      <c r="BU110" s="1000"/>
      <c r="BV110" s="1000">
        <v>1483468</v>
      </c>
      <c r="BW110" s="1000"/>
      <c r="BX110" s="1000"/>
      <c r="BY110" s="1000"/>
      <c r="BZ110" s="1000"/>
      <c r="CA110" s="1000">
        <v>1483621</v>
      </c>
      <c r="CB110" s="1000"/>
      <c r="CC110" s="1000"/>
      <c r="CD110" s="1000"/>
      <c r="CE110" s="1000"/>
      <c r="CF110" s="1014">
        <v>171.7</v>
      </c>
      <c r="CG110" s="1015"/>
      <c r="CH110" s="1015"/>
      <c r="CI110" s="1015"/>
      <c r="CJ110" s="1015"/>
      <c r="CK110" s="1016" t="s">
        <v>430</v>
      </c>
      <c r="CL110" s="1017"/>
      <c r="CM110" s="996" t="s">
        <v>431</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432</v>
      </c>
      <c r="DH110" s="1000"/>
      <c r="DI110" s="1000"/>
      <c r="DJ110" s="1000"/>
      <c r="DK110" s="1000"/>
      <c r="DL110" s="1000" t="s">
        <v>433</v>
      </c>
      <c r="DM110" s="1000"/>
      <c r="DN110" s="1000"/>
      <c r="DO110" s="1000"/>
      <c r="DP110" s="1000"/>
      <c r="DQ110" s="1000" t="s">
        <v>433</v>
      </c>
      <c r="DR110" s="1000"/>
      <c r="DS110" s="1000"/>
      <c r="DT110" s="1000"/>
      <c r="DU110" s="1000"/>
      <c r="DV110" s="1001" t="s">
        <v>433</v>
      </c>
      <c r="DW110" s="1001"/>
      <c r="DX110" s="1001"/>
      <c r="DY110" s="1001"/>
      <c r="DZ110" s="1002"/>
    </row>
    <row r="111" spans="1:131" s="226" customFormat="1" ht="26.25" customHeight="1">
      <c r="A111" s="1003" t="s">
        <v>434</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432</v>
      </c>
      <c r="AB111" s="1007"/>
      <c r="AC111" s="1007"/>
      <c r="AD111" s="1007"/>
      <c r="AE111" s="1008"/>
      <c r="AF111" s="1009" t="s">
        <v>432</v>
      </c>
      <c r="AG111" s="1007"/>
      <c r="AH111" s="1007"/>
      <c r="AI111" s="1007"/>
      <c r="AJ111" s="1008"/>
      <c r="AK111" s="1009" t="s">
        <v>432</v>
      </c>
      <c r="AL111" s="1007"/>
      <c r="AM111" s="1007"/>
      <c r="AN111" s="1007"/>
      <c r="AO111" s="1008"/>
      <c r="AP111" s="1010" t="s">
        <v>435</v>
      </c>
      <c r="AQ111" s="1011"/>
      <c r="AR111" s="1011"/>
      <c r="AS111" s="1011"/>
      <c r="AT111" s="1012"/>
      <c r="AU111" s="973"/>
      <c r="AV111" s="974"/>
      <c r="AW111" s="974"/>
      <c r="AX111" s="974"/>
      <c r="AY111" s="974"/>
      <c r="AZ111" s="1022" t="s">
        <v>436</v>
      </c>
      <c r="BA111" s="1023"/>
      <c r="BB111" s="1023"/>
      <c r="BC111" s="1023"/>
      <c r="BD111" s="1023"/>
      <c r="BE111" s="1023"/>
      <c r="BF111" s="1023"/>
      <c r="BG111" s="1023"/>
      <c r="BH111" s="1023"/>
      <c r="BI111" s="1023"/>
      <c r="BJ111" s="1023"/>
      <c r="BK111" s="1023"/>
      <c r="BL111" s="1023"/>
      <c r="BM111" s="1023"/>
      <c r="BN111" s="1023"/>
      <c r="BO111" s="1023"/>
      <c r="BP111" s="1024"/>
      <c r="BQ111" s="992" t="s">
        <v>432</v>
      </c>
      <c r="BR111" s="993"/>
      <c r="BS111" s="993"/>
      <c r="BT111" s="993"/>
      <c r="BU111" s="993"/>
      <c r="BV111" s="993" t="s">
        <v>233</v>
      </c>
      <c r="BW111" s="993"/>
      <c r="BX111" s="993"/>
      <c r="BY111" s="993"/>
      <c r="BZ111" s="993"/>
      <c r="CA111" s="993" t="s">
        <v>233</v>
      </c>
      <c r="CB111" s="993"/>
      <c r="CC111" s="993"/>
      <c r="CD111" s="993"/>
      <c r="CE111" s="993"/>
      <c r="CF111" s="987" t="s">
        <v>233</v>
      </c>
      <c r="CG111" s="988"/>
      <c r="CH111" s="988"/>
      <c r="CI111" s="988"/>
      <c r="CJ111" s="988"/>
      <c r="CK111" s="1018"/>
      <c r="CL111" s="1019"/>
      <c r="CM111" s="989" t="s">
        <v>437</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233</v>
      </c>
      <c r="DH111" s="993"/>
      <c r="DI111" s="993"/>
      <c r="DJ111" s="993"/>
      <c r="DK111" s="993"/>
      <c r="DL111" s="993" t="s">
        <v>233</v>
      </c>
      <c r="DM111" s="993"/>
      <c r="DN111" s="993"/>
      <c r="DO111" s="993"/>
      <c r="DP111" s="993"/>
      <c r="DQ111" s="993" t="s">
        <v>233</v>
      </c>
      <c r="DR111" s="993"/>
      <c r="DS111" s="993"/>
      <c r="DT111" s="993"/>
      <c r="DU111" s="993"/>
      <c r="DV111" s="994" t="s">
        <v>233</v>
      </c>
      <c r="DW111" s="994"/>
      <c r="DX111" s="994"/>
      <c r="DY111" s="994"/>
      <c r="DZ111" s="995"/>
    </row>
    <row r="112" spans="1:131" s="226" customFormat="1" ht="26.25" customHeight="1">
      <c r="A112" s="1025" t="s">
        <v>438</v>
      </c>
      <c r="B112" s="1026"/>
      <c r="C112" s="1023" t="s">
        <v>439</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435</v>
      </c>
      <c r="AB112" s="1032"/>
      <c r="AC112" s="1032"/>
      <c r="AD112" s="1032"/>
      <c r="AE112" s="1033"/>
      <c r="AF112" s="1034" t="s">
        <v>435</v>
      </c>
      <c r="AG112" s="1032"/>
      <c r="AH112" s="1032"/>
      <c r="AI112" s="1032"/>
      <c r="AJ112" s="1033"/>
      <c r="AK112" s="1034" t="s">
        <v>435</v>
      </c>
      <c r="AL112" s="1032"/>
      <c r="AM112" s="1032"/>
      <c r="AN112" s="1032"/>
      <c r="AO112" s="1033"/>
      <c r="AP112" s="1035" t="s">
        <v>233</v>
      </c>
      <c r="AQ112" s="1036"/>
      <c r="AR112" s="1036"/>
      <c r="AS112" s="1036"/>
      <c r="AT112" s="1037"/>
      <c r="AU112" s="973"/>
      <c r="AV112" s="974"/>
      <c r="AW112" s="974"/>
      <c r="AX112" s="974"/>
      <c r="AY112" s="974"/>
      <c r="AZ112" s="1022" t="s">
        <v>440</v>
      </c>
      <c r="BA112" s="1023"/>
      <c r="BB112" s="1023"/>
      <c r="BC112" s="1023"/>
      <c r="BD112" s="1023"/>
      <c r="BE112" s="1023"/>
      <c r="BF112" s="1023"/>
      <c r="BG112" s="1023"/>
      <c r="BH112" s="1023"/>
      <c r="BI112" s="1023"/>
      <c r="BJ112" s="1023"/>
      <c r="BK112" s="1023"/>
      <c r="BL112" s="1023"/>
      <c r="BM112" s="1023"/>
      <c r="BN112" s="1023"/>
      <c r="BO112" s="1023"/>
      <c r="BP112" s="1024"/>
      <c r="BQ112" s="992">
        <v>490371</v>
      </c>
      <c r="BR112" s="993"/>
      <c r="BS112" s="993"/>
      <c r="BT112" s="993"/>
      <c r="BU112" s="993"/>
      <c r="BV112" s="993">
        <v>456554</v>
      </c>
      <c r="BW112" s="993"/>
      <c r="BX112" s="993"/>
      <c r="BY112" s="993"/>
      <c r="BZ112" s="993"/>
      <c r="CA112" s="993">
        <v>59486</v>
      </c>
      <c r="CB112" s="993"/>
      <c r="CC112" s="993"/>
      <c r="CD112" s="993"/>
      <c r="CE112" s="993"/>
      <c r="CF112" s="987">
        <v>6.9</v>
      </c>
      <c r="CG112" s="988"/>
      <c r="CH112" s="988"/>
      <c r="CI112" s="988"/>
      <c r="CJ112" s="988"/>
      <c r="CK112" s="1018"/>
      <c r="CL112" s="1019"/>
      <c r="CM112" s="989" t="s">
        <v>441</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435</v>
      </c>
      <c r="DH112" s="993"/>
      <c r="DI112" s="993"/>
      <c r="DJ112" s="993"/>
      <c r="DK112" s="993"/>
      <c r="DL112" s="993" t="s">
        <v>435</v>
      </c>
      <c r="DM112" s="993"/>
      <c r="DN112" s="993"/>
      <c r="DO112" s="993"/>
      <c r="DP112" s="993"/>
      <c r="DQ112" s="993" t="s">
        <v>435</v>
      </c>
      <c r="DR112" s="993"/>
      <c r="DS112" s="993"/>
      <c r="DT112" s="993"/>
      <c r="DU112" s="993"/>
      <c r="DV112" s="994" t="s">
        <v>435</v>
      </c>
      <c r="DW112" s="994"/>
      <c r="DX112" s="994"/>
      <c r="DY112" s="994"/>
      <c r="DZ112" s="995"/>
    </row>
    <row r="113" spans="1:130" s="226" customFormat="1" ht="26.25" customHeight="1">
      <c r="A113" s="1027"/>
      <c r="B113" s="1028"/>
      <c r="C113" s="1023" t="s">
        <v>442</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41296</v>
      </c>
      <c r="AB113" s="1007"/>
      <c r="AC113" s="1007"/>
      <c r="AD113" s="1007"/>
      <c r="AE113" s="1008"/>
      <c r="AF113" s="1009">
        <v>44939</v>
      </c>
      <c r="AG113" s="1007"/>
      <c r="AH113" s="1007"/>
      <c r="AI113" s="1007"/>
      <c r="AJ113" s="1008"/>
      <c r="AK113" s="1009">
        <v>47485</v>
      </c>
      <c r="AL113" s="1007"/>
      <c r="AM113" s="1007"/>
      <c r="AN113" s="1007"/>
      <c r="AO113" s="1008"/>
      <c r="AP113" s="1010">
        <v>5.5</v>
      </c>
      <c r="AQ113" s="1011"/>
      <c r="AR113" s="1011"/>
      <c r="AS113" s="1011"/>
      <c r="AT113" s="1012"/>
      <c r="AU113" s="973"/>
      <c r="AV113" s="974"/>
      <c r="AW113" s="974"/>
      <c r="AX113" s="974"/>
      <c r="AY113" s="974"/>
      <c r="AZ113" s="1022" t="s">
        <v>443</v>
      </c>
      <c r="BA113" s="1023"/>
      <c r="BB113" s="1023"/>
      <c r="BC113" s="1023"/>
      <c r="BD113" s="1023"/>
      <c r="BE113" s="1023"/>
      <c r="BF113" s="1023"/>
      <c r="BG113" s="1023"/>
      <c r="BH113" s="1023"/>
      <c r="BI113" s="1023"/>
      <c r="BJ113" s="1023"/>
      <c r="BK113" s="1023"/>
      <c r="BL113" s="1023"/>
      <c r="BM113" s="1023"/>
      <c r="BN113" s="1023"/>
      <c r="BO113" s="1023"/>
      <c r="BP113" s="1024"/>
      <c r="BQ113" s="992">
        <v>3238</v>
      </c>
      <c r="BR113" s="993"/>
      <c r="BS113" s="993"/>
      <c r="BT113" s="993"/>
      <c r="BU113" s="993"/>
      <c r="BV113" s="993">
        <v>3487</v>
      </c>
      <c r="BW113" s="993"/>
      <c r="BX113" s="993"/>
      <c r="BY113" s="993"/>
      <c r="BZ113" s="993"/>
      <c r="CA113" s="993">
        <v>2820</v>
      </c>
      <c r="CB113" s="993"/>
      <c r="CC113" s="993"/>
      <c r="CD113" s="993"/>
      <c r="CE113" s="993"/>
      <c r="CF113" s="987">
        <v>0.3</v>
      </c>
      <c r="CG113" s="988"/>
      <c r="CH113" s="988"/>
      <c r="CI113" s="988"/>
      <c r="CJ113" s="988"/>
      <c r="CK113" s="1018"/>
      <c r="CL113" s="1019"/>
      <c r="CM113" s="989" t="s">
        <v>444</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435</v>
      </c>
      <c r="DH113" s="1032"/>
      <c r="DI113" s="1032"/>
      <c r="DJ113" s="1032"/>
      <c r="DK113" s="1033"/>
      <c r="DL113" s="1034" t="s">
        <v>435</v>
      </c>
      <c r="DM113" s="1032"/>
      <c r="DN113" s="1032"/>
      <c r="DO113" s="1032"/>
      <c r="DP113" s="1033"/>
      <c r="DQ113" s="1034" t="s">
        <v>435</v>
      </c>
      <c r="DR113" s="1032"/>
      <c r="DS113" s="1032"/>
      <c r="DT113" s="1032"/>
      <c r="DU113" s="1033"/>
      <c r="DV113" s="1035" t="s">
        <v>435</v>
      </c>
      <c r="DW113" s="1036"/>
      <c r="DX113" s="1036"/>
      <c r="DY113" s="1036"/>
      <c r="DZ113" s="1037"/>
    </row>
    <row r="114" spans="1:130" s="226" customFormat="1" ht="26.25" customHeight="1">
      <c r="A114" s="1027"/>
      <c r="B114" s="1028"/>
      <c r="C114" s="1023" t="s">
        <v>445</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141</v>
      </c>
      <c r="AB114" s="1032"/>
      <c r="AC114" s="1032"/>
      <c r="AD114" s="1032"/>
      <c r="AE114" s="1033"/>
      <c r="AF114" s="1034">
        <v>439</v>
      </c>
      <c r="AG114" s="1032"/>
      <c r="AH114" s="1032"/>
      <c r="AI114" s="1032"/>
      <c r="AJ114" s="1033"/>
      <c r="AK114" s="1034">
        <v>918</v>
      </c>
      <c r="AL114" s="1032"/>
      <c r="AM114" s="1032"/>
      <c r="AN114" s="1032"/>
      <c r="AO114" s="1033"/>
      <c r="AP114" s="1035">
        <v>0.1</v>
      </c>
      <c r="AQ114" s="1036"/>
      <c r="AR114" s="1036"/>
      <c r="AS114" s="1036"/>
      <c r="AT114" s="1037"/>
      <c r="AU114" s="973"/>
      <c r="AV114" s="974"/>
      <c r="AW114" s="974"/>
      <c r="AX114" s="974"/>
      <c r="AY114" s="974"/>
      <c r="AZ114" s="1022" t="s">
        <v>446</v>
      </c>
      <c r="BA114" s="1023"/>
      <c r="BB114" s="1023"/>
      <c r="BC114" s="1023"/>
      <c r="BD114" s="1023"/>
      <c r="BE114" s="1023"/>
      <c r="BF114" s="1023"/>
      <c r="BG114" s="1023"/>
      <c r="BH114" s="1023"/>
      <c r="BI114" s="1023"/>
      <c r="BJ114" s="1023"/>
      <c r="BK114" s="1023"/>
      <c r="BL114" s="1023"/>
      <c r="BM114" s="1023"/>
      <c r="BN114" s="1023"/>
      <c r="BO114" s="1023"/>
      <c r="BP114" s="1024"/>
      <c r="BQ114" s="992">
        <v>370612</v>
      </c>
      <c r="BR114" s="993"/>
      <c r="BS114" s="993"/>
      <c r="BT114" s="993"/>
      <c r="BU114" s="993"/>
      <c r="BV114" s="993">
        <v>376768</v>
      </c>
      <c r="BW114" s="993"/>
      <c r="BX114" s="993"/>
      <c r="BY114" s="993"/>
      <c r="BZ114" s="993"/>
      <c r="CA114" s="993">
        <v>158379</v>
      </c>
      <c r="CB114" s="993"/>
      <c r="CC114" s="993"/>
      <c r="CD114" s="993"/>
      <c r="CE114" s="993"/>
      <c r="CF114" s="987">
        <v>18.3</v>
      </c>
      <c r="CG114" s="988"/>
      <c r="CH114" s="988"/>
      <c r="CI114" s="988"/>
      <c r="CJ114" s="988"/>
      <c r="CK114" s="1018"/>
      <c r="CL114" s="1019"/>
      <c r="CM114" s="989" t="s">
        <v>447</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435</v>
      </c>
      <c r="DH114" s="1032"/>
      <c r="DI114" s="1032"/>
      <c r="DJ114" s="1032"/>
      <c r="DK114" s="1033"/>
      <c r="DL114" s="1034" t="s">
        <v>435</v>
      </c>
      <c r="DM114" s="1032"/>
      <c r="DN114" s="1032"/>
      <c r="DO114" s="1032"/>
      <c r="DP114" s="1033"/>
      <c r="DQ114" s="1034" t="s">
        <v>435</v>
      </c>
      <c r="DR114" s="1032"/>
      <c r="DS114" s="1032"/>
      <c r="DT114" s="1032"/>
      <c r="DU114" s="1033"/>
      <c r="DV114" s="1035" t="s">
        <v>435</v>
      </c>
      <c r="DW114" s="1036"/>
      <c r="DX114" s="1036"/>
      <c r="DY114" s="1036"/>
      <c r="DZ114" s="1037"/>
    </row>
    <row r="115" spans="1:130" s="226" customFormat="1" ht="26.25" customHeight="1">
      <c r="A115" s="1027"/>
      <c r="B115" s="1028"/>
      <c r="C115" s="1023" t="s">
        <v>448</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t="s">
        <v>435</v>
      </c>
      <c r="AB115" s="1007"/>
      <c r="AC115" s="1007"/>
      <c r="AD115" s="1007"/>
      <c r="AE115" s="1008"/>
      <c r="AF115" s="1009" t="s">
        <v>435</v>
      </c>
      <c r="AG115" s="1007"/>
      <c r="AH115" s="1007"/>
      <c r="AI115" s="1007"/>
      <c r="AJ115" s="1008"/>
      <c r="AK115" s="1009" t="s">
        <v>435</v>
      </c>
      <c r="AL115" s="1007"/>
      <c r="AM115" s="1007"/>
      <c r="AN115" s="1007"/>
      <c r="AO115" s="1008"/>
      <c r="AP115" s="1010" t="s">
        <v>435</v>
      </c>
      <c r="AQ115" s="1011"/>
      <c r="AR115" s="1011"/>
      <c r="AS115" s="1011"/>
      <c r="AT115" s="1012"/>
      <c r="AU115" s="973"/>
      <c r="AV115" s="974"/>
      <c r="AW115" s="974"/>
      <c r="AX115" s="974"/>
      <c r="AY115" s="974"/>
      <c r="AZ115" s="1022" t="s">
        <v>449</v>
      </c>
      <c r="BA115" s="1023"/>
      <c r="BB115" s="1023"/>
      <c r="BC115" s="1023"/>
      <c r="BD115" s="1023"/>
      <c r="BE115" s="1023"/>
      <c r="BF115" s="1023"/>
      <c r="BG115" s="1023"/>
      <c r="BH115" s="1023"/>
      <c r="BI115" s="1023"/>
      <c r="BJ115" s="1023"/>
      <c r="BK115" s="1023"/>
      <c r="BL115" s="1023"/>
      <c r="BM115" s="1023"/>
      <c r="BN115" s="1023"/>
      <c r="BO115" s="1023"/>
      <c r="BP115" s="1024"/>
      <c r="BQ115" s="992" t="s">
        <v>435</v>
      </c>
      <c r="BR115" s="993"/>
      <c r="BS115" s="993"/>
      <c r="BT115" s="993"/>
      <c r="BU115" s="993"/>
      <c r="BV115" s="993" t="s">
        <v>435</v>
      </c>
      <c r="BW115" s="993"/>
      <c r="BX115" s="993"/>
      <c r="BY115" s="993"/>
      <c r="BZ115" s="993"/>
      <c r="CA115" s="993" t="s">
        <v>435</v>
      </c>
      <c r="CB115" s="993"/>
      <c r="CC115" s="993"/>
      <c r="CD115" s="993"/>
      <c r="CE115" s="993"/>
      <c r="CF115" s="987" t="s">
        <v>435</v>
      </c>
      <c r="CG115" s="988"/>
      <c r="CH115" s="988"/>
      <c r="CI115" s="988"/>
      <c r="CJ115" s="988"/>
      <c r="CK115" s="1018"/>
      <c r="CL115" s="1019"/>
      <c r="CM115" s="1022" t="s">
        <v>450</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435</v>
      </c>
      <c r="DH115" s="1032"/>
      <c r="DI115" s="1032"/>
      <c r="DJ115" s="1032"/>
      <c r="DK115" s="1033"/>
      <c r="DL115" s="1034" t="s">
        <v>435</v>
      </c>
      <c r="DM115" s="1032"/>
      <c r="DN115" s="1032"/>
      <c r="DO115" s="1032"/>
      <c r="DP115" s="1033"/>
      <c r="DQ115" s="1034" t="s">
        <v>435</v>
      </c>
      <c r="DR115" s="1032"/>
      <c r="DS115" s="1032"/>
      <c r="DT115" s="1032"/>
      <c r="DU115" s="1033"/>
      <c r="DV115" s="1035" t="s">
        <v>435</v>
      </c>
      <c r="DW115" s="1036"/>
      <c r="DX115" s="1036"/>
      <c r="DY115" s="1036"/>
      <c r="DZ115" s="1037"/>
    </row>
    <row r="116" spans="1:130" s="226" customFormat="1" ht="26.25" customHeight="1">
      <c r="A116" s="1029"/>
      <c r="B116" s="1030"/>
      <c r="C116" s="1038" t="s">
        <v>451</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233</v>
      </c>
      <c r="AB116" s="1032"/>
      <c r="AC116" s="1032"/>
      <c r="AD116" s="1032"/>
      <c r="AE116" s="1033"/>
      <c r="AF116" s="1034" t="s">
        <v>435</v>
      </c>
      <c r="AG116" s="1032"/>
      <c r="AH116" s="1032"/>
      <c r="AI116" s="1032"/>
      <c r="AJ116" s="1033"/>
      <c r="AK116" s="1034" t="s">
        <v>435</v>
      </c>
      <c r="AL116" s="1032"/>
      <c r="AM116" s="1032"/>
      <c r="AN116" s="1032"/>
      <c r="AO116" s="1033"/>
      <c r="AP116" s="1035" t="s">
        <v>435</v>
      </c>
      <c r="AQ116" s="1036"/>
      <c r="AR116" s="1036"/>
      <c r="AS116" s="1036"/>
      <c r="AT116" s="1037"/>
      <c r="AU116" s="973"/>
      <c r="AV116" s="974"/>
      <c r="AW116" s="974"/>
      <c r="AX116" s="974"/>
      <c r="AY116" s="974"/>
      <c r="AZ116" s="1040" t="s">
        <v>452</v>
      </c>
      <c r="BA116" s="1041"/>
      <c r="BB116" s="1041"/>
      <c r="BC116" s="1041"/>
      <c r="BD116" s="1041"/>
      <c r="BE116" s="1041"/>
      <c r="BF116" s="1041"/>
      <c r="BG116" s="1041"/>
      <c r="BH116" s="1041"/>
      <c r="BI116" s="1041"/>
      <c r="BJ116" s="1041"/>
      <c r="BK116" s="1041"/>
      <c r="BL116" s="1041"/>
      <c r="BM116" s="1041"/>
      <c r="BN116" s="1041"/>
      <c r="BO116" s="1041"/>
      <c r="BP116" s="1042"/>
      <c r="BQ116" s="992" t="s">
        <v>435</v>
      </c>
      <c r="BR116" s="993"/>
      <c r="BS116" s="993"/>
      <c r="BT116" s="993"/>
      <c r="BU116" s="993"/>
      <c r="BV116" s="993" t="s">
        <v>435</v>
      </c>
      <c r="BW116" s="993"/>
      <c r="BX116" s="993"/>
      <c r="BY116" s="993"/>
      <c r="BZ116" s="993"/>
      <c r="CA116" s="993" t="s">
        <v>435</v>
      </c>
      <c r="CB116" s="993"/>
      <c r="CC116" s="993"/>
      <c r="CD116" s="993"/>
      <c r="CE116" s="993"/>
      <c r="CF116" s="987" t="s">
        <v>435</v>
      </c>
      <c r="CG116" s="988"/>
      <c r="CH116" s="988"/>
      <c r="CI116" s="988"/>
      <c r="CJ116" s="988"/>
      <c r="CK116" s="1018"/>
      <c r="CL116" s="1019"/>
      <c r="CM116" s="989" t="s">
        <v>453</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435</v>
      </c>
      <c r="DH116" s="1032"/>
      <c r="DI116" s="1032"/>
      <c r="DJ116" s="1032"/>
      <c r="DK116" s="1033"/>
      <c r="DL116" s="1034" t="s">
        <v>435</v>
      </c>
      <c r="DM116" s="1032"/>
      <c r="DN116" s="1032"/>
      <c r="DO116" s="1032"/>
      <c r="DP116" s="1033"/>
      <c r="DQ116" s="1034" t="s">
        <v>435</v>
      </c>
      <c r="DR116" s="1032"/>
      <c r="DS116" s="1032"/>
      <c r="DT116" s="1032"/>
      <c r="DU116" s="1033"/>
      <c r="DV116" s="1035" t="s">
        <v>435</v>
      </c>
      <c r="DW116" s="1036"/>
      <c r="DX116" s="1036"/>
      <c r="DY116" s="1036"/>
      <c r="DZ116" s="1037"/>
    </row>
    <row r="117" spans="1:130" s="226" customFormat="1" ht="26.25" customHeight="1">
      <c r="A117" s="977" t="s">
        <v>184</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454</v>
      </c>
      <c r="Z117" s="959"/>
      <c r="AA117" s="1049">
        <v>276583</v>
      </c>
      <c r="AB117" s="1050"/>
      <c r="AC117" s="1050"/>
      <c r="AD117" s="1050"/>
      <c r="AE117" s="1051"/>
      <c r="AF117" s="1052">
        <v>282283</v>
      </c>
      <c r="AG117" s="1050"/>
      <c r="AH117" s="1050"/>
      <c r="AI117" s="1050"/>
      <c r="AJ117" s="1051"/>
      <c r="AK117" s="1052">
        <v>272294</v>
      </c>
      <c r="AL117" s="1050"/>
      <c r="AM117" s="1050"/>
      <c r="AN117" s="1050"/>
      <c r="AO117" s="1051"/>
      <c r="AP117" s="1053"/>
      <c r="AQ117" s="1054"/>
      <c r="AR117" s="1054"/>
      <c r="AS117" s="1054"/>
      <c r="AT117" s="1055"/>
      <c r="AU117" s="973"/>
      <c r="AV117" s="974"/>
      <c r="AW117" s="974"/>
      <c r="AX117" s="974"/>
      <c r="AY117" s="974"/>
      <c r="AZ117" s="1040" t="s">
        <v>455</v>
      </c>
      <c r="BA117" s="1041"/>
      <c r="BB117" s="1041"/>
      <c r="BC117" s="1041"/>
      <c r="BD117" s="1041"/>
      <c r="BE117" s="1041"/>
      <c r="BF117" s="1041"/>
      <c r="BG117" s="1041"/>
      <c r="BH117" s="1041"/>
      <c r="BI117" s="1041"/>
      <c r="BJ117" s="1041"/>
      <c r="BK117" s="1041"/>
      <c r="BL117" s="1041"/>
      <c r="BM117" s="1041"/>
      <c r="BN117" s="1041"/>
      <c r="BO117" s="1041"/>
      <c r="BP117" s="1042"/>
      <c r="BQ117" s="992" t="s">
        <v>233</v>
      </c>
      <c r="BR117" s="993"/>
      <c r="BS117" s="993"/>
      <c r="BT117" s="993"/>
      <c r="BU117" s="993"/>
      <c r="BV117" s="993" t="s">
        <v>233</v>
      </c>
      <c r="BW117" s="993"/>
      <c r="BX117" s="993"/>
      <c r="BY117" s="993"/>
      <c r="BZ117" s="993"/>
      <c r="CA117" s="993" t="s">
        <v>233</v>
      </c>
      <c r="CB117" s="993"/>
      <c r="CC117" s="993"/>
      <c r="CD117" s="993"/>
      <c r="CE117" s="993"/>
      <c r="CF117" s="987" t="s">
        <v>233</v>
      </c>
      <c r="CG117" s="988"/>
      <c r="CH117" s="988"/>
      <c r="CI117" s="988"/>
      <c r="CJ117" s="988"/>
      <c r="CK117" s="1018"/>
      <c r="CL117" s="1019"/>
      <c r="CM117" s="989" t="s">
        <v>456</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233</v>
      </c>
      <c r="DH117" s="1032"/>
      <c r="DI117" s="1032"/>
      <c r="DJ117" s="1032"/>
      <c r="DK117" s="1033"/>
      <c r="DL117" s="1034" t="s">
        <v>233</v>
      </c>
      <c r="DM117" s="1032"/>
      <c r="DN117" s="1032"/>
      <c r="DO117" s="1032"/>
      <c r="DP117" s="1033"/>
      <c r="DQ117" s="1034" t="s">
        <v>233</v>
      </c>
      <c r="DR117" s="1032"/>
      <c r="DS117" s="1032"/>
      <c r="DT117" s="1032"/>
      <c r="DU117" s="1033"/>
      <c r="DV117" s="1035" t="s">
        <v>233</v>
      </c>
      <c r="DW117" s="1036"/>
      <c r="DX117" s="1036"/>
      <c r="DY117" s="1036"/>
      <c r="DZ117" s="1037"/>
    </row>
    <row r="118" spans="1:130" s="226" customFormat="1" ht="26.25" customHeight="1">
      <c r="A118" s="977" t="s">
        <v>427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425</v>
      </c>
      <c r="AB118" s="958"/>
      <c r="AC118" s="958"/>
      <c r="AD118" s="958"/>
      <c r="AE118" s="959"/>
      <c r="AF118" s="957" t="s">
        <v>305</v>
      </c>
      <c r="AG118" s="958"/>
      <c r="AH118" s="958"/>
      <c r="AI118" s="958"/>
      <c r="AJ118" s="959"/>
      <c r="AK118" s="957" t="s">
        <v>304</v>
      </c>
      <c r="AL118" s="958"/>
      <c r="AM118" s="958"/>
      <c r="AN118" s="958"/>
      <c r="AO118" s="959"/>
      <c r="AP118" s="1044" t="s">
        <v>426</v>
      </c>
      <c r="AQ118" s="1045"/>
      <c r="AR118" s="1045"/>
      <c r="AS118" s="1045"/>
      <c r="AT118" s="1046"/>
      <c r="AU118" s="973"/>
      <c r="AV118" s="974"/>
      <c r="AW118" s="974"/>
      <c r="AX118" s="974"/>
      <c r="AY118" s="974"/>
      <c r="AZ118" s="1047" t="s">
        <v>457</v>
      </c>
      <c r="BA118" s="1038"/>
      <c r="BB118" s="1038"/>
      <c r="BC118" s="1038"/>
      <c r="BD118" s="1038"/>
      <c r="BE118" s="1038"/>
      <c r="BF118" s="1038"/>
      <c r="BG118" s="1038"/>
      <c r="BH118" s="1038"/>
      <c r="BI118" s="1038"/>
      <c r="BJ118" s="1038"/>
      <c r="BK118" s="1038"/>
      <c r="BL118" s="1038"/>
      <c r="BM118" s="1038"/>
      <c r="BN118" s="1038"/>
      <c r="BO118" s="1038"/>
      <c r="BP118" s="1039"/>
      <c r="BQ118" s="1070" t="s">
        <v>233</v>
      </c>
      <c r="BR118" s="1071"/>
      <c r="BS118" s="1071"/>
      <c r="BT118" s="1071"/>
      <c r="BU118" s="1071"/>
      <c r="BV118" s="1071" t="s">
        <v>233</v>
      </c>
      <c r="BW118" s="1071"/>
      <c r="BX118" s="1071"/>
      <c r="BY118" s="1071"/>
      <c r="BZ118" s="1071"/>
      <c r="CA118" s="1071" t="s">
        <v>389</v>
      </c>
      <c r="CB118" s="1071"/>
      <c r="CC118" s="1071"/>
      <c r="CD118" s="1071"/>
      <c r="CE118" s="1071"/>
      <c r="CF118" s="987" t="s">
        <v>233</v>
      </c>
      <c r="CG118" s="988"/>
      <c r="CH118" s="988"/>
      <c r="CI118" s="988"/>
      <c r="CJ118" s="988"/>
      <c r="CK118" s="1018"/>
      <c r="CL118" s="1019"/>
      <c r="CM118" s="989" t="s">
        <v>458</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233</v>
      </c>
      <c r="DH118" s="1032"/>
      <c r="DI118" s="1032"/>
      <c r="DJ118" s="1032"/>
      <c r="DK118" s="1033"/>
      <c r="DL118" s="1034" t="s">
        <v>233</v>
      </c>
      <c r="DM118" s="1032"/>
      <c r="DN118" s="1032"/>
      <c r="DO118" s="1032"/>
      <c r="DP118" s="1033"/>
      <c r="DQ118" s="1034" t="s">
        <v>233</v>
      </c>
      <c r="DR118" s="1032"/>
      <c r="DS118" s="1032"/>
      <c r="DT118" s="1032"/>
      <c r="DU118" s="1033"/>
      <c r="DV118" s="1035" t="s">
        <v>233</v>
      </c>
      <c r="DW118" s="1036"/>
      <c r="DX118" s="1036"/>
      <c r="DY118" s="1036"/>
      <c r="DZ118" s="1037"/>
    </row>
    <row r="119" spans="1:130" s="226" customFormat="1" ht="26.25" customHeight="1">
      <c r="A119" s="1131" t="s">
        <v>430</v>
      </c>
      <c r="B119" s="1017"/>
      <c r="C119" s="996" t="s">
        <v>431</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233</v>
      </c>
      <c r="AB119" s="965"/>
      <c r="AC119" s="965"/>
      <c r="AD119" s="965"/>
      <c r="AE119" s="966"/>
      <c r="AF119" s="967" t="s">
        <v>389</v>
      </c>
      <c r="AG119" s="965"/>
      <c r="AH119" s="965"/>
      <c r="AI119" s="965"/>
      <c r="AJ119" s="966"/>
      <c r="AK119" s="967" t="s">
        <v>233</v>
      </c>
      <c r="AL119" s="965"/>
      <c r="AM119" s="965"/>
      <c r="AN119" s="965"/>
      <c r="AO119" s="966"/>
      <c r="AP119" s="968" t="s">
        <v>389</v>
      </c>
      <c r="AQ119" s="969"/>
      <c r="AR119" s="969"/>
      <c r="AS119" s="969"/>
      <c r="AT119" s="970"/>
      <c r="AU119" s="975"/>
      <c r="AV119" s="976"/>
      <c r="AW119" s="976"/>
      <c r="AX119" s="976"/>
      <c r="AY119" s="976"/>
      <c r="AZ119" s="257" t="s">
        <v>184</v>
      </c>
      <c r="BA119" s="257"/>
      <c r="BB119" s="257"/>
      <c r="BC119" s="257"/>
      <c r="BD119" s="257"/>
      <c r="BE119" s="257"/>
      <c r="BF119" s="257"/>
      <c r="BG119" s="257"/>
      <c r="BH119" s="257"/>
      <c r="BI119" s="257"/>
      <c r="BJ119" s="257"/>
      <c r="BK119" s="257"/>
      <c r="BL119" s="257"/>
      <c r="BM119" s="257"/>
      <c r="BN119" s="257"/>
      <c r="BO119" s="1048" t="s">
        <v>459</v>
      </c>
      <c r="BP119" s="1079"/>
      <c r="BQ119" s="1070">
        <v>2532448</v>
      </c>
      <c r="BR119" s="1071"/>
      <c r="BS119" s="1071"/>
      <c r="BT119" s="1071"/>
      <c r="BU119" s="1071"/>
      <c r="BV119" s="1071">
        <v>2320277</v>
      </c>
      <c r="BW119" s="1071"/>
      <c r="BX119" s="1071"/>
      <c r="BY119" s="1071"/>
      <c r="BZ119" s="1071"/>
      <c r="CA119" s="1071">
        <v>1704306</v>
      </c>
      <c r="CB119" s="1071"/>
      <c r="CC119" s="1071"/>
      <c r="CD119" s="1071"/>
      <c r="CE119" s="1071"/>
      <c r="CF119" s="1072"/>
      <c r="CG119" s="1073"/>
      <c r="CH119" s="1073"/>
      <c r="CI119" s="1073"/>
      <c r="CJ119" s="1074"/>
      <c r="CK119" s="1020"/>
      <c r="CL119" s="1021"/>
      <c r="CM119" s="1075" t="s">
        <v>460</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233</v>
      </c>
      <c r="DH119" s="1057"/>
      <c r="DI119" s="1057"/>
      <c r="DJ119" s="1057"/>
      <c r="DK119" s="1058"/>
      <c r="DL119" s="1056" t="s">
        <v>233</v>
      </c>
      <c r="DM119" s="1057"/>
      <c r="DN119" s="1057"/>
      <c r="DO119" s="1057"/>
      <c r="DP119" s="1058"/>
      <c r="DQ119" s="1056" t="s">
        <v>233</v>
      </c>
      <c r="DR119" s="1057"/>
      <c r="DS119" s="1057"/>
      <c r="DT119" s="1057"/>
      <c r="DU119" s="1058"/>
      <c r="DV119" s="1059" t="s">
        <v>233</v>
      </c>
      <c r="DW119" s="1060"/>
      <c r="DX119" s="1060"/>
      <c r="DY119" s="1060"/>
      <c r="DZ119" s="1061"/>
    </row>
    <row r="120" spans="1:130" s="226" customFormat="1" ht="26.25" customHeight="1">
      <c r="A120" s="1132"/>
      <c r="B120" s="1019"/>
      <c r="C120" s="989" t="s">
        <v>437</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233</v>
      </c>
      <c r="AB120" s="1032"/>
      <c r="AC120" s="1032"/>
      <c r="AD120" s="1032"/>
      <c r="AE120" s="1033"/>
      <c r="AF120" s="1034" t="s">
        <v>233</v>
      </c>
      <c r="AG120" s="1032"/>
      <c r="AH120" s="1032"/>
      <c r="AI120" s="1032"/>
      <c r="AJ120" s="1033"/>
      <c r="AK120" s="1034" t="s">
        <v>233</v>
      </c>
      <c r="AL120" s="1032"/>
      <c r="AM120" s="1032"/>
      <c r="AN120" s="1032"/>
      <c r="AO120" s="1033"/>
      <c r="AP120" s="1035" t="s">
        <v>461</v>
      </c>
      <c r="AQ120" s="1036"/>
      <c r="AR120" s="1036"/>
      <c r="AS120" s="1036"/>
      <c r="AT120" s="1037"/>
      <c r="AU120" s="1062" t="s">
        <v>462</v>
      </c>
      <c r="AV120" s="1063"/>
      <c r="AW120" s="1063"/>
      <c r="AX120" s="1063"/>
      <c r="AY120" s="1064"/>
      <c r="AZ120" s="1013" t="s">
        <v>463</v>
      </c>
      <c r="BA120" s="962"/>
      <c r="BB120" s="962"/>
      <c r="BC120" s="962"/>
      <c r="BD120" s="962"/>
      <c r="BE120" s="962"/>
      <c r="BF120" s="962"/>
      <c r="BG120" s="962"/>
      <c r="BH120" s="962"/>
      <c r="BI120" s="962"/>
      <c r="BJ120" s="962"/>
      <c r="BK120" s="962"/>
      <c r="BL120" s="962"/>
      <c r="BM120" s="962"/>
      <c r="BN120" s="962"/>
      <c r="BO120" s="962"/>
      <c r="BP120" s="963"/>
      <c r="BQ120" s="999">
        <v>2102640</v>
      </c>
      <c r="BR120" s="1000"/>
      <c r="BS120" s="1000"/>
      <c r="BT120" s="1000"/>
      <c r="BU120" s="1000"/>
      <c r="BV120" s="1000">
        <v>2143034</v>
      </c>
      <c r="BW120" s="1000"/>
      <c r="BX120" s="1000"/>
      <c r="BY120" s="1000"/>
      <c r="BZ120" s="1000"/>
      <c r="CA120" s="1000">
        <v>1979147</v>
      </c>
      <c r="CB120" s="1000"/>
      <c r="CC120" s="1000"/>
      <c r="CD120" s="1000"/>
      <c r="CE120" s="1000"/>
      <c r="CF120" s="1014">
        <v>229</v>
      </c>
      <c r="CG120" s="1015"/>
      <c r="CH120" s="1015"/>
      <c r="CI120" s="1015"/>
      <c r="CJ120" s="1015"/>
      <c r="CK120" s="1080" t="s">
        <v>464</v>
      </c>
      <c r="CL120" s="1081"/>
      <c r="CM120" s="1081"/>
      <c r="CN120" s="1081"/>
      <c r="CO120" s="1082"/>
      <c r="CP120" s="1088" t="s">
        <v>465</v>
      </c>
      <c r="CQ120" s="1089"/>
      <c r="CR120" s="1089"/>
      <c r="CS120" s="1089"/>
      <c r="CT120" s="1089"/>
      <c r="CU120" s="1089"/>
      <c r="CV120" s="1089"/>
      <c r="CW120" s="1089"/>
      <c r="CX120" s="1089"/>
      <c r="CY120" s="1089"/>
      <c r="CZ120" s="1089"/>
      <c r="DA120" s="1089"/>
      <c r="DB120" s="1089"/>
      <c r="DC120" s="1089"/>
      <c r="DD120" s="1089"/>
      <c r="DE120" s="1089"/>
      <c r="DF120" s="1090"/>
      <c r="DG120" s="999">
        <v>85436</v>
      </c>
      <c r="DH120" s="1000"/>
      <c r="DI120" s="1000"/>
      <c r="DJ120" s="1000"/>
      <c r="DK120" s="1000"/>
      <c r="DL120" s="1000">
        <v>83099</v>
      </c>
      <c r="DM120" s="1000"/>
      <c r="DN120" s="1000"/>
      <c r="DO120" s="1000"/>
      <c r="DP120" s="1000"/>
      <c r="DQ120" s="1000">
        <v>59486</v>
      </c>
      <c r="DR120" s="1000"/>
      <c r="DS120" s="1000"/>
      <c r="DT120" s="1000"/>
      <c r="DU120" s="1000"/>
      <c r="DV120" s="1001">
        <v>6.9</v>
      </c>
      <c r="DW120" s="1001"/>
      <c r="DX120" s="1001"/>
      <c r="DY120" s="1001"/>
      <c r="DZ120" s="1002"/>
    </row>
    <row r="121" spans="1:130" s="226" customFormat="1" ht="26.25" customHeight="1">
      <c r="A121" s="1132"/>
      <c r="B121" s="1019"/>
      <c r="C121" s="1040" t="s">
        <v>466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461</v>
      </c>
      <c r="AB121" s="1032"/>
      <c r="AC121" s="1032"/>
      <c r="AD121" s="1032"/>
      <c r="AE121" s="1033"/>
      <c r="AF121" s="1034" t="s">
        <v>233</v>
      </c>
      <c r="AG121" s="1032"/>
      <c r="AH121" s="1032"/>
      <c r="AI121" s="1032"/>
      <c r="AJ121" s="1033"/>
      <c r="AK121" s="1034" t="s">
        <v>233</v>
      </c>
      <c r="AL121" s="1032"/>
      <c r="AM121" s="1032"/>
      <c r="AN121" s="1032"/>
      <c r="AO121" s="1033"/>
      <c r="AP121" s="1035" t="s">
        <v>233</v>
      </c>
      <c r="AQ121" s="1036"/>
      <c r="AR121" s="1036"/>
      <c r="AS121" s="1036"/>
      <c r="AT121" s="1037"/>
      <c r="AU121" s="1065"/>
      <c r="AV121" s="1066"/>
      <c r="AW121" s="1066"/>
      <c r="AX121" s="1066"/>
      <c r="AY121" s="1067"/>
      <c r="AZ121" s="1022" t="s">
        <v>467</v>
      </c>
      <c r="BA121" s="1023"/>
      <c r="BB121" s="1023"/>
      <c r="BC121" s="1023"/>
      <c r="BD121" s="1023"/>
      <c r="BE121" s="1023"/>
      <c r="BF121" s="1023"/>
      <c r="BG121" s="1023"/>
      <c r="BH121" s="1023"/>
      <c r="BI121" s="1023"/>
      <c r="BJ121" s="1023"/>
      <c r="BK121" s="1023"/>
      <c r="BL121" s="1023"/>
      <c r="BM121" s="1023"/>
      <c r="BN121" s="1023"/>
      <c r="BO121" s="1023"/>
      <c r="BP121" s="1024"/>
      <c r="BQ121" s="992" t="s">
        <v>233</v>
      </c>
      <c r="BR121" s="993"/>
      <c r="BS121" s="993"/>
      <c r="BT121" s="993"/>
      <c r="BU121" s="993"/>
      <c r="BV121" s="993" t="s">
        <v>233</v>
      </c>
      <c r="BW121" s="993"/>
      <c r="BX121" s="993"/>
      <c r="BY121" s="993"/>
      <c r="BZ121" s="993"/>
      <c r="CA121" s="993" t="s">
        <v>389</v>
      </c>
      <c r="CB121" s="993"/>
      <c r="CC121" s="993"/>
      <c r="CD121" s="993"/>
      <c r="CE121" s="993"/>
      <c r="CF121" s="987" t="s">
        <v>233</v>
      </c>
      <c r="CG121" s="988"/>
      <c r="CH121" s="988"/>
      <c r="CI121" s="988"/>
      <c r="CJ121" s="988"/>
      <c r="CK121" s="1083"/>
      <c r="CL121" s="1084"/>
      <c r="CM121" s="1084"/>
      <c r="CN121" s="1084"/>
      <c r="CO121" s="1085"/>
      <c r="CP121" s="1093" t="s">
        <v>405</v>
      </c>
      <c r="CQ121" s="1094"/>
      <c r="CR121" s="1094"/>
      <c r="CS121" s="1094"/>
      <c r="CT121" s="1094"/>
      <c r="CU121" s="1094"/>
      <c r="CV121" s="1094"/>
      <c r="CW121" s="1094"/>
      <c r="CX121" s="1094"/>
      <c r="CY121" s="1094"/>
      <c r="CZ121" s="1094"/>
      <c r="DA121" s="1094"/>
      <c r="DB121" s="1094"/>
      <c r="DC121" s="1094"/>
      <c r="DD121" s="1094"/>
      <c r="DE121" s="1094"/>
      <c r="DF121" s="1095"/>
      <c r="DG121" s="992">
        <v>404935</v>
      </c>
      <c r="DH121" s="993"/>
      <c r="DI121" s="993"/>
      <c r="DJ121" s="993"/>
      <c r="DK121" s="993"/>
      <c r="DL121" s="993">
        <v>350187</v>
      </c>
      <c r="DM121" s="993"/>
      <c r="DN121" s="993"/>
      <c r="DO121" s="993"/>
      <c r="DP121" s="993"/>
      <c r="DQ121" s="993" t="s">
        <v>233</v>
      </c>
      <c r="DR121" s="993"/>
      <c r="DS121" s="993"/>
      <c r="DT121" s="993"/>
      <c r="DU121" s="993"/>
      <c r="DV121" s="994" t="s">
        <v>233</v>
      </c>
      <c r="DW121" s="994"/>
      <c r="DX121" s="994"/>
      <c r="DY121" s="994"/>
      <c r="DZ121" s="995"/>
    </row>
    <row r="122" spans="1:130" s="226" customFormat="1" ht="26.25" customHeight="1">
      <c r="A122" s="1132"/>
      <c r="B122" s="1019"/>
      <c r="C122" s="989" t="s">
        <v>447</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389</v>
      </c>
      <c r="AB122" s="1032"/>
      <c r="AC122" s="1032"/>
      <c r="AD122" s="1032"/>
      <c r="AE122" s="1033"/>
      <c r="AF122" s="1034" t="s">
        <v>233</v>
      </c>
      <c r="AG122" s="1032"/>
      <c r="AH122" s="1032"/>
      <c r="AI122" s="1032"/>
      <c r="AJ122" s="1033"/>
      <c r="AK122" s="1034" t="s">
        <v>233</v>
      </c>
      <c r="AL122" s="1032"/>
      <c r="AM122" s="1032"/>
      <c r="AN122" s="1032"/>
      <c r="AO122" s="1033"/>
      <c r="AP122" s="1035" t="s">
        <v>389</v>
      </c>
      <c r="AQ122" s="1036"/>
      <c r="AR122" s="1036"/>
      <c r="AS122" s="1036"/>
      <c r="AT122" s="1037"/>
      <c r="AU122" s="1065"/>
      <c r="AV122" s="1066"/>
      <c r="AW122" s="1066"/>
      <c r="AX122" s="1066"/>
      <c r="AY122" s="1067"/>
      <c r="AZ122" s="1047" t="s">
        <v>468</v>
      </c>
      <c r="BA122" s="1038"/>
      <c r="BB122" s="1038"/>
      <c r="BC122" s="1038"/>
      <c r="BD122" s="1038"/>
      <c r="BE122" s="1038"/>
      <c r="BF122" s="1038"/>
      <c r="BG122" s="1038"/>
      <c r="BH122" s="1038"/>
      <c r="BI122" s="1038"/>
      <c r="BJ122" s="1038"/>
      <c r="BK122" s="1038"/>
      <c r="BL122" s="1038"/>
      <c r="BM122" s="1038"/>
      <c r="BN122" s="1038"/>
      <c r="BO122" s="1038"/>
      <c r="BP122" s="1039"/>
      <c r="BQ122" s="1070">
        <v>1938455</v>
      </c>
      <c r="BR122" s="1071"/>
      <c r="BS122" s="1071"/>
      <c r="BT122" s="1071"/>
      <c r="BU122" s="1071"/>
      <c r="BV122" s="1071">
        <v>1841978</v>
      </c>
      <c r="BW122" s="1071"/>
      <c r="BX122" s="1071"/>
      <c r="BY122" s="1071"/>
      <c r="BZ122" s="1071"/>
      <c r="CA122" s="1071">
        <v>1785479</v>
      </c>
      <c r="CB122" s="1071"/>
      <c r="CC122" s="1071"/>
      <c r="CD122" s="1071"/>
      <c r="CE122" s="1071"/>
      <c r="CF122" s="1091">
        <v>206.6</v>
      </c>
      <c r="CG122" s="1092"/>
      <c r="CH122" s="1092"/>
      <c r="CI122" s="1092"/>
      <c r="CJ122" s="1092"/>
      <c r="CK122" s="1083"/>
      <c r="CL122" s="1084"/>
      <c r="CM122" s="1084"/>
      <c r="CN122" s="1084"/>
      <c r="CO122" s="1085"/>
      <c r="CP122" s="1093" t="s">
        <v>401</v>
      </c>
      <c r="CQ122" s="1094"/>
      <c r="CR122" s="1094"/>
      <c r="CS122" s="1094"/>
      <c r="CT122" s="1094"/>
      <c r="CU122" s="1094"/>
      <c r="CV122" s="1094"/>
      <c r="CW122" s="1094"/>
      <c r="CX122" s="1094"/>
      <c r="CY122" s="1094"/>
      <c r="CZ122" s="1094"/>
      <c r="DA122" s="1094"/>
      <c r="DB122" s="1094"/>
      <c r="DC122" s="1094"/>
      <c r="DD122" s="1094"/>
      <c r="DE122" s="1094"/>
      <c r="DF122" s="1095"/>
      <c r="DG122" s="992" t="s">
        <v>461</v>
      </c>
      <c r="DH122" s="993"/>
      <c r="DI122" s="993"/>
      <c r="DJ122" s="993"/>
      <c r="DK122" s="993"/>
      <c r="DL122" s="993" t="s">
        <v>233</v>
      </c>
      <c r="DM122" s="993"/>
      <c r="DN122" s="993"/>
      <c r="DO122" s="993"/>
      <c r="DP122" s="993"/>
      <c r="DQ122" s="993" t="s">
        <v>389</v>
      </c>
      <c r="DR122" s="993"/>
      <c r="DS122" s="993"/>
      <c r="DT122" s="993"/>
      <c r="DU122" s="993"/>
      <c r="DV122" s="994" t="s">
        <v>233</v>
      </c>
      <c r="DW122" s="994"/>
      <c r="DX122" s="994"/>
      <c r="DY122" s="994"/>
      <c r="DZ122" s="995"/>
    </row>
    <row r="123" spans="1:130" s="226" customFormat="1" ht="26.25" customHeight="1">
      <c r="A123" s="1132"/>
      <c r="B123" s="1019"/>
      <c r="C123" s="989" t="s">
        <v>453</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469</v>
      </c>
      <c r="AB123" s="1032"/>
      <c r="AC123" s="1032"/>
      <c r="AD123" s="1032"/>
      <c r="AE123" s="1033"/>
      <c r="AF123" s="1034" t="s">
        <v>233</v>
      </c>
      <c r="AG123" s="1032"/>
      <c r="AH123" s="1032"/>
      <c r="AI123" s="1032"/>
      <c r="AJ123" s="1033"/>
      <c r="AK123" s="1034" t="s">
        <v>233</v>
      </c>
      <c r="AL123" s="1032"/>
      <c r="AM123" s="1032"/>
      <c r="AN123" s="1032"/>
      <c r="AO123" s="1033"/>
      <c r="AP123" s="1035" t="s">
        <v>233</v>
      </c>
      <c r="AQ123" s="1036"/>
      <c r="AR123" s="1036"/>
      <c r="AS123" s="1036"/>
      <c r="AT123" s="1037"/>
      <c r="AU123" s="1068"/>
      <c r="AV123" s="1069"/>
      <c r="AW123" s="1069"/>
      <c r="AX123" s="1069"/>
      <c r="AY123" s="1069"/>
      <c r="AZ123" s="257" t="s">
        <v>184</v>
      </c>
      <c r="BA123" s="257"/>
      <c r="BB123" s="257"/>
      <c r="BC123" s="257"/>
      <c r="BD123" s="257"/>
      <c r="BE123" s="257"/>
      <c r="BF123" s="257"/>
      <c r="BG123" s="257"/>
      <c r="BH123" s="257"/>
      <c r="BI123" s="257"/>
      <c r="BJ123" s="257"/>
      <c r="BK123" s="257"/>
      <c r="BL123" s="257"/>
      <c r="BM123" s="257"/>
      <c r="BN123" s="257"/>
      <c r="BO123" s="1048" t="s">
        <v>470</v>
      </c>
      <c r="BP123" s="1079"/>
      <c r="BQ123" s="1138">
        <v>4041095</v>
      </c>
      <c r="BR123" s="1139"/>
      <c r="BS123" s="1139"/>
      <c r="BT123" s="1139"/>
      <c r="BU123" s="1139"/>
      <c r="BV123" s="1139">
        <v>3985012</v>
      </c>
      <c r="BW123" s="1139"/>
      <c r="BX123" s="1139"/>
      <c r="BY123" s="1139"/>
      <c r="BZ123" s="1139"/>
      <c r="CA123" s="1139">
        <v>3764626</v>
      </c>
      <c r="CB123" s="1139"/>
      <c r="CC123" s="1139"/>
      <c r="CD123" s="1139"/>
      <c r="CE123" s="1139"/>
      <c r="CF123" s="1072"/>
      <c r="CG123" s="1073"/>
      <c r="CH123" s="1073"/>
      <c r="CI123" s="1073"/>
      <c r="CJ123" s="1074"/>
      <c r="CK123" s="1083"/>
      <c r="CL123" s="1084"/>
      <c r="CM123" s="1084"/>
      <c r="CN123" s="1084"/>
      <c r="CO123" s="1085"/>
      <c r="CP123" s="1093" t="s">
        <v>471</v>
      </c>
      <c r="CQ123" s="1094"/>
      <c r="CR123" s="1094"/>
      <c r="CS123" s="1094"/>
      <c r="CT123" s="1094"/>
      <c r="CU123" s="1094"/>
      <c r="CV123" s="1094"/>
      <c r="CW123" s="1094"/>
      <c r="CX123" s="1094"/>
      <c r="CY123" s="1094"/>
      <c r="CZ123" s="1094"/>
      <c r="DA123" s="1094"/>
      <c r="DB123" s="1094"/>
      <c r="DC123" s="1094"/>
      <c r="DD123" s="1094"/>
      <c r="DE123" s="1094"/>
      <c r="DF123" s="1095"/>
      <c r="DG123" s="1031" t="s">
        <v>233</v>
      </c>
      <c r="DH123" s="1032"/>
      <c r="DI123" s="1032"/>
      <c r="DJ123" s="1032"/>
      <c r="DK123" s="1033"/>
      <c r="DL123" s="1034" t="s">
        <v>233</v>
      </c>
      <c r="DM123" s="1032"/>
      <c r="DN123" s="1032"/>
      <c r="DO123" s="1032"/>
      <c r="DP123" s="1033"/>
      <c r="DQ123" s="1034" t="s">
        <v>233</v>
      </c>
      <c r="DR123" s="1032"/>
      <c r="DS123" s="1032"/>
      <c r="DT123" s="1032"/>
      <c r="DU123" s="1033"/>
      <c r="DV123" s="1035" t="s">
        <v>233</v>
      </c>
      <c r="DW123" s="1036"/>
      <c r="DX123" s="1036"/>
      <c r="DY123" s="1036"/>
      <c r="DZ123" s="1037"/>
    </row>
    <row r="124" spans="1:130" s="226" customFormat="1" ht="26.25" customHeight="1" thickBot="1">
      <c r="A124" s="1132"/>
      <c r="B124" s="1019"/>
      <c r="C124" s="989" t="s">
        <v>456</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233</v>
      </c>
      <c r="AB124" s="1032"/>
      <c r="AC124" s="1032"/>
      <c r="AD124" s="1032"/>
      <c r="AE124" s="1033"/>
      <c r="AF124" s="1034" t="s">
        <v>389</v>
      </c>
      <c r="AG124" s="1032"/>
      <c r="AH124" s="1032"/>
      <c r="AI124" s="1032"/>
      <c r="AJ124" s="1033"/>
      <c r="AK124" s="1034" t="s">
        <v>389</v>
      </c>
      <c r="AL124" s="1032"/>
      <c r="AM124" s="1032"/>
      <c r="AN124" s="1032"/>
      <c r="AO124" s="1033"/>
      <c r="AP124" s="1035" t="s">
        <v>233</v>
      </c>
      <c r="AQ124" s="1036"/>
      <c r="AR124" s="1036"/>
      <c r="AS124" s="1036"/>
      <c r="AT124" s="1037"/>
      <c r="AU124" s="1134" t="s">
        <v>472</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t="s">
        <v>233</v>
      </c>
      <c r="BR124" s="1101"/>
      <c r="BS124" s="1101"/>
      <c r="BT124" s="1101"/>
      <c r="BU124" s="1101"/>
      <c r="BV124" s="1101" t="s">
        <v>233</v>
      </c>
      <c r="BW124" s="1101"/>
      <c r="BX124" s="1101"/>
      <c r="BY124" s="1101"/>
      <c r="BZ124" s="1101"/>
      <c r="CA124" s="1101" t="s">
        <v>233</v>
      </c>
      <c r="CB124" s="1101"/>
      <c r="CC124" s="1101"/>
      <c r="CD124" s="1101"/>
      <c r="CE124" s="1101"/>
      <c r="CF124" s="1102"/>
      <c r="CG124" s="1103"/>
      <c r="CH124" s="1103"/>
      <c r="CI124" s="1103"/>
      <c r="CJ124" s="1104"/>
      <c r="CK124" s="1086"/>
      <c r="CL124" s="1086"/>
      <c r="CM124" s="1086"/>
      <c r="CN124" s="1086"/>
      <c r="CO124" s="1087"/>
      <c r="CP124" s="1093" t="s">
        <v>473</v>
      </c>
      <c r="CQ124" s="1094"/>
      <c r="CR124" s="1094"/>
      <c r="CS124" s="1094"/>
      <c r="CT124" s="1094"/>
      <c r="CU124" s="1094"/>
      <c r="CV124" s="1094"/>
      <c r="CW124" s="1094"/>
      <c r="CX124" s="1094"/>
      <c r="CY124" s="1094"/>
      <c r="CZ124" s="1094"/>
      <c r="DA124" s="1094"/>
      <c r="DB124" s="1094"/>
      <c r="DC124" s="1094"/>
      <c r="DD124" s="1094"/>
      <c r="DE124" s="1094"/>
      <c r="DF124" s="1095"/>
      <c r="DG124" s="1078" t="s">
        <v>233</v>
      </c>
      <c r="DH124" s="1057"/>
      <c r="DI124" s="1057"/>
      <c r="DJ124" s="1057"/>
      <c r="DK124" s="1058"/>
      <c r="DL124" s="1056" t="s">
        <v>461</v>
      </c>
      <c r="DM124" s="1057"/>
      <c r="DN124" s="1057"/>
      <c r="DO124" s="1057"/>
      <c r="DP124" s="1058"/>
      <c r="DQ124" s="1056" t="s">
        <v>233</v>
      </c>
      <c r="DR124" s="1057"/>
      <c r="DS124" s="1057"/>
      <c r="DT124" s="1057"/>
      <c r="DU124" s="1058"/>
      <c r="DV124" s="1059" t="s">
        <v>233</v>
      </c>
      <c r="DW124" s="1060"/>
      <c r="DX124" s="1060"/>
      <c r="DY124" s="1060"/>
      <c r="DZ124" s="1061"/>
    </row>
    <row r="125" spans="1:130" s="226" customFormat="1" ht="26.25" customHeight="1">
      <c r="A125" s="1132"/>
      <c r="B125" s="1019"/>
      <c r="C125" s="989" t="s">
        <v>458</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474</v>
      </c>
      <c r="AB125" s="1032"/>
      <c r="AC125" s="1032"/>
      <c r="AD125" s="1032"/>
      <c r="AE125" s="1033"/>
      <c r="AF125" s="1034" t="s">
        <v>469</v>
      </c>
      <c r="AG125" s="1032"/>
      <c r="AH125" s="1032"/>
      <c r="AI125" s="1032"/>
      <c r="AJ125" s="1033"/>
      <c r="AK125" s="1034" t="s">
        <v>233</v>
      </c>
      <c r="AL125" s="1032"/>
      <c r="AM125" s="1032"/>
      <c r="AN125" s="1032"/>
      <c r="AO125" s="1033"/>
      <c r="AP125" s="1035" t="s">
        <v>233</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475</v>
      </c>
      <c r="CL125" s="1081"/>
      <c r="CM125" s="1081"/>
      <c r="CN125" s="1081"/>
      <c r="CO125" s="1082"/>
      <c r="CP125" s="1013" t="s">
        <v>476</v>
      </c>
      <c r="CQ125" s="962"/>
      <c r="CR125" s="962"/>
      <c r="CS125" s="962"/>
      <c r="CT125" s="962"/>
      <c r="CU125" s="962"/>
      <c r="CV125" s="962"/>
      <c r="CW125" s="962"/>
      <c r="CX125" s="962"/>
      <c r="CY125" s="962"/>
      <c r="CZ125" s="962"/>
      <c r="DA125" s="962"/>
      <c r="DB125" s="962"/>
      <c r="DC125" s="962"/>
      <c r="DD125" s="962"/>
      <c r="DE125" s="962"/>
      <c r="DF125" s="963"/>
      <c r="DG125" s="999" t="s">
        <v>389</v>
      </c>
      <c r="DH125" s="1000"/>
      <c r="DI125" s="1000"/>
      <c r="DJ125" s="1000"/>
      <c r="DK125" s="1000"/>
      <c r="DL125" s="1000" t="s">
        <v>461</v>
      </c>
      <c r="DM125" s="1000"/>
      <c r="DN125" s="1000"/>
      <c r="DO125" s="1000"/>
      <c r="DP125" s="1000"/>
      <c r="DQ125" s="1000" t="s">
        <v>233</v>
      </c>
      <c r="DR125" s="1000"/>
      <c r="DS125" s="1000"/>
      <c r="DT125" s="1000"/>
      <c r="DU125" s="1000"/>
      <c r="DV125" s="1001" t="s">
        <v>233</v>
      </c>
      <c r="DW125" s="1001"/>
      <c r="DX125" s="1001"/>
      <c r="DY125" s="1001"/>
      <c r="DZ125" s="1002"/>
    </row>
    <row r="126" spans="1:130" s="226" customFormat="1" ht="26.25" customHeight="1" thickBot="1">
      <c r="A126" s="1132"/>
      <c r="B126" s="1019"/>
      <c r="C126" s="989" t="s">
        <v>460</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233</v>
      </c>
      <c r="AB126" s="1032"/>
      <c r="AC126" s="1032"/>
      <c r="AD126" s="1032"/>
      <c r="AE126" s="1033"/>
      <c r="AF126" s="1034" t="s">
        <v>233</v>
      </c>
      <c r="AG126" s="1032"/>
      <c r="AH126" s="1032"/>
      <c r="AI126" s="1032"/>
      <c r="AJ126" s="1033"/>
      <c r="AK126" s="1034" t="s">
        <v>233</v>
      </c>
      <c r="AL126" s="1032"/>
      <c r="AM126" s="1032"/>
      <c r="AN126" s="1032"/>
      <c r="AO126" s="1033"/>
      <c r="AP126" s="1035" t="s">
        <v>233</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477</v>
      </c>
      <c r="CQ126" s="1023"/>
      <c r="CR126" s="1023"/>
      <c r="CS126" s="1023"/>
      <c r="CT126" s="1023"/>
      <c r="CU126" s="1023"/>
      <c r="CV126" s="1023"/>
      <c r="CW126" s="1023"/>
      <c r="CX126" s="1023"/>
      <c r="CY126" s="1023"/>
      <c r="CZ126" s="1023"/>
      <c r="DA126" s="1023"/>
      <c r="DB126" s="1023"/>
      <c r="DC126" s="1023"/>
      <c r="DD126" s="1023"/>
      <c r="DE126" s="1023"/>
      <c r="DF126" s="1024"/>
      <c r="DG126" s="992" t="s">
        <v>233</v>
      </c>
      <c r="DH126" s="993"/>
      <c r="DI126" s="993"/>
      <c r="DJ126" s="993"/>
      <c r="DK126" s="993"/>
      <c r="DL126" s="993" t="s">
        <v>233</v>
      </c>
      <c r="DM126" s="993"/>
      <c r="DN126" s="993"/>
      <c r="DO126" s="993"/>
      <c r="DP126" s="993"/>
      <c r="DQ126" s="993" t="s">
        <v>389</v>
      </c>
      <c r="DR126" s="993"/>
      <c r="DS126" s="993"/>
      <c r="DT126" s="993"/>
      <c r="DU126" s="993"/>
      <c r="DV126" s="994" t="s">
        <v>233</v>
      </c>
      <c r="DW126" s="994"/>
      <c r="DX126" s="994"/>
      <c r="DY126" s="994"/>
      <c r="DZ126" s="995"/>
    </row>
    <row r="127" spans="1:130" s="226" customFormat="1" ht="26.25" customHeight="1">
      <c r="A127" s="1133"/>
      <c r="B127" s="1021"/>
      <c r="C127" s="1075" t="s">
        <v>478</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233</v>
      </c>
      <c r="AB127" s="1032"/>
      <c r="AC127" s="1032"/>
      <c r="AD127" s="1032"/>
      <c r="AE127" s="1033"/>
      <c r="AF127" s="1034" t="s">
        <v>233</v>
      </c>
      <c r="AG127" s="1032"/>
      <c r="AH127" s="1032"/>
      <c r="AI127" s="1032"/>
      <c r="AJ127" s="1033"/>
      <c r="AK127" s="1034" t="s">
        <v>233</v>
      </c>
      <c r="AL127" s="1032"/>
      <c r="AM127" s="1032"/>
      <c r="AN127" s="1032"/>
      <c r="AO127" s="1033"/>
      <c r="AP127" s="1035" t="s">
        <v>233</v>
      </c>
      <c r="AQ127" s="1036"/>
      <c r="AR127" s="1036"/>
      <c r="AS127" s="1036"/>
      <c r="AT127" s="1037"/>
      <c r="AU127" s="262"/>
      <c r="AV127" s="262"/>
      <c r="AW127" s="262"/>
      <c r="AX127" s="1105" t="s">
        <v>479</v>
      </c>
      <c r="AY127" s="1106"/>
      <c r="AZ127" s="1106"/>
      <c r="BA127" s="1106"/>
      <c r="BB127" s="1106"/>
      <c r="BC127" s="1106"/>
      <c r="BD127" s="1106"/>
      <c r="BE127" s="1107"/>
      <c r="BF127" s="1108" t="s">
        <v>480</v>
      </c>
      <c r="BG127" s="1106"/>
      <c r="BH127" s="1106"/>
      <c r="BI127" s="1106"/>
      <c r="BJ127" s="1106"/>
      <c r="BK127" s="1106"/>
      <c r="BL127" s="1107"/>
      <c r="BM127" s="1108" t="s">
        <v>481</v>
      </c>
      <c r="BN127" s="1106"/>
      <c r="BO127" s="1106"/>
      <c r="BP127" s="1106"/>
      <c r="BQ127" s="1106"/>
      <c r="BR127" s="1106"/>
      <c r="BS127" s="1107"/>
      <c r="BT127" s="1108" t="s">
        <v>482</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483</v>
      </c>
      <c r="CQ127" s="1023"/>
      <c r="CR127" s="1023"/>
      <c r="CS127" s="1023"/>
      <c r="CT127" s="1023"/>
      <c r="CU127" s="1023"/>
      <c r="CV127" s="1023"/>
      <c r="CW127" s="1023"/>
      <c r="CX127" s="1023"/>
      <c r="CY127" s="1023"/>
      <c r="CZ127" s="1023"/>
      <c r="DA127" s="1023"/>
      <c r="DB127" s="1023"/>
      <c r="DC127" s="1023"/>
      <c r="DD127" s="1023"/>
      <c r="DE127" s="1023"/>
      <c r="DF127" s="1024"/>
      <c r="DG127" s="992" t="s">
        <v>389</v>
      </c>
      <c r="DH127" s="993"/>
      <c r="DI127" s="993"/>
      <c r="DJ127" s="993"/>
      <c r="DK127" s="993"/>
      <c r="DL127" s="993" t="s">
        <v>233</v>
      </c>
      <c r="DM127" s="993"/>
      <c r="DN127" s="993"/>
      <c r="DO127" s="993"/>
      <c r="DP127" s="993"/>
      <c r="DQ127" s="993" t="s">
        <v>389</v>
      </c>
      <c r="DR127" s="993"/>
      <c r="DS127" s="993"/>
      <c r="DT127" s="993"/>
      <c r="DU127" s="993"/>
      <c r="DV127" s="994" t="s">
        <v>233</v>
      </c>
      <c r="DW127" s="994"/>
      <c r="DX127" s="994"/>
      <c r="DY127" s="994"/>
      <c r="DZ127" s="995"/>
    </row>
    <row r="128" spans="1:130" s="226" customFormat="1" ht="26.25" customHeight="1" thickBot="1">
      <c r="A128" s="1116" t="s">
        <v>484</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485</v>
      </c>
      <c r="X128" s="1118"/>
      <c r="Y128" s="1118"/>
      <c r="Z128" s="1119"/>
      <c r="AA128" s="1120">
        <v>2497</v>
      </c>
      <c r="AB128" s="1121"/>
      <c r="AC128" s="1121"/>
      <c r="AD128" s="1121"/>
      <c r="AE128" s="1122"/>
      <c r="AF128" s="1123">
        <v>333</v>
      </c>
      <c r="AG128" s="1121"/>
      <c r="AH128" s="1121"/>
      <c r="AI128" s="1121"/>
      <c r="AJ128" s="1122"/>
      <c r="AK128" s="1123">
        <v>188</v>
      </c>
      <c r="AL128" s="1121"/>
      <c r="AM128" s="1121"/>
      <c r="AN128" s="1121"/>
      <c r="AO128" s="1122"/>
      <c r="AP128" s="1124"/>
      <c r="AQ128" s="1125"/>
      <c r="AR128" s="1125"/>
      <c r="AS128" s="1125"/>
      <c r="AT128" s="1126"/>
      <c r="AU128" s="262"/>
      <c r="AV128" s="262"/>
      <c r="AW128" s="262"/>
      <c r="AX128" s="961" t="s">
        <v>486</v>
      </c>
      <c r="AY128" s="962"/>
      <c r="AZ128" s="962"/>
      <c r="BA128" s="962"/>
      <c r="BB128" s="962"/>
      <c r="BC128" s="962"/>
      <c r="BD128" s="962"/>
      <c r="BE128" s="963"/>
      <c r="BF128" s="1127" t="s">
        <v>233</v>
      </c>
      <c r="BG128" s="1128"/>
      <c r="BH128" s="1128"/>
      <c r="BI128" s="1128"/>
      <c r="BJ128" s="1128"/>
      <c r="BK128" s="1128"/>
      <c r="BL128" s="1129"/>
      <c r="BM128" s="1127">
        <v>15</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487</v>
      </c>
      <c r="CQ128" s="1110"/>
      <c r="CR128" s="1110"/>
      <c r="CS128" s="1110"/>
      <c r="CT128" s="1110"/>
      <c r="CU128" s="1110"/>
      <c r="CV128" s="1110"/>
      <c r="CW128" s="1110"/>
      <c r="CX128" s="1110"/>
      <c r="CY128" s="1110"/>
      <c r="CZ128" s="1110"/>
      <c r="DA128" s="1110"/>
      <c r="DB128" s="1110"/>
      <c r="DC128" s="1110"/>
      <c r="DD128" s="1110"/>
      <c r="DE128" s="1110"/>
      <c r="DF128" s="1111"/>
      <c r="DG128" s="1112" t="s">
        <v>233</v>
      </c>
      <c r="DH128" s="1113"/>
      <c r="DI128" s="1113"/>
      <c r="DJ128" s="1113"/>
      <c r="DK128" s="1113"/>
      <c r="DL128" s="1113" t="s">
        <v>233</v>
      </c>
      <c r="DM128" s="1113"/>
      <c r="DN128" s="1113"/>
      <c r="DO128" s="1113"/>
      <c r="DP128" s="1113"/>
      <c r="DQ128" s="1113" t="s">
        <v>233</v>
      </c>
      <c r="DR128" s="1113"/>
      <c r="DS128" s="1113"/>
      <c r="DT128" s="1113"/>
      <c r="DU128" s="1113"/>
      <c r="DV128" s="1114" t="s">
        <v>233</v>
      </c>
      <c r="DW128" s="1114"/>
      <c r="DX128" s="1114"/>
      <c r="DY128" s="1114"/>
      <c r="DZ128" s="1115"/>
    </row>
    <row r="129" spans="1:131" s="226" customFormat="1" ht="26.25" customHeight="1">
      <c r="A129" s="1003" t="s">
        <v>102</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488</v>
      </c>
      <c r="X129" s="1147"/>
      <c r="Y129" s="1147"/>
      <c r="Z129" s="1148"/>
      <c r="AA129" s="1031">
        <v>1215695</v>
      </c>
      <c r="AB129" s="1032"/>
      <c r="AC129" s="1032"/>
      <c r="AD129" s="1032"/>
      <c r="AE129" s="1033"/>
      <c r="AF129" s="1034">
        <v>1191878</v>
      </c>
      <c r="AG129" s="1032"/>
      <c r="AH129" s="1032"/>
      <c r="AI129" s="1032"/>
      <c r="AJ129" s="1033"/>
      <c r="AK129" s="1034">
        <v>1106771</v>
      </c>
      <c r="AL129" s="1032"/>
      <c r="AM129" s="1032"/>
      <c r="AN129" s="1032"/>
      <c r="AO129" s="1033"/>
      <c r="AP129" s="1149"/>
      <c r="AQ129" s="1150"/>
      <c r="AR129" s="1150"/>
      <c r="AS129" s="1150"/>
      <c r="AT129" s="1151"/>
      <c r="AU129" s="264"/>
      <c r="AV129" s="264"/>
      <c r="AW129" s="264"/>
      <c r="AX129" s="1140" t="s">
        <v>489</v>
      </c>
      <c r="AY129" s="1023"/>
      <c r="AZ129" s="1023"/>
      <c r="BA129" s="1023"/>
      <c r="BB129" s="1023"/>
      <c r="BC129" s="1023"/>
      <c r="BD129" s="1023"/>
      <c r="BE129" s="1024"/>
      <c r="BF129" s="1141" t="s">
        <v>233</v>
      </c>
      <c r="BG129" s="1142"/>
      <c r="BH129" s="1142"/>
      <c r="BI129" s="1142"/>
      <c r="BJ129" s="1142"/>
      <c r="BK129" s="1142"/>
      <c r="BL129" s="1143"/>
      <c r="BM129" s="1141">
        <v>20</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3" t="s">
        <v>490</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491</v>
      </c>
      <c r="X130" s="1147"/>
      <c r="Y130" s="1147"/>
      <c r="Z130" s="1148"/>
      <c r="AA130" s="1031">
        <v>271162</v>
      </c>
      <c r="AB130" s="1032"/>
      <c r="AC130" s="1032"/>
      <c r="AD130" s="1032"/>
      <c r="AE130" s="1033"/>
      <c r="AF130" s="1034">
        <v>271117</v>
      </c>
      <c r="AG130" s="1032"/>
      <c r="AH130" s="1032"/>
      <c r="AI130" s="1032"/>
      <c r="AJ130" s="1033"/>
      <c r="AK130" s="1034">
        <v>242498</v>
      </c>
      <c r="AL130" s="1032"/>
      <c r="AM130" s="1032"/>
      <c r="AN130" s="1032"/>
      <c r="AO130" s="1033"/>
      <c r="AP130" s="1149"/>
      <c r="AQ130" s="1150"/>
      <c r="AR130" s="1150"/>
      <c r="AS130" s="1150"/>
      <c r="AT130" s="1151"/>
      <c r="AU130" s="264"/>
      <c r="AV130" s="264"/>
      <c r="AW130" s="264"/>
      <c r="AX130" s="1140" t="s">
        <v>492</v>
      </c>
      <c r="AY130" s="1023"/>
      <c r="AZ130" s="1023"/>
      <c r="BA130" s="1023"/>
      <c r="BB130" s="1023"/>
      <c r="BC130" s="1023"/>
      <c r="BD130" s="1023"/>
      <c r="BE130" s="1024"/>
      <c r="BF130" s="1177">
        <v>1.6</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493</v>
      </c>
      <c r="X131" s="1185"/>
      <c r="Y131" s="1185"/>
      <c r="Z131" s="1186"/>
      <c r="AA131" s="1078">
        <v>944533</v>
      </c>
      <c r="AB131" s="1057"/>
      <c r="AC131" s="1057"/>
      <c r="AD131" s="1057"/>
      <c r="AE131" s="1058"/>
      <c r="AF131" s="1056">
        <v>920761</v>
      </c>
      <c r="AG131" s="1057"/>
      <c r="AH131" s="1057"/>
      <c r="AI131" s="1057"/>
      <c r="AJ131" s="1058"/>
      <c r="AK131" s="1056">
        <v>864273</v>
      </c>
      <c r="AL131" s="1057"/>
      <c r="AM131" s="1057"/>
      <c r="AN131" s="1057"/>
      <c r="AO131" s="1058"/>
      <c r="AP131" s="1187"/>
      <c r="AQ131" s="1188"/>
      <c r="AR131" s="1188"/>
      <c r="AS131" s="1188"/>
      <c r="AT131" s="1189"/>
      <c r="AU131" s="264"/>
      <c r="AV131" s="264"/>
      <c r="AW131" s="264"/>
      <c r="AX131" s="1159" t="s">
        <v>494</v>
      </c>
      <c r="AY131" s="1110"/>
      <c r="AZ131" s="1110"/>
      <c r="BA131" s="1110"/>
      <c r="BB131" s="1110"/>
      <c r="BC131" s="1110"/>
      <c r="BD131" s="1110"/>
      <c r="BE131" s="1111"/>
      <c r="BF131" s="1160" t="s">
        <v>233</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6" t="s">
        <v>495</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496</v>
      </c>
      <c r="W132" s="1170"/>
      <c r="X132" s="1170"/>
      <c r="Y132" s="1170"/>
      <c r="Z132" s="1171"/>
      <c r="AA132" s="1172">
        <v>0.30957097300000003</v>
      </c>
      <c r="AB132" s="1173"/>
      <c r="AC132" s="1173"/>
      <c r="AD132" s="1173"/>
      <c r="AE132" s="1174"/>
      <c r="AF132" s="1175">
        <v>1.176526808</v>
      </c>
      <c r="AG132" s="1173"/>
      <c r="AH132" s="1173"/>
      <c r="AI132" s="1173"/>
      <c r="AJ132" s="1174"/>
      <c r="AK132" s="1175">
        <v>3.425769404</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497</v>
      </c>
      <c r="W133" s="1153"/>
      <c r="X133" s="1153"/>
      <c r="Y133" s="1153"/>
      <c r="Z133" s="1154"/>
      <c r="AA133" s="1155">
        <v>0.8</v>
      </c>
      <c r="AB133" s="1156"/>
      <c r="AC133" s="1156"/>
      <c r="AD133" s="1156"/>
      <c r="AE133" s="1157"/>
      <c r="AF133" s="1155">
        <v>0.8</v>
      </c>
      <c r="AG133" s="1156"/>
      <c r="AH133" s="1156"/>
      <c r="AI133" s="1156"/>
      <c r="AJ133" s="1157"/>
      <c r="AK133" s="1155">
        <v>1.6</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aKRA8Wxn6mi8agQ3i46R0mJpCMoU/ZfLhP11JiZbwJfJS97skAfVb5LxMfpCSq8SpYDC2NhJ90OJGJuIbOOWQ==" saltValue="zQX6W4xr9TSfev/KLfjZ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LUWfLFvrhIyA3BOz8uzVMnKlSckSyAlR0dBJsIPdBdaT82KAUFSJTqg4H4X0O/TFhhRtYBqLY6IX6ZsKKmoMw==" saltValue="Hb6N/0Pi3eWpcjAmJLy+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4KVoDjvisa5g+YTUD1yZs/c9rfFHRsFr4Ow80zvR29lOYxJgIRiFDeoQXoM/iuWf9cabvGQa6tb/PMgnEp/9Q==" saltValue="j87SLoRw3emtd08mg+Tg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506</v>
      </c>
      <c r="AL9" s="1196"/>
      <c r="AM9" s="1196"/>
      <c r="AN9" s="1197"/>
      <c r="AO9" s="292">
        <v>215557</v>
      </c>
      <c r="AP9" s="292">
        <v>226425</v>
      </c>
      <c r="AQ9" s="293">
        <v>189734</v>
      </c>
      <c r="AR9" s="294">
        <v>19.3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507</v>
      </c>
      <c r="AL10" s="1196"/>
      <c r="AM10" s="1196"/>
      <c r="AN10" s="1197"/>
      <c r="AO10" s="295">
        <v>29262</v>
      </c>
      <c r="AP10" s="295">
        <v>30737</v>
      </c>
      <c r="AQ10" s="296">
        <v>22180</v>
      </c>
      <c r="AR10" s="297">
        <v>38.6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508</v>
      </c>
      <c r="AL11" s="1196"/>
      <c r="AM11" s="1196"/>
      <c r="AN11" s="1197"/>
      <c r="AO11" s="295">
        <v>26117</v>
      </c>
      <c r="AP11" s="295">
        <v>27434</v>
      </c>
      <c r="AQ11" s="296">
        <v>28692</v>
      </c>
      <c r="AR11" s="297">
        <v>-4.4000000000000004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509</v>
      </c>
      <c r="AL12" s="1196"/>
      <c r="AM12" s="1196"/>
      <c r="AN12" s="1197"/>
      <c r="AO12" s="295" t="s">
        <v>510</v>
      </c>
      <c r="AP12" s="295" t="s">
        <v>510</v>
      </c>
      <c r="AQ12" s="296">
        <v>4806</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511</v>
      </c>
      <c r="AL13" s="1196"/>
      <c r="AM13" s="1196"/>
      <c r="AN13" s="1197"/>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512</v>
      </c>
      <c r="AL14" s="1196"/>
      <c r="AM14" s="1196"/>
      <c r="AN14" s="1197"/>
      <c r="AO14" s="295">
        <v>10108</v>
      </c>
      <c r="AP14" s="295">
        <v>10618</v>
      </c>
      <c r="AQ14" s="296">
        <v>8976</v>
      </c>
      <c r="AR14" s="297">
        <v>18.3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513</v>
      </c>
      <c r="AL15" s="1196"/>
      <c r="AM15" s="1196"/>
      <c r="AN15" s="1197"/>
      <c r="AO15" s="295">
        <v>12937</v>
      </c>
      <c r="AP15" s="295">
        <v>13589</v>
      </c>
      <c r="AQ15" s="296">
        <v>4161</v>
      </c>
      <c r="AR15" s="297">
        <v>226.6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514</v>
      </c>
      <c r="AL16" s="1199"/>
      <c r="AM16" s="1199"/>
      <c r="AN16" s="1200"/>
      <c r="AO16" s="295">
        <v>-19709</v>
      </c>
      <c r="AP16" s="295">
        <v>-20703</v>
      </c>
      <c r="AQ16" s="296">
        <v>-17989</v>
      </c>
      <c r="AR16" s="297">
        <v>15.1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184</v>
      </c>
      <c r="AL17" s="1199"/>
      <c r="AM17" s="1199"/>
      <c r="AN17" s="1200"/>
      <c r="AO17" s="295">
        <v>274272</v>
      </c>
      <c r="AP17" s="295">
        <v>288101</v>
      </c>
      <c r="AQ17" s="296">
        <v>240560</v>
      </c>
      <c r="AR17" s="297">
        <v>19.8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519</v>
      </c>
      <c r="AL21" s="1191"/>
      <c r="AM21" s="1191"/>
      <c r="AN21" s="1192"/>
      <c r="AO21" s="307">
        <v>26.26</v>
      </c>
      <c r="AP21" s="308">
        <v>21.65</v>
      </c>
      <c r="AQ21" s="309">
        <v>4.6100000000000003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520</v>
      </c>
      <c r="AL22" s="1191"/>
      <c r="AM22" s="1191"/>
      <c r="AN22" s="1192"/>
      <c r="AO22" s="312">
        <v>91.2</v>
      </c>
      <c r="AP22" s="313">
        <v>95.4</v>
      </c>
      <c r="AQ22" s="314">
        <v>-4.2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525</v>
      </c>
      <c r="AL32" s="1207"/>
      <c r="AM32" s="1207"/>
      <c r="AN32" s="1208"/>
      <c r="AO32" s="322">
        <v>223891</v>
      </c>
      <c r="AP32" s="322">
        <v>235180</v>
      </c>
      <c r="AQ32" s="323">
        <v>139228</v>
      </c>
      <c r="AR32" s="324">
        <v>68.900000000000006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526</v>
      </c>
      <c r="AL33" s="1207"/>
      <c r="AM33" s="1207"/>
      <c r="AN33" s="1208"/>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527</v>
      </c>
      <c r="AL34" s="1207"/>
      <c r="AM34" s="1207"/>
      <c r="AN34" s="1208"/>
      <c r="AO34" s="322" t="s">
        <v>510</v>
      </c>
      <c r="AP34" s="322" t="s">
        <v>510</v>
      </c>
      <c r="AQ34" s="323">
        <v>5</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528</v>
      </c>
      <c r="AL35" s="1207"/>
      <c r="AM35" s="1207"/>
      <c r="AN35" s="1208"/>
      <c r="AO35" s="322">
        <v>47485</v>
      </c>
      <c r="AP35" s="322">
        <v>49879</v>
      </c>
      <c r="AQ35" s="323">
        <v>32095</v>
      </c>
      <c r="AR35" s="324">
        <v>55.4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529</v>
      </c>
      <c r="AL36" s="1207"/>
      <c r="AM36" s="1207"/>
      <c r="AN36" s="1208"/>
      <c r="AO36" s="322">
        <v>918</v>
      </c>
      <c r="AP36" s="322">
        <v>964</v>
      </c>
      <c r="AQ36" s="323">
        <v>5254</v>
      </c>
      <c r="AR36" s="324">
        <v>-81.7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530</v>
      </c>
      <c r="AL37" s="1207"/>
      <c r="AM37" s="1207"/>
      <c r="AN37" s="1208"/>
      <c r="AO37" s="322" t="s">
        <v>510</v>
      </c>
      <c r="AP37" s="322" t="s">
        <v>510</v>
      </c>
      <c r="AQ37" s="323">
        <v>1384</v>
      </c>
      <c r="AR37" s="324" t="s">
        <v>510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531</v>
      </c>
      <c r="AL38" s="1210"/>
      <c r="AM38" s="1210"/>
      <c r="AN38" s="1211"/>
      <c r="AO38" s="325" t="s">
        <v>510</v>
      </c>
      <c r="AP38" s="325" t="s">
        <v>510</v>
      </c>
      <c r="AQ38" s="326">
        <v>32</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532</v>
      </c>
      <c r="AL39" s="1210"/>
      <c r="AM39" s="1210"/>
      <c r="AN39" s="1211"/>
      <c r="AO39" s="322">
        <v>-188</v>
      </c>
      <c r="AP39" s="322">
        <v>-197</v>
      </c>
      <c r="AQ39" s="323">
        <v>-8131</v>
      </c>
      <c r="AR39" s="324">
        <v>-97.6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533</v>
      </c>
      <c r="AL40" s="1207"/>
      <c r="AM40" s="1207"/>
      <c r="AN40" s="1208"/>
      <c r="AO40" s="322">
        <v>-242498</v>
      </c>
      <c r="AP40" s="322">
        <v>-254725</v>
      </c>
      <c r="AQ40" s="323">
        <v>-126394</v>
      </c>
      <c r="AR40" s="324">
        <v>101.5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299</v>
      </c>
      <c r="AL41" s="1213"/>
      <c r="AM41" s="1213"/>
      <c r="AN41" s="1214"/>
      <c r="AO41" s="322">
        <v>29608</v>
      </c>
      <c r="AP41" s="322">
        <v>31101</v>
      </c>
      <c r="AQ41" s="323">
        <v>43473</v>
      </c>
      <c r="AR41" s="324">
        <v>-28.5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501</v>
      </c>
      <c r="AN49" s="1203" t="s">
        <v>537</v>
      </c>
      <c r="AO49" s="1204"/>
      <c r="AP49" s="1204"/>
      <c r="AQ49" s="1204"/>
      <c r="AR49" s="120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591699</v>
      </c>
      <c r="AN51" s="344">
        <v>568395</v>
      </c>
      <c r="AO51" s="345">
        <v>6.8</v>
      </c>
      <c r="AP51" s="346">
        <v>263041</v>
      </c>
      <c r="AQ51" s="347">
        <v>18.600000000000001</v>
      </c>
      <c r="AR51" s="348">
        <v>-11.8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363588</v>
      </c>
      <c r="AN52" s="352">
        <v>349268</v>
      </c>
      <c r="AO52" s="353">
        <v>292.39999999999998</v>
      </c>
      <c r="AP52" s="354">
        <v>103171</v>
      </c>
      <c r="AQ52" s="355">
        <v>-1.2</v>
      </c>
      <c r="AR52" s="356">
        <v>293.60000000000002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1500796</v>
      </c>
      <c r="AN53" s="344">
        <v>1461340</v>
      </c>
      <c r="AO53" s="345">
        <v>157.1</v>
      </c>
      <c r="AP53" s="346">
        <v>272886</v>
      </c>
      <c r="AQ53" s="347">
        <v>3.7</v>
      </c>
      <c r="AR53" s="348">
        <v>153.4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1068441</v>
      </c>
      <c r="AN54" s="352">
        <v>1040352</v>
      </c>
      <c r="AO54" s="353">
        <v>197.9</v>
      </c>
      <c r="AP54" s="354">
        <v>125724</v>
      </c>
      <c r="AQ54" s="355">
        <v>21.9</v>
      </c>
      <c r="AR54" s="356">
        <v>176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309102</v>
      </c>
      <c r="AN55" s="344">
        <v>307871</v>
      </c>
      <c r="AO55" s="345">
        <v>-78.900000000000006</v>
      </c>
      <c r="AP55" s="346">
        <v>245039</v>
      </c>
      <c r="AQ55" s="347">
        <v>-10.199999999999999</v>
      </c>
      <c r="AR55" s="348">
        <v>-68.7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142836</v>
      </c>
      <c r="AN56" s="352">
        <v>142267</v>
      </c>
      <c r="AO56" s="353">
        <v>-86.3</v>
      </c>
      <c r="AP56" s="354">
        <v>108922</v>
      </c>
      <c r="AQ56" s="355">
        <v>-13.4</v>
      </c>
      <c r="AR56" s="356">
        <v>-72.900000000000006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410151</v>
      </c>
      <c r="AN57" s="344">
        <v>420237</v>
      </c>
      <c r="AO57" s="345">
        <v>36.5</v>
      </c>
      <c r="AP57" s="346">
        <v>291945</v>
      </c>
      <c r="AQ57" s="347">
        <v>19.100000000000001</v>
      </c>
      <c r="AR57" s="348">
        <v>17.399999999999999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242372</v>
      </c>
      <c r="AN58" s="352">
        <v>248332</v>
      </c>
      <c r="AO58" s="353">
        <v>74.599999999999994</v>
      </c>
      <c r="AP58" s="354">
        <v>127651</v>
      </c>
      <c r="AQ58" s="355">
        <v>17.2</v>
      </c>
      <c r="AR58" s="356">
        <v>57.4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719621</v>
      </c>
      <c r="AN59" s="344">
        <v>755904</v>
      </c>
      <c r="AO59" s="345">
        <v>79.900000000000006</v>
      </c>
      <c r="AP59" s="346">
        <v>291173</v>
      </c>
      <c r="AQ59" s="347">
        <v>-0.3</v>
      </c>
      <c r="AR59" s="348">
        <v>80.2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433203</v>
      </c>
      <c r="AN60" s="352">
        <v>455045</v>
      </c>
      <c r="AO60" s="353">
        <v>83.2</v>
      </c>
      <c r="AP60" s="354">
        <v>119071</v>
      </c>
      <c r="AQ60" s="355">
        <v>-6.7</v>
      </c>
      <c r="AR60" s="356">
        <v>89.9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706274</v>
      </c>
      <c r="AN61" s="359">
        <v>702749</v>
      </c>
      <c r="AO61" s="360">
        <v>40.299999999999997</v>
      </c>
      <c r="AP61" s="361">
        <v>272817</v>
      </c>
      <c r="AQ61" s="362">
        <v>6.2</v>
      </c>
      <c r="AR61" s="348">
        <v>34.1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450088</v>
      </c>
      <c r="AN62" s="352">
        <v>447053</v>
      </c>
      <c r="AO62" s="353">
        <v>112.4</v>
      </c>
      <c r="AP62" s="354">
        <v>116908</v>
      </c>
      <c r="AQ62" s="355">
        <v>3.6</v>
      </c>
      <c r="AR62" s="356">
        <v>108.8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0s7aRw4jL+tUumstDr7dO4LTYyYkEmuc6JJCcfQKjmUTqSMejTnDsTQ8qKvRphefe0HUVTIVvdescKlFgNaZqw==" saltValue="IpI0m/JFkuKqLv/LTwn6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ii/8rcCREOwmPEfLa/P3RS963nXtIye5Znr7frRMZm4kzzSVutfUPoVgKKYJ1+DCfzSVDVT14kMOFFrmtLX+Q==" saltValue="+m6M68kDhGvZRV0ULeVd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fGEiG42/N2sdr/JpBawSS1N2lxEP2lS/IE64wD9MJEYACZJ0LFbU/kP6hBPXhdouFom1D3WhxyTOiHb0qzCdw==" saltValue="/zadv8XFZoaTubVv2JXE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5" t="s">
        <v>3</v>
      </c>
      <c r="D47" s="1215"/>
      <c r="E47" s="1216"/>
      <c r="F47" s="11">
        <v>17.25</v>
      </c>
      <c r="G47" s="12">
        <v>17.57</v>
      </c>
      <c r="H47" s="12">
        <v>16.309999999999999</v>
      </c>
      <c r="I47" s="12">
        <v>16.66</v>
      </c>
      <c r="J47" s="13">
        <v>17.95</v>
      </c>
    </row>
    <row r="48" spans="2:10" ht="57.75" customHeight="1">
      <c r="B48" s="14"/>
      <c r="C48" s="1217" t="s">
        <v>4</v>
      </c>
      <c r="D48" s="1217"/>
      <c r="E48" s="1218"/>
      <c r="F48" s="15">
        <v>16.98</v>
      </c>
      <c r="G48" s="16">
        <v>12.86</v>
      </c>
      <c r="H48" s="16">
        <v>12.25</v>
      </c>
      <c r="I48" s="16">
        <v>12.8</v>
      </c>
      <c r="J48" s="17">
        <v>14.28</v>
      </c>
    </row>
    <row r="49" spans="2:10" ht="57.75" customHeight="1" thickBot="1">
      <c r="B49" s="18"/>
      <c r="C49" s="1219" t="s">
        <v>5</v>
      </c>
      <c r="D49" s="1219"/>
      <c r="E49" s="1220"/>
      <c r="F49" s="19">
        <v>5.82</v>
      </c>
      <c r="G49" s="20">
        <v>0.4</v>
      </c>
      <c r="H49" s="20">
        <v>23.46</v>
      </c>
      <c r="I49" s="20">
        <v>13.16</v>
      </c>
      <c r="J49" s="21">
        <v>4.4000000000000004</v>
      </c>
    </row>
    <row r="50" spans="2:10" ht="13.5" customHeight="1"/>
    <row r="51" spans="2:10" ht="13.5" hidden="1" customHeight="1"/>
    <row r="52" spans="2:10" ht="13.5" hidden="1" customHeight="1"/>
    <row r="53" spans="2:10" ht="13.5" hidden="1" customHeight="1"/>
  </sheetData>
  <sheetProtection algorithmName="SHA-512" hashValue="9vj17oSVVG3w8qekQqLy+3fnooe5olI75kCa7NPU+fBiMelJ/c9c+2W6RdNpLZBQAfuX9TWzmxdtiPgXbrtyog==" saltValue="cvwfHjhn+PAra9t2CJuq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2019-10-23T01:25:46Z</cp:lastPrinted>
  <dcterms:created xsi:type="dcterms:W3CDTF">2019-02-14T02:57:55Z</dcterms:created>
  <dcterms:modified xsi:type="dcterms:W3CDTF">2019-10-31T00:27:05Z</dcterms:modified>
  <cp:category/>
</cp:coreProperties>
</file>