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ocuments\公会計避難\財政状況資料集\ok4\"/>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2" l="1"/>
  <c r="AA8" i="12"/>
  <c r="AA7"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AM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<sst xmlns="http://schemas.openxmlformats.org/spreadsheetml/2006/main" count="1175" uniqueCount="610">
  <si>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</si>
  <si>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</si>
  <si>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</si>
  <si>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</si>
  <si>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</si>
  <si>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</si>
  <si>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</si>
  <si>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</si>
  <si>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</si>
  <si>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</si>
  <si>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</si>
  <si>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</si>
  <si>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</si>
  <si>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</si>
  <si>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</si>
  <si>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</si>
  <si>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</si>
  <si>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</si>
  <si>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</si>
  <si>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</si>
  <si>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</si>
  <si>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</si>
  <si>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</si>
  <si>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</si>
  <si>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</si>
  <si>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</si>
  <si>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</si>
  <si>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</si>
  <si>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</si>
  <si>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</si>
  <si>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</si>
  <si>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</si>
  <si>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</si>
  <si>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</si>
  <si>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</si>
  <si>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</si>
  <si>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</si>
  <si>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</si>
  <si>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</si>
  <si>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</si>
  <si>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</si>
  <si>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</si>
  <si>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</si>
  <si>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</si>
  <si>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</si>
  <si>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</si>
  <si>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</si>
  <si>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</si>
  <si>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</si>
  <si>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</si>
  <si>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</si>
  <si>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</si>
  <si>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</si>
  <si>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</si>
  <si>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</si>
  <si>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</si>
  <si>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</si>
  <si>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</si>
  <si>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</si>
  <si>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</si>
  <si>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</si>
  <si>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</si>
  <si>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</si>
  <si>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</si>
  <si>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</si>
  <si>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</si>
  <si>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</si>
  <si>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</si>
  <si>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</si>
  <si>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</si>
  <si>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</si>
  <si>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</si>
  <si>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</si>
  <si>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</si>
  <si>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</si>
  <si>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</si>
  <si>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</si>
  <si>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</si>
  <si>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</si>
  <si>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</si>
  <si>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</si>
  <si>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</si>
  <si>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</si>
  <si>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</si>
  <si>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</si>
  <si>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</si>
  <si>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</si>
  <si>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</si>
  <si>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</si>
  <si>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</si>
  <si>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</si>
  <si>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</si>
  <si>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</si>
  <si>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</si>
  <si>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</si>
  <si>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</si>
  <si>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</si>
  <si>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</si>
  <si>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</si>
  <si>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</si>
  <si>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</si>
  <si>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</si>
  <si>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</si>
  <si>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</si>
  <si>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</si>
  <si>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</si>
  <si>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</si>
  <si>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</si>
  <si>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</si>
  <si>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</si>
  <si>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</si>
  <si>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</si>
  <si>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</si>
  <si>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</si>
  <si>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</si>
  <si>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</si>
  <si>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</si>
  <si>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</si>
  <si>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</si>
  <si>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</si>
  <si>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</si>
  <si>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</si>
  <si>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</si>
  <si>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</si>
  <si>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</si>
  <si>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</si>
  <si>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</si>
  <si>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</si>
  <si>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</si>
  <si>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</si>
  <si>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</si>
  <si>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</si>
  <si>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</si>
  <si>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</si>
  <si>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</si>
  <si>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</si>
  <si>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</si>
  <si>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</si>
  <si>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</si>
  <si>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</si>
  <si>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</si>
  <si>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</si>
  <si>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</si>
  <si>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</si>
  <si>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</si>
  <si>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</si>
  <si>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</si>
  <si>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</si>
  <si>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</si>
  <si>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</si>
  <si>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</si>
  <si>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</si>
  <si>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</si>
  <si>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</si>
  <si>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</si>
  <si>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</si>
  <si>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</si>
  <si>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</si>
  <si>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</si>
  <si>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</si>
  <si>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</si>
  <si>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</si>
  <si>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</si>
  <si>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</si>
  <si>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</si>
  <si>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</si>
  <si>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</si>
  <si>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</si>
  <si>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</si>
  <si>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</si>
  <si>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</si>
  <si>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</si>
  <si>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</si>
  <si>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</si>
  <si>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</si>
  <si>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</si>
  <si>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</si>
  <si>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</si>
  <si>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</si>
  <si>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</si>
  <si>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</si>
  <si>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</si>
  <si>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</si>
  <si>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</si>
  <si>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</si>
  <si>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</si>
  <si>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</si>
  <si>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</si>
  <si>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</si>
  <si>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</si>
  <si>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</si>
  <si>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</si>
  <si>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</si>
  <si>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</si>
  <si>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</si>
  <si>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</si>
  <si>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</si>
  <si>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</si>
  <si>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</si>
  <si>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</si>
  <si>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</si>
  <si>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</si>
  <si>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</si>
  <si>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</si>
  <si>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</si>
  <si>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</si>
  <si>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</si>
  <si>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</si>
  <si>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</si>
  <si>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</si>
  <si>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</si>
  <si>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</si>
  <si>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</si>
  <si>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</si>
  <si>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</si>
  <si>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</si>
  <si>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</si>
  <si>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</si>
  <si>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</si>
  <si>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</si>
  <si>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長野県北相木村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</si>
  <si>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</si>
  <si>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</si>
  <si>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</si>
  <si>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</si>
  <si>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</si>
  <si>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</si>
  <si>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</si>
  <si>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</si>
  <si>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</si>
  <si>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</si>
  <si>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</si>
  <si>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</si>
  <si>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</si>
  <si>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</si>
  <si>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</si>
  <si>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</si>
  <si>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</si>
  <si>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</si>
  <si>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</si>
  <si>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</si>
  <si>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</si>
  <si>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</si>
  <si>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</si>
  <si>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</si>
  <si>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</si>
  <si>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</si>
  <si>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</si>
  <si>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</si>
  <si>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</si>
  <si>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</si>
  <si>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</si>
  <si>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</si>
  <si>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</si>
  <si>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</si>
  <si>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</si>
  <si>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</si>
  <si>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</si>
  <si>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</si>
  <si>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</si>
  <si>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</si>
  <si>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</si>
  <si>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</si>
  <si>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</si>
  <si>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</si>
  <si>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</si>
  <si>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</si>
  <si>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</si>
  <si>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</si>
  <si>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</si>
  <si>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</si>
  <si>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</si>
  <si>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</si>
  <si>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</si>
  <si>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</si>
  <si>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</si>
  <si>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</si>
  <si>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</si>
  <si>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</si>
  <si>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</si>
  <si>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</si>
  <si>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</si>
  <si>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</si>
  <si>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</si>
  <si>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</si>
  <si>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</si>
  <si>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</si>
  <si>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</si>
  <si>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</si>
  <si>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</si>
  <si>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</si>
  <si>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</si>
  <si>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</si>
  <si>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</si>
  <si>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</si>
  <si>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</si>
  <si>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</si>
  <si>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</si>
  <si>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</si>
  <si>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</si>
  <si>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</si>
  <si>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</si>
  <si>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</si>
  <si>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</si>
  <si>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</si>
  <si>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</si>
  <si>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</si>
  <si>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</si>
  <si>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</si>
  <si>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</si>
  <si>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</si>
  <si>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</si>
  <si>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</si>
  <si>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</si>
  <si>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</si>
  <si>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</si>
  <si>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</si>
  <si>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</si>
  <si>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</si>
  <si>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</si>
  <si>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</si>
  <si>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</si>
  <si>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</si>
  <si>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</si>
  <si>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</si>
  <si>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</si>
  <si>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</si>
  <si>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</si>
  <si>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</si>
  <si>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</si>
  <si>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</si>
  <si>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</si>
  <si>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</si>
  <si>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</si>
  <si>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</si>
  <si>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</si>
  <si>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</si>
  <si>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</si>
  <si>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</si>
  <si>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</si>
  <si>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</si>
  <si>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</si>
  <si>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</si>
  <si>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</si>
  <si>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</si>
  <si>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</si>
  <si>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</si>
  <si>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</si>
  <si>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</si>
  <si>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</si>
  <si>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</si>
  <si>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</si>
  <si>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</si>
  <si>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</si>
  <si>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</si>
  <si>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</si>
  <si>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</si>
  <si>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</si>
  <si>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</si>
  <si>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</si>
  <si>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</si>
  <si>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</si>
  <si>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</si>
  <si>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</si>
  <si>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</si>
  <si>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</si>
  <si>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</si>
  <si>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</si>
  <si>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</si>
  <si>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</si>
  <si>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</si>
  <si>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長野県北相木村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</si>
  <si>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</si>
  <si>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</si>
  <si>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</si>
  <si>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</si>
  <si>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</si>
  <si>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</si>
  <si>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</si>
  <si>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</si>
  <si>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</si>
  <si>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</si>
  <si>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</si>
  <si>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</si>
  <si>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</si>
  <si>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</si>
  <si>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</si>
  <si>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</si>
  <si>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</si>
  <si>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</si>
  <si>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</si>
  <si>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</si>
  <si>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</si>
  <si>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</si>
  <si>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</si>
  <si>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</si>
  <si>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</si>
  <si>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</si>
  <si>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</si>
  <si>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</si>
  <si>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</si>
  <si>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</si>
  <si>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</si>
  <si>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</si>
  <si>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</si>
  <si>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</si>
  <si>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</si>
  <si>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</si>
  <si>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</si>
  <si>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</si>
  <si>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</si>
  <si>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</si>
  <si>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</si>
  <si>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</si>
  <si>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</si>
  <si>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</si>
  <si>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</si>
  <si>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</si>
  <si>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</si>
  <si>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</si>
  <si>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</si>
  <si>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</si>
  <si>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</si>
  <si>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</si>
  <si>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</si>
  <si>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</si>
  <si>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</si>
  <si>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</si>
  <si>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</si>
  <si>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</si>
  <si>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</si>
  <si>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</si>
  <si>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</si>
  <si>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</si>
  <si>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</si>
  <si>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</si>
  <si>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</si>
  <si>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</si>
  <si>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</si>
  <si>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</si>
  <si>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</si>
  <si>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</si>
  <si>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</si>
  <si>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</si>
  <si>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</si>
  <si>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</si>
  <si>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</si>
  <si>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</si>
  <si>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</si>
  <si>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</si>
  <si>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</si>
  <si>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</si>
  <si>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</si>
  <si>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</si>
  <si>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</si>
  <si>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</si>
  <si>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</si>
  <si>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</si>
  <si>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</si>
  <si>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</si>
  <si>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</si>
  <si>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</si>
  <si>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</si>
  <si>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</si>
  <si>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</si>
  <si>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</si>
  <si>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</si>
  <si>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</si>
  <si>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</si>
  <si>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</si>
  <si>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</si>
  <si>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</si>
  <si>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</si>
  <si>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</si>
  <si>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</si>
  <si>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</si>
  <si>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</si>
  <si>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</si>
  <si>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</si>
  <si>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</si>
  <si>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</si>
  <si>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</si>
  <si>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</si>
  <si>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</si>
  <si>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</si>
  <si>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</si>
  <si>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</si>
  <si>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</si>
  <si>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</si>
  <si>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</si>
  <si>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</si>
  <si>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</si>
  <si>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</si>
  <si>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</si>
  <si>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</si>
  <si>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</si>
  <si>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</si>
  <si>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</si>
  <si>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</si>
  <si>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</si>
  <si>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</si>
  <si>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</si>
  <si>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</si>
  <si>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</si>
  <si>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</si>
  <si>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</si>
  <si>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</si>
  <si>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</si>
  <si>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</si>
  <si>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</si>
  <si>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</si>
  <si>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</si>
  <si>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</si>
  <si>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</si>
  <si>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</si>
  <si>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</si>
  <si>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</si>
  <si>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</si>
  <si>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</si>
  <si>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</si>
  <si>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</si>
  <si>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</si>
  <si>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</si>
  <si>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</si>
  <si>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</si>
  <si>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</si>
  <si>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</si>
  <si>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</si>
  <si>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</si>
  <si>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</si>
  <si>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</si>
  <si>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</si>
  <si>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</si>
  <si>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</si>
  <si>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</si>
  <si>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</si>
  <si>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</si>
  <si>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</si>
  <si>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</si>
  <si>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</si>
  <si>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</si>
  <si>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</si>
  <si>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</si>
  <si>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</si>
  <si>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</si>
  <si>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</si>
  <si>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</si>
  <si>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</si>
  <si>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</si>
  <si>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</si>
  <si>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</si>
  <si>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</si>
  <si>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</si>
  <si>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</si>
  <si>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</si>
  <si>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</si>
  <si>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</si>
  <si>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</si>
  <si>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</si>
  <si>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</si>
  <si>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</si>
  <si>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</si>
  <si>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9.70</t>
  </si>
  <si>
    <t>▲ 4.99</t>
  </si>
  <si>
    <t>一般会計</t>
  </si>
  <si>
    <t>介護保険事業特別会計</t>
  </si>
  <si>
    <t>簡易水道事業特別会計</t>
  </si>
  <si>
    <t>国民健康保険特別会計</t>
  </si>
  <si>
    <t>村営バス事業特別会計</t>
  </si>
  <si>
    <t>介護保険サービス事業特別会計</t>
  </si>
  <si>
    <t>診療所特別会計</t>
  </si>
  <si>
    <t>後期高齢者医療特別会計</t>
  </si>
  <si>
    <t>その他会計（赤字）</t>
  </si>
  <si>
    <t>その他会計（黒字）</t>
  </si>
  <si>
    <t>地域振興基金</t>
    <rPh sb="0" eb="2">
      <t>チイキ</t>
    </rPh>
    <rPh sb="2" eb="4">
      <t>シンコウ</t>
    </rPh>
    <rPh sb="4" eb="6">
      <t>キキン</t>
    </rPh>
    <phoneticPr fontId="11"/>
  </si>
  <si>
    <t>ごみ処理対策基金</t>
    <rPh sb="2" eb="4">
      <t>ショリ</t>
    </rPh>
    <rPh sb="4" eb="6">
      <t>タイサク</t>
    </rPh>
    <rPh sb="6" eb="8">
      <t>キキン</t>
    </rPh>
    <phoneticPr fontId="11"/>
  </si>
  <si>
    <t>下水道建設基金</t>
    <rPh sb="0" eb="3">
      <t>ゲスイドウ</t>
    </rPh>
    <rPh sb="3" eb="5">
      <t>ケンセツ</t>
    </rPh>
    <rPh sb="5" eb="7">
      <t>キキン</t>
    </rPh>
    <phoneticPr fontId="11"/>
  </si>
  <si>
    <t>ふるさと基金</t>
    <rPh sb="4" eb="6">
      <t>キキン</t>
    </rPh>
    <phoneticPr fontId="11"/>
  </si>
  <si>
    <t>村営バス買替基金</t>
    <rPh sb="0" eb="2">
      <t>ソンエイ</t>
    </rPh>
    <rPh sb="4" eb="6">
      <t>カイカエ</t>
    </rPh>
    <rPh sb="6" eb="8">
      <t>キキン</t>
    </rPh>
    <phoneticPr fontId="11"/>
  </si>
  <si>
    <t>佐久広域連合一般会計</t>
    <rPh sb="0" eb="2">
      <t>サク</t>
    </rPh>
    <rPh sb="2" eb="4">
      <t>コウイキ</t>
    </rPh>
    <rPh sb="4" eb="6">
      <t>レンゴウ</t>
    </rPh>
    <rPh sb="6" eb="8">
      <t>イッパン</t>
    </rPh>
    <rPh sb="8" eb="10">
      <t>カイケイ</t>
    </rPh>
    <phoneticPr fontId="2"/>
  </si>
  <si>
    <t>佐久広域連合消防特別会計</t>
    <rPh sb="0" eb="2">
      <t>サク</t>
    </rPh>
    <rPh sb="2" eb="4">
      <t>コウイキ</t>
    </rPh>
    <rPh sb="4" eb="6">
      <t>レンゴウ</t>
    </rPh>
    <rPh sb="6" eb="8">
      <t>ショウボウ</t>
    </rPh>
    <rPh sb="8" eb="10">
      <t>トクベツ</t>
    </rPh>
    <rPh sb="10" eb="12">
      <t>カイケイ</t>
    </rPh>
    <phoneticPr fontId="2"/>
  </si>
  <si>
    <t>佐久広域連合養護老人ホーム特別会計</t>
    <rPh sb="0" eb="2">
      <t>サク</t>
    </rPh>
    <rPh sb="2" eb="4">
      <t>コウイキ</t>
    </rPh>
    <rPh sb="4" eb="6">
      <t>レンゴウ</t>
    </rPh>
    <rPh sb="6" eb="8">
      <t>ヨウゴ</t>
    </rPh>
    <rPh sb="8" eb="10">
      <t>ロウジン</t>
    </rPh>
    <rPh sb="13" eb="15">
      <t>トクベツ</t>
    </rPh>
    <rPh sb="15" eb="17">
      <t>カイケイ</t>
    </rPh>
    <phoneticPr fontId="2"/>
  </si>
  <si>
    <t>佐久広域連合特別養護老人ホーム特別会計</t>
    <rPh sb="0" eb="2">
      <t>サク</t>
    </rPh>
    <rPh sb="2" eb="4">
      <t>コウイキ</t>
    </rPh>
    <rPh sb="4" eb="6">
      <t>レンゴウ</t>
    </rPh>
    <rPh sb="6" eb="8">
      <t>トクベツ</t>
    </rPh>
    <rPh sb="8" eb="10">
      <t>ヨウゴ</t>
    </rPh>
    <rPh sb="10" eb="12">
      <t>ロウジン</t>
    </rPh>
    <rPh sb="15" eb="17">
      <t>トクベツ</t>
    </rPh>
    <rPh sb="17" eb="19">
      <t>カイケイ</t>
    </rPh>
    <phoneticPr fontId="2"/>
  </si>
  <si>
    <t>佐久広域連合救護施設特別会計</t>
    <rPh sb="0" eb="6">
      <t>サクコウイキレンゴウ</t>
    </rPh>
    <rPh sb="6" eb="8">
      <t>キュウゴ</t>
    </rPh>
    <rPh sb="8" eb="10">
      <t>シセツ</t>
    </rPh>
    <rPh sb="10" eb="12">
      <t>トクベツ</t>
    </rPh>
    <rPh sb="12" eb="14">
      <t>カイケイ</t>
    </rPh>
    <phoneticPr fontId="2"/>
  </si>
  <si>
    <t>佐久広域連合食肉流通センター特別会計</t>
    <rPh sb="0" eb="6">
      <t>サクコウイキレンゴウ</t>
    </rPh>
    <rPh sb="6" eb="8">
      <t>ショクニク</t>
    </rPh>
    <rPh sb="8" eb="10">
      <t>リュウツウ</t>
    </rPh>
    <rPh sb="14" eb="16">
      <t>トクベツ</t>
    </rPh>
    <rPh sb="16" eb="18">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</si>
  <si>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</si>
  <si>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phoneticPr fontId="2"/>
  </si>
  <si>
    <t>小海町北相木村南相木村中学校組合一般会計</t>
    <rPh sb="0" eb="3">
      <t>コウミマチ</t>
    </rPh>
    <rPh sb="3" eb="7">
      <t>キタアイキムラ</t>
    </rPh>
    <rPh sb="7" eb="11">
      <t>ミナミアイキムラ</t>
    </rPh>
    <rPh sb="11" eb="14">
      <t>チュウガッコウ</t>
    </rPh>
    <rPh sb="14" eb="16">
      <t>クミアイ</t>
    </rPh>
    <rPh sb="16" eb="18">
      <t>イッパン</t>
    </rPh>
    <rPh sb="18" eb="20">
      <t>カイケイ</t>
    </rPh>
    <phoneticPr fontId="2"/>
  </si>
  <si>
    <t>東北信市町村交通災害共済事務組合事業会計</t>
    <rPh sb="0" eb="1">
      <t>ヒガシ</t>
    </rPh>
    <rPh sb="1" eb="2">
      <t>キタ</t>
    </rPh>
    <rPh sb="2" eb="3">
      <t>シン</t>
    </rPh>
    <rPh sb="3" eb="6">
      <t>シチョウソン</t>
    </rPh>
    <rPh sb="6" eb="8">
      <t>コウツウ</t>
    </rPh>
    <rPh sb="8" eb="10">
      <t>サイガイ</t>
    </rPh>
    <rPh sb="10" eb="12">
      <t>キョウサイ</t>
    </rPh>
    <rPh sb="12" eb="14">
      <t>ジム</t>
    </rPh>
    <rPh sb="14" eb="16">
      <t>クミアイ</t>
    </rPh>
    <rPh sb="16" eb="18">
      <t>ジギョウ</t>
    </rPh>
    <rPh sb="18" eb="20">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</si>
  <si>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</si>
  <si>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</si>
  <si>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</si>
  <si>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</si>
  <si>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</si>
  <si>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長野県地方税滞納整理機構一般会計</t>
    <rPh sb="0" eb="3">
      <t>ナガノケン</t>
    </rPh>
    <rPh sb="3" eb="6">
      <t>チホウゼイ</t>
    </rPh>
    <rPh sb="6" eb="8">
      <t>タイノウ</t>
    </rPh>
    <rPh sb="8" eb="10">
      <t>セイリ</t>
    </rPh>
    <rPh sb="10" eb="12">
      <t>キコウ</t>
    </rPh>
    <rPh sb="12" eb="14">
      <t>イッパン</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</si>
  <si>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</si>
  <si>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</si>
  <si>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</si>
  <si>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</si>
  <si>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有形固定資産減価償却率は類似団体より低い水準であり、将来負担比率もゼロである。
現時点で類似団体と比較すれば良好な数値になっているが、人口の減少傾向は続いており、将来的には歳入の減少が予想される中で、既存設備の修繕維持費用や更新投資の負担増加が懸念される。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</si>
  <si>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</si>
  <si>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</si>
  <si>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</si>
  <si>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</si>
  <si>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</si>
  <si>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</si>
  <si>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</si>
  <si>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</si>
  <si>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</si>
  <si>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実質公債費率は、歳入減少により年々高くなってきている。組み合わせによる分析では数値はゼロであるが、今後収入は減少し経常経費は増える予測であるため数値が上がる可能性がある。</t>
    <rPh sb="0" eb="2">
      <t>ジッシツ</t>
    </rPh>
    <rPh sb="2" eb="5">
      <t>コウサイヒ</t>
    </rPh>
    <rPh sb="5" eb="6">
      <t>リツ</t>
    </rPh>
    <rPh sb="8" eb="10">
      <t>サイニュウ</t>
    </rPh>
    <rPh sb="10" eb="12">
      <t>ゲンショウ</t>
    </rPh>
    <rPh sb="15" eb="17">
      <t>ネンネン</t>
    </rPh>
    <rPh sb="17" eb="18">
      <t>タカ</t>
    </rPh>
    <rPh sb="27" eb="28">
      <t>ク</t>
    </rPh>
    <rPh sb="29" eb="30">
      <t>ア</t>
    </rPh>
    <rPh sb="35" eb="37">
      <t>ブンセキ</t>
    </rPh>
    <rPh sb="39" eb="41">
      <t>スウチ</t>
    </rPh>
    <rPh sb="49" eb="51">
      <t>コンゴ</t>
    </rPh>
    <rPh sb="51" eb="53">
      <t>シュウニュウ</t>
    </rPh>
    <rPh sb="54" eb="56">
      <t>ゲンショウ</t>
    </rPh>
    <rPh sb="57" eb="59">
      <t>ケイジョウ</t>
    </rPh>
    <rPh sb="59" eb="61">
      <t>ケイヒ</t>
    </rPh>
    <rPh sb="62" eb="63">
      <t>フ</t>
    </rPh>
    <rPh sb="65" eb="67">
      <t>ヨソク</t>
    </rPh>
    <rPh sb="72" eb="74">
      <t>スウチ</t>
    </rPh>
    <rPh sb="75" eb="76">
      <t>ア</t>
    </rPh>
    <rPh sb="78" eb="81">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</si>
</sst>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9718-4173-A06B-C9284E3F4F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272595</c:v>
                </c:pt>
                <c:pt idx="1">
                  <c:v>623707</c:v>
                </c:pt>
                <c:pt idx="2">
                  <c:v>521880</c:v>
                </c:pt>
                <c:pt idx="3">
                  <c:v>367765</c:v>
                </c:pt>
                <c:pt idx="4">
                  <c:v>860892</c:v>
                </c:pt>
              </c:numCache>
            </c:numRef>
          </c:val>
          <c:smooth val="0"/>
          <c:extLst>
            <c:ext xmlns:c16="http://schemas.microsoft.com/office/drawing/2014/chart" uri="{C3380CC4-5D6E-409C-BE32-E72D297353CC}">
              <c16:uniqueId val="{00000001-9718-4173-A06B-C9284E3F4FB4}"/>
            </c:ext>
          </c:extLst>
        </c:ser>
        <c:dLbls>
          <c:showLegendKey val="0"/>
          <c:showVal val="0"/>
          <c:showCatName val="0"/>
          <c:showSerName val="0"/>
          <c:showPercent val="0"/>
          <c:showBubbleSize val="0"/>
        </c:dLbls>
        <c:marker val="1"/>
        <c:smooth val="0"/>
        <c:axId val="91983872"/>
        <c:axId val="91985408"/>
      </c:lineChart>
      <c:catAx>
        <c:axId val="9198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85408"/>
        <c:crosses val="autoZero"/>
        <c:auto val="1"/>
        <c:lblAlgn val="ctr"/>
        <c:lblOffset val="100"/>
        <c:tickLblSkip val="1"/>
        <c:tickMarkSkip val="1"/>
        <c:noMultiLvlLbl val="0"/>
      </c:catAx>
      <c:valAx>
        <c:axId val="9198540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8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7.81</c:v>
                </c:pt>
                <c:pt idx="1">
                  <c:v>5.81</c:v>
                </c:pt>
                <c:pt idx="2">
                  <c:v>5.27</c:v>
                </c:pt>
                <c:pt idx="3">
                  <c:v>7.37</c:v>
                </c:pt>
                <c:pt idx="4">
                  <c:v>7.67</c:v>
                </c:pt>
              </c:numCache>
            </c:numRef>
          </c:val>
          <c:extLst>
            <c:ext xmlns:c16="http://schemas.microsoft.com/office/drawing/2014/chart" uri="{C3380CC4-5D6E-409C-BE32-E72D297353CC}">
              <c16:uniqueId val="{00000000-F4E0-4ED5-872B-3FBFF1CDB5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90.97</c:v>
                </c:pt>
                <c:pt idx="1">
                  <c:v>89.54</c:v>
                </c:pt>
                <c:pt idx="2">
                  <c:v>86.96</c:v>
                </c:pt>
                <c:pt idx="3">
                  <c:v>90.01</c:v>
                </c:pt>
                <c:pt idx="4">
                  <c:v>89.97</c:v>
                </c:pt>
              </c:numCache>
            </c:numRef>
          </c:val>
          <c:extLst>
            <c:ext xmlns:c16="http://schemas.microsoft.com/office/drawing/2014/chart" uri="{C3380CC4-5D6E-409C-BE32-E72D297353CC}">
              <c16:uniqueId val="{00000001-F4E0-4ED5-872B-3FBFF1CDB5B8}"/>
            </c:ext>
          </c:extLst>
        </c:ser>
        <c:dLbls>
          <c:showLegendKey val="0"/>
          <c:showVal val="0"/>
          <c:showCatName val="0"/>
          <c:showSerName val="0"/>
          <c:showPercent val="0"/>
          <c:showBubbleSize val="0"/>
        </c:dLbls>
        <c:gapWidth val="250"/>
        <c:overlap val="100"/>
        <c:axId val="119637888"/>
        <c:axId val="11965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11.09</c:v>
                </c:pt>
                <c:pt idx="1">
                  <c:v>-9.6999999999999993</c:v>
                </c:pt>
                <c:pt idx="2">
                  <c:v>0.23</c:v>
                </c:pt>
                <c:pt idx="3">
                  <c:v>2.19</c:v>
                </c:pt>
                <c:pt idx="4">
                  <c:v>-4.99</c:v>
                </c:pt>
              </c:numCache>
            </c:numRef>
          </c:val>
          <c:smooth val="0"/>
          <c:extLst>
            <c:ext xmlns:c16="http://schemas.microsoft.com/office/drawing/2014/chart" uri="{C3380CC4-5D6E-409C-BE32-E72D297353CC}">
              <c16:uniqueId val="{00000002-F4E0-4ED5-872B-3FBFF1CDB5B8}"/>
            </c:ext>
          </c:extLst>
        </c:ser>
        <c:dLbls>
          <c:showLegendKey val="0"/>
          <c:showVal val="0"/>
          <c:showCatName val="0"/>
          <c:showSerName val="0"/>
          <c:showPercent val="0"/>
          <c:showBubbleSize val="0"/>
        </c:dLbls>
        <c:marker val="1"/>
        <c:smooth val="0"/>
        <c:axId val="119637888"/>
        <c:axId val="119652352"/>
      </c:lineChart>
      <c:catAx>
        <c:axId val="1196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52352"/>
        <c:crosses val="autoZero"/>
        <c:auto val="1"/>
        <c:lblAlgn val="ctr"/>
        <c:lblOffset val="100"/>
        <c:tickLblSkip val="1"/>
        <c:tickMarkSkip val="1"/>
        <c:noMultiLvlLbl val="0"/>
      </c:catAx>
      <c:valAx>
        <c:axId val="11965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2D-41C1-9754-CBC9DA38DE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2D-41C1-9754-CBC9DA38DE8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2D-41C1-9754-CBC9DA38DE81}"/>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0.11</c:v>
                </c:pt>
                <c:pt idx="4">
                  <c:v>#N/A</c:v>
                </c:pt>
                <c:pt idx="5">
                  <c:v>0.16</c:v>
                </c:pt>
                <c:pt idx="6">
                  <c:v>#N/A</c:v>
                </c:pt>
                <c:pt idx="7">
                  <c:v>0.13</c:v>
                </c:pt>
                <c:pt idx="8">
                  <c:v>#N/A</c:v>
                </c:pt>
                <c:pt idx="9">
                  <c:v>0</c:v>
                </c:pt>
              </c:numCache>
            </c:numRef>
          </c:val>
          <c:extLst>
            <c:ext xmlns:c16="http://schemas.microsoft.com/office/drawing/2014/chart" uri="{C3380CC4-5D6E-409C-BE32-E72D297353CC}">
              <c16:uniqueId val="{00000003-F42D-41C1-9754-CBC9DA38DE81}"/>
            </c:ext>
          </c:extLst>
        </c:ser>
        <c:ser>
          <c:idx val="4"/>
          <c:order val="4"/>
          <c:tx>
            <c:strRef>
              <c:f>データシート!$A$31</c:f>
              <c:strCache>
                <c:ptCount val="1"/>
                <c:pt idx="0">
                  <c:v>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0.13</c:v>
                </c:pt>
                <c:pt idx="4">
                  <c:v>#N/A</c:v>
                </c:pt>
                <c:pt idx="5">
                  <c:v>0.11</c:v>
                </c:pt>
                <c:pt idx="6">
                  <c:v>#N/A</c:v>
                </c:pt>
                <c:pt idx="7">
                  <c:v>0.06</c:v>
                </c:pt>
                <c:pt idx="8">
                  <c:v>#N/A</c:v>
                </c:pt>
                <c:pt idx="9">
                  <c:v>0.04</c:v>
                </c:pt>
              </c:numCache>
            </c:numRef>
          </c:val>
          <c:extLst>
            <c:ext xmlns:c16="http://schemas.microsoft.com/office/drawing/2014/chart" uri="{C3380CC4-5D6E-409C-BE32-E72D297353CC}">
              <c16:uniqueId val="{00000004-F42D-41C1-9754-CBC9DA38DE81}"/>
            </c:ext>
          </c:extLst>
        </c:ser>
        <c:ser>
          <c:idx val="5"/>
          <c:order val="5"/>
          <c:tx>
            <c:strRef>
              <c:f>データシート!$A$32</c:f>
              <c:strCache>
                <c:ptCount val="1"/>
                <c:pt idx="0">
                  <c:v>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0.03</c:v>
                </c:pt>
                <c:pt idx="4">
                  <c:v>#N/A</c:v>
                </c:pt>
                <c:pt idx="5">
                  <c:v>0.05</c:v>
                </c:pt>
                <c:pt idx="6">
                  <c:v>#N/A</c:v>
                </c:pt>
                <c:pt idx="7">
                  <c:v>0.16</c:v>
                </c:pt>
                <c:pt idx="8">
                  <c:v>#N/A</c:v>
                </c:pt>
                <c:pt idx="9">
                  <c:v>0.1</c:v>
                </c:pt>
              </c:numCache>
            </c:numRef>
          </c:val>
          <c:extLst>
            <c:ext xmlns:c16="http://schemas.microsoft.com/office/drawing/2014/chart" uri="{C3380CC4-5D6E-409C-BE32-E72D297353CC}">
              <c16:uniqueId val="{00000005-F42D-41C1-9754-CBC9DA38DE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c:v>
                </c:pt>
                <c:pt idx="4">
                  <c:v>#N/A</c:v>
                </c:pt>
                <c:pt idx="5">
                  <c:v>0.08</c:v>
                </c:pt>
                <c:pt idx="6">
                  <c:v>#N/A</c:v>
                </c:pt>
                <c:pt idx="7">
                  <c:v>1.02</c:v>
                </c:pt>
                <c:pt idx="8">
                  <c:v>#N/A</c:v>
                </c:pt>
                <c:pt idx="9">
                  <c:v>0.13</c:v>
                </c:pt>
              </c:numCache>
            </c:numRef>
          </c:val>
          <c:extLst>
            <c:ext xmlns:c16="http://schemas.microsoft.com/office/drawing/2014/chart" uri="{C3380CC4-5D6E-409C-BE32-E72D297353CC}">
              <c16:uniqueId val="{00000006-F42D-41C1-9754-CBC9DA38DE8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0.17</c:v>
                </c:pt>
                <c:pt idx="4">
                  <c:v>#N/A</c:v>
                </c:pt>
                <c:pt idx="5">
                  <c:v>0.14000000000000001</c:v>
                </c:pt>
                <c:pt idx="6">
                  <c:v>#N/A</c:v>
                </c:pt>
                <c:pt idx="7">
                  <c:v>0.11</c:v>
                </c:pt>
                <c:pt idx="8">
                  <c:v>#N/A</c:v>
                </c:pt>
                <c:pt idx="9">
                  <c:v>0.57999999999999996</c:v>
                </c:pt>
              </c:numCache>
            </c:numRef>
          </c:val>
          <c:extLst>
            <c:ext xmlns:c16="http://schemas.microsoft.com/office/drawing/2014/chart" uri="{C3380CC4-5D6E-409C-BE32-E72D297353CC}">
              <c16:uniqueId val="{00000007-F42D-41C1-9754-CBC9DA38DE8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0.93</c:v>
                </c:pt>
                <c:pt idx="2">
                  <c:v>#N/A</c:v>
                </c:pt>
                <c:pt idx="3">
                  <c:v>0.53</c:v>
                </c:pt>
                <c:pt idx="4">
                  <c:v>#N/A</c:v>
                </c:pt>
                <c:pt idx="5">
                  <c:v>0.11</c:v>
                </c:pt>
                <c:pt idx="6">
                  <c:v>#N/A</c:v>
                </c:pt>
                <c:pt idx="7">
                  <c:v>0.34</c:v>
                </c:pt>
                <c:pt idx="8">
                  <c:v>#N/A</c:v>
                </c:pt>
                <c:pt idx="9">
                  <c:v>1.1200000000000001</c:v>
                </c:pt>
              </c:numCache>
            </c:numRef>
          </c:val>
          <c:extLst>
            <c:ext xmlns:c16="http://schemas.microsoft.com/office/drawing/2014/chart" uri="{C3380CC4-5D6E-409C-BE32-E72D297353CC}">
              <c16:uniqueId val="{00000008-F42D-41C1-9754-CBC9DA38DE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5.65</c:v>
                </c:pt>
                <c:pt idx="4">
                  <c:v>#N/A</c:v>
                </c:pt>
                <c:pt idx="5">
                  <c:v>5.05</c:v>
                </c:pt>
                <c:pt idx="6">
                  <c:v>#N/A</c:v>
                </c:pt>
                <c:pt idx="7">
                  <c:v>7.06</c:v>
                </c:pt>
                <c:pt idx="8">
                  <c:v>#N/A</c:v>
                </c:pt>
                <c:pt idx="9">
                  <c:v>7.55</c:v>
                </c:pt>
              </c:numCache>
            </c:numRef>
          </c:val>
          <c:extLst>
            <c:ext xmlns:c16="http://schemas.microsoft.com/office/drawing/2014/chart" uri="{C3380CC4-5D6E-409C-BE32-E72D297353CC}">
              <c16:uniqueId val="{00000009-F42D-41C1-9754-CBC9DA38DE81}"/>
            </c:ext>
          </c:extLst>
        </c:ser>
        <c:dLbls>
          <c:showLegendKey val="0"/>
          <c:showVal val="0"/>
          <c:showCatName val="0"/>
          <c:showSerName val="0"/>
          <c:showPercent val="0"/>
          <c:showBubbleSize val="0"/>
        </c:dLbls>
        <c:gapWidth val="150"/>
        <c:overlap val="100"/>
        <c:axId val="120089984"/>
        <c:axId val="120091776"/>
      </c:barChart>
      <c:catAx>
        <c:axId val="1200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91776"/>
        <c:crosses val="autoZero"/>
        <c:auto val="1"/>
        <c:lblAlgn val="ctr"/>
        <c:lblOffset val="100"/>
        <c:tickLblSkip val="1"/>
        <c:tickMarkSkip val="1"/>
        <c:noMultiLvlLbl val="0"/>
      </c:catAx>
      <c:valAx>
        <c:axId val="12009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8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149</c:v>
                </c:pt>
                <c:pt idx="5">
                  <c:v>139</c:v>
                </c:pt>
                <c:pt idx="8">
                  <c:v>142</c:v>
                </c:pt>
                <c:pt idx="11">
                  <c:v>152</c:v>
                </c:pt>
                <c:pt idx="14">
                  <c:v>142</c:v>
                </c:pt>
              </c:numCache>
            </c:numRef>
          </c:val>
          <c:extLst>
            <c:ext xmlns:c16="http://schemas.microsoft.com/office/drawing/2014/chart" uri="{C3380CC4-5D6E-409C-BE32-E72D297353CC}">
              <c16:uniqueId val="{00000000-8D13-4A8B-B619-4C208BDDB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13-4A8B-B619-4C208BDDB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13-4A8B-B619-4C208BDDB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13-4A8B-B619-4C208BDDB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3</c:v>
                </c:pt>
                <c:pt idx="6">
                  <c:v>1</c:v>
                </c:pt>
                <c:pt idx="9">
                  <c:v>1</c:v>
                </c:pt>
                <c:pt idx="12">
                  <c:v>3</c:v>
                </c:pt>
              </c:numCache>
            </c:numRef>
          </c:val>
          <c:extLst>
            <c:ext xmlns:c16="http://schemas.microsoft.com/office/drawing/2014/chart" uri="{C3380CC4-5D6E-409C-BE32-E72D297353CC}">
              <c16:uniqueId val="{00000004-8D13-4A8B-B619-4C208BDDB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3-4A8B-B619-4C208BDDB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13-4A8B-B619-4C208BDDB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c:v>
                </c:pt>
                <c:pt idx="3">
                  <c:v>157</c:v>
                </c:pt>
                <c:pt idx="6">
                  <c:v>169</c:v>
                </c:pt>
                <c:pt idx="9">
                  <c:v>187</c:v>
                </c:pt>
                <c:pt idx="12">
                  <c:v>178</c:v>
                </c:pt>
              </c:numCache>
            </c:numRef>
          </c:val>
          <c:extLst>
            <c:ext xmlns:c16="http://schemas.microsoft.com/office/drawing/2014/chart" uri="{C3380CC4-5D6E-409C-BE32-E72D297353CC}">
              <c16:uniqueId val="{00000007-8D13-4A8B-B619-4C208BDDB30E}"/>
            </c:ext>
          </c:extLst>
        </c:ser>
        <c:dLbls>
          <c:showLegendKey val="0"/>
          <c:showVal val="0"/>
          <c:showCatName val="0"/>
          <c:showSerName val="0"/>
          <c:showPercent val="0"/>
          <c:showBubbleSize val="0"/>
        </c:dLbls>
        <c:gapWidth val="100"/>
        <c:overlap val="100"/>
        <c:axId val="114375296"/>
        <c:axId val="1143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c:v>
                </c:pt>
                <c:pt idx="2">
                  <c:v>#N/A</c:v>
                </c:pt>
                <c:pt idx="3">
                  <c:v>#N/A</c:v>
                </c:pt>
                <c:pt idx="4">
                  <c:v>21</c:v>
                </c:pt>
                <c:pt idx="5">
                  <c:v>#N/A</c:v>
                </c:pt>
                <c:pt idx="6">
                  <c:v>#N/A</c:v>
                </c:pt>
                <c:pt idx="7">
                  <c:v>28</c:v>
                </c:pt>
                <c:pt idx="8">
                  <c:v>#N/A</c:v>
                </c:pt>
                <c:pt idx="9">
                  <c:v>#N/A</c:v>
                </c:pt>
                <c:pt idx="10">
                  <c:v>36</c:v>
                </c:pt>
                <c:pt idx="11">
                  <c:v>#N/A</c:v>
                </c:pt>
                <c:pt idx="12">
                  <c:v>#N/A</c:v>
                </c:pt>
                <c:pt idx="13">
                  <c:v>39</c:v>
                </c:pt>
                <c:pt idx="14">
                  <c:v>#N/A</c:v>
                </c:pt>
              </c:numCache>
            </c:numRef>
          </c:val>
          <c:smooth val="0"/>
          <c:extLst>
            <c:ext xmlns:c16="http://schemas.microsoft.com/office/drawing/2014/chart" uri="{C3380CC4-5D6E-409C-BE32-E72D297353CC}">
              <c16:uniqueId val="{00000008-8D13-4A8B-B619-4C208BDDB30E}"/>
            </c:ext>
          </c:extLst>
        </c:ser>
        <c:dLbls>
          <c:showLegendKey val="0"/>
          <c:showVal val="0"/>
          <c:showCatName val="0"/>
          <c:showSerName val="0"/>
          <c:showPercent val="0"/>
          <c:showBubbleSize val="0"/>
        </c:dLbls>
        <c:marker val="1"/>
        <c:smooth val="0"/>
        <c:axId val="114375296"/>
        <c:axId val="114377472"/>
      </c:lineChart>
      <c:catAx>
        <c:axId val="1143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77472"/>
        <c:crosses val="autoZero"/>
        <c:auto val="1"/>
        <c:lblAlgn val="ctr"/>
        <c:lblOffset val="100"/>
        <c:tickLblSkip val="1"/>
        <c:tickMarkSkip val="1"/>
        <c:noMultiLvlLbl val="0"/>
      </c:catAx>
      <c:valAx>
        <c:axId val="1143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1224</c:v>
                </c:pt>
                <c:pt idx="5">
                  <c:v>1303</c:v>
                </c:pt>
                <c:pt idx="8">
                  <c:v>1319</c:v>
                </c:pt>
                <c:pt idx="11">
                  <c:v>1289</c:v>
                </c:pt>
                <c:pt idx="14">
                  <c:v>1369</c:v>
                </c:pt>
              </c:numCache>
            </c:numRef>
          </c:val>
          <c:extLst>
            <c:ext xmlns:c16="http://schemas.microsoft.com/office/drawing/2014/chart" uri="{C3380CC4-5D6E-409C-BE32-E72D297353CC}">
              <c16:uniqueId val="{00000000-9F13-46C2-BF2F-C902DA8E12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F13-46C2-BF2F-C902DA8E12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2866</c:v>
                </c:pt>
                <c:pt idx="5">
                  <c:v>2795</c:v>
                </c:pt>
                <c:pt idx="8">
                  <c:v>2809</c:v>
                </c:pt>
                <c:pt idx="11">
                  <c:v>2799</c:v>
                </c:pt>
                <c:pt idx="14">
                  <c:v>2745</c:v>
                </c:pt>
              </c:numCache>
            </c:numRef>
          </c:val>
          <c:extLst>
            <c:ext xmlns:c16="http://schemas.microsoft.com/office/drawing/2014/chart" uri="{C3380CC4-5D6E-409C-BE32-E72D297353CC}">
              <c16:uniqueId val="{00000002-9F13-46C2-BF2F-C902DA8E12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13-46C2-BF2F-C902DA8E12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13-46C2-BF2F-C902DA8E12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3-46C2-BF2F-C902DA8E12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190</c:v>
                </c:pt>
                <c:pt idx="3">
                  <c:v>167</c:v>
                </c:pt>
                <c:pt idx="6">
                  <c:v>140</c:v>
                </c:pt>
                <c:pt idx="9">
                  <c:v>135</c:v>
                </c:pt>
                <c:pt idx="12">
                  <c:v>150</c:v>
                </c:pt>
              </c:numCache>
            </c:numRef>
          </c:val>
          <c:extLst>
            <c:ext xmlns:c16="http://schemas.microsoft.com/office/drawing/2014/chart" uri="{C3380CC4-5D6E-409C-BE32-E72D297353CC}">
              <c16:uniqueId val="{00000006-9F13-46C2-BF2F-C902DA8E12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c:v>
                </c:pt>
                <c:pt idx="3">
                  <c:v>6</c:v>
                </c:pt>
                <c:pt idx="6">
                  <c:v>6</c:v>
                </c:pt>
                <c:pt idx="9">
                  <c:v>6</c:v>
                </c:pt>
                <c:pt idx="12">
                  <c:v>5</c:v>
                </c:pt>
              </c:numCache>
            </c:numRef>
          </c:val>
          <c:extLst>
            <c:ext xmlns:c16="http://schemas.microsoft.com/office/drawing/2014/chart" uri="{C3380CC4-5D6E-409C-BE32-E72D297353CC}">
              <c16:uniqueId val="{00000007-9F13-46C2-BF2F-C902DA8E12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c:v>
                </c:pt>
                <c:pt idx="3">
                  <c:v>26</c:v>
                </c:pt>
                <c:pt idx="6">
                  <c:v>19</c:v>
                </c:pt>
                <c:pt idx="9">
                  <c:v>20</c:v>
                </c:pt>
                <c:pt idx="12">
                  <c:v>18</c:v>
                </c:pt>
              </c:numCache>
            </c:numRef>
          </c:val>
          <c:extLst>
            <c:ext xmlns:c16="http://schemas.microsoft.com/office/drawing/2014/chart" uri="{C3380CC4-5D6E-409C-BE32-E72D297353CC}">
              <c16:uniqueId val="{00000008-9F13-46C2-BF2F-C902DA8E12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13-46C2-BF2F-C902DA8E12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1471</c:v>
                </c:pt>
                <c:pt idx="3">
                  <c:v>1590</c:v>
                </c:pt>
                <c:pt idx="6">
                  <c:v>1627</c:v>
                </c:pt>
                <c:pt idx="9">
                  <c:v>1548</c:v>
                </c:pt>
                <c:pt idx="12">
                  <c:v>1737</c:v>
                </c:pt>
              </c:numCache>
            </c:numRef>
          </c:val>
          <c:extLst>
            <c:ext xmlns:c16="http://schemas.microsoft.com/office/drawing/2014/chart" uri="{C3380CC4-5D6E-409C-BE32-E72D297353CC}">
              <c16:uniqueId val="{0000000A-9F13-46C2-BF2F-C902DA8E1287}"/>
            </c:ext>
          </c:extLst>
        </c:ser>
        <c:dLbls>
          <c:showLegendKey val="0"/>
          <c:showVal val="0"/>
          <c:showCatName val="0"/>
          <c:showSerName val="0"/>
          <c:showPercent val="0"/>
          <c:showBubbleSize val="0"/>
        </c:dLbls>
        <c:gapWidth val="100"/>
        <c:overlap val="100"/>
        <c:axId val="114442624"/>
        <c:axId val="114444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13-46C2-BF2F-C902DA8E1287}"/>
            </c:ext>
          </c:extLst>
        </c:ser>
        <c:dLbls>
          <c:showLegendKey val="0"/>
          <c:showVal val="0"/>
          <c:showCatName val="0"/>
          <c:showSerName val="0"/>
          <c:showPercent val="0"/>
          <c:showBubbleSize val="0"/>
        </c:dLbls>
        <c:marker val="1"/>
        <c:smooth val="0"/>
        <c:axId val="114442624"/>
        <c:axId val="114444160"/>
      </c:lineChart>
      <c:catAx>
        <c:axId val="1144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44160"/>
        <c:crosses val="autoZero"/>
        <c:auto val="1"/>
        <c:lblAlgn val="ctr"/>
        <c:lblOffset val="100"/>
        <c:tickLblSkip val="1"/>
        <c:tickMarkSkip val="1"/>
        <c:noMultiLvlLbl val="0"/>
      </c:catAx>
      <c:valAx>
        <c:axId val="11444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810</c:v>
                </c:pt>
                <c:pt idx="1">
                  <c:v>812</c:v>
                </c:pt>
                <c:pt idx="2">
                  <c:v>770</c:v>
                </c:pt>
              </c:numCache>
            </c:numRef>
          </c:val>
          <c:extLst>
            <c:ext xmlns:c16="http://schemas.microsoft.com/office/drawing/2014/chart" uri="{C3380CC4-5D6E-409C-BE32-E72D297353CC}">
              <c16:uniqueId val="{00000000-E5FF-459E-BFF8-3C526351C9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E5FF-459E-BFF8-3C526351C9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1620</c:v>
                </c:pt>
                <c:pt idx="1">
                  <c:v>1556</c:v>
                </c:pt>
                <c:pt idx="2">
                  <c:v>1548</c:v>
                </c:pt>
              </c:numCache>
            </c:numRef>
          </c:val>
          <c:extLst>
            <c:ext xmlns:c16="http://schemas.microsoft.com/office/drawing/2014/chart" uri="{C3380CC4-5D6E-409C-BE32-E72D297353CC}">
              <c16:uniqueId val="{00000002-E5FF-459E-BFF8-3C526351C99C}"/>
            </c:ext>
          </c:extLst>
        </c:ser>
        <c:dLbls>
          <c:showLegendKey val="0"/>
          <c:showVal val="0"/>
          <c:showCatName val="0"/>
          <c:showSerName val="0"/>
          <c:showPercent val="0"/>
          <c:showBubbleSize val="0"/>
        </c:dLbls>
        <c:gapWidth val="120"/>
        <c:overlap val="100"/>
        <c:axId val="120996608"/>
        <c:axId val="120998144"/>
      </c:barChart>
      <c:catAx>
        <c:axId val="1209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998144"/>
        <c:crosses val="autoZero"/>
        <c:auto val="1"/>
        <c:lblAlgn val="ctr"/>
        <c:lblOffset val="100"/>
        <c:tickLblSkip val="1"/>
        <c:tickMarkSkip val="1"/>
        <c:noMultiLvlLbl val="0"/>
      </c:catAx>
      <c:valAx>
        <c:axId val="120998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9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{A3DDC933-16FC-41E6-9F5F-9BB46E5AA65B}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F3-4A2E-9E35-9F9054FC30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{7E120A15-3D57-4EE0-BDCA-71CD4D92E091}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F3-4A2E-9E35-9F9054FC30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{41A9D638-65DD-42E4-B706-6DEE4907CDE3}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F3-4A2E-9E35-9F9054FC30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{C3DA0D7E-BF91-4F50-A045-EFB129513DCF}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F3-4A2E-9E35-9F9054FC30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{4A41905B-D889-4D66-B8CB-77BC20D433F6}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F3-4A2E-9E35-9F9054FC307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{43166AD2-17C5-42CF-8CA8-B45BF3332B1B}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F3-4A2E-9E35-9F9054FC307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{1B0FAA82-0D81-4F0A-9F1A-35FF237AAD57}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F3-4A2E-9E35-9F9054FC307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{2AE11D65-67E5-4647-BE6B-7F875A0721A4}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F3-4A2E-9E35-9F9054FC307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{5BACDAF5-8161-4E68-B38F-0AFA45F9B85A}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F3-4A2E-9E35-9F9054FC30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c:v>
                </c:pt>
                <c:pt idx="24">
                  <c:v>54.7</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BF3-4A2E-9E35-9F9054FC30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{018FBB1F-7625-4F39-BC27-A23F344AC51E}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F3-4A2E-9E35-9F9054FC30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{B216E2C3-75A4-4F78-9D80-479819BA3FD5}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F3-4A2E-9E35-9F9054FC30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{940912C9-36B8-49DC-9A0C-E15F8482CFA9}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F3-4A2E-9E35-9F9054FC30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{F5FEDD62-B269-4C2B-9B99-10926802CCF9}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F3-4A2E-9E35-9F9054FC30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{6590D106-F75F-415D-A97C-446A42514C6B}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F3-4A2E-9E35-9F9054FC307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{7A74DBEE-7E18-48E1-BF4A-7E440C25672C}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F3-4A2E-9E35-9F9054FC307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{8B43E0F1-1746-4E1F-B14D-32F234BE525D}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F3-4A2E-9E35-9F9054FC307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{C1D67DD3-BCF2-457F-B388-997538B0208D}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F3-4A2E-9E35-9F9054FC307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{42582982-0CC4-4750-8207-442E4A6E07A5}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F3-4A2E-9E35-9F9054FC30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BF3-4A2E-9E35-9F9054FC3079}"/>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{EA7381F1-27F9-4785-995B-1F597CFBDA5D}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99D-4C4A-A78D-F67E900920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{08B4D0F2-34E9-4A2F-83BB-C4339C7BD498}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D-4C4A-A78D-F67E900920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{FEA4635A-85FB-4BE4-B94D-13C00706281E}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D-4C4A-A78D-F67E900920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{48183BDD-D4ED-4AE6-AC63-09449D9C9A15}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D-4C4A-A78D-F67E900920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{CCDDF1AE-9567-469C-A41E-09E5A511A92E}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D-4C4A-A78D-F67E900920F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{BFC2B4E7-214B-4905-8C7E-FD647EFCDD89}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99D-4C4A-A78D-F67E900920F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{CBCEA916-D502-4EAF-9CFA-7E471C8A9CC1}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99D-4C4A-A78D-F67E900920F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{6EA7173E-1A4E-440D-9A0D-0266AB308F4F}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99D-4C4A-A78D-F67E900920F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{182EA282-C8CC-4EF7-9DD9-200FFBD4F515}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99D-4C4A-A78D-F67E900920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3.3</c:v>
                </c:pt>
                <c:pt idx="16">
                  <c:v>3.2</c:v>
                </c:pt>
                <c:pt idx="24">
                  <c:v>3.6</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9D-4C4A-A78D-F67E900920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{C603D669-8B91-4F61-B805-22154C76C3F6}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99D-4C4A-A78D-F67E900920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{D0434CE0-A251-4159-875B-72896458BFB6}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D-4C4A-A78D-F67E900920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{ABFE2144-6D27-45AD-A2CD-F506BC640EDC}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D-4C4A-A78D-F67E900920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{18CB2958-53AA-4E83-81F8-D4ABF62963AF}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D-4C4A-A78D-F67E900920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{EEEDA945-7ACE-4FBB-9FEB-77AAC2935F84}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D-4C4A-A78D-F67E900920F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{4C9A019E-6425-4D4A-92D2-75725930FC48}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99D-4C4A-A78D-F67E900920F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{D7779909-E551-42F4-ADEA-F2673C631443}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99D-4C4A-A78D-F67E900920F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{5B2E5A77-867D-41A8-A2F2-F03814ED0862}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99D-4C4A-A78D-F67E900920F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{072668CF-38F1-4048-A680-088AFA28232A}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99D-4C4A-A78D-F67E900920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9D-4C4A-A78D-F67E900920F6}"/>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実質公債費率が、やや増えてきているが、引き続き新規発行の抑制等計画的な発行に努める。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地方債の元利償還による、将来負担額等同じようなレベルで推移しているが、起債、基金のバランスを取りながら健全財政に努める。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事業、住宅建設事業に伴い財政調整基金を４３百万円、小学６年生の体験学習でふるさと基金を１．５百万円、診療所の運営のため診療所運営基金を１１百万円をそれぞれ取り崩し、各基金で運用利子分を５．５百万円積み立てたことにより基金全体では５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歳入の大幅な増加は見込めないことや、施設の維持管理経費が増えることが考えられることから中長期的には減少傾向にあるので、財政状況を見極め運用管理をおこなう。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高齢化社会、地域づくりの推進、快適な暮らしのための経費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・ごみ処理対策基金：ごみ処理対策経費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・下水道建設基金：下水道施設の建設経費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・ふるさと基金：小学６年生の長崎県五島列島体験学習に係る経費の補助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・村営バス買替基金：老朽化等による村営バスの更新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・応援基金：高齢者等の福祉・健康に関する事業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教育・子育て・少子化対策事業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・診療所の運営に際し、診療所運営基金全額１１百万円を取り崩した。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・６年生の体験学習の補助として、ふるさと基金を１．５百万円取り崩した。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・応援基金に、ふるさと納税の寄付金を１．４百万円積み立てた。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・地域振興基金：老朽化した施設の統合、複合化を検討する時期にあり、今後の施設整備には地域振興基金を活用する。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・ごみ処理対策基金：直近では取り崩す予定はないが、維持していく。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建設基金：村内の汚水処理は合併浄化槽により対応しており下水道の建設予定はないことから、村の実態に合った基金に振り分け若しくは、新たな基金の創設を検討することが望まし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・ふるさと基金：毎年小学６年生の長崎県五島列島体験学習に１．５百万円取り崩す。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・村営バス買替基金：３１年度に村営バスを更新予定であり取り崩す予定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ふるさと納税や一般寄付金を毎年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１百万円積立を予定しており、数年中には一部取り崩し事業を実施する。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農業基盤整備事業、住宅建設事業など大規模事業が集中したことにより４３百万円取り崩した。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財政調整基金の残高は災害復旧や突発的な事案に対応するため、現在の規模を維持するよう努める。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今のところ積立、取り崩しの予定はない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であるが、既に耐用年数を経過した資産が取得価額合計で１８億円ほどになっている。今後も耐用年数を迎える資産が増え続けるため、更新投資の財源確保が課題に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36635</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578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69003</xdr:rowOff>
    </xdr:from>
    <xdr:to>
      <xdr:col>19</xdr:col>
      <xdr:colOff>187325</xdr:colOff>
      <xdr:row>29</xdr:row>
      <xdr:rowOff>170603</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119803</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5852583"/>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119803</xdr:rowOff>
    </xdr:from>
    <xdr:to>
      <xdr:col>19</xdr:col>
      <xdr:colOff>136525</xdr:colOff>
      <xdr:row>31</xdr:row>
      <xdr:rowOff>17992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5863378"/>
          <a:ext cx="762000" cy="2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161730</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90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債務償還可能年数は０年であり今のところ早急な取組等はない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49530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7017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39</xdr:row>
      <xdr:rowOff>87630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73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95929</xdr:rowOff>
    </xdr:from>
    <xdr:to>
      <xdr:col>55</xdr:col>
      <xdr:colOff>50800</xdr:colOff>
      <xdr:row>39</xdr:row>
      <xdr:rowOff>26079</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6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118806</xdr:rowOff>
    </xdr:from>
    <xdr:ext cx="599010"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46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109148</xdr:rowOff>
    </xdr:from>
    <xdr:to>
      <xdr:col>50</xdr:col>
      <xdr:colOff>165100</xdr:colOff>
      <xdr:row>39</xdr:row>
      <xdr:rowOff>39298</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146729</xdr:rowOff>
    </xdr:from>
    <xdr:to>
      <xdr:col>55</xdr:col>
      <xdr:colOff>0</xdr:colOff>
      <xdr:row>38</xdr:row>
      <xdr:rowOff>159948</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6661829"/>
          <a:ext cx="8382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57330</xdr:rowOff>
    </xdr:from>
    <xdr:to>
      <xdr:col>46</xdr:col>
      <xdr:colOff>38100</xdr:colOff>
      <xdr:row>39</xdr:row>
      <xdr:rowOff>158930</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159948</xdr:rowOff>
    </xdr:from>
    <xdr:to>
      <xdr:col>50</xdr:col>
      <xdr:colOff>114300</xdr:colOff>
      <xdr:row>39</xdr:row>
      <xdr:rowOff>108130</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6675048"/>
          <a:ext cx="889000" cy="1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55825</xdr:rowOff>
    </xdr:from>
    <xdr:ext cx="599010"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27094" y="639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4007</xdr:rowOff>
    </xdr:from>
    <xdr:ext cx="599010"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50794" y="65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120015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5632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140970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908300" y="105784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145419</xdr:rowOff>
    </xdr:from>
    <xdr:to>
      <xdr:col>55</xdr:col>
      <xdr:colOff>50800</xdr:colOff>
      <xdr:row>59</xdr:row>
      <xdr:rowOff>75569</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0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168296</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9940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8096</xdr:rowOff>
    </xdr:from>
    <xdr:to>
      <xdr:col>50</xdr:col>
      <xdr:colOff>165100</xdr:colOff>
      <xdr:row>59</xdr:row>
      <xdr:rowOff>109696</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1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24769</xdr:rowOff>
    </xdr:from>
    <xdr:to>
      <xdr:col>55</xdr:col>
      <xdr:colOff>0</xdr:colOff>
      <xdr:row>59</xdr:row>
      <xdr:rowOff>58896</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0140319"/>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31038</xdr:rowOff>
    </xdr:from>
    <xdr:to>
      <xdr:col>46</xdr:col>
      <xdr:colOff>38100</xdr:colOff>
      <xdr:row>59</xdr:row>
      <xdr:rowOff>132638</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1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58896</xdr:rowOff>
    </xdr:from>
    <xdr:to>
      <xdr:col>50</xdr:col>
      <xdr:colOff>114300</xdr:colOff>
      <xdr:row>59</xdr:row>
      <xdr:rowOff>81838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174446"/>
          <a:ext cx="8890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126223</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281505" y="9898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149165</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05205" y="9921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83</xdr:row>
      <xdr:rowOff>80011</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3797300" y="1408557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89536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2908300" y="140855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105524</xdr:rowOff>
    </xdr:from>
    <xdr:to>
      <xdr:col>55</xdr:col>
      <xdr:colOff>50800</xdr:colOff>
      <xdr:row>85</xdr:row>
      <xdr:rowOff>35674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5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128401</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3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156083</xdr:rowOff>
    </xdr:from>
    <xdr:to>
      <xdr:col>50</xdr:col>
      <xdr:colOff>165100</xdr:colOff>
      <xdr:row>85</xdr:row>
      <xdr:rowOff>86233</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5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156324</xdr:rowOff>
    </xdr:from>
    <xdr:to>
      <xdr:col>55</xdr:col>
      <xdr:colOff>0</xdr:colOff>
      <xdr:row>85</xdr:row>
      <xdr:rowOff>35433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55812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56490</xdr:rowOff>
    </xdr:from>
    <xdr:to>
      <xdr:col>46</xdr:col>
      <xdr:colOff>38100</xdr:colOff>
      <xdr:row>85</xdr:row>
      <xdr:rowOff>158090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6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35433</xdr:rowOff>
    </xdr:from>
    <xdr:to>
      <xdr:col>50</xdr:col>
      <xdr:colOff>114300</xdr:colOff>
      <xdr:row>85</xdr:row>
      <xdr:rowOff>107290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60868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102760</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3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3167</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4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87630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56605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4389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E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E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E00-00009C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60960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1323300" y="6560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038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71120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0434300" y="65760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138447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3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167640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0679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61</xdr:row>
      <xdr:rowOff>114300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111740"/>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10237</xdr:rowOff>
    </xdr:from>
    <xdr:to>
      <xdr:col>116</xdr:col>
      <xdr:colOff>114300</xdr:colOff>
      <xdr:row>62</xdr:row>
      <xdr:rowOff>111837</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6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33114</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4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18390</xdr:rowOff>
    </xdr:from>
    <xdr:to>
      <xdr:col>112</xdr:col>
      <xdr:colOff>38100</xdr:colOff>
      <xdr:row>62</xdr:row>
      <xdr:rowOff>119990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6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61037</xdr:rowOff>
    </xdr:from>
    <xdr:to>
      <xdr:col>116</xdr:col>
      <xdr:colOff>63500</xdr:colOff>
      <xdr:row>62</xdr:row>
      <xdr:rowOff>69190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1323300" y="1069093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23647</xdr:rowOff>
    </xdr:from>
    <xdr:to>
      <xdr:col>107</xdr:col>
      <xdr:colOff>101600</xdr:colOff>
      <xdr:row>62</xdr:row>
      <xdr:rowOff>125247</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6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69190</xdr:rowOff>
    </xdr:from>
    <xdr:to>
      <xdr:col>111</xdr:col>
      <xdr:colOff>177800</xdr:colOff>
      <xdr:row>62</xdr:row>
      <xdr:rowOff>74447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69909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136517</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4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141774</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4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102</xdr:row>
      <xdr:rowOff>166007</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5481300" y="1761145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166007</xdr:rowOff>
    </xdr:from>
    <xdr:to>
      <xdr:col>81</xdr:col>
      <xdr:colOff>50800</xdr:colOff>
      <xdr:row>103</xdr:row>
      <xdr:rowOff>117021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4592300" y="17653907"/>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a:extLst>
            <a:ext uri="{FF2B5EF4-FFF2-40B4-BE49-F238E27FC236}">
              <a16:creationId xmlns:a16="http://schemas.microsoft.com/office/drawing/2014/main" id="{00000000-0008-0000-0E00-00004C020000}"/>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61884</xdr:rowOff>
    </xdr:from>
    <xdr:ext cx="405111" cy="259045"/>
    <xdr:sp macro="" textlink="">
      <xdr:nvSpPr>
        <xdr:cNvPr id="589" name="n_1mainValue【公民館】&#10;有形固定資産減価償却率">
          <a:extLst>
            <a:ext uri="{FF2B5EF4-FFF2-40B4-BE49-F238E27FC236}">
              <a16:creationId xmlns:a16="http://schemas.microsoft.com/office/drawing/2014/main" id="{00000000-0008-0000-0E00-00004D020000}"/>
            </a:ext>
          </a:extLst>
        </xdr:cNvPr>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590" name="n_2mainValue【公民館】&#10;有形固定資産減価償却率">
          <a:extLst>
            <a:ext uri="{FF2B5EF4-FFF2-40B4-BE49-F238E27FC236}">
              <a16:creationId xmlns:a16="http://schemas.microsoft.com/office/drawing/2014/main" id="{00000000-0008-0000-0E00-00004E020000}"/>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a:extLst>
            <a:ext uri="{FF2B5EF4-FFF2-40B4-BE49-F238E27FC236}">
              <a16:creationId xmlns:a16="http://schemas.microsoft.com/office/drawing/2014/main" id="{00000000-0008-0000-0E00-00006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93509</xdr:rowOff>
    </xdr:from>
    <xdr:to>
      <xdr:col>116</xdr:col>
      <xdr:colOff>62864</xdr:colOff>
      <xdr:row>109</xdr:row>
      <xdr:rowOff>1741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2160864" y="17581409"/>
          <a:ext cx="0" cy="110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5568</xdr:rowOff>
    </xdr:from>
    <xdr:ext cx="469744" cy="259045"/>
    <xdr:sp macro="" textlink="">
      <xdr:nvSpPr>
        <xdr:cNvPr id="617" name="【公民館】&#10;一人当たり面積最小値テキスト">
          <a:extLst>
            <a:ext uri="{FF2B5EF4-FFF2-40B4-BE49-F238E27FC236}">
              <a16:creationId xmlns:a16="http://schemas.microsoft.com/office/drawing/2014/main" id="{00000000-0008-0000-0E00-000069020000}"/>
            </a:ext>
          </a:extLst>
        </xdr:cNvPr>
        <xdr:cNvSpPr txBox="1"/>
      </xdr:nvSpPr>
      <xdr:spPr>
        <a:xfrm>
          <a:off x="22199600" y="186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1741</xdr:rowOff>
    </xdr:from>
    <xdr:to>
      <xdr:col>116</xdr:col>
      <xdr:colOff>152400</xdr:colOff>
      <xdr:row>109</xdr:row>
      <xdr:rowOff>1741</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868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40186</xdr:rowOff>
    </xdr:from>
    <xdr:ext cx="469744" cy="259045"/>
    <xdr:sp macro="" textlink="">
      <xdr:nvSpPr>
        <xdr:cNvPr id="619" name="【公民館】&#10;一人当たり面積最大値テキスト">
          <a:extLst>
            <a:ext uri="{FF2B5EF4-FFF2-40B4-BE49-F238E27FC236}">
              <a16:creationId xmlns:a16="http://schemas.microsoft.com/office/drawing/2014/main" id="{00000000-0008-0000-0E00-00006B020000}"/>
            </a:ext>
          </a:extLst>
        </xdr:cNvPr>
        <xdr:cNvSpPr txBox="1"/>
      </xdr:nvSpPr>
      <xdr:spPr>
        <a:xfrm>
          <a:off x="22199600" y="1735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93509</xdr:rowOff>
    </xdr:from>
    <xdr:to>
      <xdr:col>116</xdr:col>
      <xdr:colOff>152400</xdr:colOff>
      <xdr:row>102</xdr:row>
      <xdr:rowOff>93509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22072600" y="17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166133</xdr:rowOff>
    </xdr:from>
    <xdr:ext cx="469744" cy="259045"/>
    <xdr:sp macro="" textlink="">
      <xdr:nvSpPr>
        <xdr:cNvPr id="621" name="【公民館】&#10;一人当たり面積平均値テキスト">
          <a:extLst>
            <a:ext uri="{FF2B5EF4-FFF2-40B4-BE49-F238E27FC236}">
              <a16:creationId xmlns:a16="http://schemas.microsoft.com/office/drawing/2014/main" id="{00000000-0008-0000-0E00-00006D020000}"/>
            </a:ext>
          </a:extLst>
        </xdr:cNvPr>
        <xdr:cNvSpPr txBox="1"/>
      </xdr:nvSpPr>
      <xdr:spPr>
        <a:xfrm>
          <a:off x="22199600" y="1833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2110700" y="183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54465</xdr:rowOff>
    </xdr:from>
    <xdr:to>
      <xdr:col>112</xdr:col>
      <xdr:colOff>38100</xdr:colOff>
      <xdr:row>107</xdr:row>
      <xdr:rowOff>156065</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21272500" y="18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112595</xdr:rowOff>
    </xdr:from>
    <xdr:to>
      <xdr:col>107</xdr:col>
      <xdr:colOff>101600</xdr:colOff>
      <xdr:row>108</xdr:row>
      <xdr:rowOff>42745</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20383500" y="1845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42709</xdr:rowOff>
    </xdr:from>
    <xdr:to>
      <xdr:col>116</xdr:col>
      <xdr:colOff>114300</xdr:colOff>
      <xdr:row>102</xdr:row>
      <xdr:rowOff>144309</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2110700" y="175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167186</xdr:rowOff>
    </xdr:from>
    <xdr:ext cx="469744" cy="259045"/>
    <xdr:sp macro="" textlink="">
      <xdr:nvSpPr>
        <xdr:cNvPr id="631" name="【公民館】&#10;一人当たり面積該当値テキスト">
          <a:extLst>
            <a:ext uri="{FF2B5EF4-FFF2-40B4-BE49-F238E27FC236}">
              <a16:creationId xmlns:a16="http://schemas.microsoft.com/office/drawing/2014/main" id="{00000000-0008-0000-0E00-000077020000}"/>
            </a:ext>
          </a:extLst>
        </xdr:cNvPr>
        <xdr:cNvSpPr txBox="1"/>
      </xdr:nvSpPr>
      <xdr:spPr>
        <a:xfrm>
          <a:off x="22199600" y="1748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68835</xdr:rowOff>
    </xdr:from>
    <xdr:to>
      <xdr:col>112</xdr:col>
      <xdr:colOff>38100</xdr:colOff>
      <xdr:row>102</xdr:row>
      <xdr:rowOff>170435</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1272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93509</xdr:rowOff>
    </xdr:from>
    <xdr:to>
      <xdr:col>116</xdr:col>
      <xdr:colOff>63500</xdr:colOff>
      <xdr:row>102</xdr:row>
      <xdr:rowOff>119635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21323300" y="1758140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71120</xdr:rowOff>
    </xdr:from>
    <xdr:to>
      <xdr:col>107</xdr:col>
      <xdr:colOff>101600</xdr:colOff>
      <xdr:row>100</xdr:row>
      <xdr:rowOff>1270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0383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121920</xdr:rowOff>
    </xdr:from>
    <xdr:to>
      <xdr:col>111</xdr:col>
      <xdr:colOff>177800</xdr:colOff>
      <xdr:row>102</xdr:row>
      <xdr:rowOff>119635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20434300" y="17095470"/>
          <a:ext cx="889000" cy="5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147192</xdr:rowOff>
    </xdr:from>
    <xdr:ext cx="469744" cy="259045"/>
    <xdr:sp macro="" textlink="">
      <xdr:nvSpPr>
        <xdr:cNvPr id="636" name="n_1aveValue【公民館】&#10;一人当たり面積">
          <a:extLst>
            <a:ext uri="{FF2B5EF4-FFF2-40B4-BE49-F238E27FC236}">
              <a16:creationId xmlns:a16="http://schemas.microsoft.com/office/drawing/2014/main" id="{00000000-0008-0000-0E00-00007C020000}"/>
            </a:ext>
          </a:extLst>
        </xdr:cNvPr>
        <xdr:cNvSpPr txBox="1"/>
      </xdr:nvSpPr>
      <xdr:spPr>
        <a:xfrm>
          <a:off x="21075727" y="18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33872</xdr:rowOff>
    </xdr:from>
    <xdr:ext cx="469744" cy="259045"/>
    <xdr:sp macro="" textlink="">
      <xdr:nvSpPr>
        <xdr:cNvPr id="637" name="n_2aveValue【公民館】&#10;一人当たり面積">
          <a:extLst>
            <a:ext uri="{FF2B5EF4-FFF2-40B4-BE49-F238E27FC236}">
              <a16:creationId xmlns:a16="http://schemas.microsoft.com/office/drawing/2014/main" id="{00000000-0008-0000-0E00-00007D020000}"/>
            </a:ext>
          </a:extLst>
        </xdr:cNvPr>
        <xdr:cNvSpPr txBox="1"/>
      </xdr:nvSpPr>
      <xdr:spPr>
        <a:xfrm>
          <a:off x="20199427" y="185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15512</xdr:rowOff>
    </xdr:from>
    <xdr:ext cx="469744" cy="259045"/>
    <xdr:sp macro="" textlink="">
      <xdr:nvSpPr>
        <xdr:cNvPr id="638" name="n_1mainValue【公民館】&#10;一人当たり面積">
          <a:extLst>
            <a:ext uri="{FF2B5EF4-FFF2-40B4-BE49-F238E27FC236}">
              <a16:creationId xmlns:a16="http://schemas.microsoft.com/office/drawing/2014/main" id="{00000000-0008-0000-0E00-00007E020000}"/>
            </a:ext>
          </a:extLst>
        </xdr:cNvPr>
        <xdr:cNvSpPr txBox="1"/>
      </xdr:nvSpPr>
      <xdr:spPr>
        <a:xfrm>
          <a:off x="21075727" y="173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17797</xdr:rowOff>
    </xdr:from>
    <xdr:ext cx="469744" cy="259045"/>
    <xdr:sp macro="" textlink="">
      <xdr:nvSpPr>
        <xdr:cNvPr id="639" name="n_2mainValue【公民館】&#10;一人当たり面積">
          <a:extLst>
            <a:ext uri="{FF2B5EF4-FFF2-40B4-BE49-F238E27FC236}">
              <a16:creationId xmlns:a16="http://schemas.microsoft.com/office/drawing/2014/main" id="{00000000-0008-0000-0E00-00007F020000}"/>
            </a:ext>
          </a:extLst>
        </xdr:cNvPr>
        <xdr:cNvSpPr txBox="1"/>
      </xdr:nvSpPr>
      <xdr:spPr>
        <a:xfrm>
          <a:off x="201994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％ですでに耐用年数を経過している。本体部分は８８年度の建設であり、老朽化しており更新を検討する必要がある。</a:t>
          </a:r>
        </a:p>
        <a:p>
          <a:r>
            <a:rPr kumimoji="1" lang="ja-JP" altLang="en-US" sz="1300">
              <a:latin typeface="ＭＳ Ｐゴシック" panose="020B0600070205080204" pitchFamily="50" charset="-128"/>
              <a:ea typeface="ＭＳ Ｐゴシック" panose="020B0600070205080204" pitchFamily="50" charset="-128"/>
            </a:rPr>
            <a:t>トンネルについては有形固定資産減価償却率は低く見えるが、９９年に編入された大規模なトンネルが平均値を下げており、橋梁の多くは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年代に建設されており耐用年数が近づいている。</a:t>
          </a:r>
        </a:p>
        <a:p>
          <a:r>
            <a:rPr kumimoji="1" lang="ja-JP" altLang="en-US" sz="1300">
              <a:latin typeface="ＭＳ Ｐゴシック" panose="020B0600070205080204" pitchFamily="50" charset="-128"/>
              <a:ea typeface="ＭＳ Ｐゴシック" panose="020B0600070205080204" pitchFamily="50" charset="-128"/>
            </a:rPr>
            <a:t>また、編入されたトンネルの規模が大きいため、将来的にはその更新のための財政負担が懸念される。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91440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105079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114300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2908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133367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F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F00-00007A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F00-00007C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F00-00007E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F00-000081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F00-000083000000}"/>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105464</xdr:rowOff>
    </xdr:from>
    <xdr:to>
      <xdr:col>55</xdr:col>
      <xdr:colOff>50800</xdr:colOff>
      <xdr:row>61</xdr:row>
      <xdr:rowOff>35614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10426700" y="103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128341</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F00-00008A000000}"/>
            </a:ext>
          </a:extLst>
        </xdr:cNvPr>
        <xdr:cNvSpPr txBox="1"/>
      </xdr:nvSpPr>
      <xdr:spPr>
        <a:xfrm>
          <a:off x="10515600" y="102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120650</xdr:rowOff>
    </xdr:from>
    <xdr:to>
      <xdr:col>50</xdr:col>
      <xdr:colOff>165100</xdr:colOff>
      <xdr:row>61</xdr:row>
      <xdr:rowOff>50800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156264</xdr:rowOff>
    </xdr:from>
    <xdr:to>
      <xdr:col>55</xdr:col>
      <xdr:colOff>0</xdr:colOff>
      <xdr:row>61</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9639300" y="10443264"/>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105791</xdr:rowOff>
    </xdr:from>
    <xdr:to>
      <xdr:col>46</xdr:col>
      <xdr:colOff>38100</xdr:colOff>
      <xdr:row>61</xdr:row>
      <xdr:rowOff>35941</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8699500" y="103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156591</xdr:rowOff>
    </xdr:from>
    <xdr:to>
      <xdr:col>50</xdr:col>
      <xdr:colOff>114300</xdr:colOff>
      <xdr:row>61</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8750300" y="10443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67327</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F00-00008F000000}"/>
            </a:ext>
          </a:extLst>
        </xdr:cNvPr>
        <xdr:cNvSpPr txBox="1"/>
      </xdr:nvSpPr>
      <xdr:spPr>
        <a:xfrm>
          <a:off x="9391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52468</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F00-000090000000}"/>
            </a:ext>
          </a:extLst>
        </xdr:cNvPr>
        <xdr:cNvSpPr txBox="1"/>
      </xdr:nvSpPr>
      <xdr:spPr>
        <a:xfrm>
          <a:off x="8515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F00-0000B2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F00-0000B4000000}"/>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39732</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40627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39732</xdr:rowOff>
    </xdr:from>
    <xdr:to>
      <xdr:col>19</xdr:col>
      <xdr:colOff>177800</xdr:colOff>
      <xdr:row>82</xdr:row>
      <xdr:rowOff>64226</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908300" y="140986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192" name="n_1mainValue【福祉施設】&#10;有形固定資産減価償却率">
          <a:extLst>
            <a:ext uri="{FF2B5EF4-FFF2-40B4-BE49-F238E27FC236}">
              <a16:creationId xmlns:a16="http://schemas.microsoft.com/office/drawing/2014/main" id="{00000000-0008-0000-0F00-0000C0000000}"/>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193" name="n_2mainValue【福祉施設】&#10;有形固定資産減価償却率">
          <a:extLst>
            <a:ext uri="{FF2B5EF4-FFF2-40B4-BE49-F238E27FC236}">
              <a16:creationId xmlns:a16="http://schemas.microsoft.com/office/drawing/2014/main" id="{00000000-0008-0000-0F00-0000C100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00000000-0008-0000-0F00-0000DA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00000000-0008-0000-0F00-0000DC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a:extLst>
            <a:ext uri="{FF2B5EF4-FFF2-40B4-BE49-F238E27FC236}">
              <a16:creationId xmlns:a16="http://schemas.microsoft.com/office/drawing/2014/main" id="{00000000-0008-0000-0F00-0000DE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a:extLst>
            <a:ext uri="{FF2B5EF4-FFF2-40B4-BE49-F238E27FC236}">
              <a16:creationId xmlns:a16="http://schemas.microsoft.com/office/drawing/2014/main" id="{00000000-0008-0000-0F00-0000E1000000}"/>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a:extLst>
            <a:ext uri="{FF2B5EF4-FFF2-40B4-BE49-F238E27FC236}">
              <a16:creationId xmlns:a16="http://schemas.microsoft.com/office/drawing/2014/main" id="{00000000-0008-0000-0F00-0000E3000000}"/>
            </a:ext>
          </a:extLst>
        </xdr:cNvPr>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41021</xdr:rowOff>
    </xdr:from>
    <xdr:to>
      <xdr:col>55</xdr:col>
      <xdr:colOff>50800</xdr:colOff>
      <xdr:row>83</xdr:row>
      <xdr:rowOff>142621</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63898</xdr:rowOff>
    </xdr:from>
    <xdr:ext cx="469744" cy="259045"/>
    <xdr:sp macro="" textlink="">
      <xdr:nvSpPr>
        <xdr:cNvPr id="234" name="【福祉施設】&#10;一人当たり面積該当値テキスト">
          <a:extLst>
            <a:ext uri="{FF2B5EF4-FFF2-40B4-BE49-F238E27FC236}">
              <a16:creationId xmlns:a16="http://schemas.microsoft.com/office/drawing/2014/main" id="{00000000-0008-0000-0F00-0000EA000000}"/>
            </a:ext>
          </a:extLst>
        </xdr:cNvPr>
        <xdr:cNvSpPr txBox="1"/>
      </xdr:nvSpPr>
      <xdr:spPr>
        <a:xfrm>
          <a:off x="10515600" y="1412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53212</xdr:rowOff>
    </xdr:from>
    <xdr:to>
      <xdr:col>50</xdr:col>
      <xdr:colOff>165100</xdr:colOff>
      <xdr:row>83</xdr:row>
      <xdr:rowOff>154812</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42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91821</xdr:rowOff>
    </xdr:from>
    <xdr:to>
      <xdr:col>55</xdr:col>
      <xdr:colOff>0</xdr:colOff>
      <xdr:row>83</xdr:row>
      <xdr:rowOff>104012</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4322171"/>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143890</xdr:rowOff>
    </xdr:from>
    <xdr:to>
      <xdr:col>46</xdr:col>
      <xdr:colOff>38100</xdr:colOff>
      <xdr:row>82</xdr:row>
      <xdr:rowOff>74040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23240</xdr:rowOff>
    </xdr:from>
    <xdr:to>
      <xdr:col>50</xdr:col>
      <xdr:colOff>114300</xdr:colOff>
      <xdr:row>83</xdr:row>
      <xdr:rowOff>104012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8750300" y="14082140"/>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171339</xdr:rowOff>
    </xdr:from>
    <xdr:ext cx="469744" cy="259045"/>
    <xdr:sp macro="" textlink="">
      <xdr:nvSpPr>
        <xdr:cNvPr id="239" name="n_1mainValue【福祉施設】&#10;一人当たり面積">
          <a:extLst>
            <a:ext uri="{FF2B5EF4-FFF2-40B4-BE49-F238E27FC236}">
              <a16:creationId xmlns:a16="http://schemas.microsoft.com/office/drawing/2014/main" id="{00000000-0008-0000-0F00-0000EF000000}"/>
            </a:ext>
          </a:extLst>
        </xdr:cNvPr>
        <xdr:cNvSpPr txBox="1"/>
      </xdr:nvSpPr>
      <xdr:spPr>
        <a:xfrm>
          <a:off x="9391727"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90567</xdr:rowOff>
    </xdr:from>
    <xdr:ext cx="469744" cy="259045"/>
    <xdr:sp macro="" textlink="">
      <xdr:nvSpPr>
        <xdr:cNvPr id="240" name="n_2mainValue【福祉施設】&#10;一人当たり面積">
          <a:extLst>
            <a:ext uri="{FF2B5EF4-FFF2-40B4-BE49-F238E27FC236}">
              <a16:creationId xmlns:a16="http://schemas.microsoft.com/office/drawing/2014/main" id="{00000000-0008-0000-0F00-0000F0000000}"/>
            </a:ext>
          </a:extLst>
        </xdr:cNvPr>
        <xdr:cNvSpPr txBox="1"/>
      </xdr:nvSpPr>
      <xdr:spPr>
        <a:xfrm>
          <a:off x="8515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3" name="【消防施設】&#10;有形固定資産減価償却率グラフ枠">
          <a:extLst>
            <a:ext uri="{FF2B5EF4-FFF2-40B4-BE49-F238E27FC236}">
              <a16:creationId xmlns:a16="http://schemas.microsoft.com/office/drawing/2014/main" id="{00000000-0008-0000-0F00-00003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15" name="【消防施設】&#10;有形固定資産減価償却率最小値テキスト">
          <a:extLst>
            <a:ext uri="{FF2B5EF4-FFF2-40B4-BE49-F238E27FC236}">
              <a16:creationId xmlns:a16="http://schemas.microsoft.com/office/drawing/2014/main" id="{00000000-0008-0000-0F00-00003B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7" name="【消防施設】&#10;有形固定資産減価償却率最大値テキスト">
          <a:extLst>
            <a:ext uri="{FF2B5EF4-FFF2-40B4-BE49-F238E27FC236}">
              <a16:creationId xmlns:a16="http://schemas.microsoft.com/office/drawing/2014/main" id="{00000000-0008-0000-0F00-00003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19" name="【消防施設】&#10;有形固定資産減価償却率平均値テキスト">
          <a:extLst>
            <a:ext uri="{FF2B5EF4-FFF2-40B4-BE49-F238E27FC236}">
              <a16:creationId xmlns:a16="http://schemas.microsoft.com/office/drawing/2014/main" id="{00000000-0008-0000-0F00-00003F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22" name="n_1aveValue【消防施設】&#10;有形固定資産減価償却率">
          <a:extLst>
            <a:ext uri="{FF2B5EF4-FFF2-40B4-BE49-F238E27FC236}">
              <a16:creationId xmlns:a16="http://schemas.microsoft.com/office/drawing/2014/main" id="{00000000-0008-0000-0F00-000042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24" name="n_2aveValue【消防施設】&#10;有形固定資産減価償却率">
          <a:extLst>
            <a:ext uri="{FF2B5EF4-FFF2-40B4-BE49-F238E27FC236}">
              <a16:creationId xmlns:a16="http://schemas.microsoft.com/office/drawing/2014/main" id="{00000000-0008-0000-0F00-000044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331" name="【消防施設】&#10;有形固定資産減価償却率該当値テキスト">
          <a:extLst>
            <a:ext uri="{FF2B5EF4-FFF2-40B4-BE49-F238E27FC236}">
              <a16:creationId xmlns:a16="http://schemas.microsoft.com/office/drawing/2014/main" id="{00000000-0008-0000-0F00-00004B010000}"/>
            </a:ext>
          </a:extLst>
        </xdr:cNvPr>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10342</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5481300" y="140316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52269</xdr:rowOff>
    </xdr:from>
    <xdr:ext cx="405111" cy="259045"/>
    <xdr:sp macro="" textlink="">
      <xdr:nvSpPr>
        <xdr:cNvPr id="334" name="n_1mainValue【消防施設】&#10;有形固定資産減価償却率">
          <a:extLst>
            <a:ext uri="{FF2B5EF4-FFF2-40B4-BE49-F238E27FC236}">
              <a16:creationId xmlns:a16="http://schemas.microsoft.com/office/drawing/2014/main" id="{00000000-0008-0000-0F00-00004E010000}"/>
            </a:ext>
          </a:extLst>
        </xdr:cNvPr>
        <xdr:cNvSpPr txBox="1"/>
      </xdr:nvSpPr>
      <xdr:spPr>
        <a:xfrm>
          <a:off x="152660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7" name="【消防施設】&#10;一人当たり面積グラフ枠">
          <a:extLst>
            <a:ext uri="{FF2B5EF4-FFF2-40B4-BE49-F238E27FC236}">
              <a16:creationId xmlns:a16="http://schemas.microsoft.com/office/drawing/2014/main" id="{00000000-0008-0000-0F00-00006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59" name="【消防施設】&#10;一人当たり面積最小値テキスト">
          <a:extLst>
            <a:ext uri="{FF2B5EF4-FFF2-40B4-BE49-F238E27FC236}">
              <a16:creationId xmlns:a16="http://schemas.microsoft.com/office/drawing/2014/main" id="{00000000-0008-0000-0F00-000067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61" name="【消防施設】&#10;一人当たり面積最大値テキスト">
          <a:extLst>
            <a:ext uri="{FF2B5EF4-FFF2-40B4-BE49-F238E27FC236}">
              <a16:creationId xmlns:a16="http://schemas.microsoft.com/office/drawing/2014/main" id="{00000000-0008-0000-0F00-000069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63" name="【消防施設】&#10;一人当たり面積平均値テキスト">
          <a:extLst>
            <a:ext uri="{FF2B5EF4-FFF2-40B4-BE49-F238E27FC236}">
              <a16:creationId xmlns:a16="http://schemas.microsoft.com/office/drawing/2014/main" id="{00000000-0008-0000-0F00-00006B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66" name="n_1aveValue【消防施設】&#10;一人当たり面積">
          <a:extLst>
            <a:ext uri="{FF2B5EF4-FFF2-40B4-BE49-F238E27FC236}">
              <a16:creationId xmlns:a16="http://schemas.microsoft.com/office/drawing/2014/main" id="{00000000-0008-0000-0F00-00006E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68" name="n_2aveValue【消防施設】&#10;一人当たり面積">
          <a:extLst>
            <a:ext uri="{FF2B5EF4-FFF2-40B4-BE49-F238E27FC236}">
              <a16:creationId xmlns:a16="http://schemas.microsoft.com/office/drawing/2014/main" id="{00000000-0008-0000-0F00-000070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157607</xdr:rowOff>
    </xdr:from>
    <xdr:to>
      <xdr:col>116</xdr:col>
      <xdr:colOff>114300</xdr:colOff>
      <xdr:row>86</xdr:row>
      <xdr:rowOff>87757</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21107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72534</xdr:rowOff>
    </xdr:from>
    <xdr:ext cx="469744" cy="259045"/>
    <xdr:sp macro="" textlink="">
      <xdr:nvSpPr>
        <xdr:cNvPr id="375" name="【消防施設】&#10;一人当たり面積該当値テキスト">
          <a:extLst>
            <a:ext uri="{FF2B5EF4-FFF2-40B4-BE49-F238E27FC236}">
              <a16:creationId xmlns:a16="http://schemas.microsoft.com/office/drawing/2014/main" id="{00000000-0008-0000-0F00-000077010000}"/>
            </a:ext>
          </a:extLst>
        </xdr:cNvPr>
        <xdr:cNvSpPr txBox="1"/>
      </xdr:nvSpPr>
      <xdr:spPr>
        <a:xfrm>
          <a:off x="22199600" y="146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159513</xdr:rowOff>
    </xdr:from>
    <xdr:to>
      <xdr:col>112</xdr:col>
      <xdr:colOff>38100</xdr:colOff>
      <xdr:row>86</xdr:row>
      <xdr:rowOff>89663</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1272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36957</xdr:rowOff>
    </xdr:from>
    <xdr:to>
      <xdr:col>116</xdr:col>
      <xdr:colOff>63500</xdr:colOff>
      <xdr:row>86</xdr:row>
      <xdr:rowOff>38863</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1323300" y="1478165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80790</xdr:rowOff>
    </xdr:from>
    <xdr:ext cx="469744" cy="259045"/>
    <xdr:sp macro="" textlink="">
      <xdr:nvSpPr>
        <xdr:cNvPr id="378" name="n_1mainValue【消防施設】&#10;一人当たり面積">
          <a:extLst>
            <a:ext uri="{FF2B5EF4-FFF2-40B4-BE49-F238E27FC236}">
              <a16:creationId xmlns:a16="http://schemas.microsoft.com/office/drawing/2014/main" id="{00000000-0008-0000-0F00-00007A010000}"/>
            </a:ext>
          </a:extLst>
        </xdr:cNvPr>
        <xdr:cNvSpPr txBox="1"/>
      </xdr:nvSpPr>
      <xdr:spPr>
        <a:xfrm>
          <a:off x="21075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3" name="【庁舎】&#10;有形固定資産減価償却率グラフ枠">
          <a:extLst>
            <a:ext uri="{FF2B5EF4-FFF2-40B4-BE49-F238E27FC236}">
              <a16:creationId xmlns:a16="http://schemas.microsoft.com/office/drawing/2014/main" id="{00000000-0008-0000-0F00-00009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05" name="【庁舎】&#10;有形固定資産減価償却率最小値テキスト">
          <a:extLst>
            <a:ext uri="{FF2B5EF4-FFF2-40B4-BE49-F238E27FC236}">
              <a16:creationId xmlns:a16="http://schemas.microsoft.com/office/drawing/2014/main" id="{00000000-0008-0000-0F00-000095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07" name="【庁舎】&#10;有形固定資産減価償却率最大値テキスト">
          <a:extLst>
            <a:ext uri="{FF2B5EF4-FFF2-40B4-BE49-F238E27FC236}">
              <a16:creationId xmlns:a16="http://schemas.microsoft.com/office/drawing/2014/main" id="{00000000-0008-0000-0F00-000097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09" name="【庁舎】&#10;有形固定資産減価償却率平均値テキスト">
          <a:extLst>
            <a:ext uri="{FF2B5EF4-FFF2-40B4-BE49-F238E27FC236}">
              <a16:creationId xmlns:a16="http://schemas.microsoft.com/office/drawing/2014/main" id="{00000000-0008-0000-0F00-00009901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12" name="n_1aveValue【庁舎】&#10;有形固定資産減価償却率">
          <a:extLst>
            <a:ext uri="{FF2B5EF4-FFF2-40B4-BE49-F238E27FC236}">
              <a16:creationId xmlns:a16="http://schemas.microsoft.com/office/drawing/2014/main" id="{00000000-0008-0000-0F00-00009C01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14" name="n_2aveValue【庁舎】&#10;有形固定資産減価償却率">
          <a:extLst>
            <a:ext uri="{FF2B5EF4-FFF2-40B4-BE49-F238E27FC236}">
              <a16:creationId xmlns:a16="http://schemas.microsoft.com/office/drawing/2014/main" id="{00000000-0008-0000-0F00-00009E01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132822</xdr:rowOff>
    </xdr:from>
    <xdr:ext cx="405111" cy="259045"/>
    <xdr:sp macro="" textlink="">
      <xdr:nvSpPr>
        <xdr:cNvPr id="421" name="【庁舎】&#10;有形固定資産減価償却率該当値テキスト">
          <a:extLst>
            <a:ext uri="{FF2B5EF4-FFF2-40B4-BE49-F238E27FC236}">
              <a16:creationId xmlns:a16="http://schemas.microsoft.com/office/drawing/2014/main" id="{00000000-0008-0000-0F00-0000A5010000}"/>
            </a:ext>
          </a:extLst>
        </xdr:cNvPr>
        <xdr:cNvSpPr txBox="1"/>
      </xdr:nvSpPr>
      <xdr:spPr>
        <a:xfrm>
          <a:off x="16357600"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28666</xdr:rowOff>
    </xdr:from>
    <xdr:to>
      <xdr:col>81</xdr:col>
      <xdr:colOff>101600</xdr:colOff>
      <xdr:row>104</xdr:row>
      <xdr:rowOff>130266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5430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79466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5481300" y="178645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104</xdr:row>
      <xdr:rowOff>79466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4592300" y="17606555"/>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426" name="n_1mainValue【庁舎】&#10;有形固定資産減価償却率">
          <a:extLst>
            <a:ext uri="{FF2B5EF4-FFF2-40B4-BE49-F238E27FC236}">
              <a16:creationId xmlns:a16="http://schemas.microsoft.com/office/drawing/2014/main" id="{00000000-0008-0000-0F00-0000AA010000}"/>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427" name="n_2mainValue【庁舎】&#10;有形固定資産減価償却率">
          <a:extLst>
            <a:ext uri="{FF2B5EF4-FFF2-40B4-BE49-F238E27FC236}">
              <a16:creationId xmlns:a16="http://schemas.microsoft.com/office/drawing/2014/main" id="{00000000-0008-0000-0F00-0000AB010000}"/>
            </a:ext>
          </a:extLst>
        </xdr:cNvPr>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a:extLst>
            <a:ext uri="{FF2B5EF4-FFF2-40B4-BE49-F238E27FC236}">
              <a16:creationId xmlns:a16="http://schemas.microsoft.com/office/drawing/2014/main" id="{00000000-0008-0000-0F00-0000C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50" name="【庁舎】&#10;一人当たり面積最小値テキスト">
          <a:extLst>
            <a:ext uri="{FF2B5EF4-FFF2-40B4-BE49-F238E27FC236}">
              <a16:creationId xmlns:a16="http://schemas.microsoft.com/office/drawing/2014/main" id="{00000000-0008-0000-0F00-0000C2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52" name="【庁舎】&#10;一人当たり面積最大値テキスト">
          <a:extLst>
            <a:ext uri="{FF2B5EF4-FFF2-40B4-BE49-F238E27FC236}">
              <a16:creationId xmlns:a16="http://schemas.microsoft.com/office/drawing/2014/main" id="{00000000-0008-0000-0F00-0000C4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54" name="【庁舎】&#10;一人当たり面積平均値テキスト">
          <a:extLst>
            <a:ext uri="{FF2B5EF4-FFF2-40B4-BE49-F238E27FC236}">
              <a16:creationId xmlns:a16="http://schemas.microsoft.com/office/drawing/2014/main" id="{00000000-0008-0000-0F00-0000C601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57" name="n_1aveValue【庁舎】&#10;一人当たり面積">
          <a:extLst>
            <a:ext uri="{FF2B5EF4-FFF2-40B4-BE49-F238E27FC236}">
              <a16:creationId xmlns:a16="http://schemas.microsoft.com/office/drawing/2014/main" id="{00000000-0008-0000-0F00-0000C901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459" name="n_2aveValue【庁舎】&#10;一人当たり面積">
          <a:extLst>
            <a:ext uri="{FF2B5EF4-FFF2-40B4-BE49-F238E27FC236}">
              <a16:creationId xmlns:a16="http://schemas.microsoft.com/office/drawing/2014/main" id="{00000000-0008-0000-0F00-0000CB01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155719</xdr:rowOff>
    </xdr:from>
    <xdr:ext cx="469744" cy="259045"/>
    <xdr:sp macro="" textlink="">
      <xdr:nvSpPr>
        <xdr:cNvPr id="466" name="【庁舎】&#10;一人当たり面積該当値テキスト">
          <a:extLst>
            <a:ext uri="{FF2B5EF4-FFF2-40B4-BE49-F238E27FC236}">
              <a16:creationId xmlns:a16="http://schemas.microsoft.com/office/drawing/2014/main" id="{00000000-0008-0000-0F00-0000D2010000}"/>
            </a:ext>
          </a:extLst>
        </xdr:cNvPr>
        <xdr:cNvSpPr txBox="1"/>
      </xdr:nvSpPr>
      <xdr:spPr>
        <a:xfrm>
          <a:off x="22199600" y="181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138328</xdr:rowOff>
    </xdr:from>
    <xdr:to>
      <xdr:col>112</xdr:col>
      <xdr:colOff>38100</xdr:colOff>
      <xdr:row>107</xdr:row>
      <xdr:rowOff>68478</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1272500" y="18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17678</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21323300" y="1835734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120498</xdr:rowOff>
    </xdr:from>
    <xdr:to>
      <xdr:col>107</xdr:col>
      <xdr:colOff>101600</xdr:colOff>
      <xdr:row>107</xdr:row>
      <xdr:rowOff>50648</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20383500" y="182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171298</xdr:rowOff>
    </xdr:from>
    <xdr:to>
      <xdr:col>111</xdr:col>
      <xdr:colOff>177800</xdr:colOff>
      <xdr:row>107</xdr:row>
      <xdr:rowOff>17678</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0434300" y="18344998"/>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85005</xdr:rowOff>
    </xdr:from>
    <xdr:ext cx="469744" cy="259045"/>
    <xdr:sp macro="" textlink="">
      <xdr:nvSpPr>
        <xdr:cNvPr id="471" name="n_1mainValue【庁舎】&#10;一人当たり面積">
          <a:extLst>
            <a:ext uri="{FF2B5EF4-FFF2-40B4-BE49-F238E27FC236}">
              <a16:creationId xmlns:a16="http://schemas.microsoft.com/office/drawing/2014/main" id="{00000000-0008-0000-0F00-0000D7010000}"/>
            </a:ext>
          </a:extLst>
        </xdr:cNvPr>
        <xdr:cNvSpPr txBox="1"/>
      </xdr:nvSpPr>
      <xdr:spPr>
        <a:xfrm>
          <a:off x="21075727" y="180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67175</xdr:rowOff>
    </xdr:from>
    <xdr:ext cx="469744" cy="259045"/>
    <xdr:sp macro="" textlink="">
      <xdr:nvSpPr>
        <xdr:cNvPr id="472" name="n_2mainValue【庁舎】&#10;一人当たり面積">
          <a:extLst>
            <a:ext uri="{FF2B5EF4-FFF2-40B4-BE49-F238E27FC236}">
              <a16:creationId xmlns:a16="http://schemas.microsoft.com/office/drawing/2014/main" id="{00000000-0008-0000-0F00-0000D8010000}"/>
            </a:ext>
          </a:extLst>
        </xdr:cNvPr>
        <xdr:cNvSpPr txBox="1"/>
      </xdr:nvSpPr>
      <xdr:spPr>
        <a:xfrm>
          <a:off x="20199427" y="1806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体育館の一人当たり面積が類似団体に比べて大きくなっているが、保有しているのは１施設であり多目的のホールのため見かけ上の面積が大きくなっている。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有形固定資産減価償却率は</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％と耐用年数の半分以下であり、当面更新の必要はない。ただ、施設の規模は大きく将来の更新に当たっては計画的な財源確保や規模縮小などによる負担軽減を検討する必要がある。</a:t>
          </a:r>
        </a:p>
        <a:p>
          <a:r>
            <a:rPr kumimoji="1" lang="ja-JP" altLang="en-US" sz="1300">
              <a:latin typeface="ＭＳ Ｐゴシック" panose="020B0600070205080204" pitchFamily="50" charset="-128"/>
              <a:ea typeface="ＭＳ Ｐゴシック" panose="020B0600070205080204" pitchFamily="50" charset="-128"/>
            </a:rPr>
            <a:t>福祉施設の一人当たり面積が大きくなっているのは、高齢化が進んでいるため全人口に対する施設数が相対的に多くなっているのと、近隣に民間の施設がないため村営の施設が必要なためである。</a:t>
          </a:r>
        </a:p>
        <a:p>
          <a:r>
            <a:rPr kumimoji="1" lang="ja-JP" altLang="en-US" sz="1300">
              <a:latin typeface="ＭＳ Ｐゴシック" panose="020B0600070205080204" pitchFamily="50" charset="-128"/>
              <a:ea typeface="ＭＳ Ｐゴシック" panose="020B0600070205080204" pitchFamily="50" charset="-128"/>
            </a:rPr>
            <a:t>庁舎は、７５年度の建築で耐用年数が近くなっているが、改修や耐震工事などを実施して延命を図っており、当面の建て替えは予定していない。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人口減少や全国平均を上回る高齢化に加え、村内に産業がないことなどにより、税収が乏しく、自主財源が少なく財源基盤が弱い。引き続き行政の効率化に努めることにより、財政の健全化を図る。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経常経費充当一般財源は若干であるが昨年と比較減少したが、普通交付税が昨年比▲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となるなど、収入が減ったことにより経常収支比率は昨年より悪くなり、年々悪化する傾向である。収入の増加はあまり見込めないため、人件費の削減などにより義務的経費の削減に努め、水準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155666</xdr:rowOff>
    </xdr:from>
    <xdr:to>
      <xdr:col>23</xdr:col>
      <xdr:colOff>133350</xdr:colOff>
      <xdr:row>64</xdr:row>
      <xdr:rowOff>97972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57016"/>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63</xdr:row>
      <xdr:rowOff>155666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7776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63</xdr:row>
      <xdr:rowOff>28122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7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27215</xdr:rowOff>
    </xdr:from>
    <xdr:to>
      <xdr:col>11</xdr:col>
      <xdr:colOff>31750</xdr:colOff>
      <xdr:row>63</xdr:row>
      <xdr:rowOff>28122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5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63699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104866</xdr:rowOff>
    </xdr:from>
    <xdr:to>
      <xdr:col>19</xdr:col>
      <xdr:colOff>184150</xdr:colOff>
      <xdr:row>64</xdr:row>
      <xdr:rowOff>35016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45193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97065</xdr:rowOff>
    </xdr:from>
    <xdr:to>
      <xdr:col>15</xdr:col>
      <xdr:colOff>133350</xdr:colOff>
      <xdr:row>63</xdr:row>
      <xdr:rowOff>27215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37392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147865</xdr:rowOff>
    </xdr:from>
    <xdr:to>
      <xdr:col>7</xdr:col>
      <xdr:colOff>31750</xdr:colOff>
      <xdr:row>62</xdr:row>
      <xdr:rowOff>78015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88192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物件費及び維持改修費の合計額の人口一人当たりの金額が類似団体平均を上回っているのは、主に人件費が要因となっている。これは住民サービスの低下をさせずに行うためには、他の市町村のように民間で実施可能な部分も、自前で必要な人員を確保せざるを得なく、人口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人では村民一人当たりの経費が高くなってしまうが、今後さらにコスト削減に努める。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109683</xdr:rowOff>
    </xdr:from>
    <xdr:to>
      <xdr:col>23</xdr:col>
      <xdr:colOff>133350</xdr:colOff>
      <xdr:row>84</xdr:row>
      <xdr:rowOff>124213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11483"/>
          <a:ext cx="8382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109683</xdr:rowOff>
    </xdr:from>
    <xdr:to>
      <xdr:col>19</xdr:col>
      <xdr:colOff>133350</xdr:colOff>
      <xdr:row>84</xdr:row>
      <xdr:rowOff>157198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511483"/>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52065</xdr:rowOff>
    </xdr:from>
    <xdr:to>
      <xdr:col>15</xdr:col>
      <xdr:colOff>82550</xdr:colOff>
      <xdr:row>84</xdr:row>
      <xdr:rowOff>157198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53865"/>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15813</xdr:rowOff>
    </xdr:from>
    <xdr:to>
      <xdr:col>11</xdr:col>
      <xdr:colOff>31750</xdr:colOff>
      <xdr:row>84</xdr:row>
      <xdr:rowOff>52065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17613"/>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73413</xdr:rowOff>
    </xdr:from>
    <xdr:to>
      <xdr:col>23</xdr:col>
      <xdr:colOff>184150</xdr:colOff>
      <xdr:row>85</xdr:row>
      <xdr:rowOff>3563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45490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58883</xdr:rowOff>
    </xdr:from>
    <xdr:to>
      <xdr:col>19</xdr:col>
      <xdr:colOff>184150</xdr:colOff>
      <xdr:row>84</xdr:row>
      <xdr:rowOff>160483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145260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47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106398</xdr:rowOff>
    </xdr:from>
    <xdr:to>
      <xdr:col>15</xdr:col>
      <xdr:colOff>133350</xdr:colOff>
      <xdr:row>85</xdr:row>
      <xdr:rowOff>36548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21325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1265</xdr:rowOff>
    </xdr:from>
    <xdr:to>
      <xdr:col>11</xdr:col>
      <xdr:colOff>82550</xdr:colOff>
      <xdr:row>84</xdr:row>
      <xdr:rowOff>102865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87642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136463</xdr:rowOff>
    </xdr:from>
    <xdr:to>
      <xdr:col>7</xdr:col>
      <xdr:colOff>31750</xdr:colOff>
      <xdr:row>84</xdr:row>
      <xdr:rowOff>66613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51390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職員の給与カットを行う中、類似団体の中でも低水準にある。今後も適正な定員管理と併せ、妥当な水準を維持できるよう総点検を行うなど、より一層の給与の適正化に努める。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37782</xdr:rowOff>
    </xdr:from>
    <xdr:to>
      <xdr:col>77</xdr:col>
      <xdr:colOff>44450</xdr:colOff>
      <xdr:row>85</xdr:row>
      <xdr:rowOff>140336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11032"/>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37782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7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158432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748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158432</xdr:rowOff>
    </xdr:from>
    <xdr:to>
      <xdr:col>73</xdr:col>
      <xdr:colOff>44450</xdr:colOff>
      <xdr:row>85</xdr:row>
      <xdr:rowOff>88582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98759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107632</xdr:rowOff>
    </xdr:from>
    <xdr:to>
      <xdr:col>64</xdr:col>
      <xdr:colOff>152400</xdr:colOff>
      <xdr:row>86</xdr:row>
      <xdr:rowOff>37782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47959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類似団体平均より上回っており、新規採用により前年より増加となった。現行の行政サービス水準を維持していくためには人員削減は厳しい面があるが、今後も効果的な業務分担、人員配置に努める。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98616</xdr:rowOff>
    </xdr:from>
    <xdr:to>
      <xdr:col>81</xdr:col>
      <xdr:colOff>44450</xdr:colOff>
      <xdr:row>63</xdr:row>
      <xdr:rowOff>118161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99966"/>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167030</xdr:rowOff>
    </xdr:from>
    <xdr:to>
      <xdr:col>77</xdr:col>
      <xdr:colOff>44450</xdr:colOff>
      <xdr:row>63</xdr:row>
      <xdr:rowOff>98616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96930"/>
          <a:ext cx="889000" cy="10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167030</xdr:rowOff>
    </xdr:from>
    <xdr:to>
      <xdr:col>72</xdr:col>
      <xdr:colOff>203200</xdr:colOff>
      <xdr:row>63</xdr:row>
      <xdr:rowOff>25743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969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9817</xdr:rowOff>
    </xdr:from>
    <xdr:to>
      <xdr:col>68</xdr:col>
      <xdr:colOff>152400</xdr:colOff>
      <xdr:row>63</xdr:row>
      <xdr:rowOff>25743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1116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67361</xdr:rowOff>
    </xdr:from>
    <xdr:to>
      <xdr:col>81</xdr:col>
      <xdr:colOff>95250</xdr:colOff>
      <xdr:row>63</xdr:row>
      <xdr:rowOff>168961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39438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4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47816</xdr:rowOff>
    </xdr:from>
    <xdr:to>
      <xdr:col>77</xdr:col>
      <xdr:colOff>95250</xdr:colOff>
      <xdr:row>63</xdr:row>
      <xdr:rowOff>149416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134193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93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116230</xdr:rowOff>
    </xdr:from>
    <xdr:to>
      <xdr:col>73</xdr:col>
      <xdr:colOff>44450</xdr:colOff>
      <xdr:row>63</xdr:row>
      <xdr:rowOff>46380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31157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3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146393</xdr:rowOff>
    </xdr:from>
    <xdr:to>
      <xdr:col>68</xdr:col>
      <xdr:colOff>203200</xdr:colOff>
      <xdr:row>63</xdr:row>
      <xdr:rowOff>76543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61320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130467</xdr:rowOff>
    </xdr:from>
    <xdr:to>
      <xdr:col>64</xdr:col>
      <xdr:colOff>152400</xdr:colOff>
      <xdr:row>63</xdr:row>
      <xdr:rowOff>60617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45394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4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前年度と比べ若干減っているが、標準財政規模が縮小していることから実質公債費率は増加した。類似団体平均を下回っているが、比率は上昇することが考えられるので、起債の発行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86783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7239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14394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161713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4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38523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4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今後も公債費等義務的経費の削減を中心とする行政改革を進め、財政の健全化に努める。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類似団体平均より下回っておりほぼ横ばいで推移しているので、今後も適正な数値の維持に努める。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131899</xdr:rowOff>
    </xdr:from>
    <xdr:to>
      <xdr:col>82</xdr:col>
      <xdr:colOff>107950</xdr:colOff>
      <xdr:row>15</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36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131899</xdr:rowOff>
    </xdr:from>
    <xdr:to>
      <xdr:col>78</xdr:col>
      <xdr:colOff>69850</xdr:colOff>
      <xdr:row>15</xdr:row>
      <xdr:rowOff>144962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3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171087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171087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261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81099</xdr:rowOff>
    </xdr:from>
    <xdr:to>
      <xdr:col>78</xdr:col>
      <xdr:colOff>120650</xdr:colOff>
      <xdr:row>16</xdr:row>
      <xdr:rowOff>11249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21426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120287</xdr:rowOff>
    </xdr:from>
    <xdr:to>
      <xdr:col>69</xdr:col>
      <xdr:colOff>142875</xdr:colOff>
      <xdr:row>16</xdr:row>
      <xdr:rowOff>50437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60614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類似団体の平均値より低い数値であるが、引き続き適正な数値の維持に努める。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8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類似団体平均より低い数値を維持している。引き続き適正な維持に努める。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18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17272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55</xdr:row>
      <xdr:rowOff>170434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165862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68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類似団体の平均と比べ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ポイント下回っており、村の推移も以前から同程度で維持している。今後も効果等を検証し引き続き適正な数値の維持に努める。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11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の推移は停滞している。今後公共施設等の維持補修による事業の増加が危惧されるが、将来の負担軽減を図るためにも、大型事業等による多額な負債は、中長期計画によるものとし、財政状況に応じて繰上償還も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82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7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類似団体平均より低い数値を維持している。引き続き適正な維持に努める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55155</xdr:rowOff>
    </xdr:from>
    <xdr:to>
      <xdr:col>82</xdr:col>
      <xdr:colOff>107950</xdr:colOff>
      <xdr:row>76</xdr:row>
      <xdr:rowOff>166188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85355"/>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76</xdr:row>
      <xdr:rowOff>55155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044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141696</xdr:rowOff>
    </xdr:from>
    <xdr:to>
      <xdr:col>73</xdr:col>
      <xdr:colOff>180975</xdr:colOff>
      <xdr:row>76</xdr:row>
      <xdr:rowOff>38826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04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30662</xdr:rowOff>
    </xdr:from>
    <xdr:to>
      <xdr:col>69</xdr:col>
      <xdr:colOff>92075</xdr:colOff>
      <xdr:row>76</xdr:row>
      <xdr:rowOff>38826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8941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131915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116131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0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90896</xdr:rowOff>
    </xdr:from>
    <xdr:to>
      <xdr:col>74</xdr:col>
      <xdr:colOff>31750</xdr:colOff>
      <xdr:row>76</xdr:row>
      <xdr:rowOff>21047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31223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159476</xdr:rowOff>
    </xdr:from>
    <xdr:to>
      <xdr:col>69</xdr:col>
      <xdr:colOff>142875</xdr:colOff>
      <xdr:row>76</xdr:row>
      <xdr:rowOff>89626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99803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151312</xdr:rowOff>
    </xdr:from>
    <xdr:to>
      <xdr:col>65</xdr:col>
      <xdr:colOff>53975</xdr:colOff>
      <xdr:row>75</xdr:row>
      <xdr:rowOff>81462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91639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18007</xdr:rowOff>
    </xdr:from>
    <xdr:to>
      <xdr:col>29</xdr:col>
      <xdr:colOff>127000</xdr:colOff>
      <xdr:row>15</xdr:row>
      <xdr:rowOff>127417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37382"/>
          <a:ext cx="647700" cy="10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111286</xdr:rowOff>
    </xdr:from>
    <xdr:to>
      <xdr:col>26</xdr:col>
      <xdr:colOff>50800</xdr:colOff>
      <xdr:row>15</xdr:row>
      <xdr:rowOff>127417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730661"/>
          <a:ext cx="698500" cy="1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111286</xdr:rowOff>
    </xdr:from>
    <xdr:to>
      <xdr:col>22</xdr:col>
      <xdr:colOff>114300</xdr:colOff>
      <xdr:row>15</xdr:row>
      <xdr:rowOff>149228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30661"/>
          <a:ext cx="698500" cy="37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149228</xdr:rowOff>
    </xdr:from>
    <xdr:to>
      <xdr:col>18</xdr:col>
      <xdr:colOff>177800</xdr:colOff>
      <xdr:row>16</xdr:row>
      <xdr:rowOff>1422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68603"/>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138657</xdr:rowOff>
    </xdr:from>
    <xdr:to>
      <xdr:col>29</xdr:col>
      <xdr:colOff>177800</xdr:colOff>
      <xdr:row>15</xdr:row>
      <xdr:rowOff>68807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5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155184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76617</xdr:rowOff>
    </xdr:from>
    <xdr:to>
      <xdr:col>26</xdr:col>
      <xdr:colOff>101600</xdr:colOff>
      <xdr:row>16</xdr:row>
      <xdr:rowOff>6767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9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6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60486</xdr:rowOff>
    </xdr:from>
    <xdr:to>
      <xdr:col>22</xdr:col>
      <xdr:colOff>165100</xdr:colOff>
      <xdr:row>15</xdr:row>
      <xdr:rowOff>162086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7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4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98428</xdr:rowOff>
    </xdr:from>
    <xdr:to>
      <xdr:col>19</xdr:col>
      <xdr:colOff>38100</xdr:colOff>
      <xdr:row>16</xdr:row>
      <xdr:rowOff>28578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1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38755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8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122072</xdr:rowOff>
    </xdr:from>
    <xdr:to>
      <xdr:col>15</xdr:col>
      <xdr:colOff>101600</xdr:colOff>
      <xdr:row>16</xdr:row>
      <xdr:rowOff>52222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4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62399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1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185073</xdr:rowOff>
    </xdr:from>
    <xdr:to>
      <xdr:col>29</xdr:col>
      <xdr:colOff>127000</xdr:colOff>
      <xdr:row>35</xdr:row>
      <xdr:rowOff>203508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5423"/>
          <a:ext cx="647700" cy="1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169851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203508</xdr:rowOff>
    </xdr:from>
    <xdr:to>
      <xdr:col>26</xdr:col>
      <xdr:colOff>50800</xdr:colOff>
      <xdr:row>35</xdr:row>
      <xdr:rowOff>253388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13858"/>
          <a:ext cx="698500" cy="4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253388</xdr:rowOff>
    </xdr:from>
    <xdr:to>
      <xdr:col>22</xdr:col>
      <xdr:colOff>114300</xdr:colOff>
      <xdr:row>35</xdr:row>
      <xdr:rowOff>293206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63738"/>
          <a:ext cx="698500" cy="39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256283</xdr:rowOff>
    </xdr:from>
    <xdr:to>
      <xdr:col>18</xdr:col>
      <xdr:colOff>177800</xdr:colOff>
      <xdr:row>35</xdr:row>
      <xdr:rowOff>293206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6633"/>
          <a:ext cx="698500" cy="3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134273</xdr:rowOff>
    </xdr:from>
    <xdr:to>
      <xdr:col>29</xdr:col>
      <xdr:colOff>177800</xdr:colOff>
      <xdr:row>35</xdr:row>
      <xdr:rowOff>235873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322250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152708</xdr:rowOff>
    </xdr:from>
    <xdr:to>
      <xdr:col>26</xdr:col>
      <xdr:colOff>101600</xdr:colOff>
      <xdr:row>35</xdr:row>
      <xdr:rowOff>254308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264485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3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202588</xdr:rowOff>
    </xdr:from>
    <xdr:to>
      <xdr:col>22</xdr:col>
      <xdr:colOff>165100</xdr:colOff>
      <xdr:row>35</xdr:row>
      <xdr:rowOff>304188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288965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242406</xdr:rowOff>
    </xdr:from>
    <xdr:to>
      <xdr:col>19</xdr:col>
      <xdr:colOff>38100</xdr:colOff>
      <xdr:row>36</xdr:row>
      <xdr:rowOff>1106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328783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205483</xdr:rowOff>
    </xdr:from>
    <xdr:to>
      <xdr:col>15</xdr:col>
      <xdr:colOff>101600</xdr:colOff>
      <xdr:row>35</xdr:row>
      <xdr:rowOff>307083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291860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119147</xdr:rowOff>
    </xdr:from>
    <xdr:to>
      <xdr:col>24</xdr:col>
      <xdr:colOff>63500</xdr:colOff>
      <xdr:row>34</xdr:row>
      <xdr:rowOff>59740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76997"/>
          <a:ext cx="838200" cy="1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43409</xdr:rowOff>
    </xdr:from>
    <xdr:to>
      <xdr:col>19</xdr:col>
      <xdr:colOff>177800</xdr:colOff>
      <xdr:row>34</xdr:row>
      <xdr:rowOff>59740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872709"/>
          <a:ext cx="8890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43409</xdr:rowOff>
    </xdr:from>
    <xdr:to>
      <xdr:col>15</xdr:col>
      <xdr:colOff>50800</xdr:colOff>
      <xdr:row>34</xdr:row>
      <xdr:rowOff>50898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872709"/>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50898</xdr:rowOff>
    </xdr:from>
    <xdr:to>
      <xdr:col>10</xdr:col>
      <xdr:colOff>114300</xdr:colOff>
      <xdr:row>34</xdr:row>
      <xdr:rowOff>96833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80198"/>
          <a:ext cx="889000" cy="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68347</xdr:rowOff>
    </xdr:from>
    <xdr:to>
      <xdr:col>24</xdr:col>
      <xdr:colOff>114300</xdr:colOff>
      <xdr:row>33</xdr:row>
      <xdr:rowOff>169947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91224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7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8940</xdr:rowOff>
    </xdr:from>
    <xdr:to>
      <xdr:col>20</xdr:col>
      <xdr:colOff>38100</xdr:colOff>
      <xdr:row>34</xdr:row>
      <xdr:rowOff>110540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127067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164059</xdr:rowOff>
    </xdr:from>
    <xdr:to>
      <xdr:col>15</xdr:col>
      <xdr:colOff>101600</xdr:colOff>
      <xdr:row>34</xdr:row>
      <xdr:rowOff>94209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110736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9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xdr:rowOff>
    </xdr:from>
    <xdr:to>
      <xdr:col>10</xdr:col>
      <xdr:colOff>165100</xdr:colOff>
      <xdr:row>34</xdr:row>
      <xdr:rowOff>101698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118225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0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46033</xdr:rowOff>
    </xdr:from>
    <xdr:to>
      <xdr:col>6</xdr:col>
      <xdr:colOff>38100</xdr:colOff>
      <xdr:row>34</xdr:row>
      <xdr:rowOff>147633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164160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82307</xdr:rowOff>
    </xdr:from>
    <xdr:to>
      <xdr:col>24</xdr:col>
      <xdr:colOff>63500</xdr:colOff>
      <xdr:row>56</xdr:row>
      <xdr:rowOff>128394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83507"/>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31393</xdr:rowOff>
    </xdr:from>
    <xdr:to>
      <xdr:col>19</xdr:col>
      <xdr:colOff>177800</xdr:colOff>
      <xdr:row>56</xdr:row>
      <xdr:rowOff>82307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32593"/>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31393</xdr:rowOff>
    </xdr:from>
    <xdr:to>
      <xdr:col>15</xdr:col>
      <xdr:colOff>50800</xdr:colOff>
      <xdr:row>56</xdr:row>
      <xdr:rowOff>160934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32593"/>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160934</xdr:rowOff>
    </xdr:from>
    <xdr:to>
      <xdr:col>10</xdr:col>
      <xdr:colOff>114300</xdr:colOff>
      <xdr:row>57</xdr:row>
      <xdr:rowOff>1510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62134"/>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77594</xdr:rowOff>
    </xdr:from>
    <xdr:to>
      <xdr:col>24</xdr:col>
      <xdr:colOff>114300</xdr:colOff>
      <xdr:row>57</xdr:row>
      <xdr:rowOff>7744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100471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31507</xdr:rowOff>
    </xdr:from>
    <xdr:to>
      <xdr:col>20</xdr:col>
      <xdr:colOff>38100</xdr:colOff>
      <xdr:row>56</xdr:row>
      <xdr:rowOff>133107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149634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152043</xdr:rowOff>
    </xdr:from>
    <xdr:to>
      <xdr:col>15</xdr:col>
      <xdr:colOff>101600</xdr:colOff>
      <xdr:row>56</xdr:row>
      <xdr:rowOff>82193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98720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5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110134</xdr:rowOff>
    </xdr:from>
    <xdr:to>
      <xdr:col>10</xdr:col>
      <xdr:colOff>165100</xdr:colOff>
      <xdr:row>57</xdr:row>
      <xdr:rowOff>40284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56811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8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122160</xdr:rowOff>
    </xdr:from>
    <xdr:to>
      <xdr:col>6</xdr:col>
      <xdr:colOff>38100</xdr:colOff>
      <xdr:row>57</xdr:row>
      <xdr:rowOff>52310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68837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136711</xdr:rowOff>
    </xdr:from>
    <xdr:to>
      <xdr:col>24</xdr:col>
      <xdr:colOff>63500</xdr:colOff>
      <xdr:row>78</xdr:row>
      <xdr:rowOff>1060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8361"/>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118909</xdr:rowOff>
    </xdr:from>
    <xdr:to>
      <xdr:col>19</xdr:col>
      <xdr:colOff>177800</xdr:colOff>
      <xdr:row>77</xdr:row>
      <xdr:rowOff>136711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20559"/>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113223</xdr:rowOff>
    </xdr:from>
    <xdr:to>
      <xdr:col>15</xdr:col>
      <xdr:colOff>50800</xdr:colOff>
      <xdr:row>77</xdr:row>
      <xdr:rowOff>118909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14873"/>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113223</xdr:rowOff>
    </xdr:from>
    <xdr:to>
      <xdr:col>10</xdr:col>
      <xdr:colOff>114300</xdr:colOff>
      <xdr:row>77</xdr:row>
      <xdr:rowOff>143627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1487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121710</xdr:rowOff>
    </xdr:from>
    <xdr:to>
      <xdr:col>24</xdr:col>
      <xdr:colOff>114300</xdr:colOff>
      <xdr:row>78</xdr:row>
      <xdr:rowOff>51860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36637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85911</xdr:rowOff>
    </xdr:from>
    <xdr:to>
      <xdr:col>20</xdr:col>
      <xdr:colOff>38100</xdr:colOff>
      <xdr:row>78</xdr:row>
      <xdr:rowOff>16061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7188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68109</xdr:rowOff>
    </xdr:from>
    <xdr:to>
      <xdr:col>15</xdr:col>
      <xdr:colOff>101600</xdr:colOff>
      <xdr:row>77</xdr:row>
      <xdr:rowOff>169709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160836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62423</xdr:rowOff>
    </xdr:from>
    <xdr:to>
      <xdr:col>10</xdr:col>
      <xdr:colOff>165100</xdr:colOff>
      <xdr:row>77</xdr:row>
      <xdr:rowOff>164023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155150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92827</xdr:rowOff>
    </xdr:from>
    <xdr:to>
      <xdr:col>6</xdr:col>
      <xdr:colOff>38100</xdr:colOff>
      <xdr:row>78</xdr:row>
      <xdr:rowOff>22977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102972</xdr:rowOff>
    </xdr:from>
    <xdr:to>
      <xdr:col>24</xdr:col>
      <xdr:colOff>63500</xdr:colOff>
      <xdr:row>95</xdr:row>
      <xdr:rowOff>118230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0722"/>
          <a:ext cx="8382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102972</xdr:rowOff>
    </xdr:from>
    <xdr:to>
      <xdr:col>19</xdr:col>
      <xdr:colOff>177800</xdr:colOff>
      <xdr:row>96</xdr:row>
      <xdr:rowOff>33182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0722"/>
          <a:ext cx="889000" cy="10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134414</xdr:rowOff>
    </xdr:from>
    <xdr:to>
      <xdr:col>15</xdr:col>
      <xdr:colOff>50800</xdr:colOff>
      <xdr:row>96</xdr:row>
      <xdr:rowOff>33182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22164"/>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134414</xdr:rowOff>
    </xdr:from>
    <xdr:to>
      <xdr:col>10</xdr:col>
      <xdr:colOff>114300</xdr:colOff>
      <xdr:row>96</xdr:row>
      <xdr:rowOff>39649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22164"/>
          <a:ext cx="889000" cy="7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67430</xdr:rowOff>
    </xdr:from>
    <xdr:to>
      <xdr:col>24</xdr:col>
      <xdr:colOff>114300</xdr:colOff>
      <xdr:row>95</xdr:row>
      <xdr:rowOff>169030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90307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52172</xdr:rowOff>
    </xdr:from>
    <xdr:to>
      <xdr:col>20</xdr:col>
      <xdr:colOff>38100</xdr:colOff>
      <xdr:row>95</xdr:row>
      <xdr:rowOff>153772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170299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153832</xdr:rowOff>
    </xdr:from>
    <xdr:to>
      <xdr:col>15</xdr:col>
      <xdr:colOff>101600</xdr:colOff>
      <xdr:row>96</xdr:row>
      <xdr:rowOff>83982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100509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83614</xdr:rowOff>
    </xdr:from>
    <xdr:to>
      <xdr:col>10</xdr:col>
      <xdr:colOff>165100</xdr:colOff>
      <xdr:row>96</xdr:row>
      <xdr:rowOff>13764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30291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160299</xdr:rowOff>
    </xdr:from>
    <xdr:to>
      <xdr:col>6</xdr:col>
      <xdr:colOff>38100</xdr:colOff>
      <xdr:row>96</xdr:row>
      <xdr:rowOff>90449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106976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17678</xdr:rowOff>
    </xdr:from>
    <xdr:to>
      <xdr:col>55</xdr:col>
      <xdr:colOff>0</xdr:colOff>
      <xdr:row>38</xdr:row>
      <xdr:rowOff>31784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2778"/>
          <a:ext cx="838200" cy="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31784</xdr:rowOff>
    </xdr:from>
    <xdr:to>
      <xdr:col>50</xdr:col>
      <xdr:colOff>114300</xdr:colOff>
      <xdr:row>38</xdr:row>
      <xdr:rowOff>32988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6884"/>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145307</xdr:rowOff>
    </xdr:from>
    <xdr:to>
      <xdr:col>45</xdr:col>
      <xdr:colOff>177800</xdr:colOff>
      <xdr:row>38</xdr:row>
      <xdr:rowOff>32988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895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137468</xdr:rowOff>
    </xdr:from>
    <xdr:to>
      <xdr:col>41</xdr:col>
      <xdr:colOff>50800</xdr:colOff>
      <xdr:row>37</xdr:row>
      <xdr:rowOff>145307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1118"/>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138328</xdr:rowOff>
    </xdr:from>
    <xdr:to>
      <xdr:col>55</xdr:col>
      <xdr:colOff>50800</xdr:colOff>
      <xdr:row>38</xdr:row>
      <xdr:rowOff>68478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116755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152434</xdr:rowOff>
    </xdr:from>
    <xdr:to>
      <xdr:col>50</xdr:col>
      <xdr:colOff>165100</xdr:colOff>
      <xdr:row>38</xdr:row>
      <xdr:rowOff>82584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73711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153638</xdr:rowOff>
    </xdr:from>
    <xdr:to>
      <xdr:col>46</xdr:col>
      <xdr:colOff>38100</xdr:colOff>
      <xdr:row>38</xdr:row>
      <xdr:rowOff>83788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74915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94507</xdr:rowOff>
    </xdr:from>
    <xdr:to>
      <xdr:col>41</xdr:col>
      <xdr:colOff>101600</xdr:colOff>
      <xdr:row>38</xdr:row>
      <xdr:rowOff>24657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41184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86668</xdr:rowOff>
    </xdr:from>
    <xdr:to>
      <xdr:col>36</xdr:col>
      <xdr:colOff>165100</xdr:colOff>
      <xdr:row>38</xdr:row>
      <xdr:rowOff>16818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33345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89000</xdr:rowOff>
    </xdr:from>
    <xdr:to>
      <xdr:col>55</xdr:col>
      <xdr:colOff>0</xdr:colOff>
      <xdr:row>57</xdr:row>
      <xdr:rowOff>143008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90200"/>
          <a:ext cx="838200" cy="2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72547</xdr:rowOff>
    </xdr:from>
    <xdr:to>
      <xdr:col>50</xdr:col>
      <xdr:colOff>114300</xdr:colOff>
      <xdr:row>57</xdr:row>
      <xdr:rowOff>143008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45197"/>
          <a:ext cx="8890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25991</xdr:rowOff>
    </xdr:from>
    <xdr:to>
      <xdr:col>45</xdr:col>
      <xdr:colOff>177800</xdr:colOff>
      <xdr:row>57</xdr:row>
      <xdr:rowOff>72547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98641"/>
          <a:ext cx="889000" cy="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25991</xdr:rowOff>
    </xdr:from>
    <xdr:to>
      <xdr:col>41</xdr:col>
      <xdr:colOff>50800</xdr:colOff>
      <xdr:row>58</xdr:row>
      <xdr:rowOff>15070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98641"/>
          <a:ext cx="889000" cy="1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38200</xdr:rowOff>
    </xdr:from>
    <xdr:to>
      <xdr:col>55</xdr:col>
      <xdr:colOff>50800</xdr:colOff>
      <xdr:row>56</xdr:row>
      <xdr:rowOff>139800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61077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9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92208</xdr:rowOff>
    </xdr:from>
    <xdr:to>
      <xdr:col>50</xdr:col>
      <xdr:colOff>165100</xdr:colOff>
      <xdr:row>58</xdr:row>
      <xdr:rowOff>22358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38885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21747</xdr:rowOff>
    </xdr:from>
    <xdr:to>
      <xdr:col>46</xdr:col>
      <xdr:colOff>38100</xdr:colOff>
      <xdr:row>57</xdr:row>
      <xdr:rowOff>123347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139874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146641</xdr:rowOff>
    </xdr:from>
    <xdr:to>
      <xdr:col>41</xdr:col>
      <xdr:colOff>101600</xdr:colOff>
      <xdr:row>57</xdr:row>
      <xdr:rowOff>76791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93318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135720</xdr:rowOff>
    </xdr:from>
    <xdr:to>
      <xdr:col>36</xdr:col>
      <xdr:colOff>165100</xdr:colOff>
      <xdr:row>58</xdr:row>
      <xdr:rowOff>65870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56997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0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87547</xdr:rowOff>
    </xdr:from>
    <xdr:to>
      <xdr:col>55</xdr:col>
      <xdr:colOff>0</xdr:colOff>
      <xdr:row>76</xdr:row>
      <xdr:rowOff>105325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17747"/>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155728</xdr:rowOff>
    </xdr:from>
    <xdr:to>
      <xdr:col>50</xdr:col>
      <xdr:colOff>114300</xdr:colOff>
      <xdr:row>76</xdr:row>
      <xdr:rowOff>105325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14478"/>
          <a:ext cx="889000" cy="1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155728</xdr:rowOff>
    </xdr:from>
    <xdr:to>
      <xdr:col>45</xdr:col>
      <xdr:colOff>177800</xdr:colOff>
      <xdr:row>78</xdr:row>
      <xdr:rowOff>166501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14478"/>
          <a:ext cx="889000" cy="5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36747</xdr:rowOff>
    </xdr:from>
    <xdr:to>
      <xdr:col>55</xdr:col>
      <xdr:colOff>50800</xdr:colOff>
      <xdr:row>76</xdr:row>
      <xdr:rowOff>138347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59624</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54525</xdr:rowOff>
    </xdr:from>
    <xdr:to>
      <xdr:col>50</xdr:col>
      <xdr:colOff>165100</xdr:colOff>
      <xdr:row>76</xdr:row>
      <xdr:rowOff>156125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0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1202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85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104928</xdr:rowOff>
    </xdr:from>
    <xdr:to>
      <xdr:col>46</xdr:col>
      <xdr:colOff>38100</xdr:colOff>
      <xdr:row>76</xdr:row>
      <xdr:rowOff>35078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51605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7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115701</xdr:rowOff>
    </xdr:from>
    <xdr:to>
      <xdr:col>41</xdr:col>
      <xdr:colOff>101600</xdr:colOff>
      <xdr:row>79</xdr:row>
      <xdr:rowOff>45851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36978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8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65672</xdr:rowOff>
    </xdr:from>
    <xdr:to>
      <xdr:col>55</xdr:col>
      <xdr:colOff>0</xdr:colOff>
      <xdr:row>98</xdr:row>
      <xdr:rowOff>6612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24872"/>
          <a:ext cx="838200" cy="2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120883</xdr:rowOff>
    </xdr:from>
    <xdr:to>
      <xdr:col>50</xdr:col>
      <xdr:colOff>114300</xdr:colOff>
      <xdr:row>98</xdr:row>
      <xdr:rowOff>6612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51533"/>
          <a:ext cx="889000" cy="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55499</xdr:rowOff>
    </xdr:from>
    <xdr:to>
      <xdr:col>45</xdr:col>
      <xdr:colOff>177800</xdr:colOff>
      <xdr:row>97</xdr:row>
      <xdr:rowOff>120883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14699"/>
          <a:ext cx="889000" cy="2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14872</xdr:rowOff>
    </xdr:from>
    <xdr:to>
      <xdr:col>55</xdr:col>
      <xdr:colOff>50800</xdr:colOff>
      <xdr:row>96</xdr:row>
      <xdr:rowOff>116472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37749</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2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127262</xdr:rowOff>
    </xdr:from>
    <xdr:to>
      <xdr:col>50</xdr:col>
      <xdr:colOff>165100</xdr:colOff>
      <xdr:row>98</xdr:row>
      <xdr:rowOff>57412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48539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70083</xdr:rowOff>
    </xdr:from>
    <xdr:to>
      <xdr:col>46</xdr:col>
      <xdr:colOff>38100</xdr:colOff>
      <xdr:row>98</xdr:row>
      <xdr:rowOff>233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16760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4699</xdr:rowOff>
    </xdr:from>
    <xdr:to>
      <xdr:col>41</xdr:col>
      <xdr:colOff>101600</xdr:colOff>
      <xdr:row>96</xdr:row>
      <xdr:rowOff>106299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122826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3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7138</xdr:rowOff>
    </xdr:from>
    <xdr:to>
      <xdr:col>85</xdr:col>
      <xdr:colOff>127000</xdr:colOff>
      <xdr:row>39</xdr:row>
      <xdr:rowOff>43875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93688"/>
          <a:ext cx="8382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43875</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3042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42103</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8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127788</xdr:rowOff>
    </xdr:from>
    <xdr:to>
      <xdr:col>85</xdr:col>
      <xdr:colOff>177800</xdr:colOff>
      <xdr:row>39</xdr:row>
      <xdr:rowOff>57938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164525</xdr:rowOff>
    </xdr:from>
    <xdr:to>
      <xdr:col>81</xdr:col>
      <xdr:colOff>101600</xdr:colOff>
      <xdr:row>39</xdr:row>
      <xdr:rowOff>94675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85802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162753</xdr:rowOff>
    </xdr:from>
    <xdr:to>
      <xdr:col>67</xdr:col>
      <xdr:colOff>101600</xdr:colOff>
      <xdr:row>39</xdr:row>
      <xdr:rowOff>92903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84030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106528</xdr:rowOff>
    </xdr:from>
    <xdr:to>
      <xdr:col>85</xdr:col>
      <xdr:colOff>127000</xdr:colOff>
      <xdr:row>76</xdr:row>
      <xdr:rowOff>118294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36728"/>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106528</xdr:rowOff>
    </xdr:from>
    <xdr:to>
      <xdr:col>81</xdr:col>
      <xdr:colOff>50800</xdr:colOff>
      <xdr:row>76</xdr:row>
      <xdr:rowOff>156446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36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156446</xdr:rowOff>
    </xdr:from>
    <xdr:to>
      <xdr:col>76</xdr:col>
      <xdr:colOff>114300</xdr:colOff>
      <xdr:row>77</xdr:row>
      <xdr:rowOff>13719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6646"/>
          <a:ext cx="8890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158028</xdr:rowOff>
    </xdr:from>
    <xdr:to>
      <xdr:col>71</xdr:col>
      <xdr:colOff>177800</xdr:colOff>
      <xdr:row>77</xdr:row>
      <xdr:rowOff>13719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88228"/>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67494</xdr:rowOff>
    </xdr:from>
    <xdr:to>
      <xdr:col>85</xdr:col>
      <xdr:colOff>177800</xdr:colOff>
      <xdr:row>76</xdr:row>
      <xdr:rowOff>169094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90371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55728</xdr:rowOff>
    </xdr:from>
    <xdr:to>
      <xdr:col>81</xdr:col>
      <xdr:colOff>101600</xdr:colOff>
      <xdr:row>76</xdr:row>
      <xdr:rowOff>157328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2405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105646</xdr:rowOff>
    </xdr:from>
    <xdr:to>
      <xdr:col>76</xdr:col>
      <xdr:colOff>165100</xdr:colOff>
      <xdr:row>77</xdr:row>
      <xdr:rowOff>35796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52324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1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134369</xdr:rowOff>
    </xdr:from>
    <xdr:to>
      <xdr:col>72</xdr:col>
      <xdr:colOff>38100</xdr:colOff>
      <xdr:row>77</xdr:row>
      <xdr:rowOff>64519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81046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107228</xdr:rowOff>
    </xdr:from>
    <xdr:to>
      <xdr:col>67</xdr:col>
      <xdr:colOff>101600</xdr:colOff>
      <xdr:row>77</xdr:row>
      <xdr:rowOff>37378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53905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1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126608</xdr:rowOff>
    </xdr:from>
    <xdr:to>
      <xdr:col>85</xdr:col>
      <xdr:colOff>127000</xdr:colOff>
      <xdr:row>98</xdr:row>
      <xdr:rowOff>133173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928708"/>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66388</xdr:rowOff>
    </xdr:from>
    <xdr:to>
      <xdr:col>81</xdr:col>
      <xdr:colOff>50800</xdr:colOff>
      <xdr:row>98</xdr:row>
      <xdr:rowOff>126608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68488"/>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66388</xdr:rowOff>
    </xdr:from>
    <xdr:to>
      <xdr:col>76</xdr:col>
      <xdr:colOff>114300</xdr:colOff>
      <xdr:row>98</xdr:row>
      <xdr:rowOff>121924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68488"/>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28310</xdr:rowOff>
    </xdr:from>
    <xdr:to>
      <xdr:col>71</xdr:col>
      <xdr:colOff>177800</xdr:colOff>
      <xdr:row>98</xdr:row>
      <xdr:rowOff>121924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30410"/>
          <a:ext cx="889000" cy="9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82373</xdr:rowOff>
    </xdr:from>
    <xdr:to>
      <xdr:col>85</xdr:col>
      <xdr:colOff>177800</xdr:colOff>
      <xdr:row>99</xdr:row>
      <xdr:rowOff>12523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168750</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75808</xdr:rowOff>
    </xdr:from>
    <xdr:to>
      <xdr:col>81</xdr:col>
      <xdr:colOff>101600</xdr:colOff>
      <xdr:row>99</xdr:row>
      <xdr:rowOff>5958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168535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15588</xdr:rowOff>
    </xdr:from>
    <xdr:to>
      <xdr:col>76</xdr:col>
      <xdr:colOff>165100</xdr:colOff>
      <xdr:row>98</xdr:row>
      <xdr:rowOff>117188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133715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71124</xdr:rowOff>
    </xdr:from>
    <xdr:to>
      <xdr:col>72</xdr:col>
      <xdr:colOff>38100</xdr:colOff>
      <xdr:row>99</xdr:row>
      <xdr:rowOff>1274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163851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148960</xdr:rowOff>
    </xdr:from>
    <xdr:to>
      <xdr:col>67</xdr:col>
      <xdr:colOff>101600</xdr:colOff>
      <xdr:row>98</xdr:row>
      <xdr:rowOff>79110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95637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44285</xdr:rowOff>
    </xdr:from>
    <xdr:to>
      <xdr:col>116</xdr:col>
      <xdr:colOff>63500</xdr:colOff>
      <xdr:row>59</xdr:row>
      <xdr:rowOff>44374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59835"/>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39598</xdr:rowOff>
    </xdr:from>
    <xdr:to>
      <xdr:col>111</xdr:col>
      <xdr:colOff>177800</xdr:colOff>
      <xdr:row>59</xdr:row>
      <xdr:rowOff>44374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55148"/>
          <a:ext cx="8890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39598</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5148"/>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164935</xdr:rowOff>
    </xdr:from>
    <xdr:to>
      <xdr:col>116</xdr:col>
      <xdr:colOff>114300</xdr:colOff>
      <xdr:row>59</xdr:row>
      <xdr:rowOff>95085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79862</xdr:rowOff>
    </xdr:from>
    <xdr:ext cx="313932"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3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165024</xdr:rowOff>
    </xdr:from>
    <xdr:to>
      <xdr:col>112</xdr:col>
      <xdr:colOff>38100</xdr:colOff>
      <xdr:row>59</xdr:row>
      <xdr:rowOff>95174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86301</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160248</xdr:rowOff>
    </xdr:from>
    <xdr:to>
      <xdr:col>107</xdr:col>
      <xdr:colOff>101600</xdr:colOff>
      <xdr:row>59</xdr:row>
      <xdr:rowOff>90398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81525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9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23521</xdr:rowOff>
    </xdr:from>
    <xdr:to>
      <xdr:col>116</xdr:col>
      <xdr:colOff>63500</xdr:colOff>
      <xdr:row>76</xdr:row>
      <xdr:rowOff>81956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53721"/>
          <a:ext cx="8382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39939</xdr:rowOff>
    </xdr:from>
    <xdr:to>
      <xdr:col>111</xdr:col>
      <xdr:colOff>177800</xdr:colOff>
      <xdr:row>76</xdr:row>
      <xdr:rowOff>81956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070139"/>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39939</xdr:rowOff>
    </xdr:from>
    <xdr:to>
      <xdr:col>107</xdr:col>
      <xdr:colOff>50800</xdr:colOff>
      <xdr:row>76</xdr:row>
      <xdr:rowOff>111632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70139"/>
          <a:ext cx="889000" cy="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144318</xdr:rowOff>
    </xdr:from>
    <xdr:to>
      <xdr:col>102</xdr:col>
      <xdr:colOff>114300</xdr:colOff>
      <xdr:row>76</xdr:row>
      <xdr:rowOff>111632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831618"/>
          <a:ext cx="889000" cy="3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144172</xdr:rowOff>
    </xdr:from>
    <xdr:to>
      <xdr:col>116</xdr:col>
      <xdr:colOff>114300</xdr:colOff>
      <xdr:row>76</xdr:row>
      <xdr:rowOff>74321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02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167049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31156</xdr:rowOff>
    </xdr:from>
    <xdr:to>
      <xdr:col>112</xdr:col>
      <xdr:colOff>38100</xdr:colOff>
      <xdr:row>76</xdr:row>
      <xdr:rowOff>132756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149282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160589</xdr:rowOff>
    </xdr:from>
    <xdr:to>
      <xdr:col>107</xdr:col>
      <xdr:colOff>101600</xdr:colOff>
      <xdr:row>76</xdr:row>
      <xdr:rowOff>90739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107266</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9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60832</xdr:rowOff>
    </xdr:from>
    <xdr:to>
      <xdr:col>102</xdr:col>
      <xdr:colOff>165100</xdr:colOff>
      <xdr:row>76</xdr:row>
      <xdr:rowOff>162432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7509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93518</xdr:rowOff>
    </xdr:from>
    <xdr:to>
      <xdr:col>98</xdr:col>
      <xdr:colOff>38100</xdr:colOff>
      <xdr:row>75</xdr:row>
      <xdr:rowOff>23668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7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40195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55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が類似団体と比べ大きく上回っている。人件費の抑制に努めているものの、人口規模から職員数を見るとこの結果のとおりであるが、計上経費による財政の硬直化等を回避するためにも、あらゆる手段を講じ、健全財政に努めていきたい。また、新規の普通建設費であるが、地場産業の振興のために農地整備や居住の面での受け入れ整備ということで住宅の建設を行っているため平均より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
757
56.32
1,727,625
1,661,740
65,654
856,129
1,736,555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73349</xdr:rowOff>
    </xdr:from>
    <xdr:to>
      <xdr:col>24</xdr:col>
      <xdr:colOff>63500</xdr:colOff>
      <xdr:row>35</xdr:row>
      <xdr:rowOff>75540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74099"/>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26162</xdr:rowOff>
    </xdr:from>
    <xdr:to>
      <xdr:col>19</xdr:col>
      <xdr:colOff>177800</xdr:colOff>
      <xdr:row>35</xdr:row>
      <xdr:rowOff>75540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2691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35</xdr:row>
      <xdr:rowOff>29725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26912"/>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29725</xdr:rowOff>
    </xdr:from>
    <xdr:to>
      <xdr:col>10</xdr:col>
      <xdr:colOff>114300</xdr:colOff>
      <xdr:row>35</xdr:row>
      <xdr:rowOff>53118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30475"/>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22549</xdr:rowOff>
    </xdr:from>
    <xdr:to>
      <xdr:col>24</xdr:col>
      <xdr:colOff>114300</xdr:colOff>
      <xdr:row>35</xdr:row>
      <xdr:rowOff>124149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45426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24740</xdr:rowOff>
    </xdr:from>
    <xdr:to>
      <xdr:col>20</xdr:col>
      <xdr:colOff>38100</xdr:colOff>
      <xdr:row>35</xdr:row>
      <xdr:rowOff>126340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142867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146812</xdr:rowOff>
    </xdr:from>
    <xdr:to>
      <xdr:col>15</xdr:col>
      <xdr:colOff>101600</xdr:colOff>
      <xdr:row>35</xdr:row>
      <xdr:rowOff>76962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93489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150375</xdr:rowOff>
    </xdr:from>
    <xdr:to>
      <xdr:col>10</xdr:col>
      <xdr:colOff>165100</xdr:colOff>
      <xdr:row>35</xdr:row>
      <xdr:rowOff>80525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97052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2318</xdr:rowOff>
    </xdr:from>
    <xdr:to>
      <xdr:col>6</xdr:col>
      <xdr:colOff>38100</xdr:colOff>
      <xdr:row>35</xdr:row>
      <xdr:rowOff>103918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120445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154721</xdr:rowOff>
    </xdr:from>
    <xdr:to>
      <xdr:col>24</xdr:col>
      <xdr:colOff>63500</xdr:colOff>
      <xdr:row>58</xdr:row>
      <xdr:rowOff>15473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7371"/>
          <a:ext cx="838200" cy="3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151398</xdr:rowOff>
    </xdr:from>
    <xdr:to>
      <xdr:col>19</xdr:col>
      <xdr:colOff>177800</xdr:colOff>
      <xdr:row>57</xdr:row>
      <xdr:rowOff>154721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4048"/>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151398</xdr:rowOff>
    </xdr:from>
    <xdr:to>
      <xdr:col>15</xdr:col>
      <xdr:colOff>50800</xdr:colOff>
      <xdr:row>57</xdr:row>
      <xdr:rowOff>160643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4048"/>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128277</xdr:rowOff>
    </xdr:from>
    <xdr:to>
      <xdr:col>10</xdr:col>
      <xdr:colOff>114300</xdr:colOff>
      <xdr:row>57</xdr:row>
      <xdr:rowOff>160643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00927"/>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136123</xdr:rowOff>
    </xdr:from>
    <xdr:to>
      <xdr:col>24</xdr:col>
      <xdr:colOff>114300</xdr:colOff>
      <xdr:row>58</xdr:row>
      <xdr:rowOff>66273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103921</xdr:rowOff>
    </xdr:from>
    <xdr:to>
      <xdr:col>20</xdr:col>
      <xdr:colOff>38100</xdr:colOff>
      <xdr:row>58</xdr:row>
      <xdr:rowOff>34071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50598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100598</xdr:rowOff>
    </xdr:from>
    <xdr:to>
      <xdr:col>15</xdr:col>
      <xdr:colOff>101600</xdr:colOff>
      <xdr:row>58</xdr:row>
      <xdr:rowOff>30748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47275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109843</xdr:rowOff>
    </xdr:from>
    <xdr:to>
      <xdr:col>10</xdr:col>
      <xdr:colOff>165100</xdr:colOff>
      <xdr:row>58</xdr:row>
      <xdr:rowOff>39993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56520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77477</xdr:rowOff>
    </xdr:from>
    <xdr:to>
      <xdr:col>6</xdr:col>
      <xdr:colOff>38100</xdr:colOff>
      <xdr:row>58</xdr:row>
      <xdr:rowOff>7627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24154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64715</xdr:rowOff>
    </xdr:from>
    <xdr:to>
      <xdr:col>24</xdr:col>
      <xdr:colOff>63500</xdr:colOff>
      <xdr:row>74</xdr:row>
      <xdr:rowOff>135050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752015"/>
          <a:ext cx="8382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100545</xdr:rowOff>
    </xdr:from>
    <xdr:to>
      <xdr:col>19</xdr:col>
      <xdr:colOff>177800</xdr:colOff>
      <xdr:row>74</xdr:row>
      <xdr:rowOff>135050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2787845"/>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100545</xdr:rowOff>
    </xdr:from>
    <xdr:to>
      <xdr:col>15</xdr:col>
      <xdr:colOff>50800</xdr:colOff>
      <xdr:row>74</xdr:row>
      <xdr:rowOff>154946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787845"/>
          <a:ext cx="889000" cy="5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154946</xdr:rowOff>
    </xdr:from>
    <xdr:to>
      <xdr:col>10</xdr:col>
      <xdr:colOff>114300</xdr:colOff>
      <xdr:row>75</xdr:row>
      <xdr:rowOff>31170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842246"/>
          <a:ext cx="889000" cy="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13915</xdr:rowOff>
    </xdr:from>
    <xdr:to>
      <xdr:col>24</xdr:col>
      <xdr:colOff>114300</xdr:colOff>
      <xdr:row>74</xdr:row>
      <xdr:rowOff>115515</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7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36792</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55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84250</xdr:rowOff>
    </xdr:from>
    <xdr:to>
      <xdr:col>20</xdr:col>
      <xdr:colOff>38100</xdr:colOff>
      <xdr:row>75</xdr:row>
      <xdr:rowOff>14400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7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30927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54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49745</xdr:rowOff>
    </xdr:from>
    <xdr:to>
      <xdr:col>15</xdr:col>
      <xdr:colOff>101600</xdr:colOff>
      <xdr:row>74</xdr:row>
      <xdr:rowOff>151345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7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167872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51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104146</xdr:rowOff>
    </xdr:from>
    <xdr:to>
      <xdr:col>10</xdr:col>
      <xdr:colOff>165100</xdr:colOff>
      <xdr:row>75</xdr:row>
      <xdr:rowOff>34296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7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50823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151820</xdr:rowOff>
    </xdr:from>
    <xdr:to>
      <xdr:col>6</xdr:col>
      <xdr:colOff>38100</xdr:colOff>
      <xdr:row>75</xdr:row>
      <xdr:rowOff>81970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8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98497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61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163943</xdr:rowOff>
    </xdr:from>
    <xdr:to>
      <xdr:col>24</xdr:col>
      <xdr:colOff>63500</xdr:colOff>
      <xdr:row>96</xdr:row>
      <xdr:rowOff>85240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451693"/>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163943</xdr:rowOff>
    </xdr:from>
    <xdr:to>
      <xdr:col>19</xdr:col>
      <xdr:colOff>177800</xdr:colOff>
      <xdr:row>96</xdr:row>
      <xdr:rowOff>124064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51693"/>
          <a:ext cx="889000" cy="13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124064</xdr:rowOff>
    </xdr:from>
    <xdr:to>
      <xdr:col>15</xdr:col>
      <xdr:colOff>50800</xdr:colOff>
      <xdr:row>96</xdr:row>
      <xdr:rowOff>162548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83264"/>
          <a:ext cx="889000" cy="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66087</xdr:rowOff>
    </xdr:from>
    <xdr:to>
      <xdr:col>10</xdr:col>
      <xdr:colOff>114300</xdr:colOff>
      <xdr:row>96</xdr:row>
      <xdr:rowOff>162548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182387"/>
          <a:ext cx="889000" cy="4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34440</xdr:rowOff>
    </xdr:from>
    <xdr:to>
      <xdr:col>24</xdr:col>
      <xdr:colOff>114300</xdr:colOff>
      <xdr:row>96</xdr:row>
      <xdr:rowOff>136040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57317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113143</xdr:rowOff>
    </xdr:from>
    <xdr:to>
      <xdr:col>20</xdr:col>
      <xdr:colOff>38100</xdr:colOff>
      <xdr:row>96</xdr:row>
      <xdr:rowOff>43293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59820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7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73264</xdr:rowOff>
    </xdr:from>
    <xdr:to>
      <xdr:col>15</xdr:col>
      <xdr:colOff>101600</xdr:colOff>
      <xdr:row>97</xdr:row>
      <xdr:rowOff>3414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19941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111748</xdr:rowOff>
    </xdr:from>
    <xdr:to>
      <xdr:col>10</xdr:col>
      <xdr:colOff>165100</xdr:colOff>
      <xdr:row>97</xdr:row>
      <xdr:rowOff>41898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33025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6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15287</xdr:rowOff>
    </xdr:from>
    <xdr:to>
      <xdr:col>6</xdr:col>
      <xdr:colOff>38100</xdr:colOff>
      <xdr:row>94</xdr:row>
      <xdr:rowOff>116887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133414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0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31693</xdr:rowOff>
    </xdr:from>
    <xdr:to>
      <xdr:col>55</xdr:col>
      <xdr:colOff>0</xdr:colOff>
      <xdr:row>58</xdr:row>
      <xdr:rowOff>91417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75793"/>
          <a:ext cx="838200" cy="5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71066</xdr:rowOff>
    </xdr:from>
    <xdr:to>
      <xdr:col>50</xdr:col>
      <xdr:colOff>114300</xdr:colOff>
      <xdr:row>58</xdr:row>
      <xdr:rowOff>91417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15166"/>
          <a:ext cx="889000" cy="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56347</xdr:rowOff>
    </xdr:from>
    <xdr:to>
      <xdr:col>45</xdr:col>
      <xdr:colOff>177800</xdr:colOff>
      <xdr:row>58</xdr:row>
      <xdr:rowOff>71066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0044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56347</xdr:rowOff>
    </xdr:from>
    <xdr:to>
      <xdr:col>41</xdr:col>
      <xdr:colOff>50800</xdr:colOff>
      <xdr:row>58</xdr:row>
      <xdr:rowOff>99294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00447"/>
          <a:ext cx="8890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152343</xdr:rowOff>
    </xdr:from>
    <xdr:to>
      <xdr:col>55</xdr:col>
      <xdr:colOff>50800</xdr:colOff>
      <xdr:row>58</xdr:row>
      <xdr:rowOff>82493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111720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40617</xdr:rowOff>
    </xdr:from>
    <xdr:to>
      <xdr:col>50</xdr:col>
      <xdr:colOff>165100</xdr:colOff>
      <xdr:row>58</xdr:row>
      <xdr:rowOff>142217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133344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20266</xdr:rowOff>
    </xdr:from>
    <xdr:to>
      <xdr:col>46</xdr:col>
      <xdr:colOff>38100</xdr:colOff>
      <xdr:row>58</xdr:row>
      <xdr:rowOff>121866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112993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5547</xdr:rowOff>
    </xdr:from>
    <xdr:to>
      <xdr:col>41</xdr:col>
      <xdr:colOff>101600</xdr:colOff>
      <xdr:row>58</xdr:row>
      <xdr:rowOff>107147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123674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48494</xdr:rowOff>
    </xdr:from>
    <xdr:to>
      <xdr:col>36</xdr:col>
      <xdr:colOff>165100</xdr:colOff>
      <xdr:row>58</xdr:row>
      <xdr:rowOff>150094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141221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40067</xdr:rowOff>
    </xdr:from>
    <xdr:to>
      <xdr:col>55</xdr:col>
      <xdr:colOff>0</xdr:colOff>
      <xdr:row>78</xdr:row>
      <xdr:rowOff>156794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13167"/>
          <a:ext cx="838200" cy="1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80394</xdr:rowOff>
    </xdr:from>
    <xdr:to>
      <xdr:col>50</xdr:col>
      <xdr:colOff>114300</xdr:colOff>
      <xdr:row>78</xdr:row>
      <xdr:rowOff>156794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3494"/>
          <a:ext cx="889000" cy="7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80394</xdr:rowOff>
    </xdr:from>
    <xdr:to>
      <xdr:col>45</xdr:col>
      <xdr:colOff>177800</xdr:colOff>
      <xdr:row>78</xdr:row>
      <xdr:rowOff>147103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3494"/>
          <a:ext cx="889000" cy="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142401</xdr:rowOff>
    </xdr:from>
    <xdr:to>
      <xdr:col>41</xdr:col>
      <xdr:colOff>50800</xdr:colOff>
      <xdr:row>78</xdr:row>
      <xdr:rowOff>147103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15501"/>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160717</xdr:rowOff>
    </xdr:from>
    <xdr:to>
      <xdr:col>55</xdr:col>
      <xdr:colOff>50800</xdr:colOff>
      <xdr:row>78</xdr:row>
      <xdr:rowOff>90867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12144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1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105994</xdr:rowOff>
    </xdr:from>
    <xdr:to>
      <xdr:col>50</xdr:col>
      <xdr:colOff>165100</xdr:colOff>
      <xdr:row>79</xdr:row>
      <xdr:rowOff>36144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27271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29594</xdr:rowOff>
    </xdr:from>
    <xdr:to>
      <xdr:col>46</xdr:col>
      <xdr:colOff>38100</xdr:colOff>
      <xdr:row>78</xdr:row>
      <xdr:rowOff>131194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147721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96303</xdr:rowOff>
    </xdr:from>
    <xdr:to>
      <xdr:col>41</xdr:col>
      <xdr:colOff>101600</xdr:colOff>
      <xdr:row>79</xdr:row>
      <xdr:rowOff>26453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17580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91601</xdr:rowOff>
    </xdr:from>
    <xdr:to>
      <xdr:col>36</xdr:col>
      <xdr:colOff>165100</xdr:colOff>
      <xdr:row>79</xdr:row>
      <xdr:rowOff>21751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12878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136424</xdr:rowOff>
    </xdr:from>
    <xdr:to>
      <xdr:col>55</xdr:col>
      <xdr:colOff>0</xdr:colOff>
      <xdr:row>98</xdr:row>
      <xdr:rowOff>5998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424174"/>
          <a:ext cx="838200" cy="38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33834</xdr:rowOff>
    </xdr:from>
    <xdr:to>
      <xdr:col>50</xdr:col>
      <xdr:colOff>114300</xdr:colOff>
      <xdr:row>98</xdr:row>
      <xdr:rowOff>5998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64484"/>
          <a:ext cx="889000" cy="1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153733</xdr:rowOff>
    </xdr:from>
    <xdr:to>
      <xdr:col>45</xdr:col>
      <xdr:colOff>177800</xdr:colOff>
      <xdr:row>97</xdr:row>
      <xdr:rowOff>33834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12933"/>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153733</xdr:rowOff>
    </xdr:from>
    <xdr:to>
      <xdr:col>41</xdr:col>
      <xdr:colOff>50800</xdr:colOff>
      <xdr:row>98</xdr:row>
      <xdr:rowOff>563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12933"/>
          <a:ext cx="889000" cy="18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85624</xdr:rowOff>
    </xdr:from>
    <xdr:to>
      <xdr:col>55</xdr:col>
      <xdr:colOff>50800</xdr:colOff>
      <xdr:row>96</xdr:row>
      <xdr:rowOff>15774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3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108501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22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126648</xdr:rowOff>
    </xdr:from>
    <xdr:to>
      <xdr:col>50</xdr:col>
      <xdr:colOff>165100</xdr:colOff>
      <xdr:row>98</xdr:row>
      <xdr:rowOff>56798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47925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154484</xdr:rowOff>
    </xdr:from>
    <xdr:to>
      <xdr:col>46</xdr:col>
      <xdr:colOff>38100</xdr:colOff>
      <xdr:row>97</xdr:row>
      <xdr:rowOff>84634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101161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3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102933</xdr:rowOff>
    </xdr:from>
    <xdr:to>
      <xdr:col>41</xdr:col>
      <xdr:colOff>101600</xdr:colOff>
      <xdr:row>97</xdr:row>
      <xdr:rowOff>33083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49610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3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121213</xdr:rowOff>
    </xdr:from>
    <xdr:to>
      <xdr:col>36</xdr:col>
      <xdr:colOff>165100</xdr:colOff>
      <xdr:row>98</xdr:row>
      <xdr:rowOff>51363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67890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117518</xdr:rowOff>
    </xdr:from>
    <xdr:to>
      <xdr:col>85</xdr:col>
      <xdr:colOff>127000</xdr:colOff>
      <xdr:row>37</xdr:row>
      <xdr:rowOff>23891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289718"/>
          <a:ext cx="8382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145354</xdr:rowOff>
    </xdr:from>
    <xdr:to>
      <xdr:col>81</xdr:col>
      <xdr:colOff>50800</xdr:colOff>
      <xdr:row>36</xdr:row>
      <xdr:rowOff>117518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146104"/>
          <a:ext cx="889000" cy="1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33218</xdr:rowOff>
    </xdr:from>
    <xdr:to>
      <xdr:col>76</xdr:col>
      <xdr:colOff>114300</xdr:colOff>
      <xdr:row>35</xdr:row>
      <xdr:rowOff>145354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862518"/>
          <a:ext cx="889000" cy="2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33218</xdr:rowOff>
    </xdr:from>
    <xdr:to>
      <xdr:col>71</xdr:col>
      <xdr:colOff>177800</xdr:colOff>
      <xdr:row>36</xdr:row>
      <xdr:rowOff>64628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862518"/>
          <a:ext cx="889000" cy="37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144541</xdr:rowOff>
    </xdr:from>
    <xdr:to>
      <xdr:col>85</xdr:col>
      <xdr:colOff>177800</xdr:colOff>
      <xdr:row>37</xdr:row>
      <xdr:rowOff>74691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122968</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66718</xdr:rowOff>
    </xdr:from>
    <xdr:to>
      <xdr:col>81</xdr:col>
      <xdr:colOff>101600</xdr:colOff>
      <xdr:row>36</xdr:row>
      <xdr:rowOff>168318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94554</xdr:rowOff>
    </xdr:from>
    <xdr:to>
      <xdr:col>76</xdr:col>
      <xdr:colOff>165100</xdr:colOff>
      <xdr:row>36</xdr:row>
      <xdr:rowOff>24704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0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41231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153868</xdr:rowOff>
    </xdr:from>
    <xdr:to>
      <xdr:col>72</xdr:col>
      <xdr:colOff>38100</xdr:colOff>
      <xdr:row>34</xdr:row>
      <xdr:rowOff>84018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8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100545</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03795" y="558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13828</xdr:rowOff>
    </xdr:from>
    <xdr:to>
      <xdr:col>67</xdr:col>
      <xdr:colOff>101600</xdr:colOff>
      <xdr:row>36</xdr:row>
      <xdr:rowOff>115428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1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131955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117044</xdr:rowOff>
    </xdr:from>
    <xdr:to>
      <xdr:col>85</xdr:col>
      <xdr:colOff>127000</xdr:colOff>
      <xdr:row>56</xdr:row>
      <xdr:rowOff>145253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718244"/>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97110</xdr:rowOff>
    </xdr:from>
    <xdr:to>
      <xdr:col>81</xdr:col>
      <xdr:colOff>50800</xdr:colOff>
      <xdr:row>56</xdr:row>
      <xdr:rowOff>117044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698310"/>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97110</xdr:rowOff>
    </xdr:from>
    <xdr:to>
      <xdr:col>76</xdr:col>
      <xdr:colOff>114300</xdr:colOff>
      <xdr:row>57</xdr:row>
      <xdr:rowOff>25863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698310"/>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25863</xdr:rowOff>
    </xdr:from>
    <xdr:to>
      <xdr:col>71</xdr:col>
      <xdr:colOff>177800</xdr:colOff>
      <xdr:row>57</xdr:row>
      <xdr:rowOff>62610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798513"/>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94453</xdr:rowOff>
    </xdr:from>
    <xdr:to>
      <xdr:col>85</xdr:col>
      <xdr:colOff>177800</xdr:colOff>
      <xdr:row>57</xdr:row>
      <xdr:rowOff>24603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117330</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4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66244</xdr:rowOff>
    </xdr:from>
    <xdr:to>
      <xdr:col>81</xdr:col>
      <xdr:colOff>101600</xdr:colOff>
      <xdr:row>56</xdr:row>
      <xdr:rowOff>167844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12921</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44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46310</xdr:rowOff>
    </xdr:from>
    <xdr:to>
      <xdr:col>76</xdr:col>
      <xdr:colOff>165100</xdr:colOff>
      <xdr:row>56</xdr:row>
      <xdr:rowOff>147910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6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164437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42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146513</xdr:rowOff>
    </xdr:from>
    <xdr:to>
      <xdr:col>72</xdr:col>
      <xdr:colOff>38100</xdr:colOff>
      <xdr:row>57</xdr:row>
      <xdr:rowOff>76663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93190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5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11810</xdr:rowOff>
    </xdr:from>
    <xdr:to>
      <xdr:col>67</xdr:col>
      <xdr:colOff>101600</xdr:colOff>
      <xdr:row>57</xdr:row>
      <xdr:rowOff>113410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129937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7139</xdr:rowOff>
    </xdr:from>
    <xdr:to>
      <xdr:col>85</xdr:col>
      <xdr:colOff>127000</xdr:colOff>
      <xdr:row>79</xdr:row>
      <xdr:rowOff>43875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51689"/>
          <a:ext cx="8382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43875</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842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42103</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6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127789</xdr:rowOff>
    </xdr:from>
    <xdr:to>
      <xdr:col>85</xdr:col>
      <xdr:colOff>177800</xdr:colOff>
      <xdr:row>79</xdr:row>
      <xdr:rowOff>57939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164525</xdr:rowOff>
    </xdr:from>
    <xdr:to>
      <xdr:col>81</xdr:col>
      <xdr:colOff>101600</xdr:colOff>
      <xdr:row>79</xdr:row>
      <xdr:rowOff>94675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85802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162753</xdr:rowOff>
    </xdr:from>
    <xdr:to>
      <xdr:col>67</xdr:col>
      <xdr:colOff>101600</xdr:colOff>
      <xdr:row>79</xdr:row>
      <xdr:rowOff>92903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84030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106528</xdr:rowOff>
    </xdr:from>
    <xdr:to>
      <xdr:col>85</xdr:col>
      <xdr:colOff>127000</xdr:colOff>
      <xdr:row>96</xdr:row>
      <xdr:rowOff>118294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565728"/>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106528</xdr:rowOff>
    </xdr:from>
    <xdr:to>
      <xdr:col>81</xdr:col>
      <xdr:colOff>50800</xdr:colOff>
      <xdr:row>96</xdr:row>
      <xdr:rowOff>156446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565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156446</xdr:rowOff>
    </xdr:from>
    <xdr:to>
      <xdr:col>76</xdr:col>
      <xdr:colOff>114300</xdr:colOff>
      <xdr:row>97</xdr:row>
      <xdr:rowOff>13719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15646"/>
          <a:ext cx="8890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158028</xdr:rowOff>
    </xdr:from>
    <xdr:to>
      <xdr:col>71</xdr:col>
      <xdr:colOff>177800</xdr:colOff>
      <xdr:row>97</xdr:row>
      <xdr:rowOff>13719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17228"/>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67494</xdr:rowOff>
    </xdr:from>
    <xdr:to>
      <xdr:col>85</xdr:col>
      <xdr:colOff>177800</xdr:colOff>
      <xdr:row>96</xdr:row>
      <xdr:rowOff>169094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90371</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55728</xdr:rowOff>
    </xdr:from>
    <xdr:to>
      <xdr:col>81</xdr:col>
      <xdr:colOff>101600</xdr:colOff>
      <xdr:row>96</xdr:row>
      <xdr:rowOff>157328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2405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105646</xdr:rowOff>
    </xdr:from>
    <xdr:to>
      <xdr:col>76</xdr:col>
      <xdr:colOff>165100</xdr:colOff>
      <xdr:row>97</xdr:row>
      <xdr:rowOff>35796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52323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134369</xdr:rowOff>
    </xdr:from>
    <xdr:to>
      <xdr:col>72</xdr:col>
      <xdr:colOff>38100</xdr:colOff>
      <xdr:row>97</xdr:row>
      <xdr:rowOff>64519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81046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107228</xdr:rowOff>
    </xdr:from>
    <xdr:to>
      <xdr:col>67</xdr:col>
      <xdr:colOff>101600</xdr:colOff>
      <xdr:row>97</xdr:row>
      <xdr:rowOff>37378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53905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4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小規模村ということで、議会費や教育費の水準が高くなっており、高齢化や障害者施策による民生費の水準が高くなっている。また、村営住宅の建設により土木費の数値が大幅に高くなった。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300" b="0" i="0" u="none" strike="noStrike" baseline="0">
              <a:latin typeface="ＭＳ Ｐゴシック" panose="020B0600070205080204" pitchFamily="50" charset="-128"/>
              <a:ea typeface="ＭＳ Ｐゴシック" panose="020B0600070205080204" pitchFamily="50" charset="-128"/>
            </a:rPr>
            <a:t>・平成２９年度については、農業基盤整備事業及び住宅建設工事等規模の大きな事業が重なったため実質単年度収支は赤字となっているが、財政調整基金の取崩しにより実質収支は黒字となっている。なお、財政調整基金残高の標準財政規模比は横ばいに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赤字会計はないため、引き続き健全財政に努める。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1727625</v>
      </c>
      <c r="BO4" s="441"/>
      <c r="BP4" s="441"/>
      <c r="BQ4" s="441"/>
      <c r="BR4" s="441"/>
      <c r="BS4" s="441"/>
      <c r="BT4" s="441"/>
      <c r="BU4" s="442"/>
      <c r="BV4" s="440">
        <v>1424265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7.4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1661740</v>
      </c>
      <c r="BO5" s="446"/>
      <c r="BP5" s="446"/>
      <c r="BQ5" s="446"/>
      <c r="BR5" s="446"/>
      <c r="BS5" s="446"/>
      <c r="BT5" s="446"/>
      <c r="BU5" s="447"/>
      <c r="BV5" s="445">
        <v>1287001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v>
      </c>
      <c r="CU5" s="416"/>
      <c r="CV5" s="416"/>
      <c r="CW5" s="416"/>
      <c r="CX5" s="416"/>
      <c r="CY5" s="416"/>
      <c r="CZ5" s="416"/>
      <c r="DA5" s="417"/>
      <c r="DB5" s="415">
        <v>79.7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65885</v>
      </c>
      <c r="BO6" s="446"/>
      <c r="BP6" s="446"/>
      <c r="BQ6" s="446"/>
      <c r="BR6" s="446"/>
      <c r="BS6" s="446"/>
      <c r="BT6" s="446"/>
      <c r="BU6" s="447"/>
      <c r="BV6" s="445">
        <v>137264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86.3</v>
      </c>
      <c r="CU6" s="596"/>
      <c r="CV6" s="596"/>
      <c r="CW6" s="596"/>
      <c r="CX6" s="596"/>
      <c r="CY6" s="596"/>
      <c r="CZ6" s="596"/>
      <c r="DA6" s="597"/>
      <c r="DB6" s="595">
        <v>82.8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231</v>
      </c>
      <c r="BO7" s="446"/>
      <c r="BP7" s="446"/>
      <c r="BQ7" s="446"/>
      <c r="BR7" s="446"/>
      <c r="BS7" s="446"/>
      <c r="BT7" s="446"/>
      <c r="BU7" s="447"/>
      <c r="BV7" s="445">
        <v>70791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856129</v>
      </c>
      <c r="CU7" s="446"/>
      <c r="CV7" s="446"/>
      <c r="CW7" s="446"/>
      <c r="CX7" s="446"/>
      <c r="CY7" s="446"/>
      <c r="CZ7" s="446"/>
      <c r="DA7" s="447"/>
      <c r="DB7" s="445">
        <v>902350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65654</v>
      </c>
      <c r="BO8" s="446"/>
      <c r="BP8" s="446"/>
      <c r="BQ8" s="446"/>
      <c r="BR8" s="446"/>
      <c r="BS8" s="446"/>
      <c r="BT8" s="446"/>
      <c r="BU8" s="447"/>
      <c r="BV8" s="445">
        <v>66473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0.15</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774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-819</v>
      </c>
      <c r="BO9" s="446"/>
      <c r="BP9" s="446"/>
      <c r="BQ9" s="446"/>
      <c r="BR9" s="446"/>
      <c r="BS9" s="446"/>
      <c r="BT9" s="446"/>
      <c r="BU9" s="447"/>
      <c r="BV9" s="445">
        <v>17360</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842</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1452</v>
      </c>
      <c r="BO10" s="446"/>
      <c r="BP10" s="446"/>
      <c r="BQ10" s="446"/>
      <c r="BR10" s="446"/>
      <c r="BS10" s="446"/>
      <c r="BT10" s="446"/>
      <c r="BU10" s="447"/>
      <c r="BV10" s="445">
        <v>2420</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c r="A12" s="166"/>
      <c r="B12" s="561" t="s">
        <v>127</v>
      </c>
      <c r="C12" s="562"/>
      <c r="D12" s="562"/>
      <c r="E12" s="562"/>
      <c r="F12" s="562"/>
      <c r="G12" s="562"/>
      <c r="H12" s="562"/>
      <c r="I12" s="562"/>
      <c r="J12" s="562"/>
      <c r="K12" s="563"/>
      <c r="L12" s="570" t="s">
        <v>128</v>
      </c>
      <c r="M12" s="571"/>
      <c r="N12" s="571"/>
      <c r="O12" s="571"/>
      <c r="P12" s="571"/>
      <c r="Q12" s="572"/>
      <c r="R12" s="573">
        <v>768</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132</v>
      </c>
      <c r="AV12" s="503"/>
      <c r="AW12" s="503"/>
      <c r="AX12" s="503"/>
      <c r="AY12" s="425" t="s">
        <v>133</v>
      </c>
      <c r="AZ12" s="426"/>
      <c r="BA12" s="426"/>
      <c r="BB12" s="426"/>
      <c r="BC12" s="426"/>
      <c r="BD12" s="426"/>
      <c r="BE12" s="426"/>
      <c r="BF12" s="426"/>
      <c r="BG12" s="426"/>
      <c r="BH12" s="426"/>
      <c r="BI12" s="426"/>
      <c r="BJ12" s="426"/>
      <c r="BK12" s="426"/>
      <c r="BL12" s="426"/>
      <c r="BM12" s="427"/>
      <c r="BN12" s="445">
        <v>43359</v>
      </c>
      <c r="BO12" s="446"/>
      <c r="BP12" s="446"/>
      <c r="BQ12" s="446"/>
      <c r="BR12" s="446"/>
      <c r="BS12" s="446"/>
      <c r="BT12" s="446"/>
      <c r="BU12" s="447"/>
      <c r="BV12" s="445">
        <v>0</v>
      </c>
      <c r="BW12" s="446"/>
      <c r="BX12" s="446"/>
      <c r="BY12" s="446"/>
      <c r="BZ12" s="446"/>
      <c r="CA12" s="446"/>
      <c r="CB12" s="446"/>
      <c r="CC12" s="447"/>
      <c r="CD12" s="454" t="s">
        <v>134</v>
      </c>
      <c r="CE12" s="455"/>
      <c r="CF12" s="455"/>
      <c r="CG12" s="455"/>
      <c r="CH12" s="455"/>
      <c r="CI12" s="455"/>
      <c r="CJ12" s="455"/>
      <c r="CK12" s="455"/>
      <c r="CL12" s="455"/>
      <c r="CM12" s="455"/>
      <c r="CN12" s="455"/>
      <c r="CO12" s="455"/>
      <c r="CP12" s="455"/>
      <c r="CQ12" s="455"/>
      <c r="CR12" s="455"/>
      <c r="CS12" s="456"/>
      <c r="CT12" s="558" t="s">
        <v>135</v>
      </c>
      <c r="CU12" s="559"/>
      <c r="CV12" s="559"/>
      <c r="CW12" s="559"/>
      <c r="CX12" s="559"/>
      <c r="CY12" s="559"/>
      <c r="CZ12" s="559"/>
      <c r="DA12" s="560"/>
      <c r="DB12" s="558" t="s">
        <v>136</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137</v>
      </c>
      <c r="N13" s="546"/>
      <c r="O13" s="546"/>
      <c r="P13" s="546"/>
      <c r="Q13" s="547"/>
      <c r="R13" s="548">
        <v>757</v>
      </c>
      <c r="S13" s="549"/>
      <c r="T13" s="549"/>
      <c r="U13" s="549"/>
      <c r="V13" s="550"/>
      <c r="W13" s="536" t="s">
        <v>138</v>
      </c>
      <c r="X13" s="458"/>
      <c r="Y13" s="458"/>
      <c r="Z13" s="458"/>
      <c r="AA13" s="458"/>
      <c r="AB13" s="459"/>
      <c r="AC13" s="421">
        <v>123</v>
      </c>
      <c r="AD13" s="422"/>
      <c r="AE13" s="422"/>
      <c r="AF13" s="422"/>
      <c r="AG13" s="423"/>
      <c r="AH13" s="421">
        <v>134</v>
      </c>
      <c r="AI13" s="422"/>
      <c r="AJ13" s="422"/>
      <c r="AK13" s="422"/>
      <c r="AL13" s="424"/>
      <c r="AM13" s="514" t="s">
        <v>139</v>
      </c>
      <c r="AN13" s="419"/>
      <c r="AO13" s="419"/>
      <c r="AP13" s="419"/>
      <c r="AQ13" s="419"/>
      <c r="AR13" s="419"/>
      <c r="AS13" s="419"/>
      <c r="AT13" s="420"/>
      <c r="AU13" s="502" t="s">
        <v>140</v>
      </c>
      <c r="AV13" s="503"/>
      <c r="AW13" s="503"/>
      <c r="AX13" s="503"/>
      <c r="AY13" s="425" t="s">
        <v>141</v>
      </c>
      <c r="AZ13" s="426"/>
      <c r="BA13" s="426"/>
      <c r="BB13" s="426"/>
      <c r="BC13" s="426"/>
      <c r="BD13" s="426"/>
      <c r="BE13" s="426"/>
      <c r="BF13" s="426"/>
      <c r="BG13" s="426"/>
      <c r="BH13" s="426"/>
      <c r="BI13" s="426"/>
      <c r="BJ13" s="426"/>
      <c r="BK13" s="426"/>
      <c r="BL13" s="426"/>
      <c r="BM13" s="427"/>
      <c r="BN13" s="445">
        <v>-42726</v>
      </c>
      <c r="BO13" s="446"/>
      <c r="BP13" s="446"/>
      <c r="BQ13" s="446"/>
      <c r="BR13" s="446"/>
      <c r="BS13" s="446"/>
      <c r="BT13" s="446"/>
      <c r="BU13" s="447"/>
      <c r="BV13" s="445">
        <v>19780</v>
      </c>
      <c r="BW13" s="446"/>
      <c r="BX13" s="446"/>
      <c r="BY13" s="446"/>
      <c r="BZ13" s="446"/>
      <c r="CA13" s="446"/>
      <c r="CB13" s="446"/>
      <c r="CC13" s="447"/>
      <c r="CD13" s="454" t="s">
        <v>142</v>
      </c>
      <c r="CE13" s="455"/>
      <c r="CF13" s="455"/>
      <c r="CG13" s="455"/>
      <c r="CH13" s="455"/>
      <c r="CI13" s="455"/>
      <c r="CJ13" s="455"/>
      <c r="CK13" s="455"/>
      <c r="CL13" s="455"/>
      <c r="CM13" s="455"/>
      <c r="CN13" s="455"/>
      <c r="CO13" s="455"/>
      <c r="CP13" s="455"/>
      <c r="CQ13" s="455"/>
      <c r="CR13" s="455"/>
      <c r="CS13" s="456"/>
      <c r="CT13" s="415">
        <v>4.5</v>
      </c>
      <c r="CU13" s="416"/>
      <c r="CV13" s="416"/>
      <c r="CW13" s="416"/>
      <c r="CX13" s="416"/>
      <c r="CY13" s="416"/>
      <c r="CZ13" s="416"/>
      <c r="DA13" s="417"/>
      <c r="DB13" s="415">
        <v>3.6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143</v>
      </c>
      <c r="M14" s="579"/>
      <c r="N14" s="579"/>
      <c r="O14" s="579"/>
      <c r="P14" s="579"/>
      <c r="Q14" s="580"/>
      <c r="R14" s="548">
        <v>786</v>
      </c>
      <c r="S14" s="549"/>
      <c r="T14" s="549"/>
      <c r="U14" s="549"/>
      <c r="V14" s="550"/>
      <c r="W14" s="551"/>
      <c r="X14" s="461"/>
      <c r="Y14" s="461"/>
      <c r="Z14" s="461"/>
      <c r="AA14" s="461"/>
      <c r="AB14" s="462"/>
      <c r="AC14" s="541">
        <v>32.200000000000003</v>
      </c>
      <c r="AD14" s="542"/>
      <c r="AE14" s="542"/>
      <c r="AF14" s="542"/>
      <c r="AG14" s="543"/>
      <c r="AH14" s="541">
        <v>33.1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144</v>
      </c>
      <c r="CE14" s="452"/>
      <c r="CF14" s="452"/>
      <c r="CG14" s="452"/>
      <c r="CH14" s="452"/>
      <c r="CI14" s="452"/>
      <c r="CJ14" s="452"/>
      <c r="CK14" s="452"/>
      <c r="CL14" s="452"/>
      <c r="CM14" s="452"/>
      <c r="CN14" s="452"/>
      <c r="CO14" s="452"/>
      <c r="CP14" s="452"/>
      <c r="CQ14" s="452"/>
      <c r="CR14" s="452"/>
      <c r="CS14" s="453"/>
      <c r="CT14" s="552" t="s">
        <v>145</v>
      </c>
      <c r="CU14" s="553"/>
      <c r="CV14" s="553"/>
      <c r="CW14" s="553"/>
      <c r="CX14" s="553"/>
      <c r="CY14" s="553"/>
      <c r="CZ14" s="553"/>
      <c r="DA14" s="554"/>
      <c r="DB14" s="552" t="s">
        <v>146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147</v>
      </c>
      <c r="N15" s="546"/>
      <c r="O15" s="546"/>
      <c r="P15" s="546"/>
      <c r="Q15" s="547"/>
      <c r="R15" s="548">
        <v>775</v>
      </c>
      <c r="S15" s="549"/>
      <c r="T15" s="549"/>
      <c r="U15" s="549"/>
      <c r="V15" s="550"/>
      <c r="W15" s="536" t="s">
        <v>148</v>
      </c>
      <c r="X15" s="458"/>
      <c r="Y15" s="458"/>
      <c r="Z15" s="458"/>
      <c r="AA15" s="458"/>
      <c r="AB15" s="459"/>
      <c r="AC15" s="421">
        <v>81</v>
      </c>
      <c r="AD15" s="422"/>
      <c r="AE15" s="422"/>
      <c r="AF15" s="422"/>
      <c r="AG15" s="423"/>
      <c r="AH15" s="421">
        <v>99</v>
      </c>
      <c r="AI15" s="422"/>
      <c r="AJ15" s="422"/>
      <c r="AK15" s="422"/>
      <c r="AL15" s="424"/>
      <c r="AM15" s="514"/>
      <c r="AN15" s="419"/>
      <c r="AO15" s="419"/>
      <c r="AP15" s="419"/>
      <c r="AQ15" s="419"/>
      <c r="AR15" s="419"/>
      <c r="AS15" s="419"/>
      <c r="AT15" s="420"/>
      <c r="AU15" s="502"/>
      <c r="AV15" s="503"/>
      <c r="AW15" s="503"/>
      <c r="AX15" s="503"/>
      <c r="AY15" s="437" t="s">
        <v>149</v>
      </c>
      <c r="AZ15" s="438"/>
      <c r="BA15" s="438"/>
      <c r="BB15" s="438"/>
      <c r="BC15" s="438"/>
      <c r="BD15" s="438"/>
      <c r="BE15" s="438"/>
      <c r="BF15" s="438"/>
      <c r="BG15" s="438"/>
      <c r="BH15" s="438"/>
      <c r="BI15" s="438"/>
      <c r="BJ15" s="438"/>
      <c r="BK15" s="438"/>
      <c r="BL15" s="438"/>
      <c r="BM15" s="439"/>
      <c r="BN15" s="440">
        <v>130216</v>
      </c>
      <c r="BO15" s="441"/>
      <c r="BP15" s="441"/>
      <c r="BQ15" s="441"/>
      <c r="BR15" s="441"/>
      <c r="BS15" s="441"/>
      <c r="BT15" s="441"/>
      <c r="BU15" s="442"/>
      <c r="BV15" s="440">
        <v>132311</v>
      </c>
      <c r="BW15" s="441"/>
      <c r="BX15" s="441"/>
      <c r="BY15" s="441"/>
      <c r="BZ15" s="441"/>
      <c r="CA15" s="441"/>
      <c r="CB15" s="441"/>
      <c r="CC15" s="442"/>
      <c r="CD15" s="555" t="s">
        <v>150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151</v>
      </c>
      <c r="M16" s="539"/>
      <c r="N16" s="539"/>
      <c r="O16" s="539"/>
      <c r="P16" s="539"/>
      <c r="Q16" s="540"/>
      <c r="R16" s="533" t="s">
        <v>152</v>
      </c>
      <c r="S16" s="534"/>
      <c r="T16" s="534"/>
      <c r="U16" s="534"/>
      <c r="V16" s="535"/>
      <c r="W16" s="551"/>
      <c r="X16" s="461"/>
      <c r="Y16" s="461"/>
      <c r="Z16" s="461"/>
      <c r="AA16" s="461"/>
      <c r="AB16" s="462"/>
      <c r="AC16" s="541">
        <v>21.2</v>
      </c>
      <c r="AD16" s="542"/>
      <c r="AE16" s="542"/>
      <c r="AF16" s="542"/>
      <c r="AG16" s="543"/>
      <c r="AH16" s="541">
        <v>24.4</v>
      </c>
      <c r="AI16" s="542"/>
      <c r="AJ16" s="542"/>
      <c r="AK16" s="542"/>
      <c r="AL16" s="544"/>
      <c r="AM16" s="514"/>
      <c r="AN16" s="419"/>
      <c r="AO16" s="419"/>
      <c r="AP16" s="419"/>
      <c r="AQ16" s="419"/>
      <c r="AR16" s="419"/>
      <c r="AS16" s="419"/>
      <c r="AT16" s="420"/>
      <c r="AU16" s="502"/>
      <c r="AV16" s="503"/>
      <c r="AW16" s="503"/>
      <c r="AX16" s="503"/>
      <c r="AY16" s="425" t="s">
        <v>153</v>
      </c>
      <c r="AZ16" s="426"/>
      <c r="BA16" s="426"/>
      <c r="BB16" s="426"/>
      <c r="BC16" s="426"/>
      <c r="BD16" s="426"/>
      <c r="BE16" s="426"/>
      <c r="BF16" s="426"/>
      <c r="BG16" s="426"/>
      <c r="BH16" s="426"/>
      <c r="BI16" s="426"/>
      <c r="BJ16" s="426"/>
      <c r="BK16" s="426"/>
      <c r="BL16" s="426"/>
      <c r="BM16" s="427"/>
      <c r="BN16" s="445">
        <v>794883</v>
      </c>
      <c r="BO16" s="446"/>
      <c r="BP16" s="446"/>
      <c r="BQ16" s="446"/>
      <c r="BR16" s="446"/>
      <c r="BS16" s="446"/>
      <c r="BT16" s="446"/>
      <c r="BU16" s="447"/>
      <c r="BV16" s="445">
        <v>840326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154</v>
      </c>
      <c r="N17" s="531"/>
      <c r="O17" s="531"/>
      <c r="P17" s="531"/>
      <c r="Q17" s="532"/>
      <c r="R17" s="533" t="s">
        <v>155</v>
      </c>
      <c r="S17" s="534"/>
      <c r="T17" s="534"/>
      <c r="U17" s="534"/>
      <c r="V17" s="535"/>
      <c r="W17" s="536" t="s">
        <v>156</v>
      </c>
      <c r="X17" s="458"/>
      <c r="Y17" s="458"/>
      <c r="Z17" s="458"/>
      <c r="AA17" s="458"/>
      <c r="AB17" s="459"/>
      <c r="AC17" s="421">
        <v>178</v>
      </c>
      <c r="AD17" s="422"/>
      <c r="AE17" s="422"/>
      <c r="AF17" s="422"/>
      <c r="AG17" s="423"/>
      <c r="AH17" s="421">
        <v>172</v>
      </c>
      <c r="AI17" s="422"/>
      <c r="AJ17" s="422"/>
      <c r="AK17" s="422"/>
      <c r="AL17" s="424"/>
      <c r="AM17" s="514"/>
      <c r="AN17" s="419"/>
      <c r="AO17" s="419"/>
      <c r="AP17" s="419"/>
      <c r="AQ17" s="419"/>
      <c r="AR17" s="419"/>
      <c r="AS17" s="419"/>
      <c r="AT17" s="420"/>
      <c r="AU17" s="502"/>
      <c r="AV17" s="503"/>
      <c r="AW17" s="503"/>
      <c r="AX17" s="503"/>
      <c r="AY17" s="425" t="s">
        <v>157</v>
      </c>
      <c r="AZ17" s="426"/>
      <c r="BA17" s="426"/>
      <c r="BB17" s="426"/>
      <c r="BC17" s="426"/>
      <c r="BD17" s="426"/>
      <c r="BE17" s="426"/>
      <c r="BF17" s="426"/>
      <c r="BG17" s="426"/>
      <c r="BH17" s="426"/>
      <c r="BI17" s="426"/>
      <c r="BJ17" s="426"/>
      <c r="BK17" s="426"/>
      <c r="BL17" s="426"/>
      <c r="BM17" s="427"/>
      <c r="BN17" s="445">
        <v>158769</v>
      </c>
      <c r="BO17" s="446"/>
      <c r="BP17" s="446"/>
      <c r="BQ17" s="446"/>
      <c r="BR17" s="446"/>
      <c r="BS17" s="446"/>
      <c r="BT17" s="446"/>
      <c r="BU17" s="447"/>
      <c r="BV17" s="445">
        <v>160170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158</v>
      </c>
      <c r="C18" s="508"/>
      <c r="D18" s="508"/>
      <c r="E18" s="509"/>
      <c r="F18" s="509"/>
      <c r="G18" s="509"/>
      <c r="H18" s="509"/>
      <c r="I18" s="509"/>
      <c r="J18" s="509"/>
      <c r="K18" s="509"/>
      <c r="L18" s="510">
        <v>56.32</v>
      </c>
      <c r="M18" s="510"/>
      <c r="N18" s="510"/>
      <c r="O18" s="510"/>
      <c r="P18" s="510"/>
      <c r="Q18" s="510"/>
      <c r="R18" s="511"/>
      <c r="S18" s="511"/>
      <c r="T18" s="511"/>
      <c r="U18" s="511"/>
      <c r="V18" s="512"/>
      <c r="W18" s="526"/>
      <c r="X18" s="527"/>
      <c r="Y18" s="527"/>
      <c r="Z18" s="527"/>
      <c r="AA18" s="527"/>
      <c r="AB18" s="537"/>
      <c r="AC18" s="409">
        <v>46.6</v>
      </c>
      <c r="AD18" s="410"/>
      <c r="AE18" s="410"/>
      <c r="AF18" s="410"/>
      <c r="AG18" s="513"/>
      <c r="AH18" s="409">
        <v>42.5</v>
      </c>
      <c r="AI18" s="410"/>
      <c r="AJ18" s="410"/>
      <c r="AK18" s="410"/>
      <c r="AL18" s="411"/>
      <c r="AM18" s="514"/>
      <c r="AN18" s="419"/>
      <c r="AO18" s="419"/>
      <c r="AP18" s="419"/>
      <c r="AQ18" s="419"/>
      <c r="AR18" s="419"/>
      <c r="AS18" s="419"/>
      <c r="AT18" s="420"/>
      <c r="AU18" s="502"/>
      <c r="AV18" s="503"/>
      <c r="AW18" s="503"/>
      <c r="AX18" s="503"/>
      <c r="AY18" s="425" t="s">
        <v>159</v>
      </c>
      <c r="AZ18" s="426"/>
      <c r="BA18" s="426"/>
      <c r="BB18" s="426"/>
      <c r="BC18" s="426"/>
      <c r="BD18" s="426"/>
      <c r="BE18" s="426"/>
      <c r="BF18" s="426"/>
      <c r="BG18" s="426"/>
      <c r="BH18" s="426"/>
      <c r="BI18" s="426"/>
      <c r="BJ18" s="426"/>
      <c r="BK18" s="426"/>
      <c r="BL18" s="426"/>
      <c r="BM18" s="427"/>
      <c r="BN18" s="445">
        <v>725227</v>
      </c>
      <c r="BO18" s="446"/>
      <c r="BP18" s="446"/>
      <c r="BQ18" s="446"/>
      <c r="BR18" s="446"/>
      <c r="BS18" s="446"/>
      <c r="BT18" s="446"/>
      <c r="BU18" s="447"/>
      <c r="BV18" s="445">
        <v>728734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160</v>
      </c>
      <c r="C19" s="508"/>
      <c r="D19" s="508"/>
      <c r="E19" s="509"/>
      <c r="F19" s="509"/>
      <c r="G19" s="509"/>
      <c r="H19" s="509"/>
      <c r="I19" s="509"/>
      <c r="J19" s="509"/>
      <c r="K19" s="509"/>
      <c r="L19" s="515">
        <v>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161</v>
      </c>
      <c r="AZ19" s="426"/>
      <c r="BA19" s="426"/>
      <c r="BB19" s="426"/>
      <c r="BC19" s="426"/>
      <c r="BD19" s="426"/>
      <c r="BE19" s="426"/>
      <c r="BF19" s="426"/>
      <c r="BG19" s="426"/>
      <c r="BH19" s="426"/>
      <c r="BI19" s="426"/>
      <c r="BJ19" s="426"/>
      <c r="BK19" s="426"/>
      <c r="BL19" s="426"/>
      <c r="BM19" s="427"/>
      <c r="BN19" s="445">
        <v>1185276</v>
      </c>
      <c r="BO19" s="446"/>
      <c r="BP19" s="446"/>
      <c r="BQ19" s="446"/>
      <c r="BR19" s="446"/>
      <c r="BS19" s="446"/>
      <c r="BT19" s="446"/>
      <c r="BU19" s="447"/>
      <c r="BV19" s="445">
        <v>1165398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162</v>
      </c>
      <c r="C20" s="508"/>
      <c r="D20" s="508"/>
      <c r="E20" s="509"/>
      <c r="F20" s="509"/>
      <c r="G20" s="509"/>
      <c r="H20" s="509"/>
      <c r="I20" s="509"/>
      <c r="J20" s="509"/>
      <c r="K20" s="509"/>
      <c r="L20" s="515">
        <v>333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163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164</v>
      </c>
      <c r="C22" s="475"/>
      <c r="D22" s="476"/>
      <c r="E22" s="483" t="s">
        <v>1</v>
      </c>
      <c r="F22" s="458"/>
      <c r="G22" s="458"/>
      <c r="H22" s="458"/>
      <c r="I22" s="458"/>
      <c r="J22" s="458"/>
      <c r="K22" s="459"/>
      <c r="L22" s="483" t="s">
        <v>165</v>
      </c>
      <c r="M22" s="458"/>
      <c r="N22" s="458"/>
      <c r="O22" s="458"/>
      <c r="P22" s="459"/>
      <c r="Q22" s="468" t="s">
        <v>166</v>
      </c>
      <c r="R22" s="469"/>
      <c r="S22" s="469"/>
      <c r="T22" s="469"/>
      <c r="U22" s="469"/>
      <c r="V22" s="484"/>
      <c r="W22" s="486" t="s">
        <v>167</v>
      </c>
      <c r="X22" s="475"/>
      <c r="Y22" s="476"/>
      <c r="Z22" s="483" t="s">
        <v>1</v>
      </c>
      <c r="AA22" s="458"/>
      <c r="AB22" s="458"/>
      <c r="AC22" s="458"/>
      <c r="AD22" s="458"/>
      <c r="AE22" s="458"/>
      <c r="AF22" s="458"/>
      <c r="AG22" s="459"/>
      <c r="AH22" s="457" t="s">
        <v>168</v>
      </c>
      <c r="AI22" s="458"/>
      <c r="AJ22" s="458"/>
      <c r="AK22" s="458"/>
      <c r="AL22" s="459"/>
      <c r="AM22" s="457" t="s">
        <v>169</v>
      </c>
      <c r="AN22" s="463"/>
      <c r="AO22" s="463"/>
      <c r="AP22" s="463"/>
      <c r="AQ22" s="463"/>
      <c r="AR22" s="464"/>
      <c r="AS22" s="468" t="s">
        <v>166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170</v>
      </c>
      <c r="AZ23" s="438"/>
      <c r="BA23" s="438"/>
      <c r="BB23" s="438"/>
      <c r="BC23" s="438"/>
      <c r="BD23" s="438"/>
      <c r="BE23" s="438"/>
      <c r="BF23" s="438"/>
      <c r="BG23" s="438"/>
      <c r="BH23" s="438"/>
      <c r="BI23" s="438"/>
      <c r="BJ23" s="438"/>
      <c r="BK23" s="438"/>
      <c r="BL23" s="438"/>
      <c r="BM23" s="439"/>
      <c r="BN23" s="445">
        <v>1736555</v>
      </c>
      <c r="BO23" s="446"/>
      <c r="BP23" s="446"/>
      <c r="BQ23" s="446"/>
      <c r="BR23" s="446"/>
      <c r="BS23" s="446"/>
      <c r="BT23" s="446"/>
      <c r="BU23" s="447"/>
      <c r="BV23" s="445">
        <v>1548109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171</v>
      </c>
      <c r="F24" s="419"/>
      <c r="G24" s="419"/>
      <c r="H24" s="419"/>
      <c r="I24" s="419"/>
      <c r="J24" s="419"/>
      <c r="K24" s="420"/>
      <c r="L24" s="421">
        <v>1</v>
      </c>
      <c r="M24" s="422"/>
      <c r="N24" s="422"/>
      <c r="O24" s="422"/>
      <c r="P24" s="423"/>
      <c r="Q24" s="421">
        <v>6040</v>
      </c>
      <c r="R24" s="422"/>
      <c r="S24" s="422"/>
      <c r="T24" s="422"/>
      <c r="U24" s="422"/>
      <c r="V24" s="423"/>
      <c r="W24" s="487"/>
      <c r="X24" s="478"/>
      <c r="Y24" s="479"/>
      <c r="Z24" s="418" t="s">
        <v>172</v>
      </c>
      <c r="AA24" s="419"/>
      <c r="AB24" s="419"/>
      <c r="AC24" s="419"/>
      <c r="AD24" s="419"/>
      <c r="AE24" s="419"/>
      <c r="AF24" s="419"/>
      <c r="AG24" s="420"/>
      <c r="AH24" s="421">
        <v>27</v>
      </c>
      <c r="AI24" s="422"/>
      <c r="AJ24" s="422"/>
      <c r="AK24" s="422"/>
      <c r="AL24" s="423"/>
      <c r="AM24" s="421">
        <v>79947</v>
      </c>
      <c r="AN24" s="422"/>
      <c r="AO24" s="422"/>
      <c r="AP24" s="422"/>
      <c r="AQ24" s="422"/>
      <c r="AR24" s="423"/>
      <c r="AS24" s="421">
        <v>2961</v>
      </c>
      <c r="AT24" s="422"/>
      <c r="AU24" s="422"/>
      <c r="AV24" s="422"/>
      <c r="AW24" s="422"/>
      <c r="AX24" s="424"/>
      <c r="AY24" s="412" t="s">
        <v>173</v>
      </c>
      <c r="AZ24" s="413"/>
      <c r="BA24" s="413"/>
      <c r="BB24" s="413"/>
      <c r="BC24" s="413"/>
      <c r="BD24" s="413"/>
      <c r="BE24" s="413"/>
      <c r="BF24" s="413"/>
      <c r="BG24" s="413"/>
      <c r="BH24" s="413"/>
      <c r="BI24" s="413"/>
      <c r="BJ24" s="413"/>
      <c r="BK24" s="413"/>
      <c r="BL24" s="413"/>
      <c r="BM24" s="414"/>
      <c r="BN24" s="445">
        <v>1703833</v>
      </c>
      <c r="BO24" s="446"/>
      <c r="BP24" s="446"/>
      <c r="BQ24" s="446"/>
      <c r="BR24" s="446"/>
      <c r="BS24" s="446"/>
      <c r="BT24" s="446"/>
      <c r="BU24" s="447"/>
      <c r="BV24" s="445">
        <v>1508772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174</v>
      </c>
      <c r="F25" s="419"/>
      <c r="G25" s="419"/>
      <c r="H25" s="419"/>
      <c r="I25" s="419"/>
      <c r="J25" s="419"/>
      <c r="K25" s="420"/>
      <c r="L25" s="421">
        <v>1</v>
      </c>
      <c r="M25" s="422"/>
      <c r="N25" s="422"/>
      <c r="O25" s="422"/>
      <c r="P25" s="423"/>
      <c r="Q25" s="421">
        <v>5420</v>
      </c>
      <c r="R25" s="422"/>
      <c r="S25" s="422"/>
      <c r="T25" s="422"/>
      <c r="U25" s="422"/>
      <c r="V25" s="423"/>
      <c r="W25" s="487"/>
      <c r="X25" s="478"/>
      <c r="Y25" s="479"/>
      <c r="Z25" s="418" t="s">
        <v>175</v>
      </c>
      <c r="AA25" s="419"/>
      <c r="AB25" s="419"/>
      <c r="AC25" s="419"/>
      <c r="AD25" s="419"/>
      <c r="AE25" s="419"/>
      <c r="AF25" s="419"/>
      <c r="AG25" s="420"/>
      <c r="AH25" s="421" t="s">
        <v>146</v>
      </c>
      <c r="AI25" s="422"/>
      <c r="AJ25" s="422"/>
      <c r="AK25" s="422"/>
      <c r="AL25" s="423"/>
      <c r="AM25" s="421" t="s">
        <v>126</v>
      </c>
      <c r="AN25" s="422"/>
      <c r="AO25" s="422"/>
      <c r="AP25" s="422"/>
      <c r="AQ25" s="422"/>
      <c r="AR25" s="423"/>
      <c r="AS25" s="421" t="s">
        <v>146</v>
      </c>
      <c r="AT25" s="422"/>
      <c r="AU25" s="422"/>
      <c r="AV25" s="422"/>
      <c r="AW25" s="422"/>
      <c r="AX25" s="424"/>
      <c r="AY25" s="437" t="s">
        <v>176</v>
      </c>
      <c r="AZ25" s="438"/>
      <c r="BA25" s="438"/>
      <c r="BB25" s="438"/>
      <c r="BC25" s="438"/>
      <c r="BD25" s="438"/>
      <c r="BE25" s="438"/>
      <c r="BF25" s="438"/>
      <c r="BG25" s="438"/>
      <c r="BH25" s="438"/>
      <c r="BI25" s="438"/>
      <c r="BJ25" s="438"/>
      <c r="BK25" s="438"/>
      <c r="BL25" s="438"/>
      <c r="BM25" s="439"/>
      <c r="BN25" s="440" t="s">
        <v>177</v>
      </c>
      <c r="BO25" s="441"/>
      <c r="BP25" s="441"/>
      <c r="BQ25" s="441"/>
      <c r="BR25" s="441"/>
      <c r="BS25" s="441"/>
      <c r="BT25" s="441"/>
      <c r="BU25" s="442"/>
      <c r="BV25" s="440" t="s">
        <v>146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178</v>
      </c>
      <c r="F26" s="419"/>
      <c r="G26" s="419"/>
      <c r="H26" s="419"/>
      <c r="I26" s="419"/>
      <c r="J26" s="419"/>
      <c r="K26" s="420"/>
      <c r="L26" s="421">
        <v>1</v>
      </c>
      <c r="M26" s="422"/>
      <c r="N26" s="422"/>
      <c r="O26" s="422"/>
      <c r="P26" s="423"/>
      <c r="Q26" s="421">
        <v>5120</v>
      </c>
      <c r="R26" s="422"/>
      <c r="S26" s="422"/>
      <c r="T26" s="422"/>
      <c r="U26" s="422"/>
      <c r="V26" s="423"/>
      <c r="W26" s="487"/>
      <c r="X26" s="478"/>
      <c r="Y26" s="479"/>
      <c r="Z26" s="418" t="s">
        <v>179</v>
      </c>
      <c r="AA26" s="500"/>
      <c r="AB26" s="500"/>
      <c r="AC26" s="500"/>
      <c r="AD26" s="500"/>
      <c r="AE26" s="500"/>
      <c r="AF26" s="500"/>
      <c r="AG26" s="501"/>
      <c r="AH26" s="421">
        <v>1</v>
      </c>
      <c r="AI26" s="422"/>
      <c r="AJ26" s="422"/>
      <c r="AK26" s="422"/>
      <c r="AL26" s="423"/>
      <c r="AM26" s="421" t="s">
        <v>180</v>
      </c>
      <c r="AN26" s="422"/>
      <c r="AO26" s="422"/>
      <c r="AP26" s="422"/>
      <c r="AQ26" s="422"/>
      <c r="AR26" s="423"/>
      <c r="AS26" s="421" t="s">
        <v>181</v>
      </c>
      <c r="AT26" s="422"/>
      <c r="AU26" s="422"/>
      <c r="AV26" s="422"/>
      <c r="AW26" s="422"/>
      <c r="AX26" s="424"/>
      <c r="AY26" s="454" t="s">
        <v>182</v>
      </c>
      <c r="AZ26" s="455"/>
      <c r="BA26" s="455"/>
      <c r="BB26" s="455"/>
      <c r="BC26" s="455"/>
      <c r="BD26" s="455"/>
      <c r="BE26" s="455"/>
      <c r="BF26" s="455"/>
      <c r="BG26" s="455"/>
      <c r="BH26" s="455"/>
      <c r="BI26" s="455"/>
      <c r="BJ26" s="455"/>
      <c r="BK26" s="455"/>
      <c r="BL26" s="455"/>
      <c r="BM26" s="456"/>
      <c r="BN26" s="445" t="s">
        <v>145</v>
      </c>
      <c r="BO26" s="446"/>
      <c r="BP26" s="446"/>
      <c r="BQ26" s="446"/>
      <c r="BR26" s="446"/>
      <c r="BS26" s="446"/>
      <c r="BT26" s="446"/>
      <c r="BU26" s="447"/>
      <c r="BV26" s="445" t="s">
        <v>183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184</v>
      </c>
      <c r="F27" s="419"/>
      <c r="G27" s="419"/>
      <c r="H27" s="419"/>
      <c r="I27" s="419"/>
      <c r="J27" s="419"/>
      <c r="K27" s="420"/>
      <c r="L27" s="421">
        <v>1</v>
      </c>
      <c r="M27" s="422"/>
      <c r="N27" s="422"/>
      <c r="O27" s="422"/>
      <c r="P27" s="423"/>
      <c r="Q27" s="421">
        <v>2430</v>
      </c>
      <c r="R27" s="422"/>
      <c r="S27" s="422"/>
      <c r="T27" s="422"/>
      <c r="U27" s="422"/>
      <c r="V27" s="423"/>
      <c r="W27" s="487"/>
      <c r="X27" s="478"/>
      <c r="Y27" s="479"/>
      <c r="Z27" s="418" t="s">
        <v>185</v>
      </c>
      <c r="AA27" s="419"/>
      <c r="AB27" s="419"/>
      <c r="AC27" s="419"/>
      <c r="AD27" s="419"/>
      <c r="AE27" s="419"/>
      <c r="AF27" s="419"/>
      <c r="AG27" s="420"/>
      <c r="AH27" s="421" t="s">
        <v>126</v>
      </c>
      <c r="AI27" s="422"/>
      <c r="AJ27" s="422"/>
      <c r="AK27" s="422"/>
      <c r="AL27" s="423"/>
      <c r="AM27" s="421" t="s">
        <v>126</v>
      </c>
      <c r="AN27" s="422"/>
      <c r="AO27" s="422"/>
      <c r="AP27" s="422"/>
      <c r="AQ27" s="422"/>
      <c r="AR27" s="423"/>
      <c r="AS27" s="421" t="s">
        <v>126</v>
      </c>
      <c r="AT27" s="422"/>
      <c r="AU27" s="422"/>
      <c r="AV27" s="422"/>
      <c r="AW27" s="422"/>
      <c r="AX27" s="424"/>
      <c r="AY27" s="451" t="s">
        <v>186</v>
      </c>
      <c r="AZ27" s="452"/>
      <c r="BA27" s="452"/>
      <c r="BB27" s="452"/>
      <c r="BC27" s="452"/>
      <c r="BD27" s="452"/>
      <c r="BE27" s="452"/>
      <c r="BF27" s="452"/>
      <c r="BG27" s="452"/>
      <c r="BH27" s="452"/>
      <c r="BI27" s="452"/>
      <c r="BJ27" s="452"/>
      <c r="BK27" s="452"/>
      <c r="BL27" s="452"/>
      <c r="BM27" s="453"/>
      <c r="BN27" s="448">
        <v>305289</v>
      </c>
      <c r="BO27" s="449"/>
      <c r="BP27" s="449"/>
      <c r="BQ27" s="449"/>
      <c r="BR27" s="449"/>
      <c r="BS27" s="449"/>
      <c r="BT27" s="449"/>
      <c r="BU27" s="450"/>
      <c r="BV27" s="448">
        <v>305289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187</v>
      </c>
      <c r="F28" s="419"/>
      <c r="G28" s="419"/>
      <c r="H28" s="419"/>
      <c r="I28" s="419"/>
      <c r="J28" s="419"/>
      <c r="K28" s="420"/>
      <c r="L28" s="421">
        <v>1</v>
      </c>
      <c r="M28" s="422"/>
      <c r="N28" s="422"/>
      <c r="O28" s="422"/>
      <c r="P28" s="423"/>
      <c r="Q28" s="421">
        <v>1590</v>
      </c>
      <c r="R28" s="422"/>
      <c r="S28" s="422"/>
      <c r="T28" s="422"/>
      <c r="U28" s="422"/>
      <c r="V28" s="423"/>
      <c r="W28" s="487"/>
      <c r="X28" s="478"/>
      <c r="Y28" s="479"/>
      <c r="Z28" s="418" t="s">
        <v>188</v>
      </c>
      <c r="AA28" s="419"/>
      <c r="AB28" s="419"/>
      <c r="AC28" s="419"/>
      <c r="AD28" s="419"/>
      <c r="AE28" s="419"/>
      <c r="AF28" s="419"/>
      <c r="AG28" s="420"/>
      <c r="AH28" s="421" t="s">
        <v>146</v>
      </c>
      <c r="AI28" s="422"/>
      <c r="AJ28" s="422"/>
      <c r="AK28" s="422"/>
      <c r="AL28" s="423"/>
      <c r="AM28" s="421" t="s">
        <v>146</v>
      </c>
      <c r="AN28" s="422"/>
      <c r="AO28" s="422"/>
      <c r="AP28" s="422"/>
      <c r="AQ28" s="422"/>
      <c r="AR28" s="423"/>
      <c r="AS28" s="421" t="s">
        <v>135</v>
      </c>
      <c r="AT28" s="422"/>
      <c r="AU28" s="422"/>
      <c r="AV28" s="422"/>
      <c r="AW28" s="422"/>
      <c r="AX28" s="424"/>
      <c r="AY28" s="428" t="s">
        <v>189</v>
      </c>
      <c r="AZ28" s="429"/>
      <c r="BA28" s="429"/>
      <c r="BB28" s="430"/>
      <c r="BC28" s="437" t="s">
        <v>42</v>
      </c>
      <c r="BD28" s="438"/>
      <c r="BE28" s="438"/>
      <c r="BF28" s="438"/>
      <c r="BG28" s="438"/>
      <c r="BH28" s="438"/>
      <c r="BI28" s="438"/>
      <c r="BJ28" s="438"/>
      <c r="BK28" s="438"/>
      <c r="BL28" s="438"/>
      <c r="BM28" s="439"/>
      <c r="BN28" s="440">
        <v>770264</v>
      </c>
      <c r="BO28" s="441"/>
      <c r="BP28" s="441"/>
      <c r="BQ28" s="441"/>
      <c r="BR28" s="441"/>
      <c r="BS28" s="441"/>
      <c r="BT28" s="441"/>
      <c r="BU28" s="442"/>
      <c r="BV28" s="440">
        <v>812171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190</v>
      </c>
      <c r="F29" s="419"/>
      <c r="G29" s="419"/>
      <c r="H29" s="419"/>
      <c r="I29" s="419"/>
      <c r="J29" s="419"/>
      <c r="K29" s="420"/>
      <c r="L29" s="421">
        <v>6</v>
      </c>
      <c r="M29" s="422"/>
      <c r="N29" s="422"/>
      <c r="O29" s="422"/>
      <c r="P29" s="423"/>
      <c r="Q29" s="421">
        <v>1370</v>
      </c>
      <c r="R29" s="422"/>
      <c r="S29" s="422"/>
      <c r="T29" s="422"/>
      <c r="U29" s="422"/>
      <c r="V29" s="423"/>
      <c r="W29" s="488"/>
      <c r="X29" s="489"/>
      <c r="Y29" s="490"/>
      <c r="Z29" s="418" t="s">
        <v>191</v>
      </c>
      <c r="AA29" s="419"/>
      <c r="AB29" s="419"/>
      <c r="AC29" s="419"/>
      <c r="AD29" s="419"/>
      <c r="AE29" s="419"/>
      <c r="AF29" s="419"/>
      <c r="AG29" s="420"/>
      <c r="AH29" s="421">
        <v>27</v>
      </c>
      <c r="AI29" s="422"/>
      <c r="AJ29" s="422"/>
      <c r="AK29" s="422"/>
      <c r="AL29" s="423"/>
      <c r="AM29" s="421">
        <v>79947</v>
      </c>
      <c r="AN29" s="422"/>
      <c r="AO29" s="422"/>
      <c r="AP29" s="422"/>
      <c r="AQ29" s="422"/>
      <c r="AR29" s="423"/>
      <c r="AS29" s="421">
        <v>2961</v>
      </c>
      <c r="AT29" s="422"/>
      <c r="AU29" s="422"/>
      <c r="AV29" s="422"/>
      <c r="AW29" s="422"/>
      <c r="AX29" s="424"/>
      <c r="AY29" s="431"/>
      <c r="AZ29" s="432"/>
      <c r="BA29" s="432"/>
      <c r="BB29" s="433"/>
      <c r="BC29" s="425" t="s">
        <v>192</v>
      </c>
      <c r="BD29" s="426"/>
      <c r="BE29" s="426"/>
      <c r="BF29" s="426"/>
      <c r="BG29" s="426"/>
      <c r="BH29" s="426"/>
      <c r="BI29" s="426"/>
      <c r="BJ29" s="426"/>
      <c r="BK29" s="426"/>
      <c r="BL29" s="426"/>
      <c r="BM29" s="427"/>
      <c r="BN29" s="445">
        <v>47949</v>
      </c>
      <c r="BO29" s="446"/>
      <c r="BP29" s="446"/>
      <c r="BQ29" s="446"/>
      <c r="BR29" s="446"/>
      <c r="BS29" s="446"/>
      <c r="BT29" s="446"/>
      <c r="BU29" s="447"/>
      <c r="BV29" s="445">
        <v>47923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193</v>
      </c>
      <c r="X30" s="498"/>
      <c r="Y30" s="498"/>
      <c r="Z30" s="498"/>
      <c r="AA30" s="498"/>
      <c r="AB30" s="498"/>
      <c r="AC30" s="498"/>
      <c r="AD30" s="498"/>
      <c r="AE30" s="498"/>
      <c r="AF30" s="498"/>
      <c r="AG30" s="499"/>
      <c r="AH30" s="409">
        <v>91.8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1547931</v>
      </c>
      <c r="BO30" s="449"/>
      <c r="BP30" s="449"/>
      <c r="BQ30" s="449"/>
      <c r="BR30" s="449"/>
      <c r="BS30" s="449"/>
      <c r="BT30" s="449"/>
      <c r="BU30" s="450"/>
      <c r="BV30" s="448">
        <v>1556269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194</v>
      </c>
      <c r="D32" s="193"/>
      <c r="E32" s="193"/>
      <c r="F32" s="190"/>
      <c r="G32" s="190"/>
      <c r="H32" s="190"/>
      <c r="I32" s="190"/>
      <c r="J32" s="190"/>
      <c r="K32" s="190"/>
      <c r="L32" s="190"/>
      <c r="M32" s="190"/>
      <c r="N32" s="190"/>
      <c r="O32" s="190"/>
      <c r="P32" s="190"/>
      <c r="Q32" s="190"/>
      <c r="R32" s="190"/>
      <c r="S32" s="190"/>
      <c r="T32" s="190"/>
      <c r="U32" s="190" t="s">
        <v>195</v>
      </c>
      <c r="V32" s="190"/>
      <c r="W32" s="190"/>
      <c r="X32" s="190"/>
      <c r="Y32" s="190"/>
      <c r="Z32" s="190"/>
      <c r="AA32" s="190"/>
      <c r="AB32" s="190"/>
      <c r="AC32" s="190"/>
      <c r="AD32" s="190"/>
      <c r="AE32" s="190"/>
      <c r="AF32" s="190"/>
      <c r="AG32" s="190"/>
      <c r="AH32" s="190"/>
      <c r="AI32" s="190"/>
      <c r="AJ32" s="190"/>
      <c r="AK32" s="190"/>
      <c r="AL32" s="190"/>
      <c r="AM32" s="194" t="s">
        <v>196</v>
      </c>
      <c r="AN32" s="190"/>
      <c r="AO32" s="190"/>
      <c r="AP32" s="190"/>
      <c r="AQ32" s="190"/>
      <c r="AR32" s="190"/>
      <c r="AS32" s="194"/>
      <c r="AT32" s="194"/>
      <c r="AU32" s="194"/>
      <c r="AV32" s="194"/>
      <c r="AW32" s="194"/>
      <c r="AX32" s="194"/>
      <c r="AY32" s="194"/>
      <c r="AZ32" s="194"/>
      <c r="BA32" s="194"/>
      <c r="BB32" s="190"/>
      <c r="BC32" s="194"/>
      <c r="BD32" s="190"/>
      <c r="BE32" s="194" t="s">
        <v>197</v>
      </c>
      <c r="BF32" s="190"/>
      <c r="BG32" s="190"/>
      <c r="BH32" s="190"/>
      <c r="BI32" s="190"/>
      <c r="BJ32" s="194"/>
      <c r="BK32" s="194"/>
      <c r="BL32" s="194"/>
      <c r="BM32" s="194"/>
      <c r="BN32" s="194"/>
      <c r="BO32" s="194"/>
      <c r="BP32" s="194"/>
      <c r="BQ32" s="194"/>
      <c r="BR32" s="190"/>
      <c r="BS32" s="190"/>
      <c r="BT32" s="190"/>
      <c r="BU32" s="190"/>
      <c r="BV32" s="190"/>
      <c r="BW32" s="190" t="s">
        <v>198</v>
      </c>
      <c r="BX32" s="190"/>
      <c r="BY32" s="190"/>
      <c r="BZ32" s="190"/>
      <c r="CA32" s="190"/>
      <c r="CB32" s="194"/>
      <c r="CC32" s="194"/>
      <c r="CD32" s="194"/>
      <c r="CE32" s="194"/>
      <c r="CF32" s="194"/>
      <c r="CG32" s="194"/>
      <c r="CH32" s="194"/>
      <c r="CI32" s="194"/>
      <c r="CJ32" s="194"/>
      <c r="CK32" s="194"/>
      <c r="CL32" s="194"/>
      <c r="CM32" s="194"/>
      <c r="CN32" s="194"/>
      <c r="CO32" s="194" t="s">
        <v>199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200</v>
      </c>
      <c r="D33" s="408"/>
      <c r="E33" s="407" t="s">
        <v>201</v>
      </c>
      <c r="F33" s="407"/>
      <c r="G33" s="407"/>
      <c r="H33" s="407"/>
      <c r="I33" s="407"/>
      <c r="J33" s="407"/>
      <c r="K33" s="407"/>
      <c r="L33" s="407"/>
      <c r="M33" s="407"/>
      <c r="N33" s="407"/>
      <c r="O33" s="407"/>
      <c r="P33" s="407"/>
      <c r="Q33" s="407"/>
      <c r="R33" s="407"/>
      <c r="S33" s="407"/>
      <c r="T33" s="195"/>
      <c r="U33" s="408" t="s">
        <v>202</v>
      </c>
      <c r="V33" s="408"/>
      <c r="W33" s="407" t="s">
        <v>203</v>
      </c>
      <c r="X33" s="407"/>
      <c r="Y33" s="407"/>
      <c r="Z33" s="407"/>
      <c r="AA33" s="407"/>
      <c r="AB33" s="407"/>
      <c r="AC33" s="407"/>
      <c r="AD33" s="407"/>
      <c r="AE33" s="407"/>
      <c r="AF33" s="407"/>
      <c r="AG33" s="407"/>
      <c r="AH33" s="407"/>
      <c r="AI33" s="407"/>
      <c r="AJ33" s="407"/>
      <c r="AK33" s="407"/>
      <c r="AL33" s="195"/>
      <c r="AM33" s="408" t="s">
        <v>202</v>
      </c>
      <c r="AN33" s="408"/>
      <c r="AO33" s="407" t="s">
        <v>203</v>
      </c>
      <c r="AP33" s="407"/>
      <c r="AQ33" s="407"/>
      <c r="AR33" s="407"/>
      <c r="AS33" s="407"/>
      <c r="AT33" s="407"/>
      <c r="AU33" s="407"/>
      <c r="AV33" s="407"/>
      <c r="AW33" s="407"/>
      <c r="AX33" s="407"/>
      <c r="AY33" s="407"/>
      <c r="AZ33" s="407"/>
      <c r="BA33" s="407"/>
      <c r="BB33" s="407"/>
      <c r="BC33" s="407"/>
      <c r="BD33" s="196"/>
      <c r="BE33" s="407" t="s">
        <v>204</v>
      </c>
      <c r="BF33" s="407"/>
      <c r="BG33" s="407" t="s">
        <v>205</v>
      </c>
      <c r="BH33" s="407"/>
      <c r="BI33" s="407"/>
      <c r="BJ33" s="407"/>
      <c r="BK33" s="407"/>
      <c r="BL33" s="407"/>
      <c r="BM33" s="407"/>
      <c r="BN33" s="407"/>
      <c r="BO33" s="407"/>
      <c r="BP33" s="407"/>
      <c r="BQ33" s="407"/>
      <c r="BR33" s="407"/>
      <c r="BS33" s="407"/>
      <c r="BT33" s="407"/>
      <c r="BU33" s="407"/>
      <c r="BV33" s="196"/>
      <c r="BW33" s="408" t="s">
        <v>204</v>
      </c>
      <c r="BX33" s="408"/>
      <c r="BY33" s="407" t="s">
        <v>206</v>
      </c>
      <c r="BZ33" s="407"/>
      <c r="CA33" s="407"/>
      <c r="CB33" s="407"/>
      <c r="CC33" s="407"/>
      <c r="CD33" s="407"/>
      <c r="CE33" s="407"/>
      <c r="CF33" s="407"/>
      <c r="CG33" s="407"/>
      <c r="CH33" s="407"/>
      <c r="CI33" s="407"/>
      <c r="CJ33" s="407"/>
      <c r="CK33" s="407"/>
      <c r="CL33" s="407"/>
      <c r="CM33" s="407"/>
      <c r="CN33" s="195"/>
      <c r="CO33" s="408" t="s">
        <v>207</v>
      </c>
      <c r="CP33" s="408"/>
      <c r="CQ33" s="407" t="s">
        <v>208</v>
      </c>
      <c r="CR33" s="407"/>
      <c r="CS33" s="407"/>
      <c r="CT33" s="407"/>
      <c r="CU33" s="407"/>
      <c r="CV33" s="407"/>
      <c r="CW33" s="407"/>
      <c r="CX33" s="407"/>
      <c r="CY33" s="407"/>
      <c r="CZ33" s="407"/>
      <c r="DA33" s="407"/>
      <c r="DB33" s="407"/>
      <c r="DC33" s="407"/>
      <c r="DD33" s="407"/>
      <c r="DE33" s="407"/>
      <c r="DF33" s="195"/>
      <c r="DG33" s="406" t="s">
        <v>209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佐久広域連合一般会計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村営バス事業特別会計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佐久広域連合消防特別会計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診療所特別会計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佐久広域連合養護老人ホーム特別会計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佐久広域連合特別養護老人ホーム特別会計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佐久広域連合救護施設特別会計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佐久広域連合食肉流通センター特別会計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南佐久環境衛生組合一般会計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南佐久環境衛生組合公共下水道事業特別会計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小海町北相木村南相木村中学校組合一般会計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東北信市町村交通災害共済事務組合事業会計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210</v>
      </c>
      <c r="C46" s="165"/>
      <c r="D46" s="165"/>
      <c r="E46" s="165" t="s">
        <v>211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212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213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214</v>
      </c>
    </row>
    <row r="50" spans="5:5">
      <c r="E50" s="167" t="s">
        <v>215</v>
      </c>
    </row>
    <row r="51" spans="5:5">
      <c r="E51" s="167" t="s">
        <v>216</v>
      </c>
    </row>
    <row r="52" spans="5:5">
      <c r="E52" s="167" t="s">
        <v>217</v>
      </c>
    </row>
    <row r="53" spans="5:5">
      <c r="E53" s="167" t="s">
        <v>218</v>
      </c>
    </row>
    <row r="54" spans="5:5"/>
    <row r="55" spans="5:5"/>
    <row r="56" spans="5:5"/>
    <row r="57" spans="5:5" hidden="1"/>
    <row r="58" spans="5:5" hidden="1"/>
    <row r="59" spans="5:5" hidden="1"/>
  </sheetData>
  <sheetProtection algorithmName="SHA-512" hashValue="qrZ1YJXKXoorf2/i2J5vJCVpJPZqgKUlbmEwe0yu7FsWwKqqOktB+i3owU5WYgecwzUhorp353H5WGpoqfdYfQ==" saltValue="5NskgalbscMU3G05401h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7.45</v>
      </c>
      <c r="G34" s="33">
        <v>5.65</v>
      </c>
      <c r="H34" s="33">
        <v>5.05</v>
      </c>
      <c r="I34" s="33">
        <v>7.06</v>
      </c>
      <c r="J34" s="34">
        <v>7.55</v>
      </c>
      <c r="K34" s="22"/>
      <c r="L34" s="22"/>
      <c r="M34" s="22"/>
      <c r="N34" s="22"/>
      <c r="O34" s="22"/>
      <c r="P34" s="22"/>
    </row>
    <row r="35" spans="1:16" ht="39" customHeight="1">
      <c r="A35" s="22"/>
      <c r="B35" s="35"/>
      <c r="C35" s="1218" t="s">
        <v>565</v>
      </c>
      <c r="D35" s="1219"/>
      <c r="E35" s="1220"/>
      <c r="F35" s="36">
        <v>0.93</v>
      </c>
      <c r="G35" s="37">
        <v>0.53</v>
      </c>
      <c r="H35" s="37">
        <v>0.11</v>
      </c>
      <c r="I35" s="37">
        <v>0.34</v>
      </c>
      <c r="J35" s="38">
        <v>1.1200000000000001</v>
      </c>
      <c r="K35" s="22"/>
      <c r="L35" s="22"/>
      <c r="M35" s="22"/>
      <c r="N35" s="22"/>
      <c r="O35" s="22"/>
      <c r="P35" s="22"/>
    </row>
    <row r="36" spans="1:16" ht="39" customHeight="1">
      <c r="A36" s="22"/>
      <c r="B36" s="35"/>
      <c r="C36" s="1218" t="s">
        <v>566</v>
      </c>
      <c r="D36" s="1219"/>
      <c r="E36" s="1220"/>
      <c r="F36" s="36">
        <v>0.13</v>
      </c>
      <c r="G36" s="37">
        <v>0.17</v>
      </c>
      <c r="H36" s="37">
        <v>0.14000000000000001</v>
      </c>
      <c r="I36" s="37">
        <v>0.11</v>
      </c>
      <c r="J36" s="38">
        <v>0.57999999999999996</v>
      </c>
      <c r="K36" s="22"/>
      <c r="L36" s="22"/>
      <c r="M36" s="22"/>
      <c r="N36" s="22"/>
      <c r="O36" s="22"/>
      <c r="P36" s="22"/>
    </row>
    <row r="37" spans="1:16" ht="39" customHeight="1">
      <c r="A37" s="22"/>
      <c r="B37" s="35"/>
      <c r="C37" s="1218" t="s">
        <v>567</v>
      </c>
      <c r="D37" s="1219"/>
      <c r="E37" s="1220"/>
      <c r="F37" s="36">
        <v>0.13</v>
      </c>
      <c r="G37" s="37">
        <v>0</v>
      </c>
      <c r="H37" s="37">
        <v>0.08</v>
      </c>
      <c r="I37" s="37">
        <v>1.02</v>
      </c>
      <c r="J37" s="38">
        <v>0.13</v>
      </c>
      <c r="K37" s="22"/>
      <c r="L37" s="22"/>
      <c r="M37" s="22"/>
      <c r="N37" s="22"/>
      <c r="O37" s="22"/>
      <c r="P37" s="22"/>
    </row>
    <row r="38" spans="1:16" ht="39" customHeight="1">
      <c r="A38" s="22"/>
      <c r="B38" s="35"/>
      <c r="C38" s="1218" t="s">
        <v>568</v>
      </c>
      <c r="D38" s="1219"/>
      <c r="E38" s="1220"/>
      <c r="F38" s="36">
        <v>0.11</v>
      </c>
      <c r="G38" s="37">
        <v>0.03</v>
      </c>
      <c r="H38" s="37">
        <v>0.05</v>
      </c>
      <c r="I38" s="37">
        <v>0.16</v>
      </c>
      <c r="J38" s="38">
        <v>0.1</v>
      </c>
      <c r="K38" s="22"/>
      <c r="L38" s="22"/>
      <c r="M38" s="22"/>
      <c r="N38" s="22"/>
      <c r="O38" s="22"/>
      <c r="P38" s="22"/>
    </row>
    <row r="39" spans="1:16" ht="39" customHeight="1">
      <c r="A39" s="22"/>
      <c r="B39" s="35"/>
      <c r="C39" s="1218" t="s">
        <v>569</v>
      </c>
      <c r="D39" s="1219"/>
      <c r="E39" s="1220"/>
      <c r="F39" s="36">
        <v>0.14000000000000001</v>
      </c>
      <c r="G39" s="37">
        <v>0.13</v>
      </c>
      <c r="H39" s="37">
        <v>0.11</v>
      </c>
      <c r="I39" s="37">
        <v>0.06</v>
      </c>
      <c r="J39" s="38">
        <v>0.04</v>
      </c>
      <c r="K39" s="22"/>
      <c r="L39" s="22"/>
      <c r="M39" s="22"/>
      <c r="N39" s="22"/>
      <c r="O39" s="22"/>
      <c r="P39" s="22"/>
    </row>
    <row r="40" spans="1:16" ht="39" customHeight="1">
      <c r="A40" s="22"/>
      <c r="B40" s="35"/>
      <c r="C40" s="1218" t="s">
        <v>570</v>
      </c>
      <c r="D40" s="1219"/>
      <c r="E40" s="1220"/>
      <c r="F40" s="36">
        <v>0.24</v>
      </c>
      <c r="G40" s="37">
        <v>0.11</v>
      </c>
      <c r="H40" s="37">
        <v>0.16</v>
      </c>
      <c r="I40" s="37">
        <v>0.13</v>
      </c>
      <c r="J40" s="38">
        <v>0</v>
      </c>
      <c r="K40" s="22"/>
      <c r="L40" s="22"/>
      <c r="M40" s="22"/>
      <c r="N40" s="22"/>
      <c r="O40" s="22"/>
      <c r="P40" s="22"/>
    </row>
    <row r="41" spans="1:16" ht="39" customHeight="1">
      <c r="A41" s="22"/>
      <c r="B41" s="35"/>
      <c r="C41" s="1218" t="s">
        <v>571</v>
      </c>
      <c r="D41" s="1219"/>
      <c r="E41" s="1220"/>
      <c r="F41" s="36">
        <v>0</v>
      </c>
      <c r="G41" s="37">
        <v>0</v>
      </c>
      <c r="H41" s="37">
        <v>0</v>
      </c>
      <c r="I41" s="37">
        <v>0</v>
      </c>
      <c r="J41" s="38">
        <v>0</v>
      </c>
      <c r="K41" s="22"/>
      <c r="L41" s="22"/>
      <c r="M41" s="22"/>
      <c r="N41" s="22"/>
      <c r="O41" s="22"/>
      <c r="P41" s="22"/>
    </row>
    <row r="42" spans="1:16" ht="39" customHeight="1">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573</v>
      </c>
      <c r="D43" s="1222"/>
      <c r="E43" s="1223"/>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TEjbuUaJKEf6KwG4iKkkWXeOmwXc/1oBlefncvj2l6dS9UUgScks8DgHhp0NVQo7FpRvM7poXqf79S++oZiEA==" saltValue="KAEWeh5edv8kMeJ7locB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171</v>
      </c>
      <c r="L45" s="60">
        <v>157</v>
      </c>
      <c r="M45" s="60">
        <v>169</v>
      </c>
      <c r="N45" s="60">
        <v>187</v>
      </c>
      <c r="O45" s="61">
        <v>178</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5</v>
      </c>
      <c r="L48" s="64">
        <v>3</v>
      </c>
      <c r="M48" s="64">
        <v>1</v>
      </c>
      <c r="N48" s="64">
        <v>1</v>
      </c>
      <c r="O48" s="65">
        <v>3</v>
      </c>
      <c r="P48" s="48"/>
      <c r="Q48" s="48"/>
      <c r="R48" s="48"/>
      <c r="S48" s="48"/>
      <c r="T48" s="48"/>
      <c r="U48" s="48"/>
    </row>
    <row r="49" spans="1:21" ht="30.75" customHeight="1">
      <c r="A49" s="48"/>
      <c r="B49" s="1236"/>
      <c r="C49" s="1237"/>
      <c r="D49" s="62"/>
      <c r="E49" s="1228" t="s">
        <v>16</v>
      </c>
      <c r="F49" s="1228"/>
      <c r="G49" s="1228"/>
      <c r="H49" s="1228"/>
      <c r="I49" s="1228"/>
      <c r="J49" s="1229"/>
      <c r="K49" s="63">
        <v>0</v>
      </c>
      <c r="L49" s="64">
        <v>0</v>
      </c>
      <c r="M49" s="64">
        <v>0</v>
      </c>
      <c r="N49" s="64">
        <v>0</v>
      </c>
      <c r="O49" s="65">
        <v>0</v>
      </c>
      <c r="P49" s="48"/>
      <c r="Q49" s="48"/>
      <c r="R49" s="48"/>
      <c r="S49" s="48"/>
      <c r="T49" s="48"/>
      <c r="U49" s="48"/>
    </row>
    <row r="50" spans="1:21" ht="30.75" customHeight="1">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c r="A51" s="48"/>
      <c r="B51" s="1238"/>
      <c r="C51" s="1239"/>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c r="A52" s="48"/>
      <c r="B52" s="1226" t="s">
        <v>19</v>
      </c>
      <c r="C52" s="1227"/>
      <c r="D52" s="66"/>
      <c r="E52" s="1228" t="s">
        <v>20</v>
      </c>
      <c r="F52" s="1228"/>
      <c r="G52" s="1228"/>
      <c r="H52" s="1228"/>
      <c r="I52" s="1228"/>
      <c r="J52" s="1229"/>
      <c r="K52" s="63">
        <v>149</v>
      </c>
      <c r="L52" s="64">
        <v>139</v>
      </c>
      <c r="M52" s="64">
        <v>142</v>
      </c>
      <c r="N52" s="64">
        <v>152</v>
      </c>
      <c r="O52" s="65">
        <v>142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27</v>
      </c>
      <c r="L53" s="69">
        <v>21</v>
      </c>
      <c r="M53" s="69">
        <v>28</v>
      </c>
      <c r="N53" s="69">
        <v>36</v>
      </c>
      <c r="O53" s="70">
        <v>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e+oN6+Ni1MxWPWnLqayqlmfQsb96WjJRa+ubtBWc/rcBi7O+OnhgccfJ9H6iloWejlI6YPCiO9DSOaOhcnGRg==" saltValue="ueQ1AiDKBVqwvxppOjW4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54" t="s">
        <v>24</v>
      </c>
      <c r="C41" s="1255"/>
      <c r="D41" s="81"/>
      <c r="E41" s="1256" t="s">
        <v>25</v>
      </c>
      <c r="F41" s="1256"/>
      <c r="G41" s="1256"/>
      <c r="H41" s="1257"/>
      <c r="I41" s="82">
        <v>1471</v>
      </c>
      <c r="J41" s="83">
        <v>1590</v>
      </c>
      <c r="K41" s="83">
        <v>1627</v>
      </c>
      <c r="L41" s="83">
        <v>1548</v>
      </c>
      <c r="M41" s="84">
        <v>1737</v>
      </c>
    </row>
    <row r="42" spans="2:13" ht="27.75" customHeight="1">
      <c r="B42" s="1244"/>
      <c r="C42" s="1245"/>
      <c r="D42" s="85"/>
      <c r="E42" s="1248" t="s">
        <v>26</v>
      </c>
      <c r="F42" s="1248"/>
      <c r="G42" s="1248"/>
      <c r="H42" s="1249"/>
      <c r="I42" s="86" t="s">
        <v>514</v>
      </c>
      <c r="J42" s="87" t="s">
        <v>514</v>
      </c>
      <c r="K42" s="87" t="s">
        <v>514</v>
      </c>
      <c r="L42" s="87" t="s">
        <v>514</v>
      </c>
      <c r="M42" s="88" t="s">
        <v>514</v>
      </c>
    </row>
    <row r="43" spans="2:13" ht="27.75" customHeight="1">
      <c r="B43" s="1244"/>
      <c r="C43" s="1245"/>
      <c r="D43" s="85"/>
      <c r="E43" s="1248" t="s">
        <v>27</v>
      </c>
      <c r="F43" s="1248"/>
      <c r="G43" s="1248"/>
      <c r="H43" s="1249"/>
      <c r="I43" s="86">
        <v>29</v>
      </c>
      <c r="J43" s="87">
        <v>26</v>
      </c>
      <c r="K43" s="87">
        <v>19</v>
      </c>
      <c r="L43" s="87">
        <v>20</v>
      </c>
      <c r="M43" s="88">
        <v>18</v>
      </c>
    </row>
    <row r="44" spans="2:13" ht="27.75" customHeight="1">
      <c r="B44" s="1244"/>
      <c r="C44" s="1245"/>
      <c r="D44" s="85"/>
      <c r="E44" s="1248" t="s">
        <v>28</v>
      </c>
      <c r="F44" s="1248"/>
      <c r="G44" s="1248"/>
      <c r="H44" s="1249"/>
      <c r="I44" s="86">
        <v>2</v>
      </c>
      <c r="J44" s="87">
        <v>6</v>
      </c>
      <c r="K44" s="87">
        <v>6</v>
      </c>
      <c r="L44" s="87">
        <v>6</v>
      </c>
      <c r="M44" s="88">
        <v>5</v>
      </c>
    </row>
    <row r="45" spans="2:13" ht="27.75" customHeight="1">
      <c r="B45" s="1244"/>
      <c r="C45" s="1245"/>
      <c r="D45" s="85"/>
      <c r="E45" s="1248" t="s">
        <v>29</v>
      </c>
      <c r="F45" s="1248"/>
      <c r="G45" s="1248"/>
      <c r="H45" s="1249"/>
      <c r="I45" s="86">
        <v>190</v>
      </c>
      <c r="J45" s="87">
        <v>167</v>
      </c>
      <c r="K45" s="87">
        <v>140</v>
      </c>
      <c r="L45" s="87">
        <v>135</v>
      </c>
      <c r="M45" s="88">
        <v>150</v>
      </c>
    </row>
    <row r="46" spans="2:13" ht="27.75" customHeight="1">
      <c r="B46" s="1244"/>
      <c r="C46" s="1245"/>
      <c r="D46" s="89"/>
      <c r="E46" s="1248" t="s">
        <v>30</v>
      </c>
      <c r="F46" s="1248"/>
      <c r="G46" s="1248"/>
      <c r="H46" s="1249"/>
      <c r="I46" s="86" t="s">
        <v>514</v>
      </c>
      <c r="J46" s="87" t="s">
        <v>514</v>
      </c>
      <c r="K46" s="87" t="s">
        <v>514</v>
      </c>
      <c r="L46" s="87" t="s">
        <v>514</v>
      </c>
      <c r="M46" s="88" t="s">
        <v>514</v>
      </c>
    </row>
    <row r="47" spans="2:13" ht="27.75" customHeight="1">
      <c r="B47" s="1244"/>
      <c r="C47" s="1245"/>
      <c r="D47" s="90"/>
      <c r="E47" s="1258" t="s">
        <v>31</v>
      </c>
      <c r="F47" s="1259"/>
      <c r="G47" s="1259"/>
      <c r="H47" s="1260"/>
      <c r="I47" s="86" t="s">
        <v>514</v>
      </c>
      <c r="J47" s="87" t="s">
        <v>514</v>
      </c>
      <c r="K47" s="87" t="s">
        <v>514</v>
      </c>
      <c r="L47" s="87" t="s">
        <v>514</v>
      </c>
      <c r="M47" s="88" t="s">
        <v>514</v>
      </c>
    </row>
    <row r="48" spans="2:13" ht="27.75" customHeight="1">
      <c r="B48" s="1244"/>
      <c r="C48" s="1245"/>
      <c r="D48" s="85"/>
      <c r="E48" s="1248" t="s">
        <v>32</v>
      </c>
      <c r="F48" s="1248"/>
      <c r="G48" s="1248"/>
      <c r="H48" s="1249"/>
      <c r="I48" s="86" t="s">
        <v>514</v>
      </c>
      <c r="J48" s="87" t="s">
        <v>514</v>
      </c>
      <c r="K48" s="87" t="s">
        <v>514</v>
      </c>
      <c r="L48" s="87" t="s">
        <v>514</v>
      </c>
      <c r="M48" s="88" t="s">
        <v>514</v>
      </c>
    </row>
    <row r="49" spans="2:13" ht="27.75" customHeight="1">
      <c r="B49" s="1246"/>
      <c r="C49" s="1247"/>
      <c r="D49" s="85"/>
      <c r="E49" s="1248" t="s">
        <v>33</v>
      </c>
      <c r="F49" s="1248"/>
      <c r="G49" s="1248"/>
      <c r="H49" s="1249"/>
      <c r="I49" s="86" t="s">
        <v>514</v>
      </c>
      <c r="J49" s="87" t="s">
        <v>514</v>
      </c>
      <c r="K49" s="87" t="s">
        <v>514</v>
      </c>
      <c r="L49" s="87" t="s">
        <v>514</v>
      </c>
      <c r="M49" s="88" t="s">
        <v>514</v>
      </c>
    </row>
    <row r="50" spans="2:13" ht="27.75" customHeight="1">
      <c r="B50" s="1242" t="s">
        <v>34</v>
      </c>
      <c r="C50" s="1243"/>
      <c r="D50" s="91"/>
      <c r="E50" s="1248" t="s">
        <v>35</v>
      </c>
      <c r="F50" s="1248"/>
      <c r="G50" s="1248"/>
      <c r="H50" s="1249"/>
      <c r="I50" s="86">
        <v>2866</v>
      </c>
      <c r="J50" s="87">
        <v>2795</v>
      </c>
      <c r="K50" s="87">
        <v>2809</v>
      </c>
      <c r="L50" s="87">
        <v>2799</v>
      </c>
      <c r="M50" s="88">
        <v>2745</v>
      </c>
    </row>
    <row r="51" spans="2:13" ht="27.75" customHeight="1">
      <c r="B51" s="1244"/>
      <c r="C51" s="1245"/>
      <c r="D51" s="85"/>
      <c r="E51" s="1248" t="s">
        <v>36</v>
      </c>
      <c r="F51" s="1248"/>
      <c r="G51" s="1248"/>
      <c r="H51" s="1249"/>
      <c r="I51" s="86" t="s">
        <v>514</v>
      </c>
      <c r="J51" s="87" t="s">
        <v>514</v>
      </c>
      <c r="K51" s="87" t="s">
        <v>514</v>
      </c>
      <c r="L51" s="87" t="s">
        <v>514</v>
      </c>
      <c r="M51" s="88" t="s">
        <v>514</v>
      </c>
    </row>
    <row r="52" spans="2:13" ht="27.75" customHeight="1">
      <c r="B52" s="1246"/>
      <c r="C52" s="1247"/>
      <c r="D52" s="85"/>
      <c r="E52" s="1248" t="s">
        <v>37</v>
      </c>
      <c r="F52" s="1248"/>
      <c r="G52" s="1248"/>
      <c r="H52" s="1249"/>
      <c r="I52" s="86">
        <v>1224</v>
      </c>
      <c r="J52" s="87">
        <v>1303</v>
      </c>
      <c r="K52" s="87">
        <v>1319</v>
      </c>
      <c r="L52" s="87">
        <v>1289</v>
      </c>
      <c r="M52" s="88">
        <v>1369</v>
      </c>
    </row>
    <row r="53" spans="2:13" ht="27.75" customHeight="1" thickBot="1">
      <c r="B53" s="1250" t="s">
        <v>38</v>
      </c>
      <c r="C53" s="1251"/>
      <c r="D53" s="92"/>
      <c r="E53" s="1252" t="s">
        <v>39</v>
      </c>
      <c r="F53" s="1252"/>
      <c r="G53" s="1252"/>
      <c r="H53" s="1253"/>
      <c r="I53" s="93">
        <v>-2398</v>
      </c>
      <c r="J53" s="94">
        <v>-2309</v>
      </c>
      <c r="K53" s="94">
        <v>-2337</v>
      </c>
      <c r="L53" s="94">
        <v>-2379</v>
      </c>
      <c r="M53" s="95">
        <v>-2204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8X3BOXl9SRW85BhOQokoD88GbKB8g9bhfalcE7CxytgeQUSRrMh2ssvCX6P1YuHk+eT085bY4bg39p3iYFYXA==" saltValue="4blpG9cy/GTBReQliQx6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810</v>
      </c>
      <c r="G55" s="107">
        <v>812</v>
      </c>
      <c r="H55" s="108">
        <v>770</v>
      </c>
    </row>
    <row r="56" spans="2:8" ht="52.5" customHeight="1">
      <c r="B56" s="109"/>
      <c r="C56" s="1271" t="s">
        <v>43</v>
      </c>
      <c r="D56" s="1271"/>
      <c r="E56" s="1272"/>
      <c r="F56" s="110">
        <v>48</v>
      </c>
      <c r="G56" s="110">
        <v>48</v>
      </c>
      <c r="H56" s="111">
        <v>48</v>
      </c>
    </row>
    <row r="57" spans="2:8" ht="53.25" customHeight="1">
      <c r="B57" s="109"/>
      <c r="C57" s="1273" t="s">
        <v>44</v>
      </c>
      <c r="D57" s="1273"/>
      <c r="E57" s="1274"/>
      <c r="F57" s="112">
        <v>1620</v>
      </c>
      <c r="G57" s="112">
        <v>1556</v>
      </c>
      <c r="H57" s="113">
        <v>1548</v>
      </c>
    </row>
    <row r="58" spans="2:8" ht="45.75" customHeight="1">
      <c r="B58" s="114"/>
      <c r="C58" s="1261" t="s">
        <v>574</v>
      </c>
      <c r="D58" s="1262"/>
      <c r="E58" s="1263"/>
      <c r="F58" s="115">
        <v>1282</v>
      </c>
      <c r="G58" s="115">
        <v>1228</v>
      </c>
      <c r="H58" s="116">
        <v>1230</v>
      </c>
    </row>
    <row r="59" spans="2:8" ht="45.75" customHeight="1">
      <c r="B59" s="114"/>
      <c r="C59" s="1261" t="s">
        <v>575</v>
      </c>
      <c r="D59" s="1262"/>
      <c r="E59" s="1263"/>
      <c r="F59" s="115">
        <v>188</v>
      </c>
      <c r="G59" s="115">
        <v>189</v>
      </c>
      <c r="H59" s="116">
        <v>189</v>
      </c>
    </row>
    <row r="60" spans="2:8" ht="45.75" customHeight="1">
      <c r="B60" s="114"/>
      <c r="C60" s="1261" t="s">
        <v>576</v>
      </c>
      <c r="D60" s="1262"/>
      <c r="E60" s="1263"/>
      <c r="F60" s="115">
        <v>94</v>
      </c>
      <c r="G60" s="115">
        <v>94</v>
      </c>
      <c r="H60" s="116">
        <v>94</v>
      </c>
    </row>
    <row r="61" spans="2:8" ht="45.75" customHeight="1">
      <c r="B61" s="114"/>
      <c r="C61" s="1261" t="s">
        <v>577</v>
      </c>
      <c r="D61" s="1262"/>
      <c r="E61" s="1263"/>
      <c r="F61" s="115">
        <v>21</v>
      </c>
      <c r="G61" s="115">
        <v>19</v>
      </c>
      <c r="H61" s="116">
        <v>18</v>
      </c>
    </row>
    <row r="62" spans="2:8" ht="45.75" customHeight="1" thickBot="1">
      <c r="B62" s="117"/>
      <c r="C62" s="1264" t="s">
        <v>578</v>
      </c>
      <c r="D62" s="1265"/>
      <c r="E62" s="1266"/>
      <c r="F62" s="118">
        <v>12</v>
      </c>
      <c r="G62" s="118">
        <v>12</v>
      </c>
      <c r="H62" s="119">
        <v>12</v>
      </c>
    </row>
    <row r="63" spans="2:8" ht="52.5" customHeight="1" thickBot="1">
      <c r="B63" s="120"/>
      <c r="C63" s="1267" t="s">
        <v>45</v>
      </c>
      <c r="D63" s="1267"/>
      <c r="E63" s="1268"/>
      <c r="F63" s="121">
        <v>2478</v>
      </c>
      <c r="G63" s="121">
        <v>2416</v>
      </c>
      <c r="H63" s="122">
        <v>2366</v>
      </c>
    </row>
    <row r="64" spans="2:8" ht="15" customHeight="1"/>
    <row r="65" ht="0" hidden="1" customHeight="1"/>
    <row r="66" ht="0" hidden="1" customHeight="1"/>
  </sheetData>
  <sheetProtection algorithmName="SHA-512" hashValue="SVjv4tyTv9In5YmCNP5NOTruhr/caOgRZdzSgm1GoFyHAcHpKBd4VaSyVgfrKBIbmSVWHwmy0oi0EtaBHyLj1Q==" saltValue="PB6tEmfUq8Dc0C9pJe9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601</v>
      </c>
      <c r="AO51" s="1291"/>
      <c r="AP51" s="1291"/>
      <c r="AQ51" s="1291"/>
      <c r="AR51" s="1291"/>
      <c r="AS51" s="1291"/>
      <c r="AT51" s="1291"/>
      <c r="AU51" s="1291"/>
      <c r="AV51" s="1291"/>
      <c r="AW51" s="1291"/>
      <c r="AX51" s="1291"/>
      <c r="AY51" s="1291"/>
      <c r="AZ51" s="1291"/>
      <c r="BA51" s="1291"/>
      <c r="BB51" s="1291" t="s">
        <v>602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48</v>
      </c>
      <c r="CG53" s="1289"/>
      <c r="CH53" s="1289"/>
      <c r="CI53" s="1289"/>
      <c r="CJ53" s="1289"/>
      <c r="CK53" s="1289"/>
      <c r="CL53" s="1289"/>
      <c r="CM53" s="1289"/>
      <c r="CN53" s="1289">
        <v>54.7</v>
      </c>
      <c r="CO53" s="1289"/>
      <c r="CP53" s="1289"/>
      <c r="CQ53" s="1289"/>
      <c r="CR53" s="1289"/>
      <c r="CS53" s="1289"/>
      <c r="CT53" s="1289"/>
      <c r="CU53" s="1289"/>
      <c r="CV53" s="1289">
        <v>55</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605</v>
      </c>
      <c r="AO55" s="1288"/>
      <c r="AP55" s="1288"/>
      <c r="AQ55" s="1288"/>
      <c r="AR55" s="1288"/>
      <c r="AS55" s="1288"/>
      <c r="AT55" s="1288"/>
      <c r="AU55" s="1288"/>
      <c r="AV55" s="1288"/>
      <c r="AW55" s="1288"/>
      <c r="AX55" s="1288"/>
      <c r="AY55" s="1288"/>
      <c r="AZ55" s="1288"/>
      <c r="BA55" s="1288"/>
      <c r="BB55" s="1291" t="s">
        <v>602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54.2</v>
      </c>
      <c r="CG57" s="1289"/>
      <c r="CH57" s="1289"/>
      <c r="CI57" s="1289"/>
      <c r="CJ57" s="1289"/>
      <c r="CK57" s="1289"/>
      <c r="CL57" s="1289"/>
      <c r="CM57" s="1289"/>
      <c r="CN57" s="1289">
        <v>56.3</v>
      </c>
      <c r="CO57" s="1289"/>
      <c r="CP57" s="1289"/>
      <c r="CQ57" s="1289"/>
      <c r="CR57" s="1289"/>
      <c r="CS57" s="1289"/>
      <c r="CT57" s="1289"/>
      <c r="CU57" s="1289"/>
      <c r="CV57" s="1289">
        <v>56.7</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c r="B73" s="374"/>
      <c r="G73" s="1295"/>
      <c r="H73" s="1295"/>
      <c r="I73" s="1295"/>
      <c r="J73" s="1295"/>
      <c r="K73" s="1296"/>
      <c r="L73" s="1296"/>
      <c r="M73" s="1296"/>
      <c r="N73" s="1296"/>
      <c r="AM73" s="383"/>
      <c r="AN73" s="1291" t="s">
        <v>601</v>
      </c>
      <c r="AO73" s="1291"/>
      <c r="AP73" s="1291"/>
      <c r="AQ73" s="1291"/>
      <c r="AR73" s="1291"/>
      <c r="AS73" s="1291"/>
      <c r="AT73" s="1291"/>
      <c r="AU73" s="1291"/>
      <c r="AV73" s="1291"/>
      <c r="AW73" s="1291"/>
      <c r="AX73" s="1291"/>
      <c r="AY73" s="1291"/>
      <c r="AZ73" s="1291"/>
      <c r="BA73" s="1291"/>
      <c r="BB73" s="1291" t="s">
        <v>607</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608</v>
      </c>
      <c r="BC75" s="1291"/>
      <c r="BD75" s="1291"/>
      <c r="BE75" s="1291"/>
      <c r="BF75" s="1291"/>
      <c r="BG75" s="1291"/>
      <c r="BH75" s="1291"/>
      <c r="BI75" s="1291"/>
      <c r="BJ75" s="1291"/>
      <c r="BK75" s="1291"/>
      <c r="BL75" s="1291"/>
      <c r="BM75" s="1291"/>
      <c r="BN75" s="1291"/>
      <c r="BO75" s="1291"/>
      <c r="BP75" s="1289">
        <v>3.9</v>
      </c>
      <c r="BQ75" s="1289"/>
      <c r="BR75" s="1289"/>
      <c r="BS75" s="1289"/>
      <c r="BT75" s="1289"/>
      <c r="BU75" s="1289"/>
      <c r="BV75" s="1289"/>
      <c r="BW75" s="1289"/>
      <c r="BX75" s="1289">
        <v>3.3</v>
      </c>
      <c r="BY75" s="1289"/>
      <c r="BZ75" s="1289"/>
      <c r="CA75" s="1289"/>
      <c r="CB75" s="1289"/>
      <c r="CC75" s="1289"/>
      <c r="CD75" s="1289"/>
      <c r="CE75" s="1289"/>
      <c r="CF75" s="1289">
        <v>3.2</v>
      </c>
      <c r="CG75" s="1289"/>
      <c r="CH75" s="1289"/>
      <c r="CI75" s="1289"/>
      <c r="CJ75" s="1289"/>
      <c r="CK75" s="1289"/>
      <c r="CL75" s="1289"/>
      <c r="CM75" s="1289"/>
      <c r="CN75" s="1289">
        <v>3.6</v>
      </c>
      <c r="CO75" s="1289"/>
      <c r="CP75" s="1289"/>
      <c r="CQ75" s="1289"/>
      <c r="CR75" s="1289"/>
      <c r="CS75" s="1289"/>
      <c r="CT75" s="1289"/>
      <c r="CU75" s="1289"/>
      <c r="CV75" s="1289">
        <v>4.5</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604</v>
      </c>
      <c r="AO77" s="1288"/>
      <c r="AP77" s="1288"/>
      <c r="AQ77" s="1288"/>
      <c r="AR77" s="1288"/>
      <c r="AS77" s="1288"/>
      <c r="AT77" s="1288"/>
      <c r="AU77" s="1288"/>
      <c r="AV77" s="1288"/>
      <c r="AW77" s="1288"/>
      <c r="AX77" s="1288"/>
      <c r="AY77" s="1288"/>
      <c r="AZ77" s="1288"/>
      <c r="BA77" s="1288"/>
      <c r="BB77" s="1291" t="s">
        <v>602</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608</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Skkxexnun2VrAZcLDcDHeBL4h5AW2lpl5qp/VS0/lBveReKF5+P6mVYFGZaZSgHY0hTe6B7Hm5NFoduCvcGeA==" saltValue="E0HiD4wJbJRJEYqCzvQF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mTuHNfM5xoortMr3godkc3G/FjhylX2EEbLmFY9THhc/KOCKdoD9natGygOWbF/a1sULFv2wcxO1zjh6xs33A==" saltValue="jXRKpRGB83cKJYqHnp0e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GYaOz/HhT0/y91spcSXoHDXzQ2RnMk2sq7b7BYYlxI9/h1ojsbOZCjyROh6Cknae8LL8HLhDPHEQh5wwSvVHg==" saltValue="Mdp4utpL5RZyTWnZoY80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272595</v>
      </c>
      <c r="E3" s="141"/>
      <c r="F3" s="142">
        <v>316331</v>
      </c>
      <c r="G3" s="143"/>
      <c r="H3" s="144"/>
    </row>
    <row r="4" spans="1:8">
      <c r="A4" s="145"/>
      <c r="B4" s="146"/>
      <c r="C4" s="147"/>
      <c r="D4" s="148">
        <v>209101</v>
      </c>
      <c r="E4" s="149"/>
      <c r="F4" s="150">
        <v>106387</v>
      </c>
      <c r="G4" s="151"/>
      <c r="H4" s="152"/>
    </row>
    <row r="5" spans="1:8">
      <c r="A5" s="133" t="s">
        <v>549</v>
      </c>
      <c r="B5" s="138"/>
      <c r="C5" s="139"/>
      <c r="D5" s="140">
        <v>623707</v>
      </c>
      <c r="E5" s="141"/>
      <c r="F5" s="142">
        <v>333013</v>
      </c>
      <c r="G5" s="143"/>
      <c r="H5" s="144"/>
    </row>
    <row r="6" spans="1:8">
      <c r="A6" s="145"/>
      <c r="B6" s="146"/>
      <c r="C6" s="147"/>
      <c r="D6" s="148">
        <v>484837</v>
      </c>
      <c r="E6" s="149"/>
      <c r="F6" s="150">
        <v>126732</v>
      </c>
      <c r="G6" s="151"/>
      <c r="H6" s="152"/>
    </row>
    <row r="7" spans="1:8">
      <c r="A7" s="133" t="s">
        <v>550</v>
      </c>
      <c r="B7" s="138"/>
      <c r="C7" s="139"/>
      <c r="D7" s="140">
        <v>521880</v>
      </c>
      <c r="E7" s="141"/>
      <c r="F7" s="142">
        <v>280458</v>
      </c>
      <c r="G7" s="143"/>
      <c r="H7" s="144"/>
    </row>
    <row r="8" spans="1:8">
      <c r="A8" s="145"/>
      <c r="B8" s="146"/>
      <c r="C8" s="147"/>
      <c r="D8" s="148">
        <v>426788</v>
      </c>
      <c r="E8" s="149"/>
      <c r="F8" s="150">
        <v>127286</v>
      </c>
      <c r="G8" s="151"/>
      <c r="H8" s="152"/>
    </row>
    <row r="9" spans="1:8">
      <c r="A9" s="133" t="s">
        <v>551</v>
      </c>
      <c r="B9" s="138"/>
      <c r="C9" s="139"/>
      <c r="D9" s="140">
        <v>367765</v>
      </c>
      <c r="E9" s="141"/>
      <c r="F9" s="142">
        <v>291945</v>
      </c>
      <c r="G9" s="143"/>
      <c r="H9" s="144"/>
    </row>
    <row r="10" spans="1:8">
      <c r="A10" s="145"/>
      <c r="B10" s="146"/>
      <c r="C10" s="147"/>
      <c r="D10" s="148">
        <v>267887</v>
      </c>
      <c r="E10" s="149"/>
      <c r="F10" s="150">
        <v>127651</v>
      </c>
      <c r="G10" s="151"/>
      <c r="H10" s="152"/>
    </row>
    <row r="11" spans="1:8">
      <c r="A11" s="133" t="s">
        <v>552</v>
      </c>
      <c r="B11" s="138"/>
      <c r="C11" s="139"/>
      <c r="D11" s="140">
        <v>860892</v>
      </c>
      <c r="E11" s="141"/>
      <c r="F11" s="142">
        <v>291173</v>
      </c>
      <c r="G11" s="143"/>
      <c r="H11" s="144"/>
    </row>
    <row r="12" spans="1:8">
      <c r="A12" s="145"/>
      <c r="B12" s="146"/>
      <c r="C12" s="153"/>
      <c r="D12" s="148">
        <v>577182</v>
      </c>
      <c r="E12" s="149"/>
      <c r="F12" s="150">
        <v>119071</v>
      </c>
      <c r="G12" s="151"/>
      <c r="H12" s="152"/>
    </row>
    <row r="13" spans="1:8">
      <c r="A13" s="133"/>
      <c r="B13" s="138"/>
      <c r="C13" s="154"/>
      <c r="D13" s="155">
        <v>529368</v>
      </c>
      <c r="E13" s="156"/>
      <c r="F13" s="157">
        <v>302584</v>
      </c>
      <c r="G13" s="158"/>
      <c r="H13" s="144"/>
    </row>
    <row r="14" spans="1:8">
      <c r="A14" s="145"/>
      <c r="B14" s="146"/>
      <c r="C14" s="147"/>
      <c r="D14" s="148">
        <v>393159</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7.81</v>
      </c>
      <c r="C19" s="159">
        <f>ROUND(VALUE(SUBSTITUTE(実質収支比率等に係る経年分析!G$48,"▲","-")),2)</f>
        <v>5.81</v>
      </c>
      <c r="D19" s="159">
        <f>ROUND(VALUE(SUBSTITUTE(実質収支比率等に係る経年分析!H$48,"▲","-")),2)</f>
        <v>5.27</v>
      </c>
      <c r="E19" s="159">
        <f>ROUND(VALUE(SUBSTITUTE(実質収支比率等に係る経年分析!I$48,"▲","-")),2)</f>
        <v>7.37</v>
      </c>
      <c r="F19" s="159">
        <f>ROUND(VALUE(SUBSTITUTE(実質収支比率等に係る経年分析!J$48,"▲","-")),2)</f>
        <v>7.67</v>
      </c>
    </row>
    <row r="20" spans="1:11">
      <c r="A20" s="159" t="s">
        <v>49</v>
      </c>
      <c r="B20" s="159">
        <f>ROUND(VALUE(SUBSTITUTE(実質収支比率等に係る経年分析!F$47,"▲","-")),2)</f>
        <v>90.97</v>
      </c>
      <c r="C20" s="159">
        <f>ROUND(VALUE(SUBSTITUTE(実質収支比率等に係る経年分析!G$47,"▲","-")),2)</f>
        <v>89.54</v>
      </c>
      <c r="D20" s="159">
        <f>ROUND(VALUE(SUBSTITUTE(実質収支比率等に係る経年分析!H$47,"▲","-")),2)</f>
        <v>86.96</v>
      </c>
      <c r="E20" s="159">
        <f>ROUND(VALUE(SUBSTITUTE(実質収支比率等に係る経年分析!I$47,"▲","-")),2)</f>
        <v>90.01</v>
      </c>
      <c r="F20" s="159">
        <f>ROUND(VALUE(SUBSTITUTE(実質収支比率等に係る経年分析!J$47,"▲","-")),2)</f>
        <v>89.97</v>
      </c>
    </row>
    <row r="21" spans="1:11">
      <c r="A21" s="159" t="s">
        <v>50</v>
      </c>
      <c r="B21" s="159">
        <f>IF(ISNUMBER(VALUE(SUBSTITUTE(実質収支比率等に係る経年分析!F$49,"▲","-"))),ROUND(VALUE(SUBSTITUTE(実質収支比率等に係る経年分析!F$49,"▲","-")),2),NA())</f>
        <v>11.09</v>
      </c>
      <c r="C21" s="159">
        <f>IF(ISNUMBER(VALUE(SUBSTITUTE(実質収支比率等に係る経年分析!G$49,"▲","-"))),ROUND(VALUE(SUBSTITUTE(実質収支比率等に係る経年分析!G$49,"▲","-")),2),NA())</f>
        <v>-9.6999999999999993</v>
      </c>
      <c r="D21" s="159">
        <f>IF(ISNUMBER(VALUE(SUBSTITUTE(実質収支比率等に係る経年分析!H$49,"▲","-"))),ROUND(VALUE(SUBSTITUTE(実質収支比率等に係る経年分析!H$49,"▲","-")),2),NA())</f>
        <v>0.23</v>
      </c>
      <c r="E21" s="159">
        <f>IF(ISNUMBER(VALUE(SUBSTITUTE(実質収支比率等に係る経年分析!I$49,"▲","-"))),ROUND(VALUE(SUBSTITUTE(実質収支比率等に係る経年分析!I$49,"▲","-")),2),NA())</f>
        <v>2.19</v>
      </c>
      <c r="F21" s="159">
        <f>IF(ISNUMBER(VALUE(SUBSTITUTE(実質収支比率等に係る経年分析!J$49,"▲","-"))),ROUND(VALUE(SUBSTITUTE(実質収支比率等に係る経年分析!J$49,"▲","-")),2),NA())</f>
        <v>-4.99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村営バス事業特別会計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0.14000000000000001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0.57999999999999996</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1.1200000000000001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149</v>
      </c>
      <c r="E42" s="161"/>
      <c r="F42" s="161"/>
      <c r="G42" s="161">
        <f>'実質公債費比率（分子）の構造'!L$52</f>
        <v>139</v>
      </c>
      <c r="H42" s="161"/>
      <c r="I42" s="161"/>
      <c r="J42" s="161">
        <f>'実質公債費比率（分子）の構造'!M$52</f>
        <v>142</v>
      </c>
      <c r="K42" s="161"/>
      <c r="L42" s="161"/>
      <c r="M42" s="161">
        <f>'実質公債費比率（分子）の構造'!N$52</f>
        <v>152</v>
      </c>
      <c r="N42" s="161"/>
      <c r="O42" s="161"/>
      <c r="P42" s="161">
        <f>'実質公債費比率（分子）の構造'!O$52</f>
        <v>142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c r="A46" s="161" t="s">
        <v>61</v>
      </c>
      <c r="B46" s="161">
        <f>'実質公債費比率（分子）の構造'!K$48</f>
        <v>5</v>
      </c>
      <c r="C46" s="161"/>
      <c r="D46" s="161"/>
      <c r="E46" s="161">
        <f>'実質公債費比率（分子）の構造'!L$48</f>
        <v>3</v>
      </c>
      <c r="F46" s="161"/>
      <c r="G46" s="161"/>
      <c r="H46" s="161">
        <f>'実質公債費比率（分子）の構造'!M$48</f>
        <v>1</v>
      </c>
      <c r="I46" s="161"/>
      <c r="J46" s="161"/>
      <c r="K46" s="161">
        <f>'実質公債費比率（分子）の構造'!N$48</f>
        <v>1</v>
      </c>
      <c r="L46" s="161"/>
      <c r="M46" s="161"/>
      <c r="N46" s="161">
        <f>'実質公債費比率（分子）の構造'!O$48</f>
        <v>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171</v>
      </c>
      <c r="C49" s="161"/>
      <c r="D49" s="161"/>
      <c r="E49" s="161">
        <f>'実質公債費比率（分子）の構造'!L$45</f>
        <v>157</v>
      </c>
      <c r="F49" s="161"/>
      <c r="G49" s="161"/>
      <c r="H49" s="161">
        <f>'実質公債費比率（分子）の構造'!M$45</f>
        <v>169</v>
      </c>
      <c r="I49" s="161"/>
      <c r="J49" s="161"/>
      <c r="K49" s="161">
        <f>'実質公債費比率（分子）の構造'!N$45</f>
        <v>187</v>
      </c>
      <c r="L49" s="161"/>
      <c r="M49" s="161"/>
      <c r="N49" s="161">
        <f>'実質公債費比率（分子）の構造'!O$45</f>
        <v>178</v>
      </c>
      <c r="O49" s="161"/>
      <c r="P49" s="161"/>
    </row>
    <row r="50" spans="1:16">
      <c r="A50" s="161" t="s">
        <v>65</v>
      </c>
      <c r="B50" s="161" t="e">
        <f>NA()</f>
        <v>#N/A</v>
      </c>
      <c r="C50" s="161">
        <f>IF(ISNUMBER('実質公債費比率（分子）の構造'!K$53),'実質公債費比率（分子）の構造'!K$53,NA())</f>
        <v>27</v>
      </c>
      <c r="D50" s="161" t="e">
        <f>NA()</f>
        <v>#N/A</v>
      </c>
      <c r="E50" s="161" t="e">
        <f>NA()</f>
        <v>#N/A</v>
      </c>
      <c r="F50" s="161">
        <f>IF(ISNUMBER('実質公債費比率（分子）の構造'!L$53),'実質公債費比率（分子）の構造'!L$53,NA())</f>
        <v>21</v>
      </c>
      <c r="G50" s="161" t="e">
        <f>NA()</f>
        <v>#N/A</v>
      </c>
      <c r="H50" s="161" t="e">
        <f>NA()</f>
        <v>#N/A</v>
      </c>
      <c r="I50" s="161">
        <f>IF(ISNUMBER('実質公債費比率（分子）の構造'!M$53),'実質公債費比率（分子）の構造'!M$53,NA())</f>
        <v>28</v>
      </c>
      <c r="J50" s="161" t="e">
        <f>NA()</f>
        <v>#N/A</v>
      </c>
      <c r="K50" s="161" t="e">
        <f>NA()</f>
        <v>#N/A</v>
      </c>
      <c r="L50" s="161">
        <f>IF(ISNUMBER('実質公債費比率（分子）の構造'!N$53),'実質公債費比率（分子）の構造'!N$53,NA())</f>
        <v>36</v>
      </c>
      <c r="M50" s="161" t="e">
        <f>NA()</f>
        <v>#N/A</v>
      </c>
      <c r="N50" s="161" t="e">
        <f>NA()</f>
        <v>#N/A</v>
      </c>
      <c r="O50" s="161">
        <f>IF(ISNUMBER('実質公債費比率（分子）の構造'!O$53),'実質公債費比率（分子）の構造'!O$53,NA())</f>
        <v>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1224</v>
      </c>
      <c r="E56" s="160"/>
      <c r="F56" s="160"/>
      <c r="G56" s="160">
        <f>'将来負担比率（分子）の構造'!J$52</f>
        <v>1303</v>
      </c>
      <c r="H56" s="160"/>
      <c r="I56" s="160"/>
      <c r="J56" s="160">
        <f>'将来負担比率（分子）の構造'!K$52</f>
        <v>1319</v>
      </c>
      <c r="K56" s="160"/>
      <c r="L56" s="160"/>
      <c r="M56" s="160">
        <f>'将来負担比率（分子）の構造'!L$52</f>
        <v>1289</v>
      </c>
      <c r="N56" s="160"/>
      <c r="O56" s="160"/>
      <c r="P56" s="160">
        <f>'将来負担比率（分子）の構造'!M$52</f>
        <v>1369</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2866</v>
      </c>
      <c r="E58" s="160"/>
      <c r="F58" s="160"/>
      <c r="G58" s="160">
        <f>'将来負担比率（分子）の構造'!J$50</f>
        <v>2795</v>
      </c>
      <c r="H58" s="160"/>
      <c r="I58" s="160"/>
      <c r="J58" s="160">
        <f>'将来負担比率（分子）の構造'!K$50</f>
        <v>2809</v>
      </c>
      <c r="K58" s="160"/>
      <c r="L58" s="160"/>
      <c r="M58" s="160">
        <f>'将来負担比率（分子）の構造'!L$50</f>
        <v>2799</v>
      </c>
      <c r="N58" s="160"/>
      <c r="O58" s="160"/>
      <c r="P58" s="160">
        <f>'将来負担比率（分子）の構造'!M$50</f>
        <v>2745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190</v>
      </c>
      <c r="C62" s="160"/>
      <c r="D62" s="160"/>
      <c r="E62" s="160">
        <f>'将来負担比率（分子）の構造'!J$45</f>
        <v>167</v>
      </c>
      <c r="F62" s="160"/>
      <c r="G62" s="160"/>
      <c r="H62" s="160">
        <f>'将来負担比率（分子）の構造'!K$45</f>
        <v>140</v>
      </c>
      <c r="I62" s="160"/>
      <c r="J62" s="160"/>
      <c r="K62" s="160">
        <f>'将来負担比率（分子）の構造'!L$45</f>
        <v>135</v>
      </c>
      <c r="L62" s="160"/>
      <c r="M62" s="160"/>
      <c r="N62" s="160">
        <f>'将来負担比率（分子）の構造'!M$45</f>
        <v>150</v>
      </c>
      <c r="O62" s="160"/>
      <c r="P62" s="160"/>
    </row>
    <row r="63" spans="1:16">
      <c r="A63" s="160" t="s">
        <v>28</v>
      </c>
      <c r="B63" s="160">
        <f>'将来負担比率（分子）の構造'!I$44</f>
        <v>2</v>
      </c>
      <c r="C63" s="160"/>
      <c r="D63" s="160"/>
      <c r="E63" s="160">
        <f>'将来負担比率（分子）の構造'!J$44</f>
        <v>6</v>
      </c>
      <c r="F63" s="160"/>
      <c r="G63" s="160"/>
      <c r="H63" s="160">
        <f>'将来負担比率（分子）の構造'!K$44</f>
        <v>6</v>
      </c>
      <c r="I63" s="160"/>
      <c r="J63" s="160"/>
      <c r="K63" s="160">
        <f>'将来負担比率（分子）の構造'!L$44</f>
        <v>6</v>
      </c>
      <c r="L63" s="160"/>
      <c r="M63" s="160"/>
      <c r="N63" s="160">
        <f>'将来負担比率（分子）の構造'!M$44</f>
        <v>5</v>
      </c>
      <c r="O63" s="160"/>
      <c r="P63" s="160"/>
    </row>
    <row r="64" spans="1:16">
      <c r="A64" s="160" t="s">
        <v>27</v>
      </c>
      <c r="B64" s="160">
        <f>'将来負担比率（分子）の構造'!I$43</f>
        <v>29</v>
      </c>
      <c r="C64" s="160"/>
      <c r="D64" s="160"/>
      <c r="E64" s="160">
        <f>'将来負担比率（分子）の構造'!J$43</f>
        <v>26</v>
      </c>
      <c r="F64" s="160"/>
      <c r="G64" s="160"/>
      <c r="H64" s="160">
        <f>'将来負担比率（分子）の構造'!K$43</f>
        <v>19</v>
      </c>
      <c r="I64" s="160"/>
      <c r="J64" s="160"/>
      <c r="K64" s="160">
        <f>'将来負担比率（分子）の構造'!L$43</f>
        <v>20</v>
      </c>
      <c r="L64" s="160"/>
      <c r="M64" s="160"/>
      <c r="N64" s="160">
        <f>'将来負担比率（分子）の構造'!M$43</f>
        <v>18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1471</v>
      </c>
      <c r="C66" s="160"/>
      <c r="D66" s="160"/>
      <c r="E66" s="160">
        <f>'将来負担比率（分子）の構造'!J$41</f>
        <v>1590</v>
      </c>
      <c r="F66" s="160"/>
      <c r="G66" s="160"/>
      <c r="H66" s="160">
        <f>'将来負担比率（分子）の構造'!K$41</f>
        <v>1627</v>
      </c>
      <c r="I66" s="160"/>
      <c r="J66" s="160"/>
      <c r="K66" s="160">
        <f>'将来負担比率（分子）の構造'!L$41</f>
        <v>1548</v>
      </c>
      <c r="L66" s="160"/>
      <c r="M66" s="160"/>
      <c r="N66" s="160">
        <f>'将来負担比率（分子）の構造'!M$41</f>
        <v>1737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810</v>
      </c>
      <c r="C72" s="164">
        <f>基金残高に係る経年分析!G55</f>
        <v>812</v>
      </c>
      <c r="D72" s="164">
        <f>基金残高に係る経年分析!H55</f>
        <v>770</v>
      </c>
    </row>
    <row r="73" spans="1:16">
      <c r="A73" s="163" t="s">
        <v>72</v>
      </c>
      <c r="B73" s="164">
        <f>基金残高に係る経年分析!F56</f>
        <v>48</v>
      </c>
      <c r="C73" s="164">
        <f>基金残高に係る経年分析!G56</f>
        <v>48</v>
      </c>
      <c r="D73" s="164">
        <f>基金残高に係る経年分析!H56</f>
        <v>48</v>
      </c>
    </row>
    <row r="74" spans="1:16">
      <c r="A74" s="163" t="s">
        <v>73</v>
      </c>
      <c r="B74" s="164">
        <f>基金残高に係る経年分析!F57</f>
        <v>1620</v>
      </c>
      <c r="C74" s="164">
        <f>基金残高に係る経年分析!G57</f>
        <v>1556</v>
      </c>
      <c r="D74" s="164">
        <f>基金残高に係る経年分析!H57</f>
        <v>1548</v>
      </c>
    </row>
  </sheetData>
  <sheetProtection algorithmName="SHA-512" hashValue="SR1/FCQYxljKvqEoWYTpyOMgJg2fq8I+FnzHxQsKDGTWgk+M4LY1ffpLv66DKmONDX0q3PDDjlgT3Ar0J4gHhQ==" saltValue="6pK8iGmRIgKIbky/Mzz1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219</v>
      </c>
      <c r="DI1" s="774"/>
      <c r="DJ1" s="774"/>
      <c r="DK1" s="774"/>
      <c r="DL1" s="774"/>
      <c r="DM1" s="774"/>
      <c r="DN1" s="775"/>
      <c r="DO1" s="205"/>
      <c r="DP1" s="773" t="s">
        <v>220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221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222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225</v>
      </c>
      <c r="S4" s="716"/>
      <c r="T4" s="716"/>
      <c r="U4" s="716"/>
      <c r="V4" s="716"/>
      <c r="W4" s="716"/>
      <c r="X4" s="716"/>
      <c r="Y4" s="717"/>
      <c r="Z4" s="715" t="s">
        <v>226</v>
      </c>
      <c r="AA4" s="716"/>
      <c r="AB4" s="716"/>
      <c r="AC4" s="717"/>
      <c r="AD4" s="715" t="s">
        <v>227</v>
      </c>
      <c r="AE4" s="716"/>
      <c r="AF4" s="716"/>
      <c r="AG4" s="716"/>
      <c r="AH4" s="716"/>
      <c r="AI4" s="716"/>
      <c r="AJ4" s="716"/>
      <c r="AK4" s="717"/>
      <c r="AL4" s="715" t="s">
        <v>226</v>
      </c>
      <c r="AM4" s="716"/>
      <c r="AN4" s="716"/>
      <c r="AO4" s="717"/>
      <c r="AP4" s="776" t="s">
        <v>228</v>
      </c>
      <c r="AQ4" s="776"/>
      <c r="AR4" s="776"/>
      <c r="AS4" s="776"/>
      <c r="AT4" s="776"/>
      <c r="AU4" s="776"/>
      <c r="AV4" s="776"/>
      <c r="AW4" s="776"/>
      <c r="AX4" s="776"/>
      <c r="AY4" s="776"/>
      <c r="AZ4" s="776"/>
      <c r="BA4" s="776"/>
      <c r="BB4" s="776"/>
      <c r="BC4" s="776"/>
      <c r="BD4" s="776"/>
      <c r="BE4" s="776"/>
      <c r="BF4" s="776"/>
      <c r="BG4" s="776" t="s">
        <v>229</v>
      </c>
      <c r="BH4" s="776"/>
      <c r="BI4" s="776"/>
      <c r="BJ4" s="776"/>
      <c r="BK4" s="776"/>
      <c r="BL4" s="776"/>
      <c r="BM4" s="776"/>
      <c r="BN4" s="776"/>
      <c r="BO4" s="776" t="s">
        <v>226</v>
      </c>
      <c r="BP4" s="776"/>
      <c r="BQ4" s="776"/>
      <c r="BR4" s="776"/>
      <c r="BS4" s="776" t="s">
        <v>230</v>
      </c>
      <c r="BT4" s="776"/>
      <c r="BU4" s="776"/>
      <c r="BV4" s="776"/>
      <c r="BW4" s="776"/>
      <c r="BX4" s="776"/>
      <c r="BY4" s="776"/>
      <c r="BZ4" s="776"/>
      <c r="CA4" s="776"/>
      <c r="CB4" s="776"/>
      <c r="CD4" s="758" t="s">
        <v>231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232</v>
      </c>
      <c r="C5" s="741"/>
      <c r="D5" s="741"/>
      <c r="E5" s="741"/>
      <c r="F5" s="741"/>
      <c r="G5" s="741"/>
      <c r="H5" s="741"/>
      <c r="I5" s="741"/>
      <c r="J5" s="741"/>
      <c r="K5" s="741"/>
      <c r="L5" s="741"/>
      <c r="M5" s="741"/>
      <c r="N5" s="741"/>
      <c r="O5" s="741"/>
      <c r="P5" s="741"/>
      <c r="Q5" s="742"/>
      <c r="R5" s="706">
        <v>107910</v>
      </c>
      <c r="S5" s="707"/>
      <c r="T5" s="707"/>
      <c r="U5" s="707"/>
      <c r="V5" s="707"/>
      <c r="W5" s="707"/>
      <c r="X5" s="707"/>
      <c r="Y5" s="753"/>
      <c r="Z5" s="771">
        <v>6.2</v>
      </c>
      <c r="AA5" s="771"/>
      <c r="AB5" s="771"/>
      <c r="AC5" s="771"/>
      <c r="AD5" s="772">
        <v>107910</v>
      </c>
      <c r="AE5" s="772"/>
      <c r="AF5" s="772"/>
      <c r="AG5" s="772"/>
      <c r="AH5" s="772"/>
      <c r="AI5" s="772"/>
      <c r="AJ5" s="772"/>
      <c r="AK5" s="772"/>
      <c r="AL5" s="754">
        <v>12.8</v>
      </c>
      <c r="AM5" s="723"/>
      <c r="AN5" s="723"/>
      <c r="AO5" s="755"/>
      <c r="AP5" s="740" t="s">
        <v>233</v>
      </c>
      <c r="AQ5" s="741"/>
      <c r="AR5" s="741"/>
      <c r="AS5" s="741"/>
      <c r="AT5" s="741"/>
      <c r="AU5" s="741"/>
      <c r="AV5" s="741"/>
      <c r="AW5" s="741"/>
      <c r="AX5" s="741"/>
      <c r="AY5" s="741"/>
      <c r="AZ5" s="741"/>
      <c r="BA5" s="741"/>
      <c r="BB5" s="741"/>
      <c r="BC5" s="741"/>
      <c r="BD5" s="741"/>
      <c r="BE5" s="741"/>
      <c r="BF5" s="742"/>
      <c r="BG5" s="641">
        <v>107910</v>
      </c>
      <c r="BH5" s="644"/>
      <c r="BI5" s="644"/>
      <c r="BJ5" s="644"/>
      <c r="BK5" s="644"/>
      <c r="BL5" s="644"/>
      <c r="BM5" s="644"/>
      <c r="BN5" s="645"/>
      <c r="BO5" s="703">
        <v>100</v>
      </c>
      <c r="BP5" s="703"/>
      <c r="BQ5" s="703"/>
      <c r="BR5" s="703"/>
      <c r="BS5" s="704" t="s">
        <v>234</v>
      </c>
      <c r="BT5" s="704"/>
      <c r="BU5" s="704"/>
      <c r="BV5" s="704"/>
      <c r="BW5" s="704"/>
      <c r="BX5" s="704"/>
      <c r="BY5" s="704"/>
      <c r="BZ5" s="704"/>
      <c r="CA5" s="704"/>
      <c r="CB5" s="745"/>
      <c r="CD5" s="758" t="s">
        <v>228</v>
      </c>
      <c r="CE5" s="759"/>
      <c r="CF5" s="759"/>
      <c r="CG5" s="759"/>
      <c r="CH5" s="759"/>
      <c r="CI5" s="759"/>
      <c r="CJ5" s="759"/>
      <c r="CK5" s="759"/>
      <c r="CL5" s="759"/>
      <c r="CM5" s="759"/>
      <c r="CN5" s="759"/>
      <c r="CO5" s="759"/>
      <c r="CP5" s="759"/>
      <c r="CQ5" s="760"/>
      <c r="CR5" s="758" t="s">
        <v>235</v>
      </c>
      <c r="CS5" s="759"/>
      <c r="CT5" s="759"/>
      <c r="CU5" s="759"/>
      <c r="CV5" s="759"/>
      <c r="CW5" s="759"/>
      <c r="CX5" s="759"/>
      <c r="CY5" s="760"/>
      <c r="CZ5" s="758" t="s">
        <v>226</v>
      </c>
      <c r="DA5" s="759"/>
      <c r="DB5" s="759"/>
      <c r="DC5" s="760"/>
      <c r="DD5" s="758" t="s">
        <v>236</v>
      </c>
      <c r="DE5" s="759"/>
      <c r="DF5" s="759"/>
      <c r="DG5" s="759"/>
      <c r="DH5" s="759"/>
      <c r="DI5" s="759"/>
      <c r="DJ5" s="759"/>
      <c r="DK5" s="759"/>
      <c r="DL5" s="759"/>
      <c r="DM5" s="759"/>
      <c r="DN5" s="759"/>
      <c r="DO5" s="759"/>
      <c r="DP5" s="760"/>
      <c r="DQ5" s="758" t="s">
        <v>237</v>
      </c>
      <c r="DR5" s="759"/>
      <c r="DS5" s="759"/>
      <c r="DT5" s="759"/>
      <c r="DU5" s="759"/>
      <c r="DV5" s="759"/>
      <c r="DW5" s="759"/>
      <c r="DX5" s="759"/>
      <c r="DY5" s="759"/>
      <c r="DZ5" s="759"/>
      <c r="EA5" s="759"/>
      <c r="EB5" s="759"/>
      <c r="EC5" s="760"/>
    </row>
    <row r="6" spans="2:143" ht="11.25" customHeight="1">
      <c r="B6" s="638" t="s">
        <v>238</v>
      </c>
      <c r="C6" s="639"/>
      <c r="D6" s="639"/>
      <c r="E6" s="639"/>
      <c r="F6" s="639"/>
      <c r="G6" s="639"/>
      <c r="H6" s="639"/>
      <c r="I6" s="639"/>
      <c r="J6" s="639"/>
      <c r="K6" s="639"/>
      <c r="L6" s="639"/>
      <c r="M6" s="639"/>
      <c r="N6" s="639"/>
      <c r="O6" s="639"/>
      <c r="P6" s="639"/>
      <c r="Q6" s="640"/>
      <c r="R6" s="641">
        <v>35310</v>
      </c>
      <c r="S6" s="644"/>
      <c r="T6" s="644"/>
      <c r="U6" s="644"/>
      <c r="V6" s="644"/>
      <c r="W6" s="644"/>
      <c r="X6" s="644"/>
      <c r="Y6" s="645"/>
      <c r="Z6" s="703">
        <v>2</v>
      </c>
      <c r="AA6" s="703"/>
      <c r="AB6" s="703"/>
      <c r="AC6" s="703"/>
      <c r="AD6" s="704">
        <v>35310</v>
      </c>
      <c r="AE6" s="704"/>
      <c r="AF6" s="704"/>
      <c r="AG6" s="704"/>
      <c r="AH6" s="704"/>
      <c r="AI6" s="704"/>
      <c r="AJ6" s="704"/>
      <c r="AK6" s="704"/>
      <c r="AL6" s="646">
        <v>4.2</v>
      </c>
      <c r="AM6" s="647"/>
      <c r="AN6" s="647"/>
      <c r="AO6" s="705"/>
      <c r="AP6" s="638" t="s">
        <v>239</v>
      </c>
      <c r="AQ6" s="639"/>
      <c r="AR6" s="639"/>
      <c r="AS6" s="639"/>
      <c r="AT6" s="639"/>
      <c r="AU6" s="639"/>
      <c r="AV6" s="639"/>
      <c r="AW6" s="639"/>
      <c r="AX6" s="639"/>
      <c r="AY6" s="639"/>
      <c r="AZ6" s="639"/>
      <c r="BA6" s="639"/>
      <c r="BB6" s="639"/>
      <c r="BC6" s="639"/>
      <c r="BD6" s="639"/>
      <c r="BE6" s="639"/>
      <c r="BF6" s="640"/>
      <c r="BG6" s="641">
        <v>107910</v>
      </c>
      <c r="BH6" s="644"/>
      <c r="BI6" s="644"/>
      <c r="BJ6" s="644"/>
      <c r="BK6" s="644"/>
      <c r="BL6" s="644"/>
      <c r="BM6" s="644"/>
      <c r="BN6" s="645"/>
      <c r="BO6" s="703">
        <v>100</v>
      </c>
      <c r="BP6" s="703"/>
      <c r="BQ6" s="703"/>
      <c r="BR6" s="703"/>
      <c r="BS6" s="704" t="s">
        <v>240</v>
      </c>
      <c r="BT6" s="704"/>
      <c r="BU6" s="704"/>
      <c r="BV6" s="704"/>
      <c r="BW6" s="704"/>
      <c r="BX6" s="704"/>
      <c r="BY6" s="704"/>
      <c r="BZ6" s="704"/>
      <c r="CA6" s="704"/>
      <c r="CB6" s="745"/>
      <c r="CD6" s="712" t="s">
        <v>241</v>
      </c>
      <c r="CE6" s="713"/>
      <c r="CF6" s="713"/>
      <c r="CG6" s="713"/>
      <c r="CH6" s="713"/>
      <c r="CI6" s="713"/>
      <c r="CJ6" s="713"/>
      <c r="CK6" s="713"/>
      <c r="CL6" s="713"/>
      <c r="CM6" s="713"/>
      <c r="CN6" s="713"/>
      <c r="CO6" s="713"/>
      <c r="CP6" s="713"/>
      <c r="CQ6" s="714"/>
      <c r="CR6" s="641">
        <v>26483</v>
      </c>
      <c r="CS6" s="644"/>
      <c r="CT6" s="644"/>
      <c r="CU6" s="644"/>
      <c r="CV6" s="644"/>
      <c r="CW6" s="644"/>
      <c r="CX6" s="644"/>
      <c r="CY6" s="645"/>
      <c r="CZ6" s="754">
        <v>1.6</v>
      </c>
      <c r="DA6" s="723"/>
      <c r="DB6" s="723"/>
      <c r="DC6" s="757"/>
      <c r="DD6" s="649" t="s">
        <v>240</v>
      </c>
      <c r="DE6" s="644"/>
      <c r="DF6" s="644"/>
      <c r="DG6" s="644"/>
      <c r="DH6" s="644"/>
      <c r="DI6" s="644"/>
      <c r="DJ6" s="644"/>
      <c r="DK6" s="644"/>
      <c r="DL6" s="644"/>
      <c r="DM6" s="644"/>
      <c r="DN6" s="644"/>
      <c r="DO6" s="644"/>
      <c r="DP6" s="645"/>
      <c r="DQ6" s="649">
        <v>26483</v>
      </c>
      <c r="DR6" s="644"/>
      <c r="DS6" s="644"/>
      <c r="DT6" s="644"/>
      <c r="DU6" s="644"/>
      <c r="DV6" s="644"/>
      <c r="DW6" s="644"/>
      <c r="DX6" s="644"/>
      <c r="DY6" s="644"/>
      <c r="DZ6" s="644"/>
      <c r="EA6" s="644"/>
      <c r="EB6" s="644"/>
      <c r="EC6" s="684"/>
    </row>
    <row r="7" spans="2:143" ht="11.25" customHeight="1">
      <c r="B7" s="638" t="s">
        <v>242</v>
      </c>
      <c r="C7" s="639"/>
      <c r="D7" s="639"/>
      <c r="E7" s="639"/>
      <c r="F7" s="639"/>
      <c r="G7" s="639"/>
      <c r="H7" s="639"/>
      <c r="I7" s="639"/>
      <c r="J7" s="639"/>
      <c r="K7" s="639"/>
      <c r="L7" s="639"/>
      <c r="M7" s="639"/>
      <c r="N7" s="639"/>
      <c r="O7" s="639"/>
      <c r="P7" s="639"/>
      <c r="Q7" s="640"/>
      <c r="R7" s="641">
        <v>130</v>
      </c>
      <c r="S7" s="644"/>
      <c r="T7" s="644"/>
      <c r="U7" s="644"/>
      <c r="V7" s="644"/>
      <c r="W7" s="644"/>
      <c r="X7" s="644"/>
      <c r="Y7" s="645"/>
      <c r="Z7" s="703">
        <v>0</v>
      </c>
      <c r="AA7" s="703"/>
      <c r="AB7" s="703"/>
      <c r="AC7" s="703"/>
      <c r="AD7" s="704">
        <v>130</v>
      </c>
      <c r="AE7" s="704"/>
      <c r="AF7" s="704"/>
      <c r="AG7" s="704"/>
      <c r="AH7" s="704"/>
      <c r="AI7" s="704"/>
      <c r="AJ7" s="704"/>
      <c r="AK7" s="704"/>
      <c r="AL7" s="646">
        <v>0</v>
      </c>
      <c r="AM7" s="647"/>
      <c r="AN7" s="647"/>
      <c r="AO7" s="705"/>
      <c r="AP7" s="638" t="s">
        <v>243</v>
      </c>
      <c r="AQ7" s="639"/>
      <c r="AR7" s="639"/>
      <c r="AS7" s="639"/>
      <c r="AT7" s="639"/>
      <c r="AU7" s="639"/>
      <c r="AV7" s="639"/>
      <c r="AW7" s="639"/>
      <c r="AX7" s="639"/>
      <c r="AY7" s="639"/>
      <c r="AZ7" s="639"/>
      <c r="BA7" s="639"/>
      <c r="BB7" s="639"/>
      <c r="BC7" s="639"/>
      <c r="BD7" s="639"/>
      <c r="BE7" s="639"/>
      <c r="BF7" s="640"/>
      <c r="BG7" s="641">
        <v>34289</v>
      </c>
      <c r="BH7" s="644"/>
      <c r="BI7" s="644"/>
      <c r="BJ7" s="644"/>
      <c r="BK7" s="644"/>
      <c r="BL7" s="644"/>
      <c r="BM7" s="644"/>
      <c r="BN7" s="645"/>
      <c r="BO7" s="703">
        <v>31.8</v>
      </c>
      <c r="BP7" s="703"/>
      <c r="BQ7" s="703"/>
      <c r="BR7" s="703"/>
      <c r="BS7" s="704" t="s">
        <v>240</v>
      </c>
      <c r="BT7" s="704"/>
      <c r="BU7" s="704"/>
      <c r="BV7" s="704"/>
      <c r="BW7" s="704"/>
      <c r="BX7" s="704"/>
      <c r="BY7" s="704"/>
      <c r="BZ7" s="704"/>
      <c r="CA7" s="704"/>
      <c r="CB7" s="745"/>
      <c r="CD7" s="685" t="s">
        <v>244</v>
      </c>
      <c r="CE7" s="682"/>
      <c r="CF7" s="682"/>
      <c r="CG7" s="682"/>
      <c r="CH7" s="682"/>
      <c r="CI7" s="682"/>
      <c r="CJ7" s="682"/>
      <c r="CK7" s="682"/>
      <c r="CL7" s="682"/>
      <c r="CM7" s="682"/>
      <c r="CN7" s="682"/>
      <c r="CO7" s="682"/>
      <c r="CP7" s="682"/>
      <c r="CQ7" s="683"/>
      <c r="CR7" s="641">
        <v>208674</v>
      </c>
      <c r="CS7" s="644"/>
      <c r="CT7" s="644"/>
      <c r="CU7" s="644"/>
      <c r="CV7" s="644"/>
      <c r="CW7" s="644"/>
      <c r="CX7" s="644"/>
      <c r="CY7" s="645"/>
      <c r="CZ7" s="703">
        <v>12.6</v>
      </c>
      <c r="DA7" s="703"/>
      <c r="DB7" s="703"/>
      <c r="DC7" s="703"/>
      <c r="DD7" s="649">
        <v>12514</v>
      </c>
      <c r="DE7" s="644"/>
      <c r="DF7" s="644"/>
      <c r="DG7" s="644"/>
      <c r="DH7" s="644"/>
      <c r="DI7" s="644"/>
      <c r="DJ7" s="644"/>
      <c r="DK7" s="644"/>
      <c r="DL7" s="644"/>
      <c r="DM7" s="644"/>
      <c r="DN7" s="644"/>
      <c r="DO7" s="644"/>
      <c r="DP7" s="645"/>
      <c r="DQ7" s="649">
        <v>189819</v>
      </c>
      <c r="DR7" s="644"/>
      <c r="DS7" s="644"/>
      <c r="DT7" s="644"/>
      <c r="DU7" s="644"/>
      <c r="DV7" s="644"/>
      <c r="DW7" s="644"/>
      <c r="DX7" s="644"/>
      <c r="DY7" s="644"/>
      <c r="DZ7" s="644"/>
      <c r="EA7" s="644"/>
      <c r="EB7" s="644"/>
      <c r="EC7" s="684"/>
    </row>
    <row r="8" spans="2:143" ht="11.25" customHeight="1">
      <c r="B8" s="638" t="s">
        <v>245</v>
      </c>
      <c r="C8" s="639"/>
      <c r="D8" s="639"/>
      <c r="E8" s="639"/>
      <c r="F8" s="639"/>
      <c r="G8" s="639"/>
      <c r="H8" s="639"/>
      <c r="I8" s="639"/>
      <c r="J8" s="639"/>
      <c r="K8" s="639"/>
      <c r="L8" s="639"/>
      <c r="M8" s="639"/>
      <c r="N8" s="639"/>
      <c r="O8" s="639"/>
      <c r="P8" s="639"/>
      <c r="Q8" s="640"/>
      <c r="R8" s="641">
        <v>314</v>
      </c>
      <c r="S8" s="644"/>
      <c r="T8" s="644"/>
      <c r="U8" s="644"/>
      <c r="V8" s="644"/>
      <c r="W8" s="644"/>
      <c r="X8" s="644"/>
      <c r="Y8" s="645"/>
      <c r="Z8" s="703">
        <v>0</v>
      </c>
      <c r="AA8" s="703"/>
      <c r="AB8" s="703"/>
      <c r="AC8" s="703"/>
      <c r="AD8" s="704">
        <v>314</v>
      </c>
      <c r="AE8" s="704"/>
      <c r="AF8" s="704"/>
      <c r="AG8" s="704"/>
      <c r="AH8" s="704"/>
      <c r="AI8" s="704"/>
      <c r="AJ8" s="704"/>
      <c r="AK8" s="704"/>
      <c r="AL8" s="646">
        <v>0</v>
      </c>
      <c r="AM8" s="647"/>
      <c r="AN8" s="647"/>
      <c r="AO8" s="705"/>
      <c r="AP8" s="638" t="s">
        <v>246</v>
      </c>
      <c r="AQ8" s="639"/>
      <c r="AR8" s="639"/>
      <c r="AS8" s="639"/>
      <c r="AT8" s="639"/>
      <c r="AU8" s="639"/>
      <c r="AV8" s="639"/>
      <c r="AW8" s="639"/>
      <c r="AX8" s="639"/>
      <c r="AY8" s="639"/>
      <c r="AZ8" s="639"/>
      <c r="BA8" s="639"/>
      <c r="BB8" s="639"/>
      <c r="BC8" s="639"/>
      <c r="BD8" s="639"/>
      <c r="BE8" s="639"/>
      <c r="BF8" s="640"/>
      <c r="BG8" s="641">
        <v>1386</v>
      </c>
      <c r="BH8" s="644"/>
      <c r="BI8" s="644"/>
      <c r="BJ8" s="644"/>
      <c r="BK8" s="644"/>
      <c r="BL8" s="644"/>
      <c r="BM8" s="644"/>
      <c r="BN8" s="645"/>
      <c r="BO8" s="703">
        <v>1.3</v>
      </c>
      <c r="BP8" s="703"/>
      <c r="BQ8" s="703"/>
      <c r="BR8" s="703"/>
      <c r="BS8" s="649" t="s">
        <v>240</v>
      </c>
      <c r="BT8" s="644"/>
      <c r="BU8" s="644"/>
      <c r="BV8" s="644"/>
      <c r="BW8" s="644"/>
      <c r="BX8" s="644"/>
      <c r="BY8" s="644"/>
      <c r="BZ8" s="644"/>
      <c r="CA8" s="644"/>
      <c r="CB8" s="684"/>
      <c r="CD8" s="685" t="s">
        <v>247</v>
      </c>
      <c r="CE8" s="682"/>
      <c r="CF8" s="682"/>
      <c r="CG8" s="682"/>
      <c r="CH8" s="682"/>
      <c r="CI8" s="682"/>
      <c r="CJ8" s="682"/>
      <c r="CK8" s="682"/>
      <c r="CL8" s="682"/>
      <c r="CM8" s="682"/>
      <c r="CN8" s="682"/>
      <c r="CO8" s="682"/>
      <c r="CP8" s="682"/>
      <c r="CQ8" s="683"/>
      <c r="CR8" s="641">
        <v>255592</v>
      </c>
      <c r="CS8" s="644"/>
      <c r="CT8" s="644"/>
      <c r="CU8" s="644"/>
      <c r="CV8" s="644"/>
      <c r="CW8" s="644"/>
      <c r="CX8" s="644"/>
      <c r="CY8" s="645"/>
      <c r="CZ8" s="703">
        <v>15.4</v>
      </c>
      <c r="DA8" s="703"/>
      <c r="DB8" s="703"/>
      <c r="DC8" s="703"/>
      <c r="DD8" s="649">
        <v>16290</v>
      </c>
      <c r="DE8" s="644"/>
      <c r="DF8" s="644"/>
      <c r="DG8" s="644"/>
      <c r="DH8" s="644"/>
      <c r="DI8" s="644"/>
      <c r="DJ8" s="644"/>
      <c r="DK8" s="644"/>
      <c r="DL8" s="644"/>
      <c r="DM8" s="644"/>
      <c r="DN8" s="644"/>
      <c r="DO8" s="644"/>
      <c r="DP8" s="645"/>
      <c r="DQ8" s="649">
        <v>184926</v>
      </c>
      <c r="DR8" s="644"/>
      <c r="DS8" s="644"/>
      <c r="DT8" s="644"/>
      <c r="DU8" s="644"/>
      <c r="DV8" s="644"/>
      <c r="DW8" s="644"/>
      <c r="DX8" s="644"/>
      <c r="DY8" s="644"/>
      <c r="DZ8" s="644"/>
      <c r="EA8" s="644"/>
      <c r="EB8" s="644"/>
      <c r="EC8" s="684"/>
    </row>
    <row r="9" spans="2:143" ht="11.25" customHeight="1">
      <c r="B9" s="638" t="s">
        <v>248</v>
      </c>
      <c r="C9" s="639"/>
      <c r="D9" s="639"/>
      <c r="E9" s="639"/>
      <c r="F9" s="639"/>
      <c r="G9" s="639"/>
      <c r="H9" s="639"/>
      <c r="I9" s="639"/>
      <c r="J9" s="639"/>
      <c r="K9" s="639"/>
      <c r="L9" s="639"/>
      <c r="M9" s="639"/>
      <c r="N9" s="639"/>
      <c r="O9" s="639"/>
      <c r="P9" s="639"/>
      <c r="Q9" s="640"/>
      <c r="R9" s="641">
        <v>344</v>
      </c>
      <c r="S9" s="644"/>
      <c r="T9" s="644"/>
      <c r="U9" s="644"/>
      <c r="V9" s="644"/>
      <c r="W9" s="644"/>
      <c r="X9" s="644"/>
      <c r="Y9" s="645"/>
      <c r="Z9" s="703">
        <v>0</v>
      </c>
      <c r="AA9" s="703"/>
      <c r="AB9" s="703"/>
      <c r="AC9" s="703"/>
      <c r="AD9" s="704">
        <v>344</v>
      </c>
      <c r="AE9" s="704"/>
      <c r="AF9" s="704"/>
      <c r="AG9" s="704"/>
      <c r="AH9" s="704"/>
      <c r="AI9" s="704"/>
      <c r="AJ9" s="704"/>
      <c r="AK9" s="704"/>
      <c r="AL9" s="646">
        <v>0</v>
      </c>
      <c r="AM9" s="647"/>
      <c r="AN9" s="647"/>
      <c r="AO9" s="705"/>
      <c r="AP9" s="638" t="s">
        <v>249</v>
      </c>
      <c r="AQ9" s="639"/>
      <c r="AR9" s="639"/>
      <c r="AS9" s="639"/>
      <c r="AT9" s="639"/>
      <c r="AU9" s="639"/>
      <c r="AV9" s="639"/>
      <c r="AW9" s="639"/>
      <c r="AX9" s="639"/>
      <c r="AY9" s="639"/>
      <c r="AZ9" s="639"/>
      <c r="BA9" s="639"/>
      <c r="BB9" s="639"/>
      <c r="BC9" s="639"/>
      <c r="BD9" s="639"/>
      <c r="BE9" s="639"/>
      <c r="BF9" s="640"/>
      <c r="BG9" s="641">
        <v>29860</v>
      </c>
      <c r="BH9" s="644"/>
      <c r="BI9" s="644"/>
      <c r="BJ9" s="644"/>
      <c r="BK9" s="644"/>
      <c r="BL9" s="644"/>
      <c r="BM9" s="644"/>
      <c r="BN9" s="645"/>
      <c r="BO9" s="703">
        <v>27.7</v>
      </c>
      <c r="BP9" s="703"/>
      <c r="BQ9" s="703"/>
      <c r="BR9" s="703"/>
      <c r="BS9" s="649" t="s">
        <v>240</v>
      </c>
      <c r="BT9" s="644"/>
      <c r="BU9" s="644"/>
      <c r="BV9" s="644"/>
      <c r="BW9" s="644"/>
      <c r="BX9" s="644"/>
      <c r="BY9" s="644"/>
      <c r="BZ9" s="644"/>
      <c r="CA9" s="644"/>
      <c r="CB9" s="684"/>
      <c r="CD9" s="685" t="s">
        <v>250</v>
      </c>
      <c r="CE9" s="682"/>
      <c r="CF9" s="682"/>
      <c r="CG9" s="682"/>
      <c r="CH9" s="682"/>
      <c r="CI9" s="682"/>
      <c r="CJ9" s="682"/>
      <c r="CK9" s="682"/>
      <c r="CL9" s="682"/>
      <c r="CM9" s="682"/>
      <c r="CN9" s="682"/>
      <c r="CO9" s="682"/>
      <c r="CP9" s="682"/>
      <c r="CQ9" s="683"/>
      <c r="CR9" s="641">
        <v>95458</v>
      </c>
      <c r="CS9" s="644"/>
      <c r="CT9" s="644"/>
      <c r="CU9" s="644"/>
      <c r="CV9" s="644"/>
      <c r="CW9" s="644"/>
      <c r="CX9" s="644"/>
      <c r="CY9" s="645"/>
      <c r="CZ9" s="703">
        <v>5.7</v>
      </c>
      <c r="DA9" s="703"/>
      <c r="DB9" s="703"/>
      <c r="DC9" s="703"/>
      <c r="DD9" s="649">
        <v>1831</v>
      </c>
      <c r="DE9" s="644"/>
      <c r="DF9" s="644"/>
      <c r="DG9" s="644"/>
      <c r="DH9" s="644"/>
      <c r="DI9" s="644"/>
      <c r="DJ9" s="644"/>
      <c r="DK9" s="644"/>
      <c r="DL9" s="644"/>
      <c r="DM9" s="644"/>
      <c r="DN9" s="644"/>
      <c r="DO9" s="644"/>
      <c r="DP9" s="645"/>
      <c r="DQ9" s="649">
        <v>61225</v>
      </c>
      <c r="DR9" s="644"/>
      <c r="DS9" s="644"/>
      <c r="DT9" s="644"/>
      <c r="DU9" s="644"/>
      <c r="DV9" s="644"/>
      <c r="DW9" s="644"/>
      <c r="DX9" s="644"/>
      <c r="DY9" s="644"/>
      <c r="DZ9" s="644"/>
      <c r="EA9" s="644"/>
      <c r="EB9" s="644"/>
      <c r="EC9" s="684"/>
    </row>
    <row r="10" spans="2:143" ht="11.25" customHeight="1">
      <c r="B10" s="638" t="s">
        <v>251</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234</v>
      </c>
      <c r="AA10" s="703"/>
      <c r="AB10" s="703"/>
      <c r="AC10" s="703"/>
      <c r="AD10" s="704" t="s">
        <v>240</v>
      </c>
      <c r="AE10" s="704"/>
      <c r="AF10" s="704"/>
      <c r="AG10" s="704"/>
      <c r="AH10" s="704"/>
      <c r="AI10" s="704"/>
      <c r="AJ10" s="704"/>
      <c r="AK10" s="704"/>
      <c r="AL10" s="646" t="s">
        <v>146</v>
      </c>
      <c r="AM10" s="647"/>
      <c r="AN10" s="647"/>
      <c r="AO10" s="705"/>
      <c r="AP10" s="638" t="s">
        <v>252</v>
      </c>
      <c r="AQ10" s="639"/>
      <c r="AR10" s="639"/>
      <c r="AS10" s="639"/>
      <c r="AT10" s="639"/>
      <c r="AU10" s="639"/>
      <c r="AV10" s="639"/>
      <c r="AW10" s="639"/>
      <c r="AX10" s="639"/>
      <c r="AY10" s="639"/>
      <c r="AZ10" s="639"/>
      <c r="BA10" s="639"/>
      <c r="BB10" s="639"/>
      <c r="BC10" s="639"/>
      <c r="BD10" s="639"/>
      <c r="BE10" s="639"/>
      <c r="BF10" s="640"/>
      <c r="BG10" s="641">
        <v>1782</v>
      </c>
      <c r="BH10" s="644"/>
      <c r="BI10" s="644"/>
      <c r="BJ10" s="644"/>
      <c r="BK10" s="644"/>
      <c r="BL10" s="644"/>
      <c r="BM10" s="644"/>
      <c r="BN10" s="645"/>
      <c r="BO10" s="703">
        <v>1.7</v>
      </c>
      <c r="BP10" s="703"/>
      <c r="BQ10" s="703"/>
      <c r="BR10" s="703"/>
      <c r="BS10" s="649" t="s">
        <v>234</v>
      </c>
      <c r="BT10" s="644"/>
      <c r="BU10" s="644"/>
      <c r="BV10" s="644"/>
      <c r="BW10" s="644"/>
      <c r="BX10" s="644"/>
      <c r="BY10" s="644"/>
      <c r="BZ10" s="644"/>
      <c r="CA10" s="644"/>
      <c r="CB10" s="684"/>
      <c r="CD10" s="685" t="s">
        <v>253</v>
      </c>
      <c r="CE10" s="682"/>
      <c r="CF10" s="682"/>
      <c r="CG10" s="682"/>
      <c r="CH10" s="682"/>
      <c r="CI10" s="682"/>
      <c r="CJ10" s="682"/>
      <c r="CK10" s="682"/>
      <c r="CL10" s="682"/>
      <c r="CM10" s="682"/>
      <c r="CN10" s="682"/>
      <c r="CO10" s="682"/>
      <c r="CP10" s="682"/>
      <c r="CQ10" s="683"/>
      <c r="CR10" s="641" t="s">
        <v>240</v>
      </c>
      <c r="CS10" s="644"/>
      <c r="CT10" s="644"/>
      <c r="CU10" s="644"/>
      <c r="CV10" s="644"/>
      <c r="CW10" s="644"/>
      <c r="CX10" s="644"/>
      <c r="CY10" s="645"/>
      <c r="CZ10" s="703" t="s">
        <v>240</v>
      </c>
      <c r="DA10" s="703"/>
      <c r="DB10" s="703"/>
      <c r="DC10" s="703"/>
      <c r="DD10" s="649" t="s">
        <v>240</v>
      </c>
      <c r="DE10" s="644"/>
      <c r="DF10" s="644"/>
      <c r="DG10" s="644"/>
      <c r="DH10" s="644"/>
      <c r="DI10" s="644"/>
      <c r="DJ10" s="644"/>
      <c r="DK10" s="644"/>
      <c r="DL10" s="644"/>
      <c r="DM10" s="644"/>
      <c r="DN10" s="644"/>
      <c r="DO10" s="644"/>
      <c r="DP10" s="645"/>
      <c r="DQ10" s="649" t="s">
        <v>234</v>
      </c>
      <c r="DR10" s="644"/>
      <c r="DS10" s="644"/>
      <c r="DT10" s="644"/>
      <c r="DU10" s="644"/>
      <c r="DV10" s="644"/>
      <c r="DW10" s="644"/>
      <c r="DX10" s="644"/>
      <c r="DY10" s="644"/>
      <c r="DZ10" s="644"/>
      <c r="EA10" s="644"/>
      <c r="EB10" s="644"/>
      <c r="EC10" s="684"/>
    </row>
    <row r="11" spans="2:143" ht="11.25" customHeight="1">
      <c r="B11" s="638" t="s">
        <v>254</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234</v>
      </c>
      <c r="AA11" s="703"/>
      <c r="AB11" s="703"/>
      <c r="AC11" s="703"/>
      <c r="AD11" s="704" t="s">
        <v>255</v>
      </c>
      <c r="AE11" s="704"/>
      <c r="AF11" s="704"/>
      <c r="AG11" s="704"/>
      <c r="AH11" s="704"/>
      <c r="AI11" s="704"/>
      <c r="AJ11" s="704"/>
      <c r="AK11" s="704"/>
      <c r="AL11" s="646" t="s">
        <v>234</v>
      </c>
      <c r="AM11" s="647"/>
      <c r="AN11" s="647"/>
      <c r="AO11" s="705"/>
      <c r="AP11" s="638" t="s">
        <v>256</v>
      </c>
      <c r="AQ11" s="639"/>
      <c r="AR11" s="639"/>
      <c r="AS11" s="639"/>
      <c r="AT11" s="639"/>
      <c r="AU11" s="639"/>
      <c r="AV11" s="639"/>
      <c r="AW11" s="639"/>
      <c r="AX11" s="639"/>
      <c r="AY11" s="639"/>
      <c r="AZ11" s="639"/>
      <c r="BA11" s="639"/>
      <c r="BB11" s="639"/>
      <c r="BC11" s="639"/>
      <c r="BD11" s="639"/>
      <c r="BE11" s="639"/>
      <c r="BF11" s="640"/>
      <c r="BG11" s="641">
        <v>1261</v>
      </c>
      <c r="BH11" s="644"/>
      <c r="BI11" s="644"/>
      <c r="BJ11" s="644"/>
      <c r="BK11" s="644"/>
      <c r="BL11" s="644"/>
      <c r="BM11" s="644"/>
      <c r="BN11" s="645"/>
      <c r="BO11" s="703">
        <v>1.2</v>
      </c>
      <c r="BP11" s="703"/>
      <c r="BQ11" s="703"/>
      <c r="BR11" s="703"/>
      <c r="BS11" s="649" t="s">
        <v>240</v>
      </c>
      <c r="BT11" s="644"/>
      <c r="BU11" s="644"/>
      <c r="BV11" s="644"/>
      <c r="BW11" s="644"/>
      <c r="BX11" s="644"/>
      <c r="BY11" s="644"/>
      <c r="BZ11" s="644"/>
      <c r="CA11" s="644"/>
      <c r="CB11" s="684"/>
      <c r="CD11" s="685" t="s">
        <v>257</v>
      </c>
      <c r="CE11" s="682"/>
      <c r="CF11" s="682"/>
      <c r="CG11" s="682"/>
      <c r="CH11" s="682"/>
      <c r="CI11" s="682"/>
      <c r="CJ11" s="682"/>
      <c r="CK11" s="682"/>
      <c r="CL11" s="682"/>
      <c r="CM11" s="682"/>
      <c r="CN11" s="682"/>
      <c r="CO11" s="682"/>
      <c r="CP11" s="682"/>
      <c r="CQ11" s="683"/>
      <c r="CR11" s="641">
        <v>181430</v>
      </c>
      <c r="CS11" s="644"/>
      <c r="CT11" s="644"/>
      <c r="CU11" s="644"/>
      <c r="CV11" s="644"/>
      <c r="CW11" s="644"/>
      <c r="CX11" s="644"/>
      <c r="CY11" s="645"/>
      <c r="CZ11" s="703">
        <v>10.9</v>
      </c>
      <c r="DA11" s="703"/>
      <c r="DB11" s="703"/>
      <c r="DC11" s="703"/>
      <c r="DD11" s="649">
        <v>128347</v>
      </c>
      <c r="DE11" s="644"/>
      <c r="DF11" s="644"/>
      <c r="DG11" s="644"/>
      <c r="DH11" s="644"/>
      <c r="DI11" s="644"/>
      <c r="DJ11" s="644"/>
      <c r="DK11" s="644"/>
      <c r="DL11" s="644"/>
      <c r="DM11" s="644"/>
      <c r="DN11" s="644"/>
      <c r="DO11" s="644"/>
      <c r="DP11" s="645"/>
      <c r="DQ11" s="649">
        <v>92022</v>
      </c>
      <c r="DR11" s="644"/>
      <c r="DS11" s="644"/>
      <c r="DT11" s="644"/>
      <c r="DU11" s="644"/>
      <c r="DV11" s="644"/>
      <c r="DW11" s="644"/>
      <c r="DX11" s="644"/>
      <c r="DY11" s="644"/>
      <c r="DZ11" s="644"/>
      <c r="EA11" s="644"/>
      <c r="EB11" s="644"/>
      <c r="EC11" s="684"/>
    </row>
    <row r="12" spans="2:143" ht="11.25" customHeight="1">
      <c r="B12" s="638" t="s">
        <v>258</v>
      </c>
      <c r="C12" s="639"/>
      <c r="D12" s="639"/>
      <c r="E12" s="639"/>
      <c r="F12" s="639"/>
      <c r="G12" s="639"/>
      <c r="H12" s="639"/>
      <c r="I12" s="639"/>
      <c r="J12" s="639"/>
      <c r="K12" s="639"/>
      <c r="L12" s="639"/>
      <c r="M12" s="639"/>
      <c r="N12" s="639"/>
      <c r="O12" s="639"/>
      <c r="P12" s="639"/>
      <c r="Q12" s="640"/>
      <c r="R12" s="641">
        <v>12286</v>
      </c>
      <c r="S12" s="644"/>
      <c r="T12" s="644"/>
      <c r="U12" s="644"/>
      <c r="V12" s="644"/>
      <c r="W12" s="644"/>
      <c r="X12" s="644"/>
      <c r="Y12" s="645"/>
      <c r="Z12" s="703">
        <v>0.7</v>
      </c>
      <c r="AA12" s="703"/>
      <c r="AB12" s="703"/>
      <c r="AC12" s="703"/>
      <c r="AD12" s="704">
        <v>12286</v>
      </c>
      <c r="AE12" s="704"/>
      <c r="AF12" s="704"/>
      <c r="AG12" s="704"/>
      <c r="AH12" s="704"/>
      <c r="AI12" s="704"/>
      <c r="AJ12" s="704"/>
      <c r="AK12" s="704"/>
      <c r="AL12" s="646">
        <v>1.5</v>
      </c>
      <c r="AM12" s="647"/>
      <c r="AN12" s="647"/>
      <c r="AO12" s="705"/>
      <c r="AP12" s="638" t="s">
        <v>259</v>
      </c>
      <c r="AQ12" s="639"/>
      <c r="AR12" s="639"/>
      <c r="AS12" s="639"/>
      <c r="AT12" s="639"/>
      <c r="AU12" s="639"/>
      <c r="AV12" s="639"/>
      <c r="AW12" s="639"/>
      <c r="AX12" s="639"/>
      <c r="AY12" s="639"/>
      <c r="AZ12" s="639"/>
      <c r="BA12" s="639"/>
      <c r="BB12" s="639"/>
      <c r="BC12" s="639"/>
      <c r="BD12" s="639"/>
      <c r="BE12" s="639"/>
      <c r="BF12" s="640"/>
      <c r="BG12" s="641">
        <v>68960</v>
      </c>
      <c r="BH12" s="644"/>
      <c r="BI12" s="644"/>
      <c r="BJ12" s="644"/>
      <c r="BK12" s="644"/>
      <c r="BL12" s="644"/>
      <c r="BM12" s="644"/>
      <c r="BN12" s="645"/>
      <c r="BO12" s="703">
        <v>63.9</v>
      </c>
      <c r="BP12" s="703"/>
      <c r="BQ12" s="703"/>
      <c r="BR12" s="703"/>
      <c r="BS12" s="649" t="s">
        <v>234</v>
      </c>
      <c r="BT12" s="644"/>
      <c r="BU12" s="644"/>
      <c r="BV12" s="644"/>
      <c r="BW12" s="644"/>
      <c r="BX12" s="644"/>
      <c r="BY12" s="644"/>
      <c r="BZ12" s="644"/>
      <c r="CA12" s="644"/>
      <c r="CB12" s="684"/>
      <c r="CD12" s="685" t="s">
        <v>260</v>
      </c>
      <c r="CE12" s="682"/>
      <c r="CF12" s="682"/>
      <c r="CG12" s="682"/>
      <c r="CH12" s="682"/>
      <c r="CI12" s="682"/>
      <c r="CJ12" s="682"/>
      <c r="CK12" s="682"/>
      <c r="CL12" s="682"/>
      <c r="CM12" s="682"/>
      <c r="CN12" s="682"/>
      <c r="CO12" s="682"/>
      <c r="CP12" s="682"/>
      <c r="CQ12" s="683"/>
      <c r="CR12" s="641">
        <v>70887</v>
      </c>
      <c r="CS12" s="644"/>
      <c r="CT12" s="644"/>
      <c r="CU12" s="644"/>
      <c r="CV12" s="644"/>
      <c r="CW12" s="644"/>
      <c r="CX12" s="644"/>
      <c r="CY12" s="645"/>
      <c r="CZ12" s="703">
        <v>4.3</v>
      </c>
      <c r="DA12" s="703"/>
      <c r="DB12" s="703"/>
      <c r="DC12" s="703"/>
      <c r="DD12" s="649">
        <v>58592</v>
      </c>
      <c r="DE12" s="644"/>
      <c r="DF12" s="644"/>
      <c r="DG12" s="644"/>
      <c r="DH12" s="644"/>
      <c r="DI12" s="644"/>
      <c r="DJ12" s="644"/>
      <c r="DK12" s="644"/>
      <c r="DL12" s="644"/>
      <c r="DM12" s="644"/>
      <c r="DN12" s="644"/>
      <c r="DO12" s="644"/>
      <c r="DP12" s="645"/>
      <c r="DQ12" s="649">
        <v>27887</v>
      </c>
      <c r="DR12" s="644"/>
      <c r="DS12" s="644"/>
      <c r="DT12" s="644"/>
      <c r="DU12" s="644"/>
      <c r="DV12" s="644"/>
      <c r="DW12" s="644"/>
      <c r="DX12" s="644"/>
      <c r="DY12" s="644"/>
      <c r="DZ12" s="644"/>
      <c r="EA12" s="644"/>
      <c r="EB12" s="644"/>
      <c r="EC12" s="684"/>
    </row>
    <row r="13" spans="2:143" ht="11.25" customHeight="1">
      <c r="B13" s="638" t="s">
        <v>261</v>
      </c>
      <c r="C13" s="639"/>
      <c r="D13" s="639"/>
      <c r="E13" s="639"/>
      <c r="F13" s="639"/>
      <c r="G13" s="639"/>
      <c r="H13" s="639"/>
      <c r="I13" s="639"/>
      <c r="J13" s="639"/>
      <c r="K13" s="639"/>
      <c r="L13" s="639"/>
      <c r="M13" s="639"/>
      <c r="N13" s="639"/>
      <c r="O13" s="639"/>
      <c r="P13" s="639"/>
      <c r="Q13" s="640"/>
      <c r="R13" s="641" t="s">
        <v>240</v>
      </c>
      <c r="S13" s="644"/>
      <c r="T13" s="644"/>
      <c r="U13" s="644"/>
      <c r="V13" s="644"/>
      <c r="W13" s="644"/>
      <c r="X13" s="644"/>
      <c r="Y13" s="645"/>
      <c r="Z13" s="703" t="s">
        <v>240</v>
      </c>
      <c r="AA13" s="703"/>
      <c r="AB13" s="703"/>
      <c r="AC13" s="703"/>
      <c r="AD13" s="704" t="s">
        <v>240</v>
      </c>
      <c r="AE13" s="704"/>
      <c r="AF13" s="704"/>
      <c r="AG13" s="704"/>
      <c r="AH13" s="704"/>
      <c r="AI13" s="704"/>
      <c r="AJ13" s="704"/>
      <c r="AK13" s="704"/>
      <c r="AL13" s="646" t="s">
        <v>240</v>
      </c>
      <c r="AM13" s="647"/>
      <c r="AN13" s="647"/>
      <c r="AO13" s="705"/>
      <c r="AP13" s="638" t="s">
        <v>262</v>
      </c>
      <c r="AQ13" s="639"/>
      <c r="AR13" s="639"/>
      <c r="AS13" s="639"/>
      <c r="AT13" s="639"/>
      <c r="AU13" s="639"/>
      <c r="AV13" s="639"/>
      <c r="AW13" s="639"/>
      <c r="AX13" s="639"/>
      <c r="AY13" s="639"/>
      <c r="AZ13" s="639"/>
      <c r="BA13" s="639"/>
      <c r="BB13" s="639"/>
      <c r="BC13" s="639"/>
      <c r="BD13" s="639"/>
      <c r="BE13" s="639"/>
      <c r="BF13" s="640"/>
      <c r="BG13" s="641">
        <v>67490</v>
      </c>
      <c r="BH13" s="644"/>
      <c r="BI13" s="644"/>
      <c r="BJ13" s="644"/>
      <c r="BK13" s="644"/>
      <c r="BL13" s="644"/>
      <c r="BM13" s="644"/>
      <c r="BN13" s="645"/>
      <c r="BO13" s="703">
        <v>62.5</v>
      </c>
      <c r="BP13" s="703"/>
      <c r="BQ13" s="703"/>
      <c r="BR13" s="703"/>
      <c r="BS13" s="649" t="s">
        <v>234</v>
      </c>
      <c r="BT13" s="644"/>
      <c r="BU13" s="644"/>
      <c r="BV13" s="644"/>
      <c r="BW13" s="644"/>
      <c r="BX13" s="644"/>
      <c r="BY13" s="644"/>
      <c r="BZ13" s="644"/>
      <c r="CA13" s="644"/>
      <c r="CB13" s="684"/>
      <c r="CD13" s="685" t="s">
        <v>263</v>
      </c>
      <c r="CE13" s="682"/>
      <c r="CF13" s="682"/>
      <c r="CG13" s="682"/>
      <c r="CH13" s="682"/>
      <c r="CI13" s="682"/>
      <c r="CJ13" s="682"/>
      <c r="CK13" s="682"/>
      <c r="CL13" s="682"/>
      <c r="CM13" s="682"/>
      <c r="CN13" s="682"/>
      <c r="CO13" s="682"/>
      <c r="CP13" s="682"/>
      <c r="CQ13" s="683"/>
      <c r="CR13" s="641">
        <v>434752</v>
      </c>
      <c r="CS13" s="644"/>
      <c r="CT13" s="644"/>
      <c r="CU13" s="644"/>
      <c r="CV13" s="644"/>
      <c r="CW13" s="644"/>
      <c r="CX13" s="644"/>
      <c r="CY13" s="645"/>
      <c r="CZ13" s="703">
        <v>26.2</v>
      </c>
      <c r="DA13" s="703"/>
      <c r="DB13" s="703"/>
      <c r="DC13" s="703"/>
      <c r="DD13" s="649">
        <v>422117</v>
      </c>
      <c r="DE13" s="644"/>
      <c r="DF13" s="644"/>
      <c r="DG13" s="644"/>
      <c r="DH13" s="644"/>
      <c r="DI13" s="644"/>
      <c r="DJ13" s="644"/>
      <c r="DK13" s="644"/>
      <c r="DL13" s="644"/>
      <c r="DM13" s="644"/>
      <c r="DN13" s="644"/>
      <c r="DO13" s="644"/>
      <c r="DP13" s="645"/>
      <c r="DQ13" s="649">
        <v>185383</v>
      </c>
      <c r="DR13" s="644"/>
      <c r="DS13" s="644"/>
      <c r="DT13" s="644"/>
      <c r="DU13" s="644"/>
      <c r="DV13" s="644"/>
      <c r="DW13" s="644"/>
      <c r="DX13" s="644"/>
      <c r="DY13" s="644"/>
      <c r="DZ13" s="644"/>
      <c r="EA13" s="644"/>
      <c r="EB13" s="644"/>
      <c r="EC13" s="684"/>
    </row>
    <row r="14" spans="2:143" ht="11.25" customHeight="1">
      <c r="B14" s="638" t="s">
        <v>264</v>
      </c>
      <c r="C14" s="639"/>
      <c r="D14" s="639"/>
      <c r="E14" s="639"/>
      <c r="F14" s="639"/>
      <c r="G14" s="639"/>
      <c r="H14" s="639"/>
      <c r="I14" s="639"/>
      <c r="J14" s="639"/>
      <c r="K14" s="639"/>
      <c r="L14" s="639"/>
      <c r="M14" s="639"/>
      <c r="N14" s="639"/>
      <c r="O14" s="639"/>
      <c r="P14" s="639"/>
      <c r="Q14" s="640"/>
      <c r="R14" s="641" t="s">
        <v>240</v>
      </c>
      <c r="S14" s="644"/>
      <c r="T14" s="644"/>
      <c r="U14" s="644"/>
      <c r="V14" s="644"/>
      <c r="W14" s="644"/>
      <c r="X14" s="644"/>
      <c r="Y14" s="645"/>
      <c r="Z14" s="703" t="s">
        <v>240</v>
      </c>
      <c r="AA14" s="703"/>
      <c r="AB14" s="703"/>
      <c r="AC14" s="703"/>
      <c r="AD14" s="704" t="s">
        <v>240</v>
      </c>
      <c r="AE14" s="704"/>
      <c r="AF14" s="704"/>
      <c r="AG14" s="704"/>
      <c r="AH14" s="704"/>
      <c r="AI14" s="704"/>
      <c r="AJ14" s="704"/>
      <c r="AK14" s="704"/>
      <c r="AL14" s="646" t="s">
        <v>240</v>
      </c>
      <c r="AM14" s="647"/>
      <c r="AN14" s="647"/>
      <c r="AO14" s="705"/>
      <c r="AP14" s="638" t="s">
        <v>265</v>
      </c>
      <c r="AQ14" s="639"/>
      <c r="AR14" s="639"/>
      <c r="AS14" s="639"/>
      <c r="AT14" s="639"/>
      <c r="AU14" s="639"/>
      <c r="AV14" s="639"/>
      <c r="AW14" s="639"/>
      <c r="AX14" s="639"/>
      <c r="AY14" s="639"/>
      <c r="AZ14" s="639"/>
      <c r="BA14" s="639"/>
      <c r="BB14" s="639"/>
      <c r="BC14" s="639"/>
      <c r="BD14" s="639"/>
      <c r="BE14" s="639"/>
      <c r="BF14" s="640"/>
      <c r="BG14" s="641">
        <v>3292</v>
      </c>
      <c r="BH14" s="644"/>
      <c r="BI14" s="644"/>
      <c r="BJ14" s="644"/>
      <c r="BK14" s="644"/>
      <c r="BL14" s="644"/>
      <c r="BM14" s="644"/>
      <c r="BN14" s="645"/>
      <c r="BO14" s="703">
        <v>3.1</v>
      </c>
      <c r="BP14" s="703"/>
      <c r="BQ14" s="703"/>
      <c r="BR14" s="703"/>
      <c r="BS14" s="649" t="s">
        <v>234</v>
      </c>
      <c r="BT14" s="644"/>
      <c r="BU14" s="644"/>
      <c r="BV14" s="644"/>
      <c r="BW14" s="644"/>
      <c r="BX14" s="644"/>
      <c r="BY14" s="644"/>
      <c r="BZ14" s="644"/>
      <c r="CA14" s="644"/>
      <c r="CB14" s="684"/>
      <c r="CD14" s="685" t="s">
        <v>266</v>
      </c>
      <c r="CE14" s="682"/>
      <c r="CF14" s="682"/>
      <c r="CG14" s="682"/>
      <c r="CH14" s="682"/>
      <c r="CI14" s="682"/>
      <c r="CJ14" s="682"/>
      <c r="CK14" s="682"/>
      <c r="CL14" s="682"/>
      <c r="CM14" s="682"/>
      <c r="CN14" s="682"/>
      <c r="CO14" s="682"/>
      <c r="CP14" s="682"/>
      <c r="CQ14" s="683"/>
      <c r="CR14" s="641">
        <v>36632</v>
      </c>
      <c r="CS14" s="644"/>
      <c r="CT14" s="644"/>
      <c r="CU14" s="644"/>
      <c r="CV14" s="644"/>
      <c r="CW14" s="644"/>
      <c r="CX14" s="644"/>
      <c r="CY14" s="645"/>
      <c r="CZ14" s="703">
        <v>2.2000000000000002</v>
      </c>
      <c r="DA14" s="703"/>
      <c r="DB14" s="703"/>
      <c r="DC14" s="703"/>
      <c r="DD14" s="649">
        <v>8539</v>
      </c>
      <c r="DE14" s="644"/>
      <c r="DF14" s="644"/>
      <c r="DG14" s="644"/>
      <c r="DH14" s="644"/>
      <c r="DI14" s="644"/>
      <c r="DJ14" s="644"/>
      <c r="DK14" s="644"/>
      <c r="DL14" s="644"/>
      <c r="DM14" s="644"/>
      <c r="DN14" s="644"/>
      <c r="DO14" s="644"/>
      <c r="DP14" s="645"/>
      <c r="DQ14" s="649">
        <v>31229</v>
      </c>
      <c r="DR14" s="644"/>
      <c r="DS14" s="644"/>
      <c r="DT14" s="644"/>
      <c r="DU14" s="644"/>
      <c r="DV14" s="644"/>
      <c r="DW14" s="644"/>
      <c r="DX14" s="644"/>
      <c r="DY14" s="644"/>
      <c r="DZ14" s="644"/>
      <c r="EA14" s="644"/>
      <c r="EB14" s="644"/>
      <c r="EC14" s="684"/>
    </row>
    <row r="15" spans="2:143" ht="11.25" customHeight="1">
      <c r="B15" s="638" t="s">
        <v>267</v>
      </c>
      <c r="C15" s="639"/>
      <c r="D15" s="639"/>
      <c r="E15" s="639"/>
      <c r="F15" s="639"/>
      <c r="G15" s="639"/>
      <c r="H15" s="639"/>
      <c r="I15" s="639"/>
      <c r="J15" s="639"/>
      <c r="K15" s="639"/>
      <c r="L15" s="639"/>
      <c r="M15" s="639"/>
      <c r="N15" s="639"/>
      <c r="O15" s="639"/>
      <c r="P15" s="639"/>
      <c r="Q15" s="640"/>
      <c r="R15" s="641">
        <v>8966</v>
      </c>
      <c r="S15" s="644"/>
      <c r="T15" s="644"/>
      <c r="U15" s="644"/>
      <c r="V15" s="644"/>
      <c r="W15" s="644"/>
      <c r="X15" s="644"/>
      <c r="Y15" s="645"/>
      <c r="Z15" s="703">
        <v>0.5</v>
      </c>
      <c r="AA15" s="703"/>
      <c r="AB15" s="703"/>
      <c r="AC15" s="703"/>
      <c r="AD15" s="704">
        <v>8966</v>
      </c>
      <c r="AE15" s="704"/>
      <c r="AF15" s="704"/>
      <c r="AG15" s="704"/>
      <c r="AH15" s="704"/>
      <c r="AI15" s="704"/>
      <c r="AJ15" s="704"/>
      <c r="AK15" s="704"/>
      <c r="AL15" s="646">
        <v>1.1000000000000001</v>
      </c>
      <c r="AM15" s="647"/>
      <c r="AN15" s="647"/>
      <c r="AO15" s="705"/>
      <c r="AP15" s="638" t="s">
        <v>268</v>
      </c>
      <c r="AQ15" s="639"/>
      <c r="AR15" s="639"/>
      <c r="AS15" s="639"/>
      <c r="AT15" s="639"/>
      <c r="AU15" s="639"/>
      <c r="AV15" s="639"/>
      <c r="AW15" s="639"/>
      <c r="AX15" s="639"/>
      <c r="AY15" s="639"/>
      <c r="AZ15" s="639"/>
      <c r="BA15" s="639"/>
      <c r="BB15" s="639"/>
      <c r="BC15" s="639"/>
      <c r="BD15" s="639"/>
      <c r="BE15" s="639"/>
      <c r="BF15" s="640"/>
      <c r="BG15" s="641">
        <v>1369</v>
      </c>
      <c r="BH15" s="644"/>
      <c r="BI15" s="644"/>
      <c r="BJ15" s="644"/>
      <c r="BK15" s="644"/>
      <c r="BL15" s="644"/>
      <c r="BM15" s="644"/>
      <c r="BN15" s="645"/>
      <c r="BO15" s="703">
        <v>1.3</v>
      </c>
      <c r="BP15" s="703"/>
      <c r="BQ15" s="703"/>
      <c r="BR15" s="703"/>
      <c r="BS15" s="649" t="s">
        <v>240</v>
      </c>
      <c r="BT15" s="644"/>
      <c r="BU15" s="644"/>
      <c r="BV15" s="644"/>
      <c r="BW15" s="644"/>
      <c r="BX15" s="644"/>
      <c r="BY15" s="644"/>
      <c r="BZ15" s="644"/>
      <c r="CA15" s="644"/>
      <c r="CB15" s="684"/>
      <c r="CD15" s="685" t="s">
        <v>269</v>
      </c>
      <c r="CE15" s="682"/>
      <c r="CF15" s="682"/>
      <c r="CG15" s="682"/>
      <c r="CH15" s="682"/>
      <c r="CI15" s="682"/>
      <c r="CJ15" s="682"/>
      <c r="CK15" s="682"/>
      <c r="CL15" s="682"/>
      <c r="CM15" s="682"/>
      <c r="CN15" s="682"/>
      <c r="CO15" s="682"/>
      <c r="CP15" s="682"/>
      <c r="CQ15" s="683"/>
      <c r="CR15" s="641">
        <v>166721</v>
      </c>
      <c r="CS15" s="644"/>
      <c r="CT15" s="644"/>
      <c r="CU15" s="644"/>
      <c r="CV15" s="644"/>
      <c r="CW15" s="644"/>
      <c r="CX15" s="644"/>
      <c r="CY15" s="645"/>
      <c r="CZ15" s="703">
        <v>10</v>
      </c>
      <c r="DA15" s="703"/>
      <c r="DB15" s="703"/>
      <c r="DC15" s="703"/>
      <c r="DD15" s="649">
        <v>12935</v>
      </c>
      <c r="DE15" s="644"/>
      <c r="DF15" s="644"/>
      <c r="DG15" s="644"/>
      <c r="DH15" s="644"/>
      <c r="DI15" s="644"/>
      <c r="DJ15" s="644"/>
      <c r="DK15" s="644"/>
      <c r="DL15" s="644"/>
      <c r="DM15" s="644"/>
      <c r="DN15" s="644"/>
      <c r="DO15" s="644"/>
      <c r="DP15" s="645"/>
      <c r="DQ15" s="649">
        <v>139389</v>
      </c>
      <c r="DR15" s="644"/>
      <c r="DS15" s="644"/>
      <c r="DT15" s="644"/>
      <c r="DU15" s="644"/>
      <c r="DV15" s="644"/>
      <c r="DW15" s="644"/>
      <c r="DX15" s="644"/>
      <c r="DY15" s="644"/>
      <c r="DZ15" s="644"/>
      <c r="EA15" s="644"/>
      <c r="EB15" s="644"/>
      <c r="EC15" s="684"/>
    </row>
    <row r="16" spans="2:143" ht="11.25" customHeight="1">
      <c r="B16" s="638" t="s">
        <v>270</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234</v>
      </c>
      <c r="AA16" s="703"/>
      <c r="AB16" s="703"/>
      <c r="AC16" s="703"/>
      <c r="AD16" s="704" t="s">
        <v>240</v>
      </c>
      <c r="AE16" s="704"/>
      <c r="AF16" s="704"/>
      <c r="AG16" s="704"/>
      <c r="AH16" s="704"/>
      <c r="AI16" s="704"/>
      <c r="AJ16" s="704"/>
      <c r="AK16" s="704"/>
      <c r="AL16" s="646" t="s">
        <v>234</v>
      </c>
      <c r="AM16" s="647"/>
      <c r="AN16" s="647"/>
      <c r="AO16" s="705"/>
      <c r="AP16" s="638" t="s">
        <v>271</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234</v>
      </c>
      <c r="BP16" s="703"/>
      <c r="BQ16" s="703"/>
      <c r="BR16" s="703"/>
      <c r="BS16" s="649" t="s">
        <v>234</v>
      </c>
      <c r="BT16" s="644"/>
      <c r="BU16" s="644"/>
      <c r="BV16" s="644"/>
      <c r="BW16" s="644"/>
      <c r="BX16" s="644"/>
      <c r="BY16" s="644"/>
      <c r="BZ16" s="644"/>
      <c r="CA16" s="644"/>
      <c r="CB16" s="684"/>
      <c r="CD16" s="685" t="s">
        <v>272</v>
      </c>
      <c r="CE16" s="682"/>
      <c r="CF16" s="682"/>
      <c r="CG16" s="682"/>
      <c r="CH16" s="682"/>
      <c r="CI16" s="682"/>
      <c r="CJ16" s="682"/>
      <c r="CK16" s="682"/>
      <c r="CL16" s="682"/>
      <c r="CM16" s="682"/>
      <c r="CN16" s="682"/>
      <c r="CO16" s="682"/>
      <c r="CP16" s="682"/>
      <c r="CQ16" s="683"/>
      <c r="CR16" s="641">
        <v>7521</v>
      </c>
      <c r="CS16" s="644"/>
      <c r="CT16" s="644"/>
      <c r="CU16" s="644"/>
      <c r="CV16" s="644"/>
      <c r="CW16" s="644"/>
      <c r="CX16" s="644"/>
      <c r="CY16" s="645"/>
      <c r="CZ16" s="703">
        <v>0.5</v>
      </c>
      <c r="DA16" s="703"/>
      <c r="DB16" s="703"/>
      <c r="DC16" s="703"/>
      <c r="DD16" s="649" t="s">
        <v>240</v>
      </c>
      <c r="DE16" s="644"/>
      <c r="DF16" s="644"/>
      <c r="DG16" s="644"/>
      <c r="DH16" s="644"/>
      <c r="DI16" s="644"/>
      <c r="DJ16" s="644"/>
      <c r="DK16" s="644"/>
      <c r="DL16" s="644"/>
      <c r="DM16" s="644"/>
      <c r="DN16" s="644"/>
      <c r="DO16" s="644"/>
      <c r="DP16" s="645"/>
      <c r="DQ16" s="649">
        <v>3438</v>
      </c>
      <c r="DR16" s="644"/>
      <c r="DS16" s="644"/>
      <c r="DT16" s="644"/>
      <c r="DU16" s="644"/>
      <c r="DV16" s="644"/>
      <c r="DW16" s="644"/>
      <c r="DX16" s="644"/>
      <c r="DY16" s="644"/>
      <c r="DZ16" s="644"/>
      <c r="EA16" s="644"/>
      <c r="EB16" s="644"/>
      <c r="EC16" s="684"/>
    </row>
    <row r="17" spans="2:133" ht="11.25" customHeight="1">
      <c r="B17" s="638" t="s">
        <v>273</v>
      </c>
      <c r="C17" s="639"/>
      <c r="D17" s="639"/>
      <c r="E17" s="639"/>
      <c r="F17" s="639"/>
      <c r="G17" s="639"/>
      <c r="H17" s="639"/>
      <c r="I17" s="639"/>
      <c r="J17" s="639"/>
      <c r="K17" s="639"/>
      <c r="L17" s="639"/>
      <c r="M17" s="639"/>
      <c r="N17" s="639"/>
      <c r="O17" s="639"/>
      <c r="P17" s="639"/>
      <c r="Q17" s="640"/>
      <c r="R17" s="641">
        <v>190</v>
      </c>
      <c r="S17" s="644"/>
      <c r="T17" s="644"/>
      <c r="U17" s="644"/>
      <c r="V17" s="644"/>
      <c r="W17" s="644"/>
      <c r="X17" s="644"/>
      <c r="Y17" s="645"/>
      <c r="Z17" s="703">
        <v>0</v>
      </c>
      <c r="AA17" s="703"/>
      <c r="AB17" s="703"/>
      <c r="AC17" s="703"/>
      <c r="AD17" s="704">
        <v>190</v>
      </c>
      <c r="AE17" s="704"/>
      <c r="AF17" s="704"/>
      <c r="AG17" s="704"/>
      <c r="AH17" s="704"/>
      <c r="AI17" s="704"/>
      <c r="AJ17" s="704"/>
      <c r="AK17" s="704"/>
      <c r="AL17" s="646">
        <v>0</v>
      </c>
      <c r="AM17" s="647"/>
      <c r="AN17" s="647"/>
      <c r="AO17" s="705"/>
      <c r="AP17" s="638" t="s">
        <v>274</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240</v>
      </c>
      <c r="BP17" s="703"/>
      <c r="BQ17" s="703"/>
      <c r="BR17" s="703"/>
      <c r="BS17" s="649" t="s">
        <v>234</v>
      </c>
      <c r="BT17" s="644"/>
      <c r="BU17" s="644"/>
      <c r="BV17" s="644"/>
      <c r="BW17" s="644"/>
      <c r="BX17" s="644"/>
      <c r="BY17" s="644"/>
      <c r="BZ17" s="644"/>
      <c r="CA17" s="644"/>
      <c r="CB17" s="684"/>
      <c r="CD17" s="685" t="s">
        <v>275</v>
      </c>
      <c r="CE17" s="682"/>
      <c r="CF17" s="682"/>
      <c r="CG17" s="682"/>
      <c r="CH17" s="682"/>
      <c r="CI17" s="682"/>
      <c r="CJ17" s="682"/>
      <c r="CK17" s="682"/>
      <c r="CL17" s="682"/>
      <c r="CM17" s="682"/>
      <c r="CN17" s="682"/>
      <c r="CO17" s="682"/>
      <c r="CP17" s="682"/>
      <c r="CQ17" s="683"/>
      <c r="CR17" s="641">
        <v>177590</v>
      </c>
      <c r="CS17" s="644"/>
      <c r="CT17" s="644"/>
      <c r="CU17" s="644"/>
      <c r="CV17" s="644"/>
      <c r="CW17" s="644"/>
      <c r="CX17" s="644"/>
      <c r="CY17" s="645"/>
      <c r="CZ17" s="703">
        <v>10.7</v>
      </c>
      <c r="DA17" s="703"/>
      <c r="DB17" s="703"/>
      <c r="DC17" s="703"/>
      <c r="DD17" s="649" t="s">
        <v>234</v>
      </c>
      <c r="DE17" s="644"/>
      <c r="DF17" s="644"/>
      <c r="DG17" s="644"/>
      <c r="DH17" s="644"/>
      <c r="DI17" s="644"/>
      <c r="DJ17" s="644"/>
      <c r="DK17" s="644"/>
      <c r="DL17" s="644"/>
      <c r="DM17" s="644"/>
      <c r="DN17" s="644"/>
      <c r="DO17" s="644"/>
      <c r="DP17" s="645"/>
      <c r="DQ17" s="649">
        <v>177590</v>
      </c>
      <c r="DR17" s="644"/>
      <c r="DS17" s="644"/>
      <c r="DT17" s="644"/>
      <c r="DU17" s="644"/>
      <c r="DV17" s="644"/>
      <c r="DW17" s="644"/>
      <c r="DX17" s="644"/>
      <c r="DY17" s="644"/>
      <c r="DZ17" s="644"/>
      <c r="EA17" s="644"/>
      <c r="EB17" s="644"/>
      <c r="EC17" s="684"/>
    </row>
    <row r="18" spans="2:133" ht="11.25" customHeight="1">
      <c r="B18" s="638" t="s">
        <v>276</v>
      </c>
      <c r="C18" s="639"/>
      <c r="D18" s="639"/>
      <c r="E18" s="639"/>
      <c r="F18" s="639"/>
      <c r="G18" s="639"/>
      <c r="H18" s="639"/>
      <c r="I18" s="639"/>
      <c r="J18" s="639"/>
      <c r="K18" s="639"/>
      <c r="L18" s="639"/>
      <c r="M18" s="639"/>
      <c r="N18" s="639"/>
      <c r="O18" s="639"/>
      <c r="P18" s="639"/>
      <c r="Q18" s="640"/>
      <c r="R18" s="641">
        <v>727288</v>
      </c>
      <c r="S18" s="644"/>
      <c r="T18" s="644"/>
      <c r="U18" s="644"/>
      <c r="V18" s="644"/>
      <c r="W18" s="644"/>
      <c r="X18" s="644"/>
      <c r="Y18" s="645"/>
      <c r="Z18" s="703">
        <v>42.1</v>
      </c>
      <c r="AA18" s="703"/>
      <c r="AB18" s="703"/>
      <c r="AC18" s="703"/>
      <c r="AD18" s="704">
        <v>663710</v>
      </c>
      <c r="AE18" s="704"/>
      <c r="AF18" s="704"/>
      <c r="AG18" s="704"/>
      <c r="AH18" s="704"/>
      <c r="AI18" s="704"/>
      <c r="AJ18" s="704"/>
      <c r="AK18" s="704"/>
      <c r="AL18" s="646">
        <v>79</v>
      </c>
      <c r="AM18" s="647"/>
      <c r="AN18" s="647"/>
      <c r="AO18" s="705"/>
      <c r="AP18" s="638" t="s">
        <v>277</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234</v>
      </c>
      <c r="BP18" s="703"/>
      <c r="BQ18" s="703"/>
      <c r="BR18" s="703"/>
      <c r="BS18" s="649" t="s">
        <v>234</v>
      </c>
      <c r="BT18" s="644"/>
      <c r="BU18" s="644"/>
      <c r="BV18" s="644"/>
      <c r="BW18" s="644"/>
      <c r="BX18" s="644"/>
      <c r="BY18" s="644"/>
      <c r="BZ18" s="644"/>
      <c r="CA18" s="644"/>
      <c r="CB18" s="684"/>
      <c r="CD18" s="685" t="s">
        <v>278</v>
      </c>
      <c r="CE18" s="682"/>
      <c r="CF18" s="682"/>
      <c r="CG18" s="682"/>
      <c r="CH18" s="682"/>
      <c r="CI18" s="682"/>
      <c r="CJ18" s="682"/>
      <c r="CK18" s="682"/>
      <c r="CL18" s="682"/>
      <c r="CM18" s="682"/>
      <c r="CN18" s="682"/>
      <c r="CO18" s="682"/>
      <c r="CP18" s="682"/>
      <c r="CQ18" s="683"/>
      <c r="CR18" s="641" t="s">
        <v>240</v>
      </c>
      <c r="CS18" s="644"/>
      <c r="CT18" s="644"/>
      <c r="CU18" s="644"/>
      <c r="CV18" s="644"/>
      <c r="CW18" s="644"/>
      <c r="CX18" s="644"/>
      <c r="CY18" s="645"/>
      <c r="CZ18" s="703" t="s">
        <v>240</v>
      </c>
      <c r="DA18" s="703"/>
      <c r="DB18" s="703"/>
      <c r="DC18" s="703"/>
      <c r="DD18" s="649" t="s">
        <v>234</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c r="B19" s="638" t="s">
        <v>279</v>
      </c>
      <c r="C19" s="639"/>
      <c r="D19" s="639"/>
      <c r="E19" s="639"/>
      <c r="F19" s="639"/>
      <c r="G19" s="639"/>
      <c r="H19" s="639"/>
      <c r="I19" s="639"/>
      <c r="J19" s="639"/>
      <c r="K19" s="639"/>
      <c r="L19" s="639"/>
      <c r="M19" s="639"/>
      <c r="N19" s="639"/>
      <c r="O19" s="639"/>
      <c r="P19" s="639"/>
      <c r="Q19" s="640"/>
      <c r="R19" s="641">
        <v>663710</v>
      </c>
      <c r="S19" s="644"/>
      <c r="T19" s="644"/>
      <c r="U19" s="644"/>
      <c r="V19" s="644"/>
      <c r="W19" s="644"/>
      <c r="X19" s="644"/>
      <c r="Y19" s="645"/>
      <c r="Z19" s="703">
        <v>38.4</v>
      </c>
      <c r="AA19" s="703"/>
      <c r="AB19" s="703"/>
      <c r="AC19" s="703"/>
      <c r="AD19" s="704">
        <v>663710</v>
      </c>
      <c r="AE19" s="704"/>
      <c r="AF19" s="704"/>
      <c r="AG19" s="704"/>
      <c r="AH19" s="704"/>
      <c r="AI19" s="704"/>
      <c r="AJ19" s="704"/>
      <c r="AK19" s="704"/>
      <c r="AL19" s="646">
        <v>79</v>
      </c>
      <c r="AM19" s="647"/>
      <c r="AN19" s="647"/>
      <c r="AO19" s="705"/>
      <c r="AP19" s="638" t="s">
        <v>280</v>
      </c>
      <c r="AQ19" s="639"/>
      <c r="AR19" s="639"/>
      <c r="AS19" s="639"/>
      <c r="AT19" s="639"/>
      <c r="AU19" s="639"/>
      <c r="AV19" s="639"/>
      <c r="AW19" s="639"/>
      <c r="AX19" s="639"/>
      <c r="AY19" s="639"/>
      <c r="AZ19" s="639"/>
      <c r="BA19" s="639"/>
      <c r="BB19" s="639"/>
      <c r="BC19" s="639"/>
      <c r="BD19" s="639"/>
      <c r="BE19" s="639"/>
      <c r="BF19" s="640"/>
      <c r="BG19" s="641" t="s">
        <v>240</v>
      </c>
      <c r="BH19" s="644"/>
      <c r="BI19" s="644"/>
      <c r="BJ19" s="644"/>
      <c r="BK19" s="644"/>
      <c r="BL19" s="644"/>
      <c r="BM19" s="644"/>
      <c r="BN19" s="645"/>
      <c r="BO19" s="703" t="s">
        <v>240</v>
      </c>
      <c r="BP19" s="703"/>
      <c r="BQ19" s="703"/>
      <c r="BR19" s="703"/>
      <c r="BS19" s="649" t="s">
        <v>234</v>
      </c>
      <c r="BT19" s="644"/>
      <c r="BU19" s="644"/>
      <c r="BV19" s="644"/>
      <c r="BW19" s="644"/>
      <c r="BX19" s="644"/>
      <c r="BY19" s="644"/>
      <c r="BZ19" s="644"/>
      <c r="CA19" s="644"/>
      <c r="CB19" s="684"/>
      <c r="CD19" s="685" t="s">
        <v>281</v>
      </c>
      <c r="CE19" s="682"/>
      <c r="CF19" s="682"/>
      <c r="CG19" s="682"/>
      <c r="CH19" s="682"/>
      <c r="CI19" s="682"/>
      <c r="CJ19" s="682"/>
      <c r="CK19" s="682"/>
      <c r="CL19" s="682"/>
      <c r="CM19" s="682"/>
      <c r="CN19" s="682"/>
      <c r="CO19" s="682"/>
      <c r="CP19" s="682"/>
      <c r="CQ19" s="683"/>
      <c r="CR19" s="641" t="s">
        <v>240</v>
      </c>
      <c r="CS19" s="644"/>
      <c r="CT19" s="644"/>
      <c r="CU19" s="644"/>
      <c r="CV19" s="644"/>
      <c r="CW19" s="644"/>
      <c r="CX19" s="644"/>
      <c r="CY19" s="645"/>
      <c r="CZ19" s="703" t="s">
        <v>234</v>
      </c>
      <c r="DA19" s="703"/>
      <c r="DB19" s="703"/>
      <c r="DC19" s="703"/>
      <c r="DD19" s="649" t="s">
        <v>234</v>
      </c>
      <c r="DE19" s="644"/>
      <c r="DF19" s="644"/>
      <c r="DG19" s="644"/>
      <c r="DH19" s="644"/>
      <c r="DI19" s="644"/>
      <c r="DJ19" s="644"/>
      <c r="DK19" s="644"/>
      <c r="DL19" s="644"/>
      <c r="DM19" s="644"/>
      <c r="DN19" s="644"/>
      <c r="DO19" s="644"/>
      <c r="DP19" s="645"/>
      <c r="DQ19" s="649" t="s">
        <v>240</v>
      </c>
      <c r="DR19" s="644"/>
      <c r="DS19" s="644"/>
      <c r="DT19" s="644"/>
      <c r="DU19" s="644"/>
      <c r="DV19" s="644"/>
      <c r="DW19" s="644"/>
      <c r="DX19" s="644"/>
      <c r="DY19" s="644"/>
      <c r="DZ19" s="644"/>
      <c r="EA19" s="644"/>
      <c r="EB19" s="644"/>
      <c r="EC19" s="684"/>
    </row>
    <row r="20" spans="2:133" ht="11.25" customHeight="1">
      <c r="B20" s="638" t="s">
        <v>282</v>
      </c>
      <c r="C20" s="639"/>
      <c r="D20" s="639"/>
      <c r="E20" s="639"/>
      <c r="F20" s="639"/>
      <c r="G20" s="639"/>
      <c r="H20" s="639"/>
      <c r="I20" s="639"/>
      <c r="J20" s="639"/>
      <c r="K20" s="639"/>
      <c r="L20" s="639"/>
      <c r="M20" s="639"/>
      <c r="N20" s="639"/>
      <c r="O20" s="639"/>
      <c r="P20" s="639"/>
      <c r="Q20" s="640"/>
      <c r="R20" s="641">
        <v>63578</v>
      </c>
      <c r="S20" s="644"/>
      <c r="T20" s="644"/>
      <c r="U20" s="644"/>
      <c r="V20" s="644"/>
      <c r="W20" s="644"/>
      <c r="X20" s="644"/>
      <c r="Y20" s="645"/>
      <c r="Z20" s="703">
        <v>3.7</v>
      </c>
      <c r="AA20" s="703"/>
      <c r="AB20" s="703"/>
      <c r="AC20" s="703"/>
      <c r="AD20" s="704" t="s">
        <v>234</v>
      </c>
      <c r="AE20" s="704"/>
      <c r="AF20" s="704"/>
      <c r="AG20" s="704"/>
      <c r="AH20" s="704"/>
      <c r="AI20" s="704"/>
      <c r="AJ20" s="704"/>
      <c r="AK20" s="704"/>
      <c r="AL20" s="646" t="s">
        <v>234</v>
      </c>
      <c r="AM20" s="647"/>
      <c r="AN20" s="647"/>
      <c r="AO20" s="705"/>
      <c r="AP20" s="638" t="s">
        <v>283</v>
      </c>
      <c r="AQ20" s="639"/>
      <c r="AR20" s="639"/>
      <c r="AS20" s="639"/>
      <c r="AT20" s="639"/>
      <c r="AU20" s="639"/>
      <c r="AV20" s="639"/>
      <c r="AW20" s="639"/>
      <c r="AX20" s="639"/>
      <c r="AY20" s="639"/>
      <c r="AZ20" s="639"/>
      <c r="BA20" s="639"/>
      <c r="BB20" s="639"/>
      <c r="BC20" s="639"/>
      <c r="BD20" s="639"/>
      <c r="BE20" s="639"/>
      <c r="BF20" s="640"/>
      <c r="BG20" s="641" t="s">
        <v>234</v>
      </c>
      <c r="BH20" s="644"/>
      <c r="BI20" s="644"/>
      <c r="BJ20" s="644"/>
      <c r="BK20" s="644"/>
      <c r="BL20" s="644"/>
      <c r="BM20" s="644"/>
      <c r="BN20" s="645"/>
      <c r="BO20" s="703" t="s">
        <v>234</v>
      </c>
      <c r="BP20" s="703"/>
      <c r="BQ20" s="703"/>
      <c r="BR20" s="703"/>
      <c r="BS20" s="649" t="s">
        <v>240</v>
      </c>
      <c r="BT20" s="644"/>
      <c r="BU20" s="644"/>
      <c r="BV20" s="644"/>
      <c r="BW20" s="644"/>
      <c r="BX20" s="644"/>
      <c r="BY20" s="644"/>
      <c r="BZ20" s="644"/>
      <c r="CA20" s="644"/>
      <c r="CB20" s="684"/>
      <c r="CD20" s="685" t="s">
        <v>284</v>
      </c>
      <c r="CE20" s="682"/>
      <c r="CF20" s="682"/>
      <c r="CG20" s="682"/>
      <c r="CH20" s="682"/>
      <c r="CI20" s="682"/>
      <c r="CJ20" s="682"/>
      <c r="CK20" s="682"/>
      <c r="CL20" s="682"/>
      <c r="CM20" s="682"/>
      <c r="CN20" s="682"/>
      <c r="CO20" s="682"/>
      <c r="CP20" s="682"/>
      <c r="CQ20" s="683"/>
      <c r="CR20" s="641">
        <v>1661740</v>
      </c>
      <c r="CS20" s="644"/>
      <c r="CT20" s="644"/>
      <c r="CU20" s="644"/>
      <c r="CV20" s="644"/>
      <c r="CW20" s="644"/>
      <c r="CX20" s="644"/>
      <c r="CY20" s="645"/>
      <c r="CZ20" s="703">
        <v>100</v>
      </c>
      <c r="DA20" s="703"/>
      <c r="DB20" s="703"/>
      <c r="DC20" s="703"/>
      <c r="DD20" s="649">
        <v>661165</v>
      </c>
      <c r="DE20" s="644"/>
      <c r="DF20" s="644"/>
      <c r="DG20" s="644"/>
      <c r="DH20" s="644"/>
      <c r="DI20" s="644"/>
      <c r="DJ20" s="644"/>
      <c r="DK20" s="644"/>
      <c r="DL20" s="644"/>
      <c r="DM20" s="644"/>
      <c r="DN20" s="644"/>
      <c r="DO20" s="644"/>
      <c r="DP20" s="645"/>
      <c r="DQ20" s="649">
        <v>1119391</v>
      </c>
      <c r="DR20" s="644"/>
      <c r="DS20" s="644"/>
      <c r="DT20" s="644"/>
      <c r="DU20" s="644"/>
      <c r="DV20" s="644"/>
      <c r="DW20" s="644"/>
      <c r="DX20" s="644"/>
      <c r="DY20" s="644"/>
      <c r="DZ20" s="644"/>
      <c r="EA20" s="644"/>
      <c r="EB20" s="644"/>
      <c r="EC20" s="684"/>
    </row>
    <row r="21" spans="2:133" ht="11.25" customHeight="1">
      <c r="B21" s="638" t="s">
        <v>285</v>
      </c>
      <c r="C21" s="639"/>
      <c r="D21" s="639"/>
      <c r="E21" s="639"/>
      <c r="F21" s="639"/>
      <c r="G21" s="639"/>
      <c r="H21" s="639"/>
      <c r="I21" s="639"/>
      <c r="J21" s="639"/>
      <c r="K21" s="639"/>
      <c r="L21" s="639"/>
      <c r="M21" s="639"/>
      <c r="N21" s="639"/>
      <c r="O21" s="639"/>
      <c r="P21" s="639"/>
      <c r="Q21" s="640"/>
      <c r="R21" s="641" t="s">
        <v>234</v>
      </c>
      <c r="S21" s="644"/>
      <c r="T21" s="644"/>
      <c r="U21" s="644"/>
      <c r="V21" s="644"/>
      <c r="W21" s="644"/>
      <c r="X21" s="644"/>
      <c r="Y21" s="645"/>
      <c r="Z21" s="703" t="s">
        <v>146</v>
      </c>
      <c r="AA21" s="703"/>
      <c r="AB21" s="703"/>
      <c r="AC21" s="703"/>
      <c r="AD21" s="704" t="s">
        <v>234</v>
      </c>
      <c r="AE21" s="704"/>
      <c r="AF21" s="704"/>
      <c r="AG21" s="704"/>
      <c r="AH21" s="704"/>
      <c r="AI21" s="704"/>
      <c r="AJ21" s="704"/>
      <c r="AK21" s="704"/>
      <c r="AL21" s="646" t="s">
        <v>234</v>
      </c>
      <c r="AM21" s="647"/>
      <c r="AN21" s="647"/>
      <c r="AO21" s="705"/>
      <c r="AP21" s="749" t="s">
        <v>286</v>
      </c>
      <c r="AQ21" s="756"/>
      <c r="AR21" s="756"/>
      <c r="AS21" s="756"/>
      <c r="AT21" s="756"/>
      <c r="AU21" s="756"/>
      <c r="AV21" s="756"/>
      <c r="AW21" s="756"/>
      <c r="AX21" s="756"/>
      <c r="AY21" s="756"/>
      <c r="AZ21" s="756"/>
      <c r="BA21" s="756"/>
      <c r="BB21" s="756"/>
      <c r="BC21" s="756"/>
      <c r="BD21" s="756"/>
      <c r="BE21" s="756"/>
      <c r="BF21" s="751"/>
      <c r="BG21" s="641" t="s">
        <v>240</v>
      </c>
      <c r="BH21" s="644"/>
      <c r="BI21" s="644"/>
      <c r="BJ21" s="644"/>
      <c r="BK21" s="644"/>
      <c r="BL21" s="644"/>
      <c r="BM21" s="644"/>
      <c r="BN21" s="645"/>
      <c r="BO21" s="703" t="s">
        <v>234</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287</v>
      </c>
      <c r="C22" s="639"/>
      <c r="D22" s="639"/>
      <c r="E22" s="639"/>
      <c r="F22" s="639"/>
      <c r="G22" s="639"/>
      <c r="H22" s="639"/>
      <c r="I22" s="639"/>
      <c r="J22" s="639"/>
      <c r="K22" s="639"/>
      <c r="L22" s="639"/>
      <c r="M22" s="639"/>
      <c r="N22" s="639"/>
      <c r="O22" s="639"/>
      <c r="P22" s="639"/>
      <c r="Q22" s="640"/>
      <c r="R22" s="641">
        <v>892738</v>
      </c>
      <c r="S22" s="644"/>
      <c r="T22" s="644"/>
      <c r="U22" s="644"/>
      <c r="V22" s="644"/>
      <c r="W22" s="644"/>
      <c r="X22" s="644"/>
      <c r="Y22" s="645"/>
      <c r="Z22" s="703">
        <v>51.7</v>
      </c>
      <c r="AA22" s="703"/>
      <c r="AB22" s="703"/>
      <c r="AC22" s="703"/>
      <c r="AD22" s="704">
        <v>829160</v>
      </c>
      <c r="AE22" s="704"/>
      <c r="AF22" s="704"/>
      <c r="AG22" s="704"/>
      <c r="AH22" s="704"/>
      <c r="AI22" s="704"/>
      <c r="AJ22" s="704"/>
      <c r="AK22" s="704"/>
      <c r="AL22" s="646">
        <v>98.7</v>
      </c>
      <c r="AM22" s="647"/>
      <c r="AN22" s="647"/>
      <c r="AO22" s="705"/>
      <c r="AP22" s="749" t="s">
        <v>288</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289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290</v>
      </c>
      <c r="C23" s="639"/>
      <c r="D23" s="639"/>
      <c r="E23" s="639"/>
      <c r="F23" s="639"/>
      <c r="G23" s="639"/>
      <c r="H23" s="639"/>
      <c r="I23" s="639"/>
      <c r="J23" s="639"/>
      <c r="K23" s="639"/>
      <c r="L23" s="639"/>
      <c r="M23" s="639"/>
      <c r="N23" s="639"/>
      <c r="O23" s="639"/>
      <c r="P23" s="639"/>
      <c r="Q23" s="640"/>
      <c r="R23" s="641" t="s">
        <v>234</v>
      </c>
      <c r="S23" s="644"/>
      <c r="T23" s="644"/>
      <c r="U23" s="644"/>
      <c r="V23" s="644"/>
      <c r="W23" s="644"/>
      <c r="X23" s="644"/>
      <c r="Y23" s="645"/>
      <c r="Z23" s="703" t="s">
        <v>240</v>
      </c>
      <c r="AA23" s="703"/>
      <c r="AB23" s="703"/>
      <c r="AC23" s="703"/>
      <c r="AD23" s="704" t="s">
        <v>146</v>
      </c>
      <c r="AE23" s="704"/>
      <c r="AF23" s="704"/>
      <c r="AG23" s="704"/>
      <c r="AH23" s="704"/>
      <c r="AI23" s="704"/>
      <c r="AJ23" s="704"/>
      <c r="AK23" s="704"/>
      <c r="AL23" s="646" t="s">
        <v>234</v>
      </c>
      <c r="AM23" s="647"/>
      <c r="AN23" s="647"/>
      <c r="AO23" s="705"/>
      <c r="AP23" s="749" t="s">
        <v>291</v>
      </c>
      <c r="AQ23" s="756"/>
      <c r="AR23" s="756"/>
      <c r="AS23" s="756"/>
      <c r="AT23" s="756"/>
      <c r="AU23" s="756"/>
      <c r="AV23" s="756"/>
      <c r="AW23" s="756"/>
      <c r="AX23" s="756"/>
      <c r="AY23" s="756"/>
      <c r="AZ23" s="756"/>
      <c r="BA23" s="756"/>
      <c r="BB23" s="756"/>
      <c r="BC23" s="756"/>
      <c r="BD23" s="756"/>
      <c r="BE23" s="756"/>
      <c r="BF23" s="751"/>
      <c r="BG23" s="641" t="s">
        <v>234</v>
      </c>
      <c r="BH23" s="644"/>
      <c r="BI23" s="644"/>
      <c r="BJ23" s="644"/>
      <c r="BK23" s="644"/>
      <c r="BL23" s="644"/>
      <c r="BM23" s="644"/>
      <c r="BN23" s="645"/>
      <c r="BO23" s="703" t="s">
        <v>255</v>
      </c>
      <c r="BP23" s="703"/>
      <c r="BQ23" s="703"/>
      <c r="BR23" s="703"/>
      <c r="BS23" s="649" t="s">
        <v>240</v>
      </c>
      <c r="BT23" s="644"/>
      <c r="BU23" s="644"/>
      <c r="BV23" s="644"/>
      <c r="BW23" s="644"/>
      <c r="BX23" s="644"/>
      <c r="BY23" s="644"/>
      <c r="BZ23" s="644"/>
      <c r="CA23" s="644"/>
      <c r="CB23" s="684"/>
      <c r="CD23" s="758" t="s">
        <v>228</v>
      </c>
      <c r="CE23" s="759"/>
      <c r="CF23" s="759"/>
      <c r="CG23" s="759"/>
      <c r="CH23" s="759"/>
      <c r="CI23" s="759"/>
      <c r="CJ23" s="759"/>
      <c r="CK23" s="759"/>
      <c r="CL23" s="759"/>
      <c r="CM23" s="759"/>
      <c r="CN23" s="759"/>
      <c r="CO23" s="759"/>
      <c r="CP23" s="759"/>
      <c r="CQ23" s="760"/>
      <c r="CR23" s="758" t="s">
        <v>292</v>
      </c>
      <c r="CS23" s="759"/>
      <c r="CT23" s="759"/>
      <c r="CU23" s="759"/>
      <c r="CV23" s="759"/>
      <c r="CW23" s="759"/>
      <c r="CX23" s="759"/>
      <c r="CY23" s="760"/>
      <c r="CZ23" s="758" t="s">
        <v>293</v>
      </c>
      <c r="DA23" s="759"/>
      <c r="DB23" s="759"/>
      <c r="DC23" s="760"/>
      <c r="DD23" s="758" t="s">
        <v>294</v>
      </c>
      <c r="DE23" s="759"/>
      <c r="DF23" s="759"/>
      <c r="DG23" s="759"/>
      <c r="DH23" s="759"/>
      <c r="DI23" s="759"/>
      <c r="DJ23" s="759"/>
      <c r="DK23" s="760"/>
      <c r="DL23" s="767" t="s">
        <v>295</v>
      </c>
      <c r="DM23" s="768"/>
      <c r="DN23" s="768"/>
      <c r="DO23" s="768"/>
      <c r="DP23" s="768"/>
      <c r="DQ23" s="768"/>
      <c r="DR23" s="768"/>
      <c r="DS23" s="768"/>
      <c r="DT23" s="768"/>
      <c r="DU23" s="768"/>
      <c r="DV23" s="769"/>
      <c r="DW23" s="758" t="s">
        <v>296</v>
      </c>
      <c r="DX23" s="759"/>
      <c r="DY23" s="759"/>
      <c r="DZ23" s="759"/>
      <c r="EA23" s="759"/>
      <c r="EB23" s="759"/>
      <c r="EC23" s="760"/>
    </row>
    <row r="24" spans="2:133" ht="11.25" customHeight="1">
      <c r="B24" s="638" t="s">
        <v>297</v>
      </c>
      <c r="C24" s="639"/>
      <c r="D24" s="639"/>
      <c r="E24" s="639"/>
      <c r="F24" s="639"/>
      <c r="G24" s="639"/>
      <c r="H24" s="639"/>
      <c r="I24" s="639"/>
      <c r="J24" s="639"/>
      <c r="K24" s="639"/>
      <c r="L24" s="639"/>
      <c r="M24" s="639"/>
      <c r="N24" s="639"/>
      <c r="O24" s="639"/>
      <c r="P24" s="639"/>
      <c r="Q24" s="640"/>
      <c r="R24" s="641">
        <v>18034</v>
      </c>
      <c r="S24" s="644"/>
      <c r="T24" s="644"/>
      <c r="U24" s="644"/>
      <c r="V24" s="644"/>
      <c r="W24" s="644"/>
      <c r="X24" s="644"/>
      <c r="Y24" s="645"/>
      <c r="Z24" s="703">
        <v>1</v>
      </c>
      <c r="AA24" s="703"/>
      <c r="AB24" s="703"/>
      <c r="AC24" s="703"/>
      <c r="AD24" s="704">
        <v>4607</v>
      </c>
      <c r="AE24" s="704"/>
      <c r="AF24" s="704"/>
      <c r="AG24" s="704"/>
      <c r="AH24" s="704"/>
      <c r="AI24" s="704"/>
      <c r="AJ24" s="704"/>
      <c r="AK24" s="704"/>
      <c r="AL24" s="646">
        <v>0.5</v>
      </c>
      <c r="AM24" s="647"/>
      <c r="AN24" s="647"/>
      <c r="AO24" s="705"/>
      <c r="AP24" s="749" t="s">
        <v>298</v>
      </c>
      <c r="AQ24" s="756"/>
      <c r="AR24" s="756"/>
      <c r="AS24" s="756"/>
      <c r="AT24" s="756"/>
      <c r="AU24" s="756"/>
      <c r="AV24" s="756"/>
      <c r="AW24" s="756"/>
      <c r="AX24" s="756"/>
      <c r="AY24" s="756"/>
      <c r="AZ24" s="756"/>
      <c r="BA24" s="756"/>
      <c r="BB24" s="756"/>
      <c r="BC24" s="756"/>
      <c r="BD24" s="756"/>
      <c r="BE24" s="756"/>
      <c r="BF24" s="751"/>
      <c r="BG24" s="641" t="s">
        <v>240</v>
      </c>
      <c r="BH24" s="644"/>
      <c r="BI24" s="644"/>
      <c r="BJ24" s="644"/>
      <c r="BK24" s="644"/>
      <c r="BL24" s="644"/>
      <c r="BM24" s="644"/>
      <c r="BN24" s="645"/>
      <c r="BO24" s="703" t="s">
        <v>234</v>
      </c>
      <c r="BP24" s="703"/>
      <c r="BQ24" s="703"/>
      <c r="BR24" s="703"/>
      <c r="BS24" s="649" t="s">
        <v>234</v>
      </c>
      <c r="BT24" s="644"/>
      <c r="BU24" s="644"/>
      <c r="BV24" s="644"/>
      <c r="BW24" s="644"/>
      <c r="BX24" s="644"/>
      <c r="BY24" s="644"/>
      <c r="BZ24" s="644"/>
      <c r="CA24" s="644"/>
      <c r="CB24" s="684"/>
      <c r="CD24" s="712" t="s">
        <v>299</v>
      </c>
      <c r="CE24" s="713"/>
      <c r="CF24" s="713"/>
      <c r="CG24" s="713"/>
      <c r="CH24" s="713"/>
      <c r="CI24" s="713"/>
      <c r="CJ24" s="713"/>
      <c r="CK24" s="713"/>
      <c r="CL24" s="713"/>
      <c r="CM24" s="713"/>
      <c r="CN24" s="713"/>
      <c r="CO24" s="713"/>
      <c r="CP24" s="713"/>
      <c r="CQ24" s="714"/>
      <c r="CR24" s="706">
        <v>529522</v>
      </c>
      <c r="CS24" s="707"/>
      <c r="CT24" s="707"/>
      <c r="CU24" s="707"/>
      <c r="CV24" s="707"/>
      <c r="CW24" s="707"/>
      <c r="CX24" s="707"/>
      <c r="CY24" s="753"/>
      <c r="CZ24" s="754">
        <v>31.9</v>
      </c>
      <c r="DA24" s="723"/>
      <c r="DB24" s="723"/>
      <c r="DC24" s="757"/>
      <c r="DD24" s="752">
        <v>472727</v>
      </c>
      <c r="DE24" s="707"/>
      <c r="DF24" s="707"/>
      <c r="DG24" s="707"/>
      <c r="DH24" s="707"/>
      <c r="DI24" s="707"/>
      <c r="DJ24" s="707"/>
      <c r="DK24" s="753"/>
      <c r="DL24" s="752">
        <v>435334</v>
      </c>
      <c r="DM24" s="707"/>
      <c r="DN24" s="707"/>
      <c r="DO24" s="707"/>
      <c r="DP24" s="707"/>
      <c r="DQ24" s="707"/>
      <c r="DR24" s="707"/>
      <c r="DS24" s="707"/>
      <c r="DT24" s="707"/>
      <c r="DU24" s="707"/>
      <c r="DV24" s="753"/>
      <c r="DW24" s="754">
        <v>49.8</v>
      </c>
      <c r="DX24" s="723"/>
      <c r="DY24" s="723"/>
      <c r="DZ24" s="723"/>
      <c r="EA24" s="723"/>
      <c r="EB24" s="723"/>
      <c r="EC24" s="755"/>
    </row>
    <row r="25" spans="2:133" ht="11.25" customHeight="1">
      <c r="B25" s="638" t="s">
        <v>300</v>
      </c>
      <c r="C25" s="639"/>
      <c r="D25" s="639"/>
      <c r="E25" s="639"/>
      <c r="F25" s="639"/>
      <c r="G25" s="639"/>
      <c r="H25" s="639"/>
      <c r="I25" s="639"/>
      <c r="J25" s="639"/>
      <c r="K25" s="639"/>
      <c r="L25" s="639"/>
      <c r="M25" s="639"/>
      <c r="N25" s="639"/>
      <c r="O25" s="639"/>
      <c r="P25" s="639"/>
      <c r="Q25" s="640"/>
      <c r="R25" s="641">
        <v>42746</v>
      </c>
      <c r="S25" s="644"/>
      <c r="T25" s="644"/>
      <c r="U25" s="644"/>
      <c r="V25" s="644"/>
      <c r="W25" s="644"/>
      <c r="X25" s="644"/>
      <c r="Y25" s="645"/>
      <c r="Z25" s="703">
        <v>2.5</v>
      </c>
      <c r="AA25" s="703"/>
      <c r="AB25" s="703"/>
      <c r="AC25" s="703"/>
      <c r="AD25" s="704" t="s">
        <v>234</v>
      </c>
      <c r="AE25" s="704"/>
      <c r="AF25" s="704"/>
      <c r="AG25" s="704"/>
      <c r="AH25" s="704"/>
      <c r="AI25" s="704"/>
      <c r="AJ25" s="704"/>
      <c r="AK25" s="704"/>
      <c r="AL25" s="646" t="s">
        <v>234</v>
      </c>
      <c r="AM25" s="647"/>
      <c r="AN25" s="647"/>
      <c r="AO25" s="705"/>
      <c r="AP25" s="749" t="s">
        <v>301</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302</v>
      </c>
      <c r="CE25" s="682"/>
      <c r="CF25" s="682"/>
      <c r="CG25" s="682"/>
      <c r="CH25" s="682"/>
      <c r="CI25" s="682"/>
      <c r="CJ25" s="682"/>
      <c r="CK25" s="682"/>
      <c r="CL25" s="682"/>
      <c r="CM25" s="682"/>
      <c r="CN25" s="682"/>
      <c r="CO25" s="682"/>
      <c r="CP25" s="682"/>
      <c r="CQ25" s="683"/>
      <c r="CR25" s="641">
        <v>294905</v>
      </c>
      <c r="CS25" s="642"/>
      <c r="CT25" s="642"/>
      <c r="CU25" s="642"/>
      <c r="CV25" s="642"/>
      <c r="CW25" s="642"/>
      <c r="CX25" s="642"/>
      <c r="CY25" s="643"/>
      <c r="CZ25" s="646">
        <v>17.7</v>
      </c>
      <c r="DA25" s="675"/>
      <c r="DB25" s="675"/>
      <c r="DC25" s="676"/>
      <c r="DD25" s="649">
        <v>277376</v>
      </c>
      <c r="DE25" s="642"/>
      <c r="DF25" s="642"/>
      <c r="DG25" s="642"/>
      <c r="DH25" s="642"/>
      <c r="DI25" s="642"/>
      <c r="DJ25" s="642"/>
      <c r="DK25" s="643"/>
      <c r="DL25" s="649">
        <v>243337</v>
      </c>
      <c r="DM25" s="642"/>
      <c r="DN25" s="642"/>
      <c r="DO25" s="642"/>
      <c r="DP25" s="642"/>
      <c r="DQ25" s="642"/>
      <c r="DR25" s="642"/>
      <c r="DS25" s="642"/>
      <c r="DT25" s="642"/>
      <c r="DU25" s="642"/>
      <c r="DV25" s="643"/>
      <c r="DW25" s="646">
        <v>27.9</v>
      </c>
      <c r="DX25" s="675"/>
      <c r="DY25" s="675"/>
      <c r="DZ25" s="675"/>
      <c r="EA25" s="675"/>
      <c r="EB25" s="675"/>
      <c r="EC25" s="677"/>
    </row>
    <row r="26" spans="2:133" ht="11.25" customHeight="1">
      <c r="B26" s="638" t="s">
        <v>303</v>
      </c>
      <c r="C26" s="639"/>
      <c r="D26" s="639"/>
      <c r="E26" s="639"/>
      <c r="F26" s="639"/>
      <c r="G26" s="639"/>
      <c r="H26" s="639"/>
      <c r="I26" s="639"/>
      <c r="J26" s="639"/>
      <c r="K26" s="639"/>
      <c r="L26" s="639"/>
      <c r="M26" s="639"/>
      <c r="N26" s="639"/>
      <c r="O26" s="639"/>
      <c r="P26" s="639"/>
      <c r="Q26" s="640"/>
      <c r="R26" s="641">
        <v>806</v>
      </c>
      <c r="S26" s="644"/>
      <c r="T26" s="644"/>
      <c r="U26" s="644"/>
      <c r="V26" s="644"/>
      <c r="W26" s="644"/>
      <c r="X26" s="644"/>
      <c r="Y26" s="645"/>
      <c r="Z26" s="703">
        <v>0</v>
      </c>
      <c r="AA26" s="703"/>
      <c r="AB26" s="703"/>
      <c r="AC26" s="703"/>
      <c r="AD26" s="704" t="s">
        <v>240</v>
      </c>
      <c r="AE26" s="704"/>
      <c r="AF26" s="704"/>
      <c r="AG26" s="704"/>
      <c r="AH26" s="704"/>
      <c r="AI26" s="704"/>
      <c r="AJ26" s="704"/>
      <c r="AK26" s="704"/>
      <c r="AL26" s="646" t="s">
        <v>240</v>
      </c>
      <c r="AM26" s="647"/>
      <c r="AN26" s="647"/>
      <c r="AO26" s="705"/>
      <c r="AP26" s="749" t="s">
        <v>304</v>
      </c>
      <c r="AQ26" s="750"/>
      <c r="AR26" s="750"/>
      <c r="AS26" s="750"/>
      <c r="AT26" s="750"/>
      <c r="AU26" s="750"/>
      <c r="AV26" s="750"/>
      <c r="AW26" s="750"/>
      <c r="AX26" s="750"/>
      <c r="AY26" s="750"/>
      <c r="AZ26" s="750"/>
      <c r="BA26" s="750"/>
      <c r="BB26" s="750"/>
      <c r="BC26" s="750"/>
      <c r="BD26" s="750"/>
      <c r="BE26" s="750"/>
      <c r="BF26" s="751"/>
      <c r="BG26" s="641" t="s">
        <v>240</v>
      </c>
      <c r="BH26" s="644"/>
      <c r="BI26" s="644"/>
      <c r="BJ26" s="644"/>
      <c r="BK26" s="644"/>
      <c r="BL26" s="644"/>
      <c r="BM26" s="644"/>
      <c r="BN26" s="645"/>
      <c r="BO26" s="703" t="s">
        <v>234</v>
      </c>
      <c r="BP26" s="703"/>
      <c r="BQ26" s="703"/>
      <c r="BR26" s="703"/>
      <c r="BS26" s="649" t="s">
        <v>240</v>
      </c>
      <c r="BT26" s="644"/>
      <c r="BU26" s="644"/>
      <c r="BV26" s="644"/>
      <c r="BW26" s="644"/>
      <c r="BX26" s="644"/>
      <c r="BY26" s="644"/>
      <c r="BZ26" s="644"/>
      <c r="CA26" s="644"/>
      <c r="CB26" s="684"/>
      <c r="CD26" s="685" t="s">
        <v>305</v>
      </c>
      <c r="CE26" s="682"/>
      <c r="CF26" s="682"/>
      <c r="CG26" s="682"/>
      <c r="CH26" s="682"/>
      <c r="CI26" s="682"/>
      <c r="CJ26" s="682"/>
      <c r="CK26" s="682"/>
      <c r="CL26" s="682"/>
      <c r="CM26" s="682"/>
      <c r="CN26" s="682"/>
      <c r="CO26" s="682"/>
      <c r="CP26" s="682"/>
      <c r="CQ26" s="683"/>
      <c r="CR26" s="641">
        <v>177421</v>
      </c>
      <c r="CS26" s="644"/>
      <c r="CT26" s="644"/>
      <c r="CU26" s="644"/>
      <c r="CV26" s="644"/>
      <c r="CW26" s="644"/>
      <c r="CX26" s="644"/>
      <c r="CY26" s="645"/>
      <c r="CZ26" s="646">
        <v>10.7</v>
      </c>
      <c r="DA26" s="675"/>
      <c r="DB26" s="675"/>
      <c r="DC26" s="676"/>
      <c r="DD26" s="649">
        <v>164948</v>
      </c>
      <c r="DE26" s="644"/>
      <c r="DF26" s="644"/>
      <c r="DG26" s="644"/>
      <c r="DH26" s="644"/>
      <c r="DI26" s="644"/>
      <c r="DJ26" s="644"/>
      <c r="DK26" s="645"/>
      <c r="DL26" s="649" t="s">
        <v>240</v>
      </c>
      <c r="DM26" s="644"/>
      <c r="DN26" s="644"/>
      <c r="DO26" s="644"/>
      <c r="DP26" s="644"/>
      <c r="DQ26" s="644"/>
      <c r="DR26" s="644"/>
      <c r="DS26" s="644"/>
      <c r="DT26" s="644"/>
      <c r="DU26" s="644"/>
      <c r="DV26" s="645"/>
      <c r="DW26" s="646" t="s">
        <v>240</v>
      </c>
      <c r="DX26" s="675"/>
      <c r="DY26" s="675"/>
      <c r="DZ26" s="675"/>
      <c r="EA26" s="675"/>
      <c r="EB26" s="675"/>
      <c r="EC26" s="677"/>
    </row>
    <row r="27" spans="2:133" ht="11.25" customHeight="1">
      <c r="B27" s="638" t="s">
        <v>306</v>
      </c>
      <c r="C27" s="639"/>
      <c r="D27" s="639"/>
      <c r="E27" s="639"/>
      <c r="F27" s="639"/>
      <c r="G27" s="639"/>
      <c r="H27" s="639"/>
      <c r="I27" s="639"/>
      <c r="J27" s="639"/>
      <c r="K27" s="639"/>
      <c r="L27" s="639"/>
      <c r="M27" s="639"/>
      <c r="N27" s="639"/>
      <c r="O27" s="639"/>
      <c r="P27" s="639"/>
      <c r="Q27" s="640"/>
      <c r="R27" s="641">
        <v>87002</v>
      </c>
      <c r="S27" s="644"/>
      <c r="T27" s="644"/>
      <c r="U27" s="644"/>
      <c r="V27" s="644"/>
      <c r="W27" s="644"/>
      <c r="X27" s="644"/>
      <c r="Y27" s="645"/>
      <c r="Z27" s="703">
        <v>5</v>
      </c>
      <c r="AA27" s="703"/>
      <c r="AB27" s="703"/>
      <c r="AC27" s="703"/>
      <c r="AD27" s="704" t="s">
        <v>234</v>
      </c>
      <c r="AE27" s="704"/>
      <c r="AF27" s="704"/>
      <c r="AG27" s="704"/>
      <c r="AH27" s="704"/>
      <c r="AI27" s="704"/>
      <c r="AJ27" s="704"/>
      <c r="AK27" s="704"/>
      <c r="AL27" s="646" t="s">
        <v>240</v>
      </c>
      <c r="AM27" s="647"/>
      <c r="AN27" s="647"/>
      <c r="AO27" s="705"/>
      <c r="AP27" s="638" t="s">
        <v>307</v>
      </c>
      <c r="AQ27" s="639"/>
      <c r="AR27" s="639"/>
      <c r="AS27" s="639"/>
      <c r="AT27" s="639"/>
      <c r="AU27" s="639"/>
      <c r="AV27" s="639"/>
      <c r="AW27" s="639"/>
      <c r="AX27" s="639"/>
      <c r="AY27" s="639"/>
      <c r="AZ27" s="639"/>
      <c r="BA27" s="639"/>
      <c r="BB27" s="639"/>
      <c r="BC27" s="639"/>
      <c r="BD27" s="639"/>
      <c r="BE27" s="639"/>
      <c r="BF27" s="640"/>
      <c r="BG27" s="641">
        <v>107910</v>
      </c>
      <c r="BH27" s="644"/>
      <c r="BI27" s="644"/>
      <c r="BJ27" s="644"/>
      <c r="BK27" s="644"/>
      <c r="BL27" s="644"/>
      <c r="BM27" s="644"/>
      <c r="BN27" s="645"/>
      <c r="BO27" s="703">
        <v>100</v>
      </c>
      <c r="BP27" s="703"/>
      <c r="BQ27" s="703"/>
      <c r="BR27" s="703"/>
      <c r="BS27" s="649" t="s">
        <v>234</v>
      </c>
      <c r="BT27" s="644"/>
      <c r="BU27" s="644"/>
      <c r="BV27" s="644"/>
      <c r="BW27" s="644"/>
      <c r="BX27" s="644"/>
      <c r="BY27" s="644"/>
      <c r="BZ27" s="644"/>
      <c r="CA27" s="644"/>
      <c r="CB27" s="684"/>
      <c r="CD27" s="685" t="s">
        <v>308</v>
      </c>
      <c r="CE27" s="682"/>
      <c r="CF27" s="682"/>
      <c r="CG27" s="682"/>
      <c r="CH27" s="682"/>
      <c r="CI27" s="682"/>
      <c r="CJ27" s="682"/>
      <c r="CK27" s="682"/>
      <c r="CL27" s="682"/>
      <c r="CM27" s="682"/>
      <c r="CN27" s="682"/>
      <c r="CO27" s="682"/>
      <c r="CP27" s="682"/>
      <c r="CQ27" s="683"/>
      <c r="CR27" s="641">
        <v>57027</v>
      </c>
      <c r="CS27" s="642"/>
      <c r="CT27" s="642"/>
      <c r="CU27" s="642"/>
      <c r="CV27" s="642"/>
      <c r="CW27" s="642"/>
      <c r="CX27" s="642"/>
      <c r="CY27" s="643"/>
      <c r="CZ27" s="646">
        <v>3.4</v>
      </c>
      <c r="DA27" s="675"/>
      <c r="DB27" s="675"/>
      <c r="DC27" s="676"/>
      <c r="DD27" s="649">
        <v>17761</v>
      </c>
      <c r="DE27" s="642"/>
      <c r="DF27" s="642"/>
      <c r="DG27" s="642"/>
      <c r="DH27" s="642"/>
      <c r="DI27" s="642"/>
      <c r="DJ27" s="642"/>
      <c r="DK27" s="643"/>
      <c r="DL27" s="649">
        <v>14407</v>
      </c>
      <c r="DM27" s="642"/>
      <c r="DN27" s="642"/>
      <c r="DO27" s="642"/>
      <c r="DP27" s="642"/>
      <c r="DQ27" s="642"/>
      <c r="DR27" s="642"/>
      <c r="DS27" s="642"/>
      <c r="DT27" s="642"/>
      <c r="DU27" s="642"/>
      <c r="DV27" s="643"/>
      <c r="DW27" s="646">
        <v>1.6</v>
      </c>
      <c r="DX27" s="675"/>
      <c r="DY27" s="675"/>
      <c r="DZ27" s="675"/>
      <c r="EA27" s="675"/>
      <c r="EB27" s="675"/>
      <c r="EC27" s="677"/>
    </row>
    <row r="28" spans="2:133" ht="11.25" customHeight="1">
      <c r="B28" s="746" t="s">
        <v>309</v>
      </c>
      <c r="C28" s="747"/>
      <c r="D28" s="747"/>
      <c r="E28" s="747"/>
      <c r="F28" s="747"/>
      <c r="G28" s="747"/>
      <c r="H28" s="747"/>
      <c r="I28" s="747"/>
      <c r="J28" s="747"/>
      <c r="K28" s="747"/>
      <c r="L28" s="747"/>
      <c r="M28" s="747"/>
      <c r="N28" s="747"/>
      <c r="O28" s="747"/>
      <c r="P28" s="747"/>
      <c r="Q28" s="748"/>
      <c r="R28" s="641" t="s">
        <v>240</v>
      </c>
      <c r="S28" s="644"/>
      <c r="T28" s="644"/>
      <c r="U28" s="644"/>
      <c r="V28" s="644"/>
      <c r="W28" s="644"/>
      <c r="X28" s="644"/>
      <c r="Y28" s="645"/>
      <c r="Z28" s="703" t="s">
        <v>240</v>
      </c>
      <c r="AA28" s="703"/>
      <c r="AB28" s="703"/>
      <c r="AC28" s="703"/>
      <c r="AD28" s="704" t="s">
        <v>240</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310</v>
      </c>
      <c r="CE28" s="682"/>
      <c r="CF28" s="682"/>
      <c r="CG28" s="682"/>
      <c r="CH28" s="682"/>
      <c r="CI28" s="682"/>
      <c r="CJ28" s="682"/>
      <c r="CK28" s="682"/>
      <c r="CL28" s="682"/>
      <c r="CM28" s="682"/>
      <c r="CN28" s="682"/>
      <c r="CO28" s="682"/>
      <c r="CP28" s="682"/>
      <c r="CQ28" s="683"/>
      <c r="CR28" s="641">
        <v>177590</v>
      </c>
      <c r="CS28" s="644"/>
      <c r="CT28" s="644"/>
      <c r="CU28" s="644"/>
      <c r="CV28" s="644"/>
      <c r="CW28" s="644"/>
      <c r="CX28" s="644"/>
      <c r="CY28" s="645"/>
      <c r="CZ28" s="646">
        <v>10.7</v>
      </c>
      <c r="DA28" s="675"/>
      <c r="DB28" s="675"/>
      <c r="DC28" s="676"/>
      <c r="DD28" s="649">
        <v>177590</v>
      </c>
      <c r="DE28" s="644"/>
      <c r="DF28" s="644"/>
      <c r="DG28" s="644"/>
      <c r="DH28" s="644"/>
      <c r="DI28" s="644"/>
      <c r="DJ28" s="644"/>
      <c r="DK28" s="645"/>
      <c r="DL28" s="649">
        <v>177590</v>
      </c>
      <c r="DM28" s="644"/>
      <c r="DN28" s="644"/>
      <c r="DO28" s="644"/>
      <c r="DP28" s="644"/>
      <c r="DQ28" s="644"/>
      <c r="DR28" s="644"/>
      <c r="DS28" s="644"/>
      <c r="DT28" s="644"/>
      <c r="DU28" s="644"/>
      <c r="DV28" s="645"/>
      <c r="DW28" s="646">
        <v>20.3</v>
      </c>
      <c r="DX28" s="675"/>
      <c r="DY28" s="675"/>
      <c r="DZ28" s="675"/>
      <c r="EA28" s="675"/>
      <c r="EB28" s="675"/>
      <c r="EC28" s="677"/>
    </row>
    <row r="29" spans="2:133" ht="11.25" customHeight="1">
      <c r="B29" s="638" t="s">
        <v>311</v>
      </c>
      <c r="C29" s="639"/>
      <c r="D29" s="639"/>
      <c r="E29" s="639"/>
      <c r="F29" s="639"/>
      <c r="G29" s="639"/>
      <c r="H29" s="639"/>
      <c r="I29" s="639"/>
      <c r="J29" s="639"/>
      <c r="K29" s="639"/>
      <c r="L29" s="639"/>
      <c r="M29" s="639"/>
      <c r="N29" s="639"/>
      <c r="O29" s="639"/>
      <c r="P29" s="639"/>
      <c r="Q29" s="640"/>
      <c r="R29" s="641">
        <v>82018</v>
      </c>
      <c r="S29" s="644"/>
      <c r="T29" s="644"/>
      <c r="U29" s="644"/>
      <c r="V29" s="644"/>
      <c r="W29" s="644"/>
      <c r="X29" s="644"/>
      <c r="Y29" s="645"/>
      <c r="Z29" s="703">
        <v>4.7</v>
      </c>
      <c r="AA29" s="703"/>
      <c r="AB29" s="703"/>
      <c r="AC29" s="703"/>
      <c r="AD29" s="704" t="s">
        <v>240</v>
      </c>
      <c r="AE29" s="704"/>
      <c r="AF29" s="704"/>
      <c r="AG29" s="704"/>
      <c r="AH29" s="704"/>
      <c r="AI29" s="704"/>
      <c r="AJ29" s="704"/>
      <c r="AK29" s="704"/>
      <c r="AL29" s="646" t="s">
        <v>234</v>
      </c>
      <c r="AM29" s="647"/>
      <c r="AN29" s="647"/>
      <c r="AO29" s="705"/>
      <c r="AP29" s="715" t="s">
        <v>228</v>
      </c>
      <c r="AQ29" s="716"/>
      <c r="AR29" s="716"/>
      <c r="AS29" s="716"/>
      <c r="AT29" s="716"/>
      <c r="AU29" s="716"/>
      <c r="AV29" s="716"/>
      <c r="AW29" s="716"/>
      <c r="AX29" s="716"/>
      <c r="AY29" s="716"/>
      <c r="AZ29" s="716"/>
      <c r="BA29" s="716"/>
      <c r="BB29" s="716"/>
      <c r="BC29" s="716"/>
      <c r="BD29" s="716"/>
      <c r="BE29" s="716"/>
      <c r="BF29" s="717"/>
      <c r="BG29" s="715" t="s">
        <v>312</v>
      </c>
      <c r="BH29" s="743"/>
      <c r="BI29" s="743"/>
      <c r="BJ29" s="743"/>
      <c r="BK29" s="743"/>
      <c r="BL29" s="743"/>
      <c r="BM29" s="743"/>
      <c r="BN29" s="743"/>
      <c r="BO29" s="743"/>
      <c r="BP29" s="743"/>
      <c r="BQ29" s="744"/>
      <c r="BR29" s="715" t="s">
        <v>313</v>
      </c>
      <c r="BS29" s="743"/>
      <c r="BT29" s="743"/>
      <c r="BU29" s="743"/>
      <c r="BV29" s="743"/>
      <c r="BW29" s="743"/>
      <c r="BX29" s="743"/>
      <c r="BY29" s="743"/>
      <c r="BZ29" s="743"/>
      <c r="CA29" s="743"/>
      <c r="CB29" s="744"/>
      <c r="CD29" s="725" t="s">
        <v>314</v>
      </c>
      <c r="CE29" s="726"/>
      <c r="CF29" s="685" t="s">
        <v>64</v>
      </c>
      <c r="CG29" s="682"/>
      <c r="CH29" s="682"/>
      <c r="CI29" s="682"/>
      <c r="CJ29" s="682"/>
      <c r="CK29" s="682"/>
      <c r="CL29" s="682"/>
      <c r="CM29" s="682"/>
      <c r="CN29" s="682"/>
      <c r="CO29" s="682"/>
      <c r="CP29" s="682"/>
      <c r="CQ29" s="683"/>
      <c r="CR29" s="641">
        <v>177590</v>
      </c>
      <c r="CS29" s="642"/>
      <c r="CT29" s="642"/>
      <c r="CU29" s="642"/>
      <c r="CV29" s="642"/>
      <c r="CW29" s="642"/>
      <c r="CX29" s="642"/>
      <c r="CY29" s="643"/>
      <c r="CZ29" s="646">
        <v>10.7</v>
      </c>
      <c r="DA29" s="675"/>
      <c r="DB29" s="675"/>
      <c r="DC29" s="676"/>
      <c r="DD29" s="649">
        <v>177590</v>
      </c>
      <c r="DE29" s="642"/>
      <c r="DF29" s="642"/>
      <c r="DG29" s="642"/>
      <c r="DH29" s="642"/>
      <c r="DI29" s="642"/>
      <c r="DJ29" s="642"/>
      <c r="DK29" s="643"/>
      <c r="DL29" s="649">
        <v>177590</v>
      </c>
      <c r="DM29" s="642"/>
      <c r="DN29" s="642"/>
      <c r="DO29" s="642"/>
      <c r="DP29" s="642"/>
      <c r="DQ29" s="642"/>
      <c r="DR29" s="642"/>
      <c r="DS29" s="642"/>
      <c r="DT29" s="642"/>
      <c r="DU29" s="642"/>
      <c r="DV29" s="643"/>
      <c r="DW29" s="646">
        <v>20.3</v>
      </c>
      <c r="DX29" s="675"/>
      <c r="DY29" s="675"/>
      <c r="DZ29" s="675"/>
      <c r="EA29" s="675"/>
      <c r="EB29" s="675"/>
      <c r="EC29" s="677"/>
    </row>
    <row r="30" spans="2:133" ht="11.25" customHeight="1">
      <c r="B30" s="638" t="s">
        <v>315</v>
      </c>
      <c r="C30" s="639"/>
      <c r="D30" s="639"/>
      <c r="E30" s="639"/>
      <c r="F30" s="639"/>
      <c r="G30" s="639"/>
      <c r="H30" s="639"/>
      <c r="I30" s="639"/>
      <c r="J30" s="639"/>
      <c r="K30" s="639"/>
      <c r="L30" s="639"/>
      <c r="M30" s="639"/>
      <c r="N30" s="639"/>
      <c r="O30" s="639"/>
      <c r="P30" s="639"/>
      <c r="Q30" s="640"/>
      <c r="R30" s="641">
        <v>20023</v>
      </c>
      <c r="S30" s="644"/>
      <c r="T30" s="644"/>
      <c r="U30" s="644"/>
      <c r="V30" s="644"/>
      <c r="W30" s="644"/>
      <c r="X30" s="644"/>
      <c r="Y30" s="645"/>
      <c r="Z30" s="703">
        <v>1.2</v>
      </c>
      <c r="AA30" s="703"/>
      <c r="AB30" s="703"/>
      <c r="AC30" s="703"/>
      <c r="AD30" s="704">
        <v>6575</v>
      </c>
      <c r="AE30" s="704"/>
      <c r="AF30" s="704"/>
      <c r="AG30" s="704"/>
      <c r="AH30" s="704"/>
      <c r="AI30" s="704"/>
      <c r="AJ30" s="704"/>
      <c r="AK30" s="704"/>
      <c r="AL30" s="646">
        <v>0.8</v>
      </c>
      <c r="AM30" s="647"/>
      <c r="AN30" s="647"/>
      <c r="AO30" s="705"/>
      <c r="AP30" s="731" t="s">
        <v>316</v>
      </c>
      <c r="AQ30" s="732"/>
      <c r="AR30" s="732"/>
      <c r="AS30" s="732"/>
      <c r="AT30" s="737" t="s">
        <v>317</v>
      </c>
      <c r="AU30" s="210"/>
      <c r="AV30" s="210"/>
      <c r="AW30" s="210"/>
      <c r="AX30" s="740" t="s">
        <v>191</v>
      </c>
      <c r="AY30" s="741"/>
      <c r="AZ30" s="741"/>
      <c r="BA30" s="741"/>
      <c r="BB30" s="741"/>
      <c r="BC30" s="741"/>
      <c r="BD30" s="741"/>
      <c r="BE30" s="741"/>
      <c r="BF30" s="742"/>
      <c r="BG30" s="721">
        <v>99.1</v>
      </c>
      <c r="BH30" s="722"/>
      <c r="BI30" s="722"/>
      <c r="BJ30" s="722"/>
      <c r="BK30" s="722"/>
      <c r="BL30" s="722"/>
      <c r="BM30" s="723">
        <v>97.9</v>
      </c>
      <c r="BN30" s="722"/>
      <c r="BO30" s="722"/>
      <c r="BP30" s="722"/>
      <c r="BQ30" s="724"/>
      <c r="BR30" s="721">
        <v>98.6</v>
      </c>
      <c r="BS30" s="722"/>
      <c r="BT30" s="722"/>
      <c r="BU30" s="722"/>
      <c r="BV30" s="722"/>
      <c r="BW30" s="722"/>
      <c r="BX30" s="723">
        <v>97.7</v>
      </c>
      <c r="BY30" s="722"/>
      <c r="BZ30" s="722"/>
      <c r="CA30" s="722"/>
      <c r="CB30" s="724"/>
      <c r="CD30" s="727"/>
      <c r="CE30" s="728"/>
      <c r="CF30" s="685" t="s">
        <v>318</v>
      </c>
      <c r="CG30" s="682"/>
      <c r="CH30" s="682"/>
      <c r="CI30" s="682"/>
      <c r="CJ30" s="682"/>
      <c r="CK30" s="682"/>
      <c r="CL30" s="682"/>
      <c r="CM30" s="682"/>
      <c r="CN30" s="682"/>
      <c r="CO30" s="682"/>
      <c r="CP30" s="682"/>
      <c r="CQ30" s="683"/>
      <c r="CR30" s="641">
        <v>167654</v>
      </c>
      <c r="CS30" s="644"/>
      <c r="CT30" s="644"/>
      <c r="CU30" s="644"/>
      <c r="CV30" s="644"/>
      <c r="CW30" s="644"/>
      <c r="CX30" s="644"/>
      <c r="CY30" s="645"/>
      <c r="CZ30" s="646">
        <v>10.1</v>
      </c>
      <c r="DA30" s="675"/>
      <c r="DB30" s="675"/>
      <c r="DC30" s="676"/>
      <c r="DD30" s="649">
        <v>167654</v>
      </c>
      <c r="DE30" s="644"/>
      <c r="DF30" s="644"/>
      <c r="DG30" s="644"/>
      <c r="DH30" s="644"/>
      <c r="DI30" s="644"/>
      <c r="DJ30" s="644"/>
      <c r="DK30" s="645"/>
      <c r="DL30" s="649">
        <v>167654</v>
      </c>
      <c r="DM30" s="644"/>
      <c r="DN30" s="644"/>
      <c r="DO30" s="644"/>
      <c r="DP30" s="644"/>
      <c r="DQ30" s="644"/>
      <c r="DR30" s="644"/>
      <c r="DS30" s="644"/>
      <c r="DT30" s="644"/>
      <c r="DU30" s="644"/>
      <c r="DV30" s="645"/>
      <c r="DW30" s="646">
        <v>19.2</v>
      </c>
      <c r="DX30" s="675"/>
      <c r="DY30" s="675"/>
      <c r="DZ30" s="675"/>
      <c r="EA30" s="675"/>
      <c r="EB30" s="675"/>
      <c r="EC30" s="677"/>
    </row>
    <row r="31" spans="2:133" ht="11.25" customHeight="1">
      <c r="B31" s="638" t="s">
        <v>319</v>
      </c>
      <c r="C31" s="639"/>
      <c r="D31" s="639"/>
      <c r="E31" s="639"/>
      <c r="F31" s="639"/>
      <c r="G31" s="639"/>
      <c r="H31" s="639"/>
      <c r="I31" s="639"/>
      <c r="J31" s="639"/>
      <c r="K31" s="639"/>
      <c r="L31" s="639"/>
      <c r="M31" s="639"/>
      <c r="N31" s="639"/>
      <c r="O31" s="639"/>
      <c r="P31" s="639"/>
      <c r="Q31" s="640"/>
      <c r="R31" s="641">
        <v>1596</v>
      </c>
      <c r="S31" s="644"/>
      <c r="T31" s="644"/>
      <c r="U31" s="644"/>
      <c r="V31" s="644"/>
      <c r="W31" s="644"/>
      <c r="X31" s="644"/>
      <c r="Y31" s="645"/>
      <c r="Z31" s="703">
        <v>0.1</v>
      </c>
      <c r="AA31" s="703"/>
      <c r="AB31" s="703"/>
      <c r="AC31" s="703"/>
      <c r="AD31" s="704" t="s">
        <v>234</v>
      </c>
      <c r="AE31" s="704"/>
      <c r="AF31" s="704"/>
      <c r="AG31" s="704"/>
      <c r="AH31" s="704"/>
      <c r="AI31" s="704"/>
      <c r="AJ31" s="704"/>
      <c r="AK31" s="704"/>
      <c r="AL31" s="646" t="s">
        <v>146</v>
      </c>
      <c r="AM31" s="647"/>
      <c r="AN31" s="647"/>
      <c r="AO31" s="705"/>
      <c r="AP31" s="733"/>
      <c r="AQ31" s="734"/>
      <c r="AR31" s="734"/>
      <c r="AS31" s="734"/>
      <c r="AT31" s="738"/>
      <c r="AU31" s="209" t="s">
        <v>320</v>
      </c>
      <c r="AV31" s="209"/>
      <c r="AW31" s="209"/>
      <c r="AX31" s="638" t="s">
        <v>321</v>
      </c>
      <c r="AY31" s="639"/>
      <c r="AZ31" s="639"/>
      <c r="BA31" s="639"/>
      <c r="BB31" s="639"/>
      <c r="BC31" s="639"/>
      <c r="BD31" s="639"/>
      <c r="BE31" s="639"/>
      <c r="BF31" s="640"/>
      <c r="BG31" s="719">
        <v>97.9</v>
      </c>
      <c r="BH31" s="642"/>
      <c r="BI31" s="642"/>
      <c r="BJ31" s="642"/>
      <c r="BK31" s="642"/>
      <c r="BL31" s="642"/>
      <c r="BM31" s="647">
        <v>94.9</v>
      </c>
      <c r="BN31" s="720"/>
      <c r="BO31" s="720"/>
      <c r="BP31" s="720"/>
      <c r="BQ31" s="681"/>
      <c r="BR31" s="719">
        <v>97.4</v>
      </c>
      <c r="BS31" s="642"/>
      <c r="BT31" s="642"/>
      <c r="BU31" s="642"/>
      <c r="BV31" s="642"/>
      <c r="BW31" s="642"/>
      <c r="BX31" s="647">
        <v>95.3</v>
      </c>
      <c r="BY31" s="720"/>
      <c r="BZ31" s="720"/>
      <c r="CA31" s="720"/>
      <c r="CB31" s="681"/>
      <c r="CD31" s="727"/>
      <c r="CE31" s="728"/>
      <c r="CF31" s="685" t="s">
        <v>322</v>
      </c>
      <c r="CG31" s="682"/>
      <c r="CH31" s="682"/>
      <c r="CI31" s="682"/>
      <c r="CJ31" s="682"/>
      <c r="CK31" s="682"/>
      <c r="CL31" s="682"/>
      <c r="CM31" s="682"/>
      <c r="CN31" s="682"/>
      <c r="CO31" s="682"/>
      <c r="CP31" s="682"/>
      <c r="CQ31" s="683"/>
      <c r="CR31" s="641">
        <v>9936</v>
      </c>
      <c r="CS31" s="642"/>
      <c r="CT31" s="642"/>
      <c r="CU31" s="642"/>
      <c r="CV31" s="642"/>
      <c r="CW31" s="642"/>
      <c r="CX31" s="642"/>
      <c r="CY31" s="643"/>
      <c r="CZ31" s="646">
        <v>0.6</v>
      </c>
      <c r="DA31" s="675"/>
      <c r="DB31" s="675"/>
      <c r="DC31" s="676"/>
      <c r="DD31" s="649">
        <v>9936</v>
      </c>
      <c r="DE31" s="642"/>
      <c r="DF31" s="642"/>
      <c r="DG31" s="642"/>
      <c r="DH31" s="642"/>
      <c r="DI31" s="642"/>
      <c r="DJ31" s="642"/>
      <c r="DK31" s="643"/>
      <c r="DL31" s="649">
        <v>9936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323</v>
      </c>
      <c r="C32" s="639"/>
      <c r="D32" s="639"/>
      <c r="E32" s="639"/>
      <c r="F32" s="639"/>
      <c r="G32" s="639"/>
      <c r="H32" s="639"/>
      <c r="I32" s="639"/>
      <c r="J32" s="639"/>
      <c r="K32" s="639"/>
      <c r="L32" s="639"/>
      <c r="M32" s="639"/>
      <c r="N32" s="639"/>
      <c r="O32" s="639"/>
      <c r="P32" s="639"/>
      <c r="Q32" s="640"/>
      <c r="R32" s="641">
        <v>55811</v>
      </c>
      <c r="S32" s="644"/>
      <c r="T32" s="644"/>
      <c r="U32" s="644"/>
      <c r="V32" s="644"/>
      <c r="W32" s="644"/>
      <c r="X32" s="644"/>
      <c r="Y32" s="645"/>
      <c r="Z32" s="703">
        <v>3.2</v>
      </c>
      <c r="AA32" s="703"/>
      <c r="AB32" s="703"/>
      <c r="AC32" s="703"/>
      <c r="AD32" s="704" t="s">
        <v>240</v>
      </c>
      <c r="AE32" s="704"/>
      <c r="AF32" s="704"/>
      <c r="AG32" s="704"/>
      <c r="AH32" s="704"/>
      <c r="AI32" s="704"/>
      <c r="AJ32" s="704"/>
      <c r="AK32" s="704"/>
      <c r="AL32" s="646" t="s">
        <v>240</v>
      </c>
      <c r="AM32" s="647"/>
      <c r="AN32" s="647"/>
      <c r="AO32" s="705"/>
      <c r="AP32" s="735"/>
      <c r="AQ32" s="736"/>
      <c r="AR32" s="736"/>
      <c r="AS32" s="736"/>
      <c r="AT32" s="739"/>
      <c r="AU32" s="211"/>
      <c r="AV32" s="211"/>
      <c r="AW32" s="211"/>
      <c r="AX32" s="653" t="s">
        <v>324</v>
      </c>
      <c r="AY32" s="654"/>
      <c r="AZ32" s="654"/>
      <c r="BA32" s="654"/>
      <c r="BB32" s="654"/>
      <c r="BC32" s="654"/>
      <c r="BD32" s="654"/>
      <c r="BE32" s="654"/>
      <c r="BF32" s="655"/>
      <c r="BG32" s="718">
        <v>99.7</v>
      </c>
      <c r="BH32" s="657"/>
      <c r="BI32" s="657"/>
      <c r="BJ32" s="657"/>
      <c r="BK32" s="657"/>
      <c r="BL32" s="657"/>
      <c r="BM32" s="701">
        <v>99.5</v>
      </c>
      <c r="BN32" s="657"/>
      <c r="BO32" s="657"/>
      <c r="BP32" s="657"/>
      <c r="BQ32" s="694"/>
      <c r="BR32" s="718">
        <v>99.2</v>
      </c>
      <c r="BS32" s="657"/>
      <c r="BT32" s="657"/>
      <c r="BU32" s="657"/>
      <c r="BV32" s="657"/>
      <c r="BW32" s="657"/>
      <c r="BX32" s="701">
        <v>98.8</v>
      </c>
      <c r="BY32" s="657"/>
      <c r="BZ32" s="657"/>
      <c r="CA32" s="657"/>
      <c r="CB32" s="694"/>
      <c r="CD32" s="729"/>
      <c r="CE32" s="730"/>
      <c r="CF32" s="685" t="s">
        <v>325</v>
      </c>
      <c r="CG32" s="682"/>
      <c r="CH32" s="682"/>
      <c r="CI32" s="682"/>
      <c r="CJ32" s="682"/>
      <c r="CK32" s="682"/>
      <c r="CL32" s="682"/>
      <c r="CM32" s="682"/>
      <c r="CN32" s="682"/>
      <c r="CO32" s="682"/>
      <c r="CP32" s="682"/>
      <c r="CQ32" s="683"/>
      <c r="CR32" s="641" t="s">
        <v>240</v>
      </c>
      <c r="CS32" s="644"/>
      <c r="CT32" s="644"/>
      <c r="CU32" s="644"/>
      <c r="CV32" s="644"/>
      <c r="CW32" s="644"/>
      <c r="CX32" s="644"/>
      <c r="CY32" s="645"/>
      <c r="CZ32" s="646" t="s">
        <v>234</v>
      </c>
      <c r="DA32" s="675"/>
      <c r="DB32" s="675"/>
      <c r="DC32" s="676"/>
      <c r="DD32" s="649" t="s">
        <v>234</v>
      </c>
      <c r="DE32" s="644"/>
      <c r="DF32" s="644"/>
      <c r="DG32" s="644"/>
      <c r="DH32" s="644"/>
      <c r="DI32" s="644"/>
      <c r="DJ32" s="644"/>
      <c r="DK32" s="645"/>
      <c r="DL32" s="649" t="s">
        <v>255</v>
      </c>
      <c r="DM32" s="644"/>
      <c r="DN32" s="644"/>
      <c r="DO32" s="644"/>
      <c r="DP32" s="644"/>
      <c r="DQ32" s="644"/>
      <c r="DR32" s="644"/>
      <c r="DS32" s="644"/>
      <c r="DT32" s="644"/>
      <c r="DU32" s="644"/>
      <c r="DV32" s="645"/>
      <c r="DW32" s="646" t="s">
        <v>234</v>
      </c>
      <c r="DX32" s="675"/>
      <c r="DY32" s="675"/>
      <c r="DZ32" s="675"/>
      <c r="EA32" s="675"/>
      <c r="EB32" s="675"/>
      <c r="EC32" s="677"/>
    </row>
    <row r="33" spans="2:133" ht="11.25" customHeight="1">
      <c r="B33" s="638" t="s">
        <v>326</v>
      </c>
      <c r="C33" s="639"/>
      <c r="D33" s="639"/>
      <c r="E33" s="639"/>
      <c r="F33" s="639"/>
      <c r="G33" s="639"/>
      <c r="H33" s="639"/>
      <c r="I33" s="639"/>
      <c r="J33" s="639"/>
      <c r="K33" s="639"/>
      <c r="L33" s="639"/>
      <c r="M33" s="639"/>
      <c r="N33" s="639"/>
      <c r="O33" s="639"/>
      <c r="P33" s="639"/>
      <c r="Q33" s="640"/>
      <c r="R33" s="641">
        <v>137264</v>
      </c>
      <c r="S33" s="644"/>
      <c r="T33" s="644"/>
      <c r="U33" s="644"/>
      <c r="V33" s="644"/>
      <c r="W33" s="644"/>
      <c r="X33" s="644"/>
      <c r="Y33" s="645"/>
      <c r="Z33" s="703">
        <v>7.9</v>
      </c>
      <c r="AA33" s="703"/>
      <c r="AB33" s="703"/>
      <c r="AC33" s="703"/>
      <c r="AD33" s="704" t="s">
        <v>240</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327</v>
      </c>
      <c r="CE33" s="682"/>
      <c r="CF33" s="682"/>
      <c r="CG33" s="682"/>
      <c r="CH33" s="682"/>
      <c r="CI33" s="682"/>
      <c r="CJ33" s="682"/>
      <c r="CK33" s="682"/>
      <c r="CL33" s="682"/>
      <c r="CM33" s="682"/>
      <c r="CN33" s="682"/>
      <c r="CO33" s="682"/>
      <c r="CP33" s="682"/>
      <c r="CQ33" s="683"/>
      <c r="CR33" s="641">
        <v>463532</v>
      </c>
      <c r="CS33" s="642"/>
      <c r="CT33" s="642"/>
      <c r="CU33" s="642"/>
      <c r="CV33" s="642"/>
      <c r="CW33" s="642"/>
      <c r="CX33" s="642"/>
      <c r="CY33" s="643"/>
      <c r="CZ33" s="646">
        <v>27.9</v>
      </c>
      <c r="DA33" s="675"/>
      <c r="DB33" s="675"/>
      <c r="DC33" s="676"/>
      <c r="DD33" s="649">
        <v>369278</v>
      </c>
      <c r="DE33" s="642"/>
      <c r="DF33" s="642"/>
      <c r="DG33" s="642"/>
      <c r="DH33" s="642"/>
      <c r="DI33" s="642"/>
      <c r="DJ33" s="642"/>
      <c r="DK33" s="643"/>
      <c r="DL33" s="649">
        <v>289893</v>
      </c>
      <c r="DM33" s="642"/>
      <c r="DN33" s="642"/>
      <c r="DO33" s="642"/>
      <c r="DP33" s="642"/>
      <c r="DQ33" s="642"/>
      <c r="DR33" s="642"/>
      <c r="DS33" s="642"/>
      <c r="DT33" s="642"/>
      <c r="DU33" s="642"/>
      <c r="DV33" s="643"/>
      <c r="DW33" s="646">
        <v>33.200000000000003</v>
      </c>
      <c r="DX33" s="675"/>
      <c r="DY33" s="675"/>
      <c r="DZ33" s="675"/>
      <c r="EA33" s="675"/>
      <c r="EB33" s="675"/>
      <c r="EC33" s="677"/>
    </row>
    <row r="34" spans="2:133" ht="11.25" customHeight="1">
      <c r="B34" s="638" t="s">
        <v>328</v>
      </c>
      <c r="C34" s="639"/>
      <c r="D34" s="639"/>
      <c r="E34" s="639"/>
      <c r="F34" s="639"/>
      <c r="G34" s="639"/>
      <c r="H34" s="639"/>
      <c r="I34" s="639"/>
      <c r="J34" s="639"/>
      <c r="K34" s="639"/>
      <c r="L34" s="639"/>
      <c r="M34" s="639"/>
      <c r="N34" s="639"/>
      <c r="O34" s="639"/>
      <c r="P34" s="639"/>
      <c r="Q34" s="640"/>
      <c r="R34" s="641">
        <v>33487</v>
      </c>
      <c r="S34" s="644"/>
      <c r="T34" s="644"/>
      <c r="U34" s="644"/>
      <c r="V34" s="644"/>
      <c r="W34" s="644"/>
      <c r="X34" s="644"/>
      <c r="Y34" s="645"/>
      <c r="Z34" s="703">
        <v>1.9</v>
      </c>
      <c r="AA34" s="703"/>
      <c r="AB34" s="703"/>
      <c r="AC34" s="703"/>
      <c r="AD34" s="704">
        <v>14</v>
      </c>
      <c r="AE34" s="704"/>
      <c r="AF34" s="704"/>
      <c r="AG34" s="704"/>
      <c r="AH34" s="704"/>
      <c r="AI34" s="704"/>
      <c r="AJ34" s="704"/>
      <c r="AK34" s="704"/>
      <c r="AL34" s="646">
        <v>0</v>
      </c>
      <c r="AM34" s="647"/>
      <c r="AN34" s="647"/>
      <c r="AO34" s="705"/>
      <c r="AP34" s="214"/>
      <c r="AQ34" s="715" t="s">
        <v>329</v>
      </c>
      <c r="AR34" s="716"/>
      <c r="AS34" s="716"/>
      <c r="AT34" s="716"/>
      <c r="AU34" s="716"/>
      <c r="AV34" s="716"/>
      <c r="AW34" s="716"/>
      <c r="AX34" s="716"/>
      <c r="AY34" s="716"/>
      <c r="AZ34" s="716"/>
      <c r="BA34" s="716"/>
      <c r="BB34" s="716"/>
      <c r="BC34" s="716"/>
      <c r="BD34" s="716"/>
      <c r="BE34" s="716"/>
      <c r="BF34" s="717"/>
      <c r="BG34" s="715" t="s">
        <v>330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331</v>
      </c>
      <c r="CE34" s="682"/>
      <c r="CF34" s="682"/>
      <c r="CG34" s="682"/>
      <c r="CH34" s="682"/>
      <c r="CI34" s="682"/>
      <c r="CJ34" s="682"/>
      <c r="CK34" s="682"/>
      <c r="CL34" s="682"/>
      <c r="CM34" s="682"/>
      <c r="CN34" s="682"/>
      <c r="CO34" s="682"/>
      <c r="CP34" s="682"/>
      <c r="CQ34" s="683"/>
      <c r="CR34" s="641">
        <v>228038</v>
      </c>
      <c r="CS34" s="644"/>
      <c r="CT34" s="644"/>
      <c r="CU34" s="644"/>
      <c r="CV34" s="644"/>
      <c r="CW34" s="644"/>
      <c r="CX34" s="644"/>
      <c r="CY34" s="645"/>
      <c r="CZ34" s="646">
        <v>13.7</v>
      </c>
      <c r="DA34" s="675"/>
      <c r="DB34" s="675"/>
      <c r="DC34" s="676"/>
      <c r="DD34" s="649">
        <v>164581</v>
      </c>
      <c r="DE34" s="644"/>
      <c r="DF34" s="644"/>
      <c r="DG34" s="644"/>
      <c r="DH34" s="644"/>
      <c r="DI34" s="644"/>
      <c r="DJ34" s="644"/>
      <c r="DK34" s="645"/>
      <c r="DL34" s="649">
        <v>117524</v>
      </c>
      <c r="DM34" s="644"/>
      <c r="DN34" s="644"/>
      <c r="DO34" s="644"/>
      <c r="DP34" s="644"/>
      <c r="DQ34" s="644"/>
      <c r="DR34" s="644"/>
      <c r="DS34" s="644"/>
      <c r="DT34" s="644"/>
      <c r="DU34" s="644"/>
      <c r="DV34" s="645"/>
      <c r="DW34" s="646">
        <v>13.5</v>
      </c>
      <c r="DX34" s="675"/>
      <c r="DY34" s="675"/>
      <c r="DZ34" s="675"/>
      <c r="EA34" s="675"/>
      <c r="EB34" s="675"/>
      <c r="EC34" s="677"/>
    </row>
    <row r="35" spans="2:133" ht="11.25" customHeight="1">
      <c r="B35" s="638" t="s">
        <v>332</v>
      </c>
      <c r="C35" s="639"/>
      <c r="D35" s="639"/>
      <c r="E35" s="639"/>
      <c r="F35" s="639"/>
      <c r="G35" s="639"/>
      <c r="H35" s="639"/>
      <c r="I35" s="639"/>
      <c r="J35" s="639"/>
      <c r="K35" s="639"/>
      <c r="L35" s="639"/>
      <c r="M35" s="639"/>
      <c r="N35" s="639"/>
      <c r="O35" s="639"/>
      <c r="P35" s="639"/>
      <c r="Q35" s="640"/>
      <c r="R35" s="641">
        <v>356100</v>
      </c>
      <c r="S35" s="644"/>
      <c r="T35" s="644"/>
      <c r="U35" s="644"/>
      <c r="V35" s="644"/>
      <c r="W35" s="644"/>
      <c r="X35" s="644"/>
      <c r="Y35" s="645"/>
      <c r="Z35" s="703">
        <v>20.6</v>
      </c>
      <c r="AA35" s="703"/>
      <c r="AB35" s="703"/>
      <c r="AC35" s="703"/>
      <c r="AD35" s="704" t="s">
        <v>240</v>
      </c>
      <c r="AE35" s="704"/>
      <c r="AF35" s="704"/>
      <c r="AG35" s="704"/>
      <c r="AH35" s="704"/>
      <c r="AI35" s="704"/>
      <c r="AJ35" s="704"/>
      <c r="AK35" s="704"/>
      <c r="AL35" s="646" t="s">
        <v>255</v>
      </c>
      <c r="AM35" s="647"/>
      <c r="AN35" s="647"/>
      <c r="AO35" s="705"/>
      <c r="AP35" s="214"/>
      <c r="AQ35" s="709" t="s">
        <v>333</v>
      </c>
      <c r="AR35" s="710"/>
      <c r="AS35" s="710"/>
      <c r="AT35" s="710"/>
      <c r="AU35" s="710"/>
      <c r="AV35" s="710"/>
      <c r="AW35" s="710"/>
      <c r="AX35" s="710"/>
      <c r="AY35" s="711"/>
      <c r="AZ35" s="706">
        <v>107899</v>
      </c>
      <c r="BA35" s="707"/>
      <c r="BB35" s="707"/>
      <c r="BC35" s="707"/>
      <c r="BD35" s="707"/>
      <c r="BE35" s="707"/>
      <c r="BF35" s="708"/>
      <c r="BG35" s="712" t="s">
        <v>334</v>
      </c>
      <c r="BH35" s="713"/>
      <c r="BI35" s="713"/>
      <c r="BJ35" s="713"/>
      <c r="BK35" s="713"/>
      <c r="BL35" s="713"/>
      <c r="BM35" s="713"/>
      <c r="BN35" s="713"/>
      <c r="BO35" s="713"/>
      <c r="BP35" s="713"/>
      <c r="BQ35" s="713"/>
      <c r="BR35" s="713"/>
      <c r="BS35" s="713"/>
      <c r="BT35" s="713"/>
      <c r="BU35" s="714"/>
      <c r="BV35" s="706">
        <v>1131</v>
      </c>
      <c r="BW35" s="707"/>
      <c r="BX35" s="707"/>
      <c r="BY35" s="707"/>
      <c r="BZ35" s="707"/>
      <c r="CA35" s="707"/>
      <c r="CB35" s="708"/>
      <c r="CD35" s="685" t="s">
        <v>335</v>
      </c>
      <c r="CE35" s="682"/>
      <c r="CF35" s="682"/>
      <c r="CG35" s="682"/>
      <c r="CH35" s="682"/>
      <c r="CI35" s="682"/>
      <c r="CJ35" s="682"/>
      <c r="CK35" s="682"/>
      <c r="CL35" s="682"/>
      <c r="CM35" s="682"/>
      <c r="CN35" s="682"/>
      <c r="CO35" s="682"/>
      <c r="CP35" s="682"/>
      <c r="CQ35" s="683"/>
      <c r="CR35" s="641">
        <v>3271</v>
      </c>
      <c r="CS35" s="642"/>
      <c r="CT35" s="642"/>
      <c r="CU35" s="642"/>
      <c r="CV35" s="642"/>
      <c r="CW35" s="642"/>
      <c r="CX35" s="642"/>
      <c r="CY35" s="643"/>
      <c r="CZ35" s="646">
        <v>0.2</v>
      </c>
      <c r="DA35" s="675"/>
      <c r="DB35" s="675"/>
      <c r="DC35" s="676"/>
      <c r="DD35" s="649">
        <v>3271</v>
      </c>
      <c r="DE35" s="642"/>
      <c r="DF35" s="642"/>
      <c r="DG35" s="642"/>
      <c r="DH35" s="642"/>
      <c r="DI35" s="642"/>
      <c r="DJ35" s="642"/>
      <c r="DK35" s="643"/>
      <c r="DL35" s="649">
        <v>138</v>
      </c>
      <c r="DM35" s="642"/>
      <c r="DN35" s="642"/>
      <c r="DO35" s="642"/>
      <c r="DP35" s="642"/>
      <c r="DQ35" s="642"/>
      <c r="DR35" s="642"/>
      <c r="DS35" s="642"/>
      <c r="DT35" s="642"/>
      <c r="DU35" s="642"/>
      <c r="DV35" s="643"/>
      <c r="DW35" s="646">
        <v>0</v>
      </c>
      <c r="DX35" s="675"/>
      <c r="DY35" s="675"/>
      <c r="DZ35" s="675"/>
      <c r="EA35" s="675"/>
      <c r="EB35" s="675"/>
      <c r="EC35" s="677"/>
    </row>
    <row r="36" spans="2:133" ht="11.25" customHeight="1">
      <c r="B36" s="638" t="s">
        <v>336</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146</v>
      </c>
      <c r="AA36" s="703"/>
      <c r="AB36" s="703"/>
      <c r="AC36" s="703"/>
      <c r="AD36" s="704" t="s">
        <v>240</v>
      </c>
      <c r="AE36" s="704"/>
      <c r="AF36" s="704"/>
      <c r="AG36" s="704"/>
      <c r="AH36" s="704"/>
      <c r="AI36" s="704"/>
      <c r="AJ36" s="704"/>
      <c r="AK36" s="704"/>
      <c r="AL36" s="646" t="s">
        <v>234</v>
      </c>
      <c r="AM36" s="647"/>
      <c r="AN36" s="647"/>
      <c r="AO36" s="705"/>
      <c r="AQ36" s="678" t="s">
        <v>337</v>
      </c>
      <c r="AR36" s="679"/>
      <c r="AS36" s="679"/>
      <c r="AT36" s="679"/>
      <c r="AU36" s="679"/>
      <c r="AV36" s="679"/>
      <c r="AW36" s="679"/>
      <c r="AX36" s="679"/>
      <c r="AY36" s="680"/>
      <c r="AZ36" s="641">
        <v>15784</v>
      </c>
      <c r="BA36" s="644"/>
      <c r="BB36" s="644"/>
      <c r="BC36" s="644"/>
      <c r="BD36" s="642"/>
      <c r="BE36" s="642"/>
      <c r="BF36" s="681"/>
      <c r="BG36" s="685" t="s">
        <v>338</v>
      </c>
      <c r="BH36" s="682"/>
      <c r="BI36" s="682"/>
      <c r="BJ36" s="682"/>
      <c r="BK36" s="682"/>
      <c r="BL36" s="682"/>
      <c r="BM36" s="682"/>
      <c r="BN36" s="682"/>
      <c r="BO36" s="682"/>
      <c r="BP36" s="682"/>
      <c r="BQ36" s="682"/>
      <c r="BR36" s="682"/>
      <c r="BS36" s="682"/>
      <c r="BT36" s="682"/>
      <c r="BU36" s="683"/>
      <c r="BV36" s="641">
        <v>-2094</v>
      </c>
      <c r="BW36" s="644"/>
      <c r="BX36" s="644"/>
      <c r="BY36" s="644"/>
      <c r="BZ36" s="644"/>
      <c r="CA36" s="644"/>
      <c r="CB36" s="684"/>
      <c r="CD36" s="685" t="s">
        <v>339</v>
      </c>
      <c r="CE36" s="682"/>
      <c r="CF36" s="682"/>
      <c r="CG36" s="682"/>
      <c r="CH36" s="682"/>
      <c r="CI36" s="682"/>
      <c r="CJ36" s="682"/>
      <c r="CK36" s="682"/>
      <c r="CL36" s="682"/>
      <c r="CM36" s="682"/>
      <c r="CN36" s="682"/>
      <c r="CO36" s="682"/>
      <c r="CP36" s="682"/>
      <c r="CQ36" s="683"/>
      <c r="CR36" s="641">
        <v>118832</v>
      </c>
      <c r="CS36" s="644"/>
      <c r="CT36" s="644"/>
      <c r="CU36" s="644"/>
      <c r="CV36" s="644"/>
      <c r="CW36" s="644"/>
      <c r="CX36" s="644"/>
      <c r="CY36" s="645"/>
      <c r="CZ36" s="646">
        <v>7.2</v>
      </c>
      <c r="DA36" s="675"/>
      <c r="DB36" s="675"/>
      <c r="DC36" s="676"/>
      <c r="DD36" s="649">
        <v>100307</v>
      </c>
      <c r="DE36" s="644"/>
      <c r="DF36" s="644"/>
      <c r="DG36" s="644"/>
      <c r="DH36" s="644"/>
      <c r="DI36" s="644"/>
      <c r="DJ36" s="644"/>
      <c r="DK36" s="645"/>
      <c r="DL36" s="649">
        <v>76262</v>
      </c>
      <c r="DM36" s="644"/>
      <c r="DN36" s="644"/>
      <c r="DO36" s="644"/>
      <c r="DP36" s="644"/>
      <c r="DQ36" s="644"/>
      <c r="DR36" s="644"/>
      <c r="DS36" s="644"/>
      <c r="DT36" s="644"/>
      <c r="DU36" s="644"/>
      <c r="DV36" s="645"/>
      <c r="DW36" s="646">
        <v>8.6999999999999993</v>
      </c>
      <c r="DX36" s="675"/>
      <c r="DY36" s="675"/>
      <c r="DZ36" s="675"/>
      <c r="EA36" s="675"/>
      <c r="EB36" s="675"/>
      <c r="EC36" s="677"/>
    </row>
    <row r="37" spans="2:133" ht="11.25" customHeight="1">
      <c r="B37" s="638" t="s">
        <v>340</v>
      </c>
      <c r="C37" s="639"/>
      <c r="D37" s="639"/>
      <c r="E37" s="639"/>
      <c r="F37" s="639"/>
      <c r="G37" s="639"/>
      <c r="H37" s="639"/>
      <c r="I37" s="639"/>
      <c r="J37" s="639"/>
      <c r="K37" s="639"/>
      <c r="L37" s="639"/>
      <c r="M37" s="639"/>
      <c r="N37" s="639"/>
      <c r="O37" s="639"/>
      <c r="P37" s="639"/>
      <c r="Q37" s="640"/>
      <c r="R37" s="641">
        <v>33000</v>
      </c>
      <c r="S37" s="644"/>
      <c r="T37" s="644"/>
      <c r="U37" s="644"/>
      <c r="V37" s="644"/>
      <c r="W37" s="644"/>
      <c r="X37" s="644"/>
      <c r="Y37" s="645"/>
      <c r="Z37" s="703">
        <v>1.9</v>
      </c>
      <c r="AA37" s="703"/>
      <c r="AB37" s="703"/>
      <c r="AC37" s="703"/>
      <c r="AD37" s="704" t="s">
        <v>234</v>
      </c>
      <c r="AE37" s="704"/>
      <c r="AF37" s="704"/>
      <c r="AG37" s="704"/>
      <c r="AH37" s="704"/>
      <c r="AI37" s="704"/>
      <c r="AJ37" s="704"/>
      <c r="AK37" s="704"/>
      <c r="AL37" s="646" t="s">
        <v>146</v>
      </c>
      <c r="AM37" s="647"/>
      <c r="AN37" s="647"/>
      <c r="AO37" s="705"/>
      <c r="AQ37" s="678" t="s">
        <v>341</v>
      </c>
      <c r="AR37" s="679"/>
      <c r="AS37" s="679"/>
      <c r="AT37" s="679"/>
      <c r="AU37" s="679"/>
      <c r="AV37" s="679"/>
      <c r="AW37" s="679"/>
      <c r="AX37" s="679"/>
      <c r="AY37" s="680"/>
      <c r="AZ37" s="641">
        <v>2881</v>
      </c>
      <c r="BA37" s="644"/>
      <c r="BB37" s="644"/>
      <c r="BC37" s="644"/>
      <c r="BD37" s="642"/>
      <c r="BE37" s="642"/>
      <c r="BF37" s="681"/>
      <c r="BG37" s="685" t="s">
        <v>342</v>
      </c>
      <c r="BH37" s="682"/>
      <c r="BI37" s="682"/>
      <c r="BJ37" s="682"/>
      <c r="BK37" s="682"/>
      <c r="BL37" s="682"/>
      <c r="BM37" s="682"/>
      <c r="BN37" s="682"/>
      <c r="BO37" s="682"/>
      <c r="BP37" s="682"/>
      <c r="BQ37" s="682"/>
      <c r="BR37" s="682"/>
      <c r="BS37" s="682"/>
      <c r="BT37" s="682"/>
      <c r="BU37" s="683"/>
      <c r="BV37" s="641">
        <v>131</v>
      </c>
      <c r="BW37" s="644"/>
      <c r="BX37" s="644"/>
      <c r="BY37" s="644"/>
      <c r="BZ37" s="644"/>
      <c r="CA37" s="644"/>
      <c r="CB37" s="684"/>
      <c r="CD37" s="685" t="s">
        <v>343</v>
      </c>
      <c r="CE37" s="682"/>
      <c r="CF37" s="682"/>
      <c r="CG37" s="682"/>
      <c r="CH37" s="682"/>
      <c r="CI37" s="682"/>
      <c r="CJ37" s="682"/>
      <c r="CK37" s="682"/>
      <c r="CL37" s="682"/>
      <c r="CM37" s="682"/>
      <c r="CN37" s="682"/>
      <c r="CO37" s="682"/>
      <c r="CP37" s="682"/>
      <c r="CQ37" s="683"/>
      <c r="CR37" s="641">
        <v>50676</v>
      </c>
      <c r="CS37" s="642"/>
      <c r="CT37" s="642"/>
      <c r="CU37" s="642"/>
      <c r="CV37" s="642"/>
      <c r="CW37" s="642"/>
      <c r="CX37" s="642"/>
      <c r="CY37" s="643"/>
      <c r="CZ37" s="646">
        <v>3</v>
      </c>
      <c r="DA37" s="675"/>
      <c r="DB37" s="675"/>
      <c r="DC37" s="676"/>
      <c r="DD37" s="649">
        <v>49934</v>
      </c>
      <c r="DE37" s="642"/>
      <c r="DF37" s="642"/>
      <c r="DG37" s="642"/>
      <c r="DH37" s="642"/>
      <c r="DI37" s="642"/>
      <c r="DJ37" s="642"/>
      <c r="DK37" s="643"/>
      <c r="DL37" s="649">
        <v>47599</v>
      </c>
      <c r="DM37" s="642"/>
      <c r="DN37" s="642"/>
      <c r="DO37" s="642"/>
      <c r="DP37" s="642"/>
      <c r="DQ37" s="642"/>
      <c r="DR37" s="642"/>
      <c r="DS37" s="642"/>
      <c r="DT37" s="642"/>
      <c r="DU37" s="642"/>
      <c r="DV37" s="643"/>
      <c r="DW37" s="646">
        <v>5.5</v>
      </c>
      <c r="DX37" s="675"/>
      <c r="DY37" s="675"/>
      <c r="DZ37" s="675"/>
      <c r="EA37" s="675"/>
      <c r="EB37" s="675"/>
      <c r="EC37" s="677"/>
    </row>
    <row r="38" spans="2:133" ht="11.25" customHeight="1">
      <c r="B38" s="653" t="s">
        <v>344</v>
      </c>
      <c r="C38" s="654"/>
      <c r="D38" s="654"/>
      <c r="E38" s="654"/>
      <c r="F38" s="654"/>
      <c r="G38" s="654"/>
      <c r="H38" s="654"/>
      <c r="I38" s="654"/>
      <c r="J38" s="654"/>
      <c r="K38" s="654"/>
      <c r="L38" s="654"/>
      <c r="M38" s="654"/>
      <c r="N38" s="654"/>
      <c r="O38" s="654"/>
      <c r="P38" s="654"/>
      <c r="Q38" s="655"/>
      <c r="R38" s="656">
        <v>1727625</v>
      </c>
      <c r="S38" s="693"/>
      <c r="T38" s="693"/>
      <c r="U38" s="693"/>
      <c r="V38" s="693"/>
      <c r="W38" s="693"/>
      <c r="X38" s="693"/>
      <c r="Y38" s="698"/>
      <c r="Z38" s="699">
        <v>100</v>
      </c>
      <c r="AA38" s="699"/>
      <c r="AB38" s="699"/>
      <c r="AC38" s="699"/>
      <c r="AD38" s="700">
        <v>840356</v>
      </c>
      <c r="AE38" s="700"/>
      <c r="AF38" s="700"/>
      <c r="AG38" s="700"/>
      <c r="AH38" s="700"/>
      <c r="AI38" s="700"/>
      <c r="AJ38" s="700"/>
      <c r="AK38" s="700"/>
      <c r="AL38" s="659">
        <v>100</v>
      </c>
      <c r="AM38" s="701"/>
      <c r="AN38" s="701"/>
      <c r="AO38" s="702"/>
      <c r="AQ38" s="678" t="s">
        <v>345</v>
      </c>
      <c r="AR38" s="679"/>
      <c r="AS38" s="679"/>
      <c r="AT38" s="679"/>
      <c r="AU38" s="679"/>
      <c r="AV38" s="679"/>
      <c r="AW38" s="679"/>
      <c r="AX38" s="679"/>
      <c r="AY38" s="680"/>
      <c r="AZ38" s="641">
        <v>1067</v>
      </c>
      <c r="BA38" s="644"/>
      <c r="BB38" s="644"/>
      <c r="BC38" s="644"/>
      <c r="BD38" s="642"/>
      <c r="BE38" s="642"/>
      <c r="BF38" s="681"/>
      <c r="BG38" s="685" t="s">
        <v>346</v>
      </c>
      <c r="BH38" s="682"/>
      <c r="BI38" s="682"/>
      <c r="BJ38" s="682"/>
      <c r="BK38" s="682"/>
      <c r="BL38" s="682"/>
      <c r="BM38" s="682"/>
      <c r="BN38" s="682"/>
      <c r="BO38" s="682"/>
      <c r="BP38" s="682"/>
      <c r="BQ38" s="682"/>
      <c r="BR38" s="682"/>
      <c r="BS38" s="682"/>
      <c r="BT38" s="682"/>
      <c r="BU38" s="683"/>
      <c r="BV38" s="641">
        <v>206</v>
      </c>
      <c r="BW38" s="644"/>
      <c r="BX38" s="644"/>
      <c r="BY38" s="644"/>
      <c r="BZ38" s="644"/>
      <c r="CA38" s="644"/>
      <c r="CB38" s="684"/>
      <c r="CD38" s="685" t="s">
        <v>347</v>
      </c>
      <c r="CE38" s="682"/>
      <c r="CF38" s="682"/>
      <c r="CG38" s="682"/>
      <c r="CH38" s="682"/>
      <c r="CI38" s="682"/>
      <c r="CJ38" s="682"/>
      <c r="CK38" s="682"/>
      <c r="CL38" s="682"/>
      <c r="CM38" s="682"/>
      <c r="CN38" s="682"/>
      <c r="CO38" s="682"/>
      <c r="CP38" s="682"/>
      <c r="CQ38" s="683"/>
      <c r="CR38" s="641">
        <v>107899</v>
      </c>
      <c r="CS38" s="644"/>
      <c r="CT38" s="644"/>
      <c r="CU38" s="644"/>
      <c r="CV38" s="644"/>
      <c r="CW38" s="644"/>
      <c r="CX38" s="644"/>
      <c r="CY38" s="645"/>
      <c r="CZ38" s="646">
        <v>6.5</v>
      </c>
      <c r="DA38" s="675"/>
      <c r="DB38" s="675"/>
      <c r="DC38" s="676"/>
      <c r="DD38" s="649">
        <v>101109</v>
      </c>
      <c r="DE38" s="644"/>
      <c r="DF38" s="644"/>
      <c r="DG38" s="644"/>
      <c r="DH38" s="644"/>
      <c r="DI38" s="644"/>
      <c r="DJ38" s="644"/>
      <c r="DK38" s="645"/>
      <c r="DL38" s="649">
        <v>95969</v>
      </c>
      <c r="DM38" s="644"/>
      <c r="DN38" s="644"/>
      <c r="DO38" s="644"/>
      <c r="DP38" s="644"/>
      <c r="DQ38" s="644"/>
      <c r="DR38" s="644"/>
      <c r="DS38" s="644"/>
      <c r="DT38" s="644"/>
      <c r="DU38" s="644"/>
      <c r="DV38" s="645"/>
      <c r="DW38" s="646">
        <v>11</v>
      </c>
      <c r="DX38" s="675"/>
      <c r="DY38" s="675"/>
      <c r="DZ38" s="675"/>
      <c r="EA38" s="675"/>
      <c r="EB38" s="675"/>
      <c r="EC38" s="677"/>
    </row>
    <row r="39" spans="2:133" ht="11.25" customHeight="1">
      <c r="AQ39" s="678" t="s">
        <v>348</v>
      </c>
      <c r="AR39" s="679"/>
      <c r="AS39" s="679"/>
      <c r="AT39" s="679"/>
      <c r="AU39" s="679"/>
      <c r="AV39" s="679"/>
      <c r="AW39" s="679"/>
      <c r="AX39" s="679"/>
      <c r="AY39" s="680"/>
      <c r="AZ39" s="641" t="s">
        <v>234</v>
      </c>
      <c r="BA39" s="644"/>
      <c r="BB39" s="644"/>
      <c r="BC39" s="644"/>
      <c r="BD39" s="642"/>
      <c r="BE39" s="642"/>
      <c r="BF39" s="681"/>
      <c r="BG39" s="686" t="s">
        <v>349</v>
      </c>
      <c r="BH39" s="687"/>
      <c r="BI39" s="687"/>
      <c r="BJ39" s="687"/>
      <c r="BK39" s="687"/>
      <c r="BL39" s="215"/>
      <c r="BM39" s="682" t="s">
        <v>350</v>
      </c>
      <c r="BN39" s="682"/>
      <c r="BO39" s="682"/>
      <c r="BP39" s="682"/>
      <c r="BQ39" s="682"/>
      <c r="BR39" s="682"/>
      <c r="BS39" s="682"/>
      <c r="BT39" s="682"/>
      <c r="BU39" s="683"/>
      <c r="BV39" s="641">
        <v>108</v>
      </c>
      <c r="BW39" s="644"/>
      <c r="BX39" s="644"/>
      <c r="BY39" s="644"/>
      <c r="BZ39" s="644"/>
      <c r="CA39" s="644"/>
      <c r="CB39" s="684"/>
      <c r="CD39" s="685" t="s">
        <v>351</v>
      </c>
      <c r="CE39" s="682"/>
      <c r="CF39" s="682"/>
      <c r="CG39" s="682"/>
      <c r="CH39" s="682"/>
      <c r="CI39" s="682"/>
      <c r="CJ39" s="682"/>
      <c r="CK39" s="682"/>
      <c r="CL39" s="682"/>
      <c r="CM39" s="682"/>
      <c r="CN39" s="682"/>
      <c r="CO39" s="682"/>
      <c r="CP39" s="682"/>
      <c r="CQ39" s="683"/>
      <c r="CR39" s="641">
        <v>5482</v>
      </c>
      <c r="CS39" s="642"/>
      <c r="CT39" s="642"/>
      <c r="CU39" s="642"/>
      <c r="CV39" s="642"/>
      <c r="CW39" s="642"/>
      <c r="CX39" s="642"/>
      <c r="CY39" s="643"/>
      <c r="CZ39" s="646">
        <v>0.3</v>
      </c>
      <c r="DA39" s="675"/>
      <c r="DB39" s="675"/>
      <c r="DC39" s="676"/>
      <c r="DD39" s="649" t="s">
        <v>234</v>
      </c>
      <c r="DE39" s="642"/>
      <c r="DF39" s="642"/>
      <c r="DG39" s="642"/>
      <c r="DH39" s="642"/>
      <c r="DI39" s="642"/>
      <c r="DJ39" s="642"/>
      <c r="DK39" s="643"/>
      <c r="DL39" s="649" t="s">
        <v>240</v>
      </c>
      <c r="DM39" s="642"/>
      <c r="DN39" s="642"/>
      <c r="DO39" s="642"/>
      <c r="DP39" s="642"/>
      <c r="DQ39" s="642"/>
      <c r="DR39" s="642"/>
      <c r="DS39" s="642"/>
      <c r="DT39" s="642"/>
      <c r="DU39" s="642"/>
      <c r="DV39" s="643"/>
      <c r="DW39" s="646" t="s">
        <v>240</v>
      </c>
      <c r="DX39" s="675"/>
      <c r="DY39" s="675"/>
      <c r="DZ39" s="675"/>
      <c r="EA39" s="675"/>
      <c r="EB39" s="675"/>
      <c r="EC39" s="677"/>
    </row>
    <row r="40" spans="2:133" ht="11.25" customHeight="1">
      <c r="AQ40" s="678" t="s">
        <v>352</v>
      </c>
      <c r="AR40" s="679"/>
      <c r="AS40" s="679"/>
      <c r="AT40" s="679"/>
      <c r="AU40" s="679"/>
      <c r="AV40" s="679"/>
      <c r="AW40" s="679"/>
      <c r="AX40" s="679"/>
      <c r="AY40" s="680"/>
      <c r="AZ40" s="641">
        <v>14864</v>
      </c>
      <c r="BA40" s="644"/>
      <c r="BB40" s="644"/>
      <c r="BC40" s="644"/>
      <c r="BD40" s="642"/>
      <c r="BE40" s="642"/>
      <c r="BF40" s="681"/>
      <c r="BG40" s="686"/>
      <c r="BH40" s="687"/>
      <c r="BI40" s="687"/>
      <c r="BJ40" s="687"/>
      <c r="BK40" s="687"/>
      <c r="BL40" s="215"/>
      <c r="BM40" s="682" t="s">
        <v>353</v>
      </c>
      <c r="BN40" s="682"/>
      <c r="BO40" s="682"/>
      <c r="BP40" s="682"/>
      <c r="BQ40" s="682"/>
      <c r="BR40" s="682"/>
      <c r="BS40" s="682"/>
      <c r="BT40" s="682"/>
      <c r="BU40" s="683"/>
      <c r="BV40" s="641">
        <v>159</v>
      </c>
      <c r="BW40" s="644"/>
      <c r="BX40" s="644"/>
      <c r="BY40" s="644"/>
      <c r="BZ40" s="644"/>
      <c r="CA40" s="644"/>
      <c r="CB40" s="684"/>
      <c r="CD40" s="685" t="s">
        <v>354</v>
      </c>
      <c r="CE40" s="682"/>
      <c r="CF40" s="682"/>
      <c r="CG40" s="682"/>
      <c r="CH40" s="682"/>
      <c r="CI40" s="682"/>
      <c r="CJ40" s="682"/>
      <c r="CK40" s="682"/>
      <c r="CL40" s="682"/>
      <c r="CM40" s="682"/>
      <c r="CN40" s="682"/>
      <c r="CO40" s="682"/>
      <c r="CP40" s="682"/>
      <c r="CQ40" s="683"/>
      <c r="CR40" s="641">
        <v>10</v>
      </c>
      <c r="CS40" s="644"/>
      <c r="CT40" s="644"/>
      <c r="CU40" s="644"/>
      <c r="CV40" s="644"/>
      <c r="CW40" s="644"/>
      <c r="CX40" s="644"/>
      <c r="CY40" s="645"/>
      <c r="CZ40" s="646">
        <v>0</v>
      </c>
      <c r="DA40" s="675"/>
      <c r="DB40" s="675"/>
      <c r="DC40" s="676"/>
      <c r="DD40" s="649">
        <v>10</v>
      </c>
      <c r="DE40" s="644"/>
      <c r="DF40" s="644"/>
      <c r="DG40" s="644"/>
      <c r="DH40" s="644"/>
      <c r="DI40" s="644"/>
      <c r="DJ40" s="644"/>
      <c r="DK40" s="645"/>
      <c r="DL40" s="649" t="s">
        <v>234</v>
      </c>
      <c r="DM40" s="644"/>
      <c r="DN40" s="644"/>
      <c r="DO40" s="644"/>
      <c r="DP40" s="644"/>
      <c r="DQ40" s="644"/>
      <c r="DR40" s="644"/>
      <c r="DS40" s="644"/>
      <c r="DT40" s="644"/>
      <c r="DU40" s="644"/>
      <c r="DV40" s="645"/>
      <c r="DW40" s="646" t="s">
        <v>240</v>
      </c>
      <c r="DX40" s="675"/>
      <c r="DY40" s="675"/>
      <c r="DZ40" s="675"/>
      <c r="EA40" s="675"/>
      <c r="EB40" s="675"/>
      <c r="EC40" s="677"/>
    </row>
    <row r="41" spans="2:133" ht="11.25" customHeight="1">
      <c r="AQ41" s="690" t="s">
        <v>355</v>
      </c>
      <c r="AR41" s="691"/>
      <c r="AS41" s="691"/>
      <c r="AT41" s="691"/>
      <c r="AU41" s="691"/>
      <c r="AV41" s="691"/>
      <c r="AW41" s="691"/>
      <c r="AX41" s="691"/>
      <c r="AY41" s="692"/>
      <c r="AZ41" s="656">
        <v>73303</v>
      </c>
      <c r="BA41" s="693"/>
      <c r="BB41" s="693"/>
      <c r="BC41" s="693"/>
      <c r="BD41" s="657"/>
      <c r="BE41" s="657"/>
      <c r="BF41" s="694"/>
      <c r="BG41" s="688"/>
      <c r="BH41" s="689"/>
      <c r="BI41" s="689"/>
      <c r="BJ41" s="689"/>
      <c r="BK41" s="689"/>
      <c r="BL41" s="216"/>
      <c r="BM41" s="695" t="s">
        <v>356</v>
      </c>
      <c r="BN41" s="695"/>
      <c r="BO41" s="695"/>
      <c r="BP41" s="695"/>
      <c r="BQ41" s="695"/>
      <c r="BR41" s="695"/>
      <c r="BS41" s="695"/>
      <c r="BT41" s="695"/>
      <c r="BU41" s="696"/>
      <c r="BV41" s="656">
        <v>232</v>
      </c>
      <c r="BW41" s="693"/>
      <c r="BX41" s="693"/>
      <c r="BY41" s="693"/>
      <c r="BZ41" s="693"/>
      <c r="CA41" s="693"/>
      <c r="CB41" s="697"/>
      <c r="CD41" s="685" t="s">
        <v>357</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234</v>
      </c>
      <c r="DA41" s="675"/>
      <c r="DB41" s="675"/>
      <c r="DC41" s="676"/>
      <c r="DD41" s="649" t="s">
        <v>240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359</v>
      </c>
      <c r="CE42" s="639"/>
      <c r="CF42" s="639"/>
      <c r="CG42" s="639"/>
      <c r="CH42" s="639"/>
      <c r="CI42" s="639"/>
      <c r="CJ42" s="639"/>
      <c r="CK42" s="639"/>
      <c r="CL42" s="639"/>
      <c r="CM42" s="639"/>
      <c r="CN42" s="639"/>
      <c r="CO42" s="639"/>
      <c r="CP42" s="639"/>
      <c r="CQ42" s="640"/>
      <c r="CR42" s="641">
        <v>668686</v>
      </c>
      <c r="CS42" s="644"/>
      <c r="CT42" s="644"/>
      <c r="CU42" s="644"/>
      <c r="CV42" s="644"/>
      <c r="CW42" s="644"/>
      <c r="CX42" s="644"/>
      <c r="CY42" s="645"/>
      <c r="CZ42" s="646">
        <v>40.200000000000003</v>
      </c>
      <c r="DA42" s="647"/>
      <c r="DB42" s="647"/>
      <c r="DC42" s="648"/>
      <c r="DD42" s="649">
        <v>277386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360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361</v>
      </c>
      <c r="CE43" s="639"/>
      <c r="CF43" s="639"/>
      <c r="CG43" s="639"/>
      <c r="CH43" s="639"/>
      <c r="CI43" s="639"/>
      <c r="CJ43" s="639"/>
      <c r="CK43" s="639"/>
      <c r="CL43" s="639"/>
      <c r="CM43" s="639"/>
      <c r="CN43" s="639"/>
      <c r="CO43" s="639"/>
      <c r="CP43" s="639"/>
      <c r="CQ43" s="640"/>
      <c r="CR43" s="641">
        <v>16534</v>
      </c>
      <c r="CS43" s="642"/>
      <c r="CT43" s="642"/>
      <c r="CU43" s="642"/>
      <c r="CV43" s="642"/>
      <c r="CW43" s="642"/>
      <c r="CX43" s="642"/>
      <c r="CY43" s="643"/>
      <c r="CZ43" s="646">
        <v>1</v>
      </c>
      <c r="DA43" s="675"/>
      <c r="DB43" s="675"/>
      <c r="DC43" s="676"/>
      <c r="DD43" s="649">
        <v>16534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362</v>
      </c>
      <c r="CD44" s="669" t="s">
        <v>314</v>
      </c>
      <c r="CE44" s="670"/>
      <c r="CF44" s="638" t="s">
        <v>363</v>
      </c>
      <c r="CG44" s="639"/>
      <c r="CH44" s="639"/>
      <c r="CI44" s="639"/>
      <c r="CJ44" s="639"/>
      <c r="CK44" s="639"/>
      <c r="CL44" s="639"/>
      <c r="CM44" s="639"/>
      <c r="CN44" s="639"/>
      <c r="CO44" s="639"/>
      <c r="CP44" s="639"/>
      <c r="CQ44" s="640"/>
      <c r="CR44" s="641">
        <v>661165</v>
      </c>
      <c r="CS44" s="644"/>
      <c r="CT44" s="644"/>
      <c r="CU44" s="644"/>
      <c r="CV44" s="644"/>
      <c r="CW44" s="644"/>
      <c r="CX44" s="644"/>
      <c r="CY44" s="645"/>
      <c r="CZ44" s="646">
        <v>39.799999999999997</v>
      </c>
      <c r="DA44" s="647"/>
      <c r="DB44" s="647"/>
      <c r="DC44" s="648"/>
      <c r="DD44" s="649">
        <v>273948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364</v>
      </c>
      <c r="CG45" s="639"/>
      <c r="CH45" s="639"/>
      <c r="CI45" s="639"/>
      <c r="CJ45" s="639"/>
      <c r="CK45" s="639"/>
      <c r="CL45" s="639"/>
      <c r="CM45" s="639"/>
      <c r="CN45" s="639"/>
      <c r="CO45" s="639"/>
      <c r="CP45" s="639"/>
      <c r="CQ45" s="640"/>
      <c r="CR45" s="641">
        <v>212487</v>
      </c>
      <c r="CS45" s="642"/>
      <c r="CT45" s="642"/>
      <c r="CU45" s="642"/>
      <c r="CV45" s="642"/>
      <c r="CW45" s="642"/>
      <c r="CX45" s="642"/>
      <c r="CY45" s="643"/>
      <c r="CZ45" s="646">
        <v>12.8</v>
      </c>
      <c r="DA45" s="675"/>
      <c r="DB45" s="675"/>
      <c r="DC45" s="676"/>
      <c r="DD45" s="649">
        <v>61670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365</v>
      </c>
      <c r="CG46" s="639"/>
      <c r="CH46" s="639"/>
      <c r="CI46" s="639"/>
      <c r="CJ46" s="639"/>
      <c r="CK46" s="639"/>
      <c r="CL46" s="639"/>
      <c r="CM46" s="639"/>
      <c r="CN46" s="639"/>
      <c r="CO46" s="639"/>
      <c r="CP46" s="639"/>
      <c r="CQ46" s="640"/>
      <c r="CR46" s="641">
        <v>443276</v>
      </c>
      <c r="CS46" s="644"/>
      <c r="CT46" s="644"/>
      <c r="CU46" s="644"/>
      <c r="CV46" s="644"/>
      <c r="CW46" s="644"/>
      <c r="CX46" s="644"/>
      <c r="CY46" s="645"/>
      <c r="CZ46" s="646">
        <v>26.7</v>
      </c>
      <c r="DA46" s="647"/>
      <c r="DB46" s="647"/>
      <c r="DC46" s="648"/>
      <c r="DD46" s="649">
        <v>206876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366</v>
      </c>
      <c r="CG47" s="639"/>
      <c r="CH47" s="639"/>
      <c r="CI47" s="639"/>
      <c r="CJ47" s="639"/>
      <c r="CK47" s="639"/>
      <c r="CL47" s="639"/>
      <c r="CM47" s="639"/>
      <c r="CN47" s="639"/>
      <c r="CO47" s="639"/>
      <c r="CP47" s="639"/>
      <c r="CQ47" s="640"/>
      <c r="CR47" s="641">
        <v>7521</v>
      </c>
      <c r="CS47" s="642"/>
      <c r="CT47" s="642"/>
      <c r="CU47" s="642"/>
      <c r="CV47" s="642"/>
      <c r="CW47" s="642"/>
      <c r="CX47" s="642"/>
      <c r="CY47" s="643"/>
      <c r="CZ47" s="646">
        <v>0.5</v>
      </c>
      <c r="DA47" s="675"/>
      <c r="DB47" s="675"/>
      <c r="DC47" s="676"/>
      <c r="DD47" s="649">
        <v>3438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367</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368</v>
      </c>
      <c r="CE49" s="654"/>
      <c r="CF49" s="654"/>
      <c r="CG49" s="654"/>
      <c r="CH49" s="654"/>
      <c r="CI49" s="654"/>
      <c r="CJ49" s="654"/>
      <c r="CK49" s="654"/>
      <c r="CL49" s="654"/>
      <c r="CM49" s="654"/>
      <c r="CN49" s="654"/>
      <c r="CO49" s="654"/>
      <c r="CP49" s="654"/>
      <c r="CQ49" s="655"/>
      <c r="CR49" s="656">
        <v>1661740</v>
      </c>
      <c r="CS49" s="657"/>
      <c r="CT49" s="657"/>
      <c r="CU49" s="657"/>
      <c r="CV49" s="657"/>
      <c r="CW49" s="657"/>
      <c r="CX49" s="657"/>
      <c r="CY49" s="658"/>
      <c r="CZ49" s="659">
        <v>100</v>
      </c>
      <c r="DA49" s="660"/>
      <c r="DB49" s="660"/>
      <c r="DC49" s="661"/>
      <c r="DD49" s="662">
        <v>1119391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3Ov3crSQE5ZBYkQlfQE3x/OXwGTMASjSi/boTc4SiAk8txfh5hyhUMJV7aTwAVm6v68cE3HgRx2Xy/YazMC1w==" saltValue="V8RcernwMltxaJ10rF+6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370</v>
      </c>
      <c r="DK2" s="1180"/>
      <c r="DL2" s="1180"/>
      <c r="DM2" s="1180"/>
      <c r="DN2" s="1180"/>
      <c r="DO2" s="1181"/>
      <c r="DP2" s="229"/>
      <c r="DQ2" s="1179" t="s">
        <v>371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372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373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374</v>
      </c>
      <c r="B5" s="1065"/>
      <c r="C5" s="1065"/>
      <c r="D5" s="1065"/>
      <c r="E5" s="1065"/>
      <c r="F5" s="1065"/>
      <c r="G5" s="1065"/>
      <c r="H5" s="1065"/>
      <c r="I5" s="1065"/>
      <c r="J5" s="1065"/>
      <c r="K5" s="1065"/>
      <c r="L5" s="1065"/>
      <c r="M5" s="1065"/>
      <c r="N5" s="1065"/>
      <c r="O5" s="1065"/>
      <c r="P5" s="1066"/>
      <c r="Q5" s="1070" t="s">
        <v>375</v>
      </c>
      <c r="R5" s="1071"/>
      <c r="S5" s="1071"/>
      <c r="T5" s="1071"/>
      <c r="U5" s="1072"/>
      <c r="V5" s="1070" t="s">
        <v>376</v>
      </c>
      <c r="W5" s="1071"/>
      <c r="X5" s="1071"/>
      <c r="Y5" s="1071"/>
      <c r="Z5" s="1072"/>
      <c r="AA5" s="1070" t="s">
        <v>377</v>
      </c>
      <c r="AB5" s="1071"/>
      <c r="AC5" s="1071"/>
      <c r="AD5" s="1071"/>
      <c r="AE5" s="1071"/>
      <c r="AF5" s="1182" t="s">
        <v>378</v>
      </c>
      <c r="AG5" s="1071"/>
      <c r="AH5" s="1071"/>
      <c r="AI5" s="1071"/>
      <c r="AJ5" s="1086"/>
      <c r="AK5" s="1071" t="s">
        <v>379</v>
      </c>
      <c r="AL5" s="1071"/>
      <c r="AM5" s="1071"/>
      <c r="AN5" s="1071"/>
      <c r="AO5" s="1072"/>
      <c r="AP5" s="1070" t="s">
        <v>380</v>
      </c>
      <c r="AQ5" s="1071"/>
      <c r="AR5" s="1071"/>
      <c r="AS5" s="1071"/>
      <c r="AT5" s="1072"/>
      <c r="AU5" s="1070" t="s">
        <v>381</v>
      </c>
      <c r="AV5" s="1071"/>
      <c r="AW5" s="1071"/>
      <c r="AX5" s="1071"/>
      <c r="AY5" s="1086"/>
      <c r="AZ5" s="236"/>
      <c r="BA5" s="236"/>
      <c r="BB5" s="236"/>
      <c r="BC5" s="236"/>
      <c r="BD5" s="236"/>
      <c r="BE5" s="237"/>
      <c r="BF5" s="237"/>
      <c r="BG5" s="237"/>
      <c r="BH5" s="237"/>
      <c r="BI5" s="237"/>
      <c r="BJ5" s="237"/>
      <c r="BK5" s="237"/>
      <c r="BL5" s="237"/>
      <c r="BM5" s="237"/>
      <c r="BN5" s="237"/>
      <c r="BO5" s="237"/>
      <c r="BP5" s="237"/>
      <c r="BQ5" s="1064" t="s">
        <v>382</v>
      </c>
      <c r="BR5" s="1065"/>
      <c r="BS5" s="1065"/>
      <c r="BT5" s="1065"/>
      <c r="BU5" s="1065"/>
      <c r="BV5" s="1065"/>
      <c r="BW5" s="1065"/>
      <c r="BX5" s="1065"/>
      <c r="BY5" s="1065"/>
      <c r="BZ5" s="1065"/>
      <c r="CA5" s="1065"/>
      <c r="CB5" s="1065"/>
      <c r="CC5" s="1065"/>
      <c r="CD5" s="1065"/>
      <c r="CE5" s="1065"/>
      <c r="CF5" s="1065"/>
      <c r="CG5" s="1066"/>
      <c r="CH5" s="1070" t="s">
        <v>383</v>
      </c>
      <c r="CI5" s="1071"/>
      <c r="CJ5" s="1071"/>
      <c r="CK5" s="1071"/>
      <c r="CL5" s="1072"/>
      <c r="CM5" s="1070" t="s">
        <v>384</v>
      </c>
      <c r="CN5" s="1071"/>
      <c r="CO5" s="1071"/>
      <c r="CP5" s="1071"/>
      <c r="CQ5" s="1072"/>
      <c r="CR5" s="1070" t="s">
        <v>385</v>
      </c>
      <c r="CS5" s="1071"/>
      <c r="CT5" s="1071"/>
      <c r="CU5" s="1071"/>
      <c r="CV5" s="1072"/>
      <c r="CW5" s="1070" t="s">
        <v>386</v>
      </c>
      <c r="CX5" s="1071"/>
      <c r="CY5" s="1071"/>
      <c r="CZ5" s="1071"/>
      <c r="DA5" s="1072"/>
      <c r="DB5" s="1070" t="s">
        <v>387</v>
      </c>
      <c r="DC5" s="1071"/>
      <c r="DD5" s="1071"/>
      <c r="DE5" s="1071"/>
      <c r="DF5" s="1072"/>
      <c r="DG5" s="1167" t="s">
        <v>388</v>
      </c>
      <c r="DH5" s="1168"/>
      <c r="DI5" s="1168"/>
      <c r="DJ5" s="1168"/>
      <c r="DK5" s="1169"/>
      <c r="DL5" s="1167" t="s">
        <v>389</v>
      </c>
      <c r="DM5" s="1168"/>
      <c r="DN5" s="1168"/>
      <c r="DO5" s="1168"/>
      <c r="DP5" s="1169"/>
      <c r="DQ5" s="1070" t="s">
        <v>390</v>
      </c>
      <c r="DR5" s="1071"/>
      <c r="DS5" s="1071"/>
      <c r="DT5" s="1071"/>
      <c r="DU5" s="1072"/>
      <c r="DV5" s="1070" t="s">
        <v>381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391</v>
      </c>
      <c r="C7" s="1120"/>
      <c r="D7" s="1120"/>
      <c r="E7" s="1120"/>
      <c r="F7" s="1120"/>
      <c r="G7" s="1120"/>
      <c r="H7" s="1120"/>
      <c r="I7" s="1120"/>
      <c r="J7" s="1120"/>
      <c r="K7" s="1120"/>
      <c r="L7" s="1120"/>
      <c r="M7" s="1120"/>
      <c r="N7" s="1120"/>
      <c r="O7" s="1120"/>
      <c r="P7" s="1121"/>
      <c r="Q7" s="1173">
        <v>1682</v>
      </c>
      <c r="R7" s="1174"/>
      <c r="S7" s="1174"/>
      <c r="T7" s="1174"/>
      <c r="U7" s="1174"/>
      <c r="V7" s="1174">
        <v>1617</v>
      </c>
      <c r="W7" s="1174"/>
      <c r="X7" s="1174"/>
      <c r="Y7" s="1174"/>
      <c r="Z7" s="1174"/>
      <c r="AA7" s="1174">
        <f>Q7-V7</f>
        <v>65</v>
      </c>
      <c r="AB7" s="1174"/>
      <c r="AC7" s="1174"/>
      <c r="AD7" s="1174"/>
      <c r="AE7" s="1175"/>
      <c r="AF7" s="1176">
        <v>65</v>
      </c>
      <c r="AG7" s="1177"/>
      <c r="AH7" s="1177"/>
      <c r="AI7" s="1177"/>
      <c r="AJ7" s="1178"/>
      <c r="AK7" s="1160"/>
      <c r="AL7" s="1161"/>
      <c r="AM7" s="1161"/>
      <c r="AN7" s="1161"/>
      <c r="AO7" s="1161"/>
      <c r="AP7" s="1161">
        <v>1737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392</v>
      </c>
      <c r="C8" s="1107"/>
      <c r="D8" s="1107"/>
      <c r="E8" s="1107"/>
      <c r="F8" s="1107"/>
      <c r="G8" s="1107"/>
      <c r="H8" s="1107"/>
      <c r="I8" s="1107"/>
      <c r="J8" s="1107"/>
      <c r="K8" s="1107"/>
      <c r="L8" s="1107"/>
      <c r="M8" s="1107"/>
      <c r="N8" s="1107"/>
      <c r="O8" s="1107"/>
      <c r="P8" s="1108"/>
      <c r="Q8" s="1112">
        <v>24</v>
      </c>
      <c r="R8" s="1113"/>
      <c r="S8" s="1113"/>
      <c r="T8" s="1113"/>
      <c r="U8" s="1113"/>
      <c r="V8" s="1113">
        <v>23</v>
      </c>
      <c r="W8" s="1113"/>
      <c r="X8" s="1113"/>
      <c r="Y8" s="1113"/>
      <c r="Z8" s="1113"/>
      <c r="AA8" s="1113">
        <f>Q8-V8</f>
        <v>1</v>
      </c>
      <c r="AB8" s="1113"/>
      <c r="AC8" s="1113"/>
      <c r="AD8" s="1113"/>
      <c r="AE8" s="1114"/>
      <c r="AF8" s="1088">
        <v>1</v>
      </c>
      <c r="AG8" s="1089"/>
      <c r="AH8" s="1089"/>
      <c r="AI8" s="1089"/>
      <c r="AJ8" s="1090"/>
      <c r="AK8" s="1155">
        <v>20</v>
      </c>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393</v>
      </c>
      <c r="C9" s="1107"/>
      <c r="D9" s="1107"/>
      <c r="E9" s="1107"/>
      <c r="F9" s="1107"/>
      <c r="G9" s="1107"/>
      <c r="H9" s="1107"/>
      <c r="I9" s="1107"/>
      <c r="J9" s="1107"/>
      <c r="K9" s="1107"/>
      <c r="L9" s="1107"/>
      <c r="M9" s="1107"/>
      <c r="N9" s="1107"/>
      <c r="O9" s="1107"/>
      <c r="P9" s="1108"/>
      <c r="Q9" s="1112">
        <v>46</v>
      </c>
      <c r="R9" s="1113"/>
      <c r="S9" s="1113"/>
      <c r="T9" s="1113"/>
      <c r="U9" s="1113"/>
      <c r="V9" s="1113">
        <v>46</v>
      </c>
      <c r="W9" s="1113"/>
      <c r="X9" s="1113"/>
      <c r="Y9" s="1113"/>
      <c r="Z9" s="1113"/>
      <c r="AA9" s="1113">
        <f>Q9-V9</f>
        <v>0</v>
      </c>
      <c r="AB9" s="1113"/>
      <c r="AC9" s="1113"/>
      <c r="AD9" s="1113"/>
      <c r="AE9" s="1114"/>
      <c r="AF9" s="1088">
        <v>0</v>
      </c>
      <c r="AG9" s="1089"/>
      <c r="AH9" s="1089"/>
      <c r="AI9" s="1089"/>
      <c r="AJ9" s="1090"/>
      <c r="AK9" s="1155">
        <v>11</v>
      </c>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394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395</v>
      </c>
      <c r="B23" s="1013" t="s">
        <v>396</v>
      </c>
      <c r="C23" s="1014"/>
      <c r="D23" s="1014"/>
      <c r="E23" s="1014"/>
      <c r="F23" s="1014"/>
      <c r="G23" s="1014"/>
      <c r="H23" s="1014"/>
      <c r="I23" s="1014"/>
      <c r="J23" s="1014"/>
      <c r="K23" s="1014"/>
      <c r="L23" s="1014"/>
      <c r="M23" s="1014"/>
      <c r="N23" s="1014"/>
      <c r="O23" s="1014"/>
      <c r="P23" s="1015"/>
      <c r="Q23" s="1137">
        <v>1728</v>
      </c>
      <c r="R23" s="1138"/>
      <c r="S23" s="1138"/>
      <c r="T23" s="1138"/>
      <c r="U23" s="1138"/>
      <c r="V23" s="1138">
        <v>1662</v>
      </c>
      <c r="W23" s="1138"/>
      <c r="X23" s="1138"/>
      <c r="Y23" s="1138"/>
      <c r="Z23" s="1138"/>
      <c r="AA23" s="1138">
        <v>66</v>
      </c>
      <c r="AB23" s="1138"/>
      <c r="AC23" s="1138"/>
      <c r="AD23" s="1138"/>
      <c r="AE23" s="1139"/>
      <c r="AF23" s="1140">
        <v>66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397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374</v>
      </c>
      <c r="B26" s="1065"/>
      <c r="C26" s="1065"/>
      <c r="D26" s="1065"/>
      <c r="E26" s="1065"/>
      <c r="F26" s="1065"/>
      <c r="G26" s="1065"/>
      <c r="H26" s="1065"/>
      <c r="I26" s="1065"/>
      <c r="J26" s="1065"/>
      <c r="K26" s="1065"/>
      <c r="L26" s="1065"/>
      <c r="M26" s="1065"/>
      <c r="N26" s="1065"/>
      <c r="O26" s="1065"/>
      <c r="P26" s="1066"/>
      <c r="Q26" s="1070" t="s">
        <v>400</v>
      </c>
      <c r="R26" s="1071"/>
      <c r="S26" s="1071"/>
      <c r="T26" s="1071"/>
      <c r="U26" s="1072"/>
      <c r="V26" s="1070" t="s">
        <v>401</v>
      </c>
      <c r="W26" s="1071"/>
      <c r="X26" s="1071"/>
      <c r="Y26" s="1071"/>
      <c r="Z26" s="1072"/>
      <c r="AA26" s="1070" t="s">
        <v>402</v>
      </c>
      <c r="AB26" s="1071"/>
      <c r="AC26" s="1071"/>
      <c r="AD26" s="1071"/>
      <c r="AE26" s="1071"/>
      <c r="AF26" s="1128" t="s">
        <v>403</v>
      </c>
      <c r="AG26" s="1077"/>
      <c r="AH26" s="1077"/>
      <c r="AI26" s="1077"/>
      <c r="AJ26" s="1129"/>
      <c r="AK26" s="1071" t="s">
        <v>404</v>
      </c>
      <c r="AL26" s="1071"/>
      <c r="AM26" s="1071"/>
      <c r="AN26" s="1071"/>
      <c r="AO26" s="1072"/>
      <c r="AP26" s="1070" t="s">
        <v>405</v>
      </c>
      <c r="AQ26" s="1071"/>
      <c r="AR26" s="1071"/>
      <c r="AS26" s="1071"/>
      <c r="AT26" s="1072"/>
      <c r="AU26" s="1070" t="s">
        <v>406</v>
      </c>
      <c r="AV26" s="1071"/>
      <c r="AW26" s="1071"/>
      <c r="AX26" s="1071"/>
      <c r="AY26" s="1072"/>
      <c r="AZ26" s="1070" t="s">
        <v>407</v>
      </c>
      <c r="BA26" s="1071"/>
      <c r="BB26" s="1071"/>
      <c r="BC26" s="1071"/>
      <c r="BD26" s="1072"/>
      <c r="BE26" s="1070" t="s">
        <v>381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408</v>
      </c>
      <c r="C28" s="1120"/>
      <c r="D28" s="1120"/>
      <c r="E28" s="1120"/>
      <c r="F28" s="1120"/>
      <c r="G28" s="1120"/>
      <c r="H28" s="1120"/>
      <c r="I28" s="1120"/>
      <c r="J28" s="1120"/>
      <c r="K28" s="1120"/>
      <c r="L28" s="1120"/>
      <c r="M28" s="1120"/>
      <c r="N28" s="1120"/>
      <c r="O28" s="1120"/>
      <c r="P28" s="1121"/>
      <c r="Q28" s="1122">
        <v>105</v>
      </c>
      <c r="R28" s="1123"/>
      <c r="S28" s="1123"/>
      <c r="T28" s="1123"/>
      <c r="U28" s="1123"/>
      <c r="V28" s="1123">
        <v>104</v>
      </c>
      <c r="W28" s="1123"/>
      <c r="X28" s="1123"/>
      <c r="Y28" s="1123"/>
      <c r="Z28" s="1123"/>
      <c r="AA28" s="1123">
        <v>1</v>
      </c>
      <c r="AB28" s="1123"/>
      <c r="AC28" s="1123"/>
      <c r="AD28" s="1123"/>
      <c r="AE28" s="1124"/>
      <c r="AF28" s="1125">
        <v>1</v>
      </c>
      <c r="AG28" s="1123"/>
      <c r="AH28" s="1123"/>
      <c r="AI28" s="1123"/>
      <c r="AJ28" s="1126"/>
      <c r="AK28" s="1127">
        <v>8</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409</v>
      </c>
      <c r="C29" s="1107"/>
      <c r="D29" s="1107"/>
      <c r="E29" s="1107"/>
      <c r="F29" s="1107"/>
      <c r="G29" s="1107"/>
      <c r="H29" s="1107"/>
      <c r="I29" s="1107"/>
      <c r="J29" s="1107"/>
      <c r="K29" s="1107"/>
      <c r="L29" s="1107"/>
      <c r="M29" s="1107"/>
      <c r="N29" s="1107"/>
      <c r="O29" s="1107"/>
      <c r="P29" s="1108"/>
      <c r="Q29" s="1112">
        <v>158</v>
      </c>
      <c r="R29" s="1113"/>
      <c r="S29" s="1113"/>
      <c r="T29" s="1113"/>
      <c r="U29" s="1113"/>
      <c r="V29" s="1113">
        <v>148</v>
      </c>
      <c r="W29" s="1113"/>
      <c r="X29" s="1113"/>
      <c r="Y29" s="1113"/>
      <c r="Z29" s="1113"/>
      <c r="AA29" s="1113">
        <v>10</v>
      </c>
      <c r="AB29" s="1113"/>
      <c r="AC29" s="1113"/>
      <c r="AD29" s="1113"/>
      <c r="AE29" s="1114"/>
      <c r="AF29" s="1088">
        <v>10</v>
      </c>
      <c r="AG29" s="1089"/>
      <c r="AH29" s="1089"/>
      <c r="AI29" s="1089"/>
      <c r="AJ29" s="1090"/>
      <c r="AK29" s="1049">
        <v>29</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410</v>
      </c>
      <c r="C30" s="1107"/>
      <c r="D30" s="1107"/>
      <c r="E30" s="1107"/>
      <c r="F30" s="1107"/>
      <c r="G30" s="1107"/>
      <c r="H30" s="1107"/>
      <c r="I30" s="1107"/>
      <c r="J30" s="1107"/>
      <c r="K30" s="1107"/>
      <c r="L30" s="1107"/>
      <c r="M30" s="1107"/>
      <c r="N30" s="1107"/>
      <c r="O30" s="1107"/>
      <c r="P30" s="1108"/>
      <c r="Q30" s="1112">
        <v>12</v>
      </c>
      <c r="R30" s="1113"/>
      <c r="S30" s="1113"/>
      <c r="T30" s="1113"/>
      <c r="U30" s="1113"/>
      <c r="V30" s="1113">
        <v>12</v>
      </c>
      <c r="W30" s="1113"/>
      <c r="X30" s="1113"/>
      <c r="Y30" s="1113"/>
      <c r="Z30" s="1113"/>
      <c r="AA30" s="1113">
        <v>0</v>
      </c>
      <c r="AB30" s="1113"/>
      <c r="AC30" s="1113"/>
      <c r="AD30" s="1113"/>
      <c r="AE30" s="1114"/>
      <c r="AF30" s="1088">
        <v>0</v>
      </c>
      <c r="AG30" s="1089"/>
      <c r="AH30" s="1089"/>
      <c r="AI30" s="1089"/>
      <c r="AJ30" s="1090"/>
      <c r="AK30" s="1049">
        <v>4</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411</v>
      </c>
      <c r="C31" s="1107"/>
      <c r="D31" s="1107"/>
      <c r="E31" s="1107"/>
      <c r="F31" s="1107"/>
      <c r="G31" s="1107"/>
      <c r="H31" s="1107"/>
      <c r="I31" s="1107"/>
      <c r="J31" s="1107"/>
      <c r="K31" s="1107"/>
      <c r="L31" s="1107"/>
      <c r="M31" s="1107"/>
      <c r="N31" s="1107"/>
      <c r="O31" s="1107"/>
      <c r="P31" s="1108"/>
      <c r="Q31" s="1112">
        <v>68</v>
      </c>
      <c r="R31" s="1113"/>
      <c r="S31" s="1113"/>
      <c r="T31" s="1113"/>
      <c r="U31" s="1113"/>
      <c r="V31" s="1113">
        <v>67</v>
      </c>
      <c r="W31" s="1113"/>
      <c r="X31" s="1113"/>
      <c r="Y31" s="1113"/>
      <c r="Z31" s="1113"/>
      <c r="AA31" s="1113">
        <v>1</v>
      </c>
      <c r="AB31" s="1113"/>
      <c r="AC31" s="1113"/>
      <c r="AD31" s="1113"/>
      <c r="AE31" s="1114"/>
      <c r="AF31" s="1088">
        <v>0</v>
      </c>
      <c r="AG31" s="1089"/>
      <c r="AH31" s="1089"/>
      <c r="AI31" s="1089"/>
      <c r="AJ31" s="1090"/>
      <c r="AK31" s="1049">
        <v>37</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412</v>
      </c>
      <c r="C32" s="1107"/>
      <c r="D32" s="1107"/>
      <c r="E32" s="1107"/>
      <c r="F32" s="1107"/>
      <c r="G32" s="1107"/>
      <c r="H32" s="1107"/>
      <c r="I32" s="1107"/>
      <c r="J32" s="1107"/>
      <c r="K32" s="1107"/>
      <c r="L32" s="1107"/>
      <c r="M32" s="1107"/>
      <c r="N32" s="1107"/>
      <c r="O32" s="1107"/>
      <c r="P32" s="1108"/>
      <c r="Q32" s="1112">
        <v>13</v>
      </c>
      <c r="R32" s="1113"/>
      <c r="S32" s="1113"/>
      <c r="T32" s="1113"/>
      <c r="U32" s="1113"/>
      <c r="V32" s="1113">
        <v>12</v>
      </c>
      <c r="W32" s="1113"/>
      <c r="X32" s="1113"/>
      <c r="Y32" s="1113"/>
      <c r="Z32" s="1113"/>
      <c r="AA32" s="1113">
        <v>1</v>
      </c>
      <c r="AB32" s="1113"/>
      <c r="AC32" s="1113"/>
      <c r="AD32" s="1113"/>
      <c r="AE32" s="1114"/>
      <c r="AF32" s="1088">
        <v>5</v>
      </c>
      <c r="AG32" s="1089"/>
      <c r="AH32" s="1089"/>
      <c r="AI32" s="1089"/>
      <c r="AJ32" s="1090"/>
      <c r="AK32" s="1049">
        <v>3</v>
      </c>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413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395</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240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401</v>
      </c>
      <c r="W66" s="1071"/>
      <c r="X66" s="1071"/>
      <c r="Y66" s="1071"/>
      <c r="Z66" s="1072"/>
      <c r="AA66" s="1070" t="s">
        <v>419</v>
      </c>
      <c r="AB66" s="1071"/>
      <c r="AC66" s="1071"/>
      <c r="AD66" s="1071"/>
      <c r="AE66" s="1072"/>
      <c r="AF66" s="1076" t="s">
        <v>403</v>
      </c>
      <c r="AG66" s="1077"/>
      <c r="AH66" s="1077"/>
      <c r="AI66" s="1077"/>
      <c r="AJ66" s="1078"/>
      <c r="AK66" s="1070" t="s">
        <v>404</v>
      </c>
      <c r="AL66" s="1065"/>
      <c r="AM66" s="1065"/>
      <c r="AN66" s="1065"/>
      <c r="AO66" s="1066"/>
      <c r="AP66" s="1070" t="s">
        <v>405</v>
      </c>
      <c r="AQ66" s="1071"/>
      <c r="AR66" s="1071"/>
      <c r="AS66" s="1071"/>
      <c r="AT66" s="1072"/>
      <c r="AU66" s="1070" t="s">
        <v>420</v>
      </c>
      <c r="AV66" s="1071"/>
      <c r="AW66" s="1071"/>
      <c r="AX66" s="1071"/>
      <c r="AY66" s="1072"/>
      <c r="AZ66" s="1070" t="s">
        <v>381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579</v>
      </c>
      <c r="C68" s="1055"/>
      <c r="D68" s="1055"/>
      <c r="E68" s="1055"/>
      <c r="F68" s="1055"/>
      <c r="G68" s="1055"/>
      <c r="H68" s="1055"/>
      <c r="I68" s="1055"/>
      <c r="J68" s="1055"/>
      <c r="K68" s="1055"/>
      <c r="L68" s="1055"/>
      <c r="M68" s="1055"/>
      <c r="N68" s="1055"/>
      <c r="O68" s="1055"/>
      <c r="P68" s="1056"/>
      <c r="Q68" s="1057">
        <v>818</v>
      </c>
      <c r="R68" s="1051"/>
      <c r="S68" s="1051"/>
      <c r="T68" s="1051"/>
      <c r="U68" s="1051"/>
      <c r="V68" s="1051">
        <v>817</v>
      </c>
      <c r="W68" s="1051"/>
      <c r="X68" s="1051"/>
      <c r="Y68" s="1051"/>
      <c r="Z68" s="1051"/>
      <c r="AA68" s="1051">
        <v>1</v>
      </c>
      <c r="AB68" s="1051"/>
      <c r="AC68" s="1051"/>
      <c r="AD68" s="1051"/>
      <c r="AE68" s="1051"/>
      <c r="AF68" s="1051">
        <v>1</v>
      </c>
      <c r="AG68" s="1051"/>
      <c r="AH68" s="1051"/>
      <c r="AI68" s="1051"/>
      <c r="AJ68" s="1051"/>
      <c r="AK68" s="1051">
        <v>49</v>
      </c>
      <c r="AL68" s="1051"/>
      <c r="AM68" s="1051"/>
      <c r="AN68" s="1051"/>
      <c r="AO68" s="1051"/>
      <c r="AP68" s="1051" t="s">
        <v>514</v>
      </c>
      <c r="AQ68" s="1051"/>
      <c r="AR68" s="1051"/>
      <c r="AS68" s="1051"/>
      <c r="AT68" s="1051"/>
      <c r="AU68" s="1051" t="s">
        <v>514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580</v>
      </c>
      <c r="C69" s="1044"/>
      <c r="D69" s="1044"/>
      <c r="E69" s="1044"/>
      <c r="F69" s="1044"/>
      <c r="G69" s="1044"/>
      <c r="H69" s="1044"/>
      <c r="I69" s="1044"/>
      <c r="J69" s="1044"/>
      <c r="K69" s="1044"/>
      <c r="L69" s="1044"/>
      <c r="M69" s="1044"/>
      <c r="N69" s="1044"/>
      <c r="O69" s="1044"/>
      <c r="P69" s="1045"/>
      <c r="Q69" s="1046">
        <v>2168</v>
      </c>
      <c r="R69" s="1040"/>
      <c r="S69" s="1040"/>
      <c r="T69" s="1040"/>
      <c r="U69" s="1040"/>
      <c r="V69" s="1040">
        <v>2165</v>
      </c>
      <c r="W69" s="1040"/>
      <c r="X69" s="1040"/>
      <c r="Y69" s="1040"/>
      <c r="Z69" s="1040"/>
      <c r="AA69" s="1040">
        <v>3</v>
      </c>
      <c r="AB69" s="1040"/>
      <c r="AC69" s="1040"/>
      <c r="AD69" s="1040"/>
      <c r="AE69" s="1040"/>
      <c r="AF69" s="1040">
        <v>3</v>
      </c>
      <c r="AG69" s="1040"/>
      <c r="AH69" s="1040"/>
      <c r="AI69" s="1040"/>
      <c r="AJ69" s="1040"/>
      <c r="AK69" s="1040">
        <v>43</v>
      </c>
      <c r="AL69" s="1040"/>
      <c r="AM69" s="1040"/>
      <c r="AN69" s="1040"/>
      <c r="AO69" s="1040"/>
      <c r="AP69" s="1040">
        <v>556</v>
      </c>
      <c r="AQ69" s="1040"/>
      <c r="AR69" s="1040"/>
      <c r="AS69" s="1040"/>
      <c r="AT69" s="1040"/>
      <c r="AU69" s="1040">
        <v>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581</v>
      </c>
      <c r="C70" s="1044"/>
      <c r="D70" s="1044"/>
      <c r="E70" s="1044"/>
      <c r="F70" s="1044"/>
      <c r="G70" s="1044"/>
      <c r="H70" s="1044"/>
      <c r="I70" s="1044"/>
      <c r="J70" s="1044"/>
      <c r="K70" s="1044"/>
      <c r="L70" s="1044"/>
      <c r="M70" s="1044"/>
      <c r="N70" s="1044"/>
      <c r="O70" s="1044"/>
      <c r="P70" s="1045"/>
      <c r="Q70" s="1046">
        <v>173</v>
      </c>
      <c r="R70" s="1040"/>
      <c r="S70" s="1040"/>
      <c r="T70" s="1040"/>
      <c r="U70" s="1040"/>
      <c r="V70" s="1040">
        <v>173</v>
      </c>
      <c r="W70" s="1040"/>
      <c r="X70" s="1040"/>
      <c r="Y70" s="1040"/>
      <c r="Z70" s="1040"/>
      <c r="AA70" s="1040">
        <v>0</v>
      </c>
      <c r="AB70" s="1040"/>
      <c r="AC70" s="1040"/>
      <c r="AD70" s="1040"/>
      <c r="AE70" s="1040"/>
      <c r="AF70" s="1040">
        <v>0</v>
      </c>
      <c r="AG70" s="1040"/>
      <c r="AH70" s="1040"/>
      <c r="AI70" s="1040"/>
      <c r="AJ70" s="1040"/>
      <c r="AK70" s="1040">
        <v>1</v>
      </c>
      <c r="AL70" s="1040"/>
      <c r="AM70" s="1040"/>
      <c r="AN70" s="1040"/>
      <c r="AO70" s="1040"/>
      <c r="AP70" s="1040" t="s">
        <v>514</v>
      </c>
      <c r="AQ70" s="1040"/>
      <c r="AR70" s="1040"/>
      <c r="AS70" s="1040"/>
      <c r="AT70" s="1040"/>
      <c r="AU70" s="1040" t="s">
        <v>514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582</v>
      </c>
      <c r="C71" s="1044"/>
      <c r="D71" s="1044"/>
      <c r="E71" s="1044"/>
      <c r="F71" s="1044"/>
      <c r="G71" s="1044"/>
      <c r="H71" s="1044"/>
      <c r="I71" s="1044"/>
      <c r="J71" s="1044"/>
      <c r="K71" s="1044"/>
      <c r="L71" s="1044"/>
      <c r="M71" s="1044"/>
      <c r="N71" s="1044"/>
      <c r="O71" s="1044"/>
      <c r="P71" s="1045"/>
      <c r="Q71" s="1046">
        <v>822</v>
      </c>
      <c r="R71" s="1040"/>
      <c r="S71" s="1040"/>
      <c r="T71" s="1040"/>
      <c r="U71" s="1040"/>
      <c r="V71" s="1040">
        <v>820</v>
      </c>
      <c r="W71" s="1040"/>
      <c r="X71" s="1040"/>
      <c r="Y71" s="1040"/>
      <c r="Z71" s="1040"/>
      <c r="AA71" s="1040">
        <v>2</v>
      </c>
      <c r="AB71" s="1040"/>
      <c r="AC71" s="1040"/>
      <c r="AD71" s="1040"/>
      <c r="AE71" s="1040"/>
      <c r="AF71" s="1040">
        <v>2</v>
      </c>
      <c r="AG71" s="1040"/>
      <c r="AH71" s="1040"/>
      <c r="AI71" s="1040"/>
      <c r="AJ71" s="1040"/>
      <c r="AK71" s="1040">
        <v>56</v>
      </c>
      <c r="AL71" s="1040"/>
      <c r="AM71" s="1040"/>
      <c r="AN71" s="1040"/>
      <c r="AO71" s="1040"/>
      <c r="AP71" s="1040" t="s">
        <v>514</v>
      </c>
      <c r="AQ71" s="1040"/>
      <c r="AR71" s="1040"/>
      <c r="AS71" s="1040"/>
      <c r="AT71" s="1040"/>
      <c r="AU71" s="1040" t="s">
        <v>514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202</v>
      </c>
      <c r="R72" s="1040"/>
      <c r="S72" s="1040"/>
      <c r="T72" s="1040"/>
      <c r="U72" s="1040"/>
      <c r="V72" s="1040">
        <v>201</v>
      </c>
      <c r="W72" s="1040"/>
      <c r="X72" s="1040"/>
      <c r="Y72" s="1040"/>
      <c r="Z72" s="1040"/>
      <c r="AA72" s="1040">
        <v>1</v>
      </c>
      <c r="AB72" s="1040"/>
      <c r="AC72" s="1040"/>
      <c r="AD72" s="1040"/>
      <c r="AE72" s="1040"/>
      <c r="AF72" s="1040">
        <v>1</v>
      </c>
      <c r="AG72" s="1040"/>
      <c r="AH72" s="1040"/>
      <c r="AI72" s="1040"/>
      <c r="AJ72" s="1040"/>
      <c r="AK72" s="1040" t="s">
        <v>514</v>
      </c>
      <c r="AL72" s="1040"/>
      <c r="AM72" s="1040"/>
      <c r="AN72" s="1040"/>
      <c r="AO72" s="1040"/>
      <c r="AP72" s="1040" t="s">
        <v>514</v>
      </c>
      <c r="AQ72" s="1040"/>
      <c r="AR72" s="1040"/>
      <c r="AS72" s="1040"/>
      <c r="AT72" s="1040"/>
      <c r="AU72" s="1040" t="s">
        <v>514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584</v>
      </c>
      <c r="C73" s="1044"/>
      <c r="D73" s="1044"/>
      <c r="E73" s="1044"/>
      <c r="F73" s="1044"/>
      <c r="G73" s="1044"/>
      <c r="H73" s="1044"/>
      <c r="I73" s="1044"/>
      <c r="J73" s="1044"/>
      <c r="K73" s="1044"/>
      <c r="L73" s="1044"/>
      <c r="M73" s="1044"/>
      <c r="N73" s="1044"/>
      <c r="O73" s="1044"/>
      <c r="P73" s="1045"/>
      <c r="Q73" s="1046">
        <v>91</v>
      </c>
      <c r="R73" s="1040"/>
      <c r="S73" s="1040"/>
      <c r="T73" s="1040"/>
      <c r="U73" s="1040"/>
      <c r="V73" s="1040">
        <v>91</v>
      </c>
      <c r="W73" s="1040"/>
      <c r="X73" s="1040"/>
      <c r="Y73" s="1040"/>
      <c r="Z73" s="1040"/>
      <c r="AA73" s="1040">
        <v>0</v>
      </c>
      <c r="AB73" s="1040"/>
      <c r="AC73" s="1040"/>
      <c r="AD73" s="1040"/>
      <c r="AE73" s="1040"/>
      <c r="AF73" s="1040">
        <v>0</v>
      </c>
      <c r="AG73" s="1040"/>
      <c r="AH73" s="1040"/>
      <c r="AI73" s="1040"/>
      <c r="AJ73" s="1040"/>
      <c r="AK73" s="1040">
        <v>78</v>
      </c>
      <c r="AL73" s="1040"/>
      <c r="AM73" s="1040"/>
      <c r="AN73" s="1040"/>
      <c r="AO73" s="1040"/>
      <c r="AP73" s="1040">
        <v>60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585</v>
      </c>
      <c r="C74" s="1044"/>
      <c r="D74" s="1044"/>
      <c r="E74" s="1044"/>
      <c r="F74" s="1044"/>
      <c r="G74" s="1044"/>
      <c r="H74" s="1044"/>
      <c r="I74" s="1044"/>
      <c r="J74" s="1044"/>
      <c r="K74" s="1044"/>
      <c r="L74" s="1044"/>
      <c r="M74" s="1044"/>
      <c r="N74" s="1044"/>
      <c r="O74" s="1044"/>
      <c r="P74" s="1045"/>
      <c r="Q74" s="1046">
        <v>115</v>
      </c>
      <c r="R74" s="1040"/>
      <c r="S74" s="1040"/>
      <c r="T74" s="1040"/>
      <c r="U74" s="1040"/>
      <c r="V74" s="1040">
        <v>114</v>
      </c>
      <c r="W74" s="1040"/>
      <c r="X74" s="1040"/>
      <c r="Y74" s="1040"/>
      <c r="Z74" s="1040"/>
      <c r="AA74" s="1040">
        <v>1</v>
      </c>
      <c r="AB74" s="1040"/>
      <c r="AC74" s="1040"/>
      <c r="AD74" s="1040"/>
      <c r="AE74" s="1040"/>
      <c r="AF74" s="1040">
        <v>1</v>
      </c>
      <c r="AG74" s="1040"/>
      <c r="AH74" s="1040"/>
      <c r="AI74" s="1040"/>
      <c r="AJ74" s="1040"/>
      <c r="AK74" s="1040">
        <v>27</v>
      </c>
      <c r="AL74" s="1040"/>
      <c r="AM74" s="1040"/>
      <c r="AN74" s="1040"/>
      <c r="AO74" s="1040"/>
      <c r="AP74" s="1040" t="s">
        <v>514</v>
      </c>
      <c r="AQ74" s="1040"/>
      <c r="AR74" s="1040"/>
      <c r="AS74" s="1040"/>
      <c r="AT74" s="1040"/>
      <c r="AU74" s="1040" t="s">
        <v>514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586</v>
      </c>
      <c r="C75" s="1044"/>
      <c r="D75" s="1044"/>
      <c r="E75" s="1044"/>
      <c r="F75" s="1044"/>
      <c r="G75" s="1044"/>
      <c r="H75" s="1044"/>
      <c r="I75" s="1044"/>
      <c r="J75" s="1044"/>
      <c r="K75" s="1044"/>
      <c r="L75" s="1044"/>
      <c r="M75" s="1044"/>
      <c r="N75" s="1044"/>
      <c r="O75" s="1044"/>
      <c r="P75" s="1045"/>
      <c r="Q75" s="1047">
        <v>1027</v>
      </c>
      <c r="R75" s="1048"/>
      <c r="S75" s="1048"/>
      <c r="T75" s="1048"/>
      <c r="U75" s="1049"/>
      <c r="V75" s="1050">
        <v>1018</v>
      </c>
      <c r="W75" s="1048"/>
      <c r="X75" s="1048"/>
      <c r="Y75" s="1048"/>
      <c r="Z75" s="1049"/>
      <c r="AA75" s="1050">
        <v>9</v>
      </c>
      <c r="AB75" s="1048"/>
      <c r="AC75" s="1048"/>
      <c r="AD75" s="1048"/>
      <c r="AE75" s="1049"/>
      <c r="AF75" s="1050">
        <v>7</v>
      </c>
      <c r="AG75" s="1048"/>
      <c r="AH75" s="1048"/>
      <c r="AI75" s="1048"/>
      <c r="AJ75" s="1049"/>
      <c r="AK75" s="1050">
        <v>1</v>
      </c>
      <c r="AL75" s="1048"/>
      <c r="AM75" s="1048"/>
      <c r="AN75" s="1048"/>
      <c r="AO75" s="1049"/>
      <c r="AP75" s="1050" t="s">
        <v>595</v>
      </c>
      <c r="AQ75" s="1048"/>
      <c r="AR75" s="1048"/>
      <c r="AS75" s="1048"/>
      <c r="AT75" s="1049"/>
      <c r="AU75" s="1050" t="s">
        <v>595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587</v>
      </c>
      <c r="C76" s="1044"/>
      <c r="D76" s="1044"/>
      <c r="E76" s="1044"/>
      <c r="F76" s="1044"/>
      <c r="G76" s="1044"/>
      <c r="H76" s="1044"/>
      <c r="I76" s="1044"/>
      <c r="J76" s="1044"/>
      <c r="K76" s="1044"/>
      <c r="L76" s="1044"/>
      <c r="M76" s="1044"/>
      <c r="N76" s="1044"/>
      <c r="O76" s="1044"/>
      <c r="P76" s="1045"/>
      <c r="Q76" s="1047">
        <v>123</v>
      </c>
      <c r="R76" s="1048"/>
      <c r="S76" s="1048"/>
      <c r="T76" s="1048"/>
      <c r="U76" s="1049"/>
      <c r="V76" s="1050">
        <v>120</v>
      </c>
      <c r="W76" s="1048"/>
      <c r="X76" s="1048"/>
      <c r="Y76" s="1048"/>
      <c r="Z76" s="1049"/>
      <c r="AA76" s="1050">
        <v>3</v>
      </c>
      <c r="AB76" s="1048"/>
      <c r="AC76" s="1048"/>
      <c r="AD76" s="1048"/>
      <c r="AE76" s="1049"/>
      <c r="AF76" s="1050">
        <v>3</v>
      </c>
      <c r="AG76" s="1048"/>
      <c r="AH76" s="1048"/>
      <c r="AI76" s="1048"/>
      <c r="AJ76" s="1049"/>
      <c r="AK76" s="1050">
        <v>0</v>
      </c>
      <c r="AL76" s="1048"/>
      <c r="AM76" s="1048"/>
      <c r="AN76" s="1048"/>
      <c r="AO76" s="1049"/>
      <c r="AP76" s="1050">
        <v>4</v>
      </c>
      <c r="AQ76" s="1048"/>
      <c r="AR76" s="1048"/>
      <c r="AS76" s="1048"/>
      <c r="AT76" s="1049"/>
      <c r="AU76" s="1050">
        <v>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588</v>
      </c>
      <c r="C77" s="1044"/>
      <c r="D77" s="1044"/>
      <c r="E77" s="1044"/>
      <c r="F77" s="1044"/>
      <c r="G77" s="1044"/>
      <c r="H77" s="1044"/>
      <c r="I77" s="1044"/>
      <c r="J77" s="1044"/>
      <c r="K77" s="1044"/>
      <c r="L77" s="1044"/>
      <c r="M77" s="1044"/>
      <c r="N77" s="1044"/>
      <c r="O77" s="1044"/>
      <c r="P77" s="1045"/>
      <c r="Q77" s="1047">
        <v>68</v>
      </c>
      <c r="R77" s="1048"/>
      <c r="S77" s="1048"/>
      <c r="T77" s="1048"/>
      <c r="U77" s="1049"/>
      <c r="V77" s="1050">
        <v>62</v>
      </c>
      <c r="W77" s="1048"/>
      <c r="X77" s="1048"/>
      <c r="Y77" s="1048"/>
      <c r="Z77" s="1049"/>
      <c r="AA77" s="1050">
        <v>6</v>
      </c>
      <c r="AB77" s="1048"/>
      <c r="AC77" s="1048"/>
      <c r="AD77" s="1048"/>
      <c r="AE77" s="1049"/>
      <c r="AF77" s="1050">
        <v>6</v>
      </c>
      <c r="AG77" s="1048"/>
      <c r="AH77" s="1048"/>
      <c r="AI77" s="1048"/>
      <c r="AJ77" s="1049"/>
      <c r="AK77" s="1050">
        <v>0</v>
      </c>
      <c r="AL77" s="1048"/>
      <c r="AM77" s="1048"/>
      <c r="AN77" s="1048"/>
      <c r="AO77" s="1049"/>
      <c r="AP77" s="1050" t="s">
        <v>514</v>
      </c>
      <c r="AQ77" s="1048"/>
      <c r="AR77" s="1048"/>
      <c r="AS77" s="1048"/>
      <c r="AT77" s="1049"/>
      <c r="AU77" s="1050" t="s">
        <v>514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589</v>
      </c>
      <c r="C78" s="1044"/>
      <c r="D78" s="1044"/>
      <c r="E78" s="1044"/>
      <c r="F78" s="1044"/>
      <c r="G78" s="1044"/>
      <c r="H78" s="1044"/>
      <c r="I78" s="1044"/>
      <c r="J78" s="1044"/>
      <c r="K78" s="1044"/>
      <c r="L78" s="1044"/>
      <c r="M78" s="1044"/>
      <c r="N78" s="1044"/>
      <c r="O78" s="1044"/>
      <c r="P78" s="1045"/>
      <c r="Q78" s="1046">
        <v>1092</v>
      </c>
      <c r="R78" s="1040"/>
      <c r="S78" s="1040"/>
      <c r="T78" s="1040"/>
      <c r="U78" s="1040"/>
      <c r="V78" s="1040">
        <v>1062</v>
      </c>
      <c r="W78" s="1040"/>
      <c r="X78" s="1040"/>
      <c r="Y78" s="1040"/>
      <c r="Z78" s="1040"/>
      <c r="AA78" s="1040">
        <v>30</v>
      </c>
      <c r="AB78" s="1040"/>
      <c r="AC78" s="1040"/>
      <c r="AD78" s="1040"/>
      <c r="AE78" s="1040"/>
      <c r="AF78" s="1040">
        <v>30</v>
      </c>
      <c r="AG78" s="1040"/>
      <c r="AH78" s="1040"/>
      <c r="AI78" s="1040"/>
      <c r="AJ78" s="1040"/>
      <c r="AK78" s="1040">
        <v>175</v>
      </c>
      <c r="AL78" s="1040"/>
      <c r="AM78" s="1040"/>
      <c r="AN78" s="1040"/>
      <c r="AO78" s="1040"/>
      <c r="AP78" s="1040" t="s">
        <v>514</v>
      </c>
      <c r="AQ78" s="1040"/>
      <c r="AR78" s="1040"/>
      <c r="AS78" s="1040"/>
      <c r="AT78" s="1040"/>
      <c r="AU78" s="1040" t="s">
        <v>514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590</v>
      </c>
      <c r="C79" s="1044"/>
      <c r="D79" s="1044"/>
      <c r="E79" s="1044"/>
      <c r="F79" s="1044"/>
      <c r="G79" s="1044"/>
      <c r="H79" s="1044"/>
      <c r="I79" s="1044"/>
      <c r="J79" s="1044"/>
      <c r="K79" s="1044"/>
      <c r="L79" s="1044"/>
      <c r="M79" s="1044"/>
      <c r="N79" s="1044"/>
      <c r="O79" s="1044"/>
      <c r="P79" s="1045"/>
      <c r="Q79" s="1046">
        <v>6639</v>
      </c>
      <c r="R79" s="1040"/>
      <c r="S79" s="1040"/>
      <c r="T79" s="1040"/>
      <c r="U79" s="1040"/>
      <c r="V79" s="1040">
        <v>5898</v>
      </c>
      <c r="W79" s="1040"/>
      <c r="X79" s="1040"/>
      <c r="Y79" s="1040"/>
      <c r="Z79" s="1040"/>
      <c r="AA79" s="1040">
        <v>740</v>
      </c>
      <c r="AB79" s="1040"/>
      <c r="AC79" s="1040"/>
      <c r="AD79" s="1040"/>
      <c r="AE79" s="1040"/>
      <c r="AF79" s="1040">
        <v>741</v>
      </c>
      <c r="AG79" s="1040"/>
      <c r="AH79" s="1040"/>
      <c r="AI79" s="1040"/>
      <c r="AJ79" s="1040"/>
      <c r="AK79" s="1040">
        <v>258</v>
      </c>
      <c r="AL79" s="1040"/>
      <c r="AM79" s="1040"/>
      <c r="AN79" s="1040"/>
      <c r="AO79" s="1040"/>
      <c r="AP79" s="1040" t="s">
        <v>514</v>
      </c>
      <c r="AQ79" s="1040"/>
      <c r="AR79" s="1040"/>
      <c r="AS79" s="1040"/>
      <c r="AT79" s="1040"/>
      <c r="AU79" s="1040" t="s">
        <v>514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591</v>
      </c>
      <c r="C80" s="1044"/>
      <c r="D80" s="1044"/>
      <c r="E80" s="1044"/>
      <c r="F80" s="1044"/>
      <c r="G80" s="1044"/>
      <c r="H80" s="1044"/>
      <c r="I80" s="1044"/>
      <c r="J80" s="1044"/>
      <c r="K80" s="1044"/>
      <c r="L80" s="1044"/>
      <c r="M80" s="1044"/>
      <c r="N80" s="1044"/>
      <c r="O80" s="1044"/>
      <c r="P80" s="1045"/>
      <c r="Q80" s="1046">
        <v>14</v>
      </c>
      <c r="R80" s="1040"/>
      <c r="S80" s="1040"/>
      <c r="T80" s="1040"/>
      <c r="U80" s="1040"/>
      <c r="V80" s="1040">
        <v>12</v>
      </c>
      <c r="W80" s="1040"/>
      <c r="X80" s="1040"/>
      <c r="Y80" s="1040"/>
      <c r="Z80" s="1040"/>
      <c r="AA80" s="1040">
        <v>2</v>
      </c>
      <c r="AB80" s="1040"/>
      <c r="AC80" s="1040"/>
      <c r="AD80" s="1040"/>
      <c r="AE80" s="1040"/>
      <c r="AF80" s="1040">
        <v>2</v>
      </c>
      <c r="AG80" s="1040"/>
      <c r="AH80" s="1040"/>
      <c r="AI80" s="1040"/>
      <c r="AJ80" s="1040"/>
      <c r="AK80" s="1040">
        <v>9</v>
      </c>
      <c r="AL80" s="1040"/>
      <c r="AM80" s="1040"/>
      <c r="AN80" s="1040"/>
      <c r="AO80" s="1040"/>
      <c r="AP80" s="1040" t="s">
        <v>514</v>
      </c>
      <c r="AQ80" s="1040"/>
      <c r="AR80" s="1040"/>
      <c r="AS80" s="1040"/>
      <c r="AT80" s="1040"/>
      <c r="AU80" s="1040" t="s">
        <v>514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592</v>
      </c>
      <c r="C81" s="1044"/>
      <c r="D81" s="1044"/>
      <c r="E81" s="1044"/>
      <c r="F81" s="1044"/>
      <c r="G81" s="1044"/>
      <c r="H81" s="1044"/>
      <c r="I81" s="1044"/>
      <c r="J81" s="1044"/>
      <c r="K81" s="1044"/>
      <c r="L81" s="1044"/>
      <c r="M81" s="1044"/>
      <c r="N81" s="1044"/>
      <c r="O81" s="1044"/>
      <c r="P81" s="1045"/>
      <c r="Q81" s="1046">
        <v>1698</v>
      </c>
      <c r="R81" s="1040"/>
      <c r="S81" s="1040"/>
      <c r="T81" s="1040"/>
      <c r="U81" s="1040"/>
      <c r="V81" s="1040">
        <v>1630</v>
      </c>
      <c r="W81" s="1040"/>
      <c r="X81" s="1040"/>
      <c r="Y81" s="1040"/>
      <c r="Z81" s="1040"/>
      <c r="AA81" s="1040">
        <v>68</v>
      </c>
      <c r="AB81" s="1040"/>
      <c r="AC81" s="1040"/>
      <c r="AD81" s="1040"/>
      <c r="AE81" s="1040"/>
      <c r="AF81" s="1040">
        <v>68</v>
      </c>
      <c r="AG81" s="1040"/>
      <c r="AH81" s="1040"/>
      <c r="AI81" s="1040"/>
      <c r="AJ81" s="1040"/>
      <c r="AK81" s="1040">
        <v>124</v>
      </c>
      <c r="AL81" s="1040"/>
      <c r="AM81" s="1040"/>
      <c r="AN81" s="1040"/>
      <c r="AO81" s="1040"/>
      <c r="AP81" s="1040" t="s">
        <v>514</v>
      </c>
      <c r="AQ81" s="1040"/>
      <c r="AR81" s="1040"/>
      <c r="AS81" s="1040"/>
      <c r="AT81" s="1040"/>
      <c r="AU81" s="1040" t="s">
        <v>514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593</v>
      </c>
      <c r="C82" s="1044"/>
      <c r="D82" s="1044"/>
      <c r="E82" s="1044"/>
      <c r="F82" s="1044"/>
      <c r="G82" s="1044"/>
      <c r="H82" s="1044"/>
      <c r="I82" s="1044"/>
      <c r="J82" s="1044"/>
      <c r="K82" s="1044"/>
      <c r="L82" s="1044"/>
      <c r="M82" s="1044"/>
      <c r="N82" s="1044"/>
      <c r="O82" s="1044"/>
      <c r="P82" s="1045"/>
      <c r="Q82" s="1046">
        <v>281118</v>
      </c>
      <c r="R82" s="1040"/>
      <c r="S82" s="1040"/>
      <c r="T82" s="1040"/>
      <c r="U82" s="1040"/>
      <c r="V82" s="1040">
        <v>268079</v>
      </c>
      <c r="W82" s="1040"/>
      <c r="X82" s="1040"/>
      <c r="Y82" s="1040"/>
      <c r="Z82" s="1040"/>
      <c r="AA82" s="1040">
        <v>13039</v>
      </c>
      <c r="AB82" s="1040"/>
      <c r="AC82" s="1040"/>
      <c r="AD82" s="1040"/>
      <c r="AE82" s="1040"/>
      <c r="AF82" s="1040">
        <v>13039</v>
      </c>
      <c r="AG82" s="1040"/>
      <c r="AH82" s="1040"/>
      <c r="AI82" s="1040"/>
      <c r="AJ82" s="1040"/>
      <c r="AK82" s="1040">
        <v>1356</v>
      </c>
      <c r="AL82" s="1040"/>
      <c r="AM82" s="1040"/>
      <c r="AN82" s="1040"/>
      <c r="AO82" s="1040"/>
      <c r="AP82" s="1040" t="s">
        <v>514</v>
      </c>
      <c r="AQ82" s="1040"/>
      <c r="AR82" s="1040"/>
      <c r="AS82" s="1040"/>
      <c r="AT82" s="1040"/>
      <c r="AU82" s="1040" t="s">
        <v>514</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594</v>
      </c>
      <c r="C83" s="1044"/>
      <c r="D83" s="1044"/>
      <c r="E83" s="1044"/>
      <c r="F83" s="1044"/>
      <c r="G83" s="1044"/>
      <c r="H83" s="1044"/>
      <c r="I83" s="1044"/>
      <c r="J83" s="1044"/>
      <c r="K83" s="1044"/>
      <c r="L83" s="1044"/>
      <c r="M83" s="1044"/>
      <c r="N83" s="1044"/>
      <c r="O83" s="1044"/>
      <c r="P83" s="1045"/>
      <c r="Q83" s="1046">
        <v>194</v>
      </c>
      <c r="R83" s="1040"/>
      <c r="S83" s="1040"/>
      <c r="T83" s="1040"/>
      <c r="U83" s="1040"/>
      <c r="V83" s="1040">
        <v>185</v>
      </c>
      <c r="W83" s="1040"/>
      <c r="X83" s="1040"/>
      <c r="Y83" s="1040"/>
      <c r="Z83" s="1040"/>
      <c r="AA83" s="1040">
        <v>8</v>
      </c>
      <c r="AB83" s="1040"/>
      <c r="AC83" s="1040"/>
      <c r="AD83" s="1040"/>
      <c r="AE83" s="1040"/>
      <c r="AF83" s="1040">
        <v>8</v>
      </c>
      <c r="AG83" s="1040"/>
      <c r="AH83" s="1040"/>
      <c r="AI83" s="1040"/>
      <c r="AJ83" s="1040"/>
      <c r="AK83" s="1040">
        <v>0</v>
      </c>
      <c r="AL83" s="1040"/>
      <c r="AM83" s="1040"/>
      <c r="AN83" s="1040"/>
      <c r="AO83" s="1040"/>
      <c r="AP83" s="1040" t="s">
        <v>514</v>
      </c>
      <c r="AQ83" s="1040"/>
      <c r="AR83" s="1040"/>
      <c r="AS83" s="1040"/>
      <c r="AT83" s="1040"/>
      <c r="AU83" s="1040" t="s">
        <v>514</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395</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395</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313</v>
      </c>
      <c r="AG109" s="963"/>
      <c r="AH109" s="963"/>
      <c r="AI109" s="963"/>
      <c r="AJ109" s="964"/>
      <c r="AK109" s="965" t="s">
        <v>312</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313</v>
      </c>
      <c r="BW109" s="963"/>
      <c r="BX109" s="963"/>
      <c r="BY109" s="963"/>
      <c r="BZ109" s="964"/>
      <c r="CA109" s="965" t="s">
        <v>312</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313</v>
      </c>
      <c r="DM109" s="963"/>
      <c r="DN109" s="963"/>
      <c r="DO109" s="963"/>
      <c r="DP109" s="964"/>
      <c r="DQ109" s="965" t="s">
        <v>312</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168545</v>
      </c>
      <c r="AB110" s="956"/>
      <c r="AC110" s="956"/>
      <c r="AD110" s="956"/>
      <c r="AE110" s="957"/>
      <c r="AF110" s="958">
        <v>186607</v>
      </c>
      <c r="AG110" s="956"/>
      <c r="AH110" s="956"/>
      <c r="AI110" s="956"/>
      <c r="AJ110" s="957"/>
      <c r="AK110" s="958">
        <v>177590</v>
      </c>
      <c r="AL110" s="956"/>
      <c r="AM110" s="956"/>
      <c r="AN110" s="956"/>
      <c r="AO110" s="957"/>
      <c r="AP110" s="959">
        <v>24.9</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1626588</v>
      </c>
      <c r="BR110" s="903"/>
      <c r="BS110" s="903"/>
      <c r="BT110" s="903"/>
      <c r="BU110" s="903"/>
      <c r="BV110" s="903">
        <v>1548108</v>
      </c>
      <c r="BW110" s="903"/>
      <c r="BX110" s="903"/>
      <c r="BY110" s="903"/>
      <c r="BZ110" s="903"/>
      <c r="CA110" s="903">
        <v>1736555</v>
      </c>
      <c r="CB110" s="903"/>
      <c r="CC110" s="903"/>
      <c r="CD110" s="903"/>
      <c r="CE110" s="903"/>
      <c r="CF110" s="927">
        <v>243.3</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437</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240</v>
      </c>
      <c r="AG111" s="984"/>
      <c r="AH111" s="984"/>
      <c r="AI111" s="984"/>
      <c r="AJ111" s="985"/>
      <c r="AK111" s="986" t="s">
        <v>397</v>
      </c>
      <c r="AL111" s="984"/>
      <c r="AM111" s="984"/>
      <c r="AN111" s="984"/>
      <c r="AO111" s="985"/>
      <c r="AP111" s="987" t="s">
        <v>397</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397</v>
      </c>
      <c r="BR111" s="875"/>
      <c r="BS111" s="875"/>
      <c r="BT111" s="875"/>
      <c r="BU111" s="875"/>
      <c r="BV111" s="875" t="s">
        <v>240</v>
      </c>
      <c r="BW111" s="875"/>
      <c r="BX111" s="875"/>
      <c r="BY111" s="875"/>
      <c r="BZ111" s="875"/>
      <c r="CA111" s="875" t="s">
        <v>240</v>
      </c>
      <c r="CB111" s="875"/>
      <c r="CC111" s="875"/>
      <c r="CD111" s="875"/>
      <c r="CE111" s="875"/>
      <c r="CF111" s="936" t="s">
        <v>397</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240</v>
      </c>
      <c r="DH111" s="875"/>
      <c r="DI111" s="875"/>
      <c r="DJ111" s="875"/>
      <c r="DK111" s="875"/>
      <c r="DL111" s="875" t="s">
        <v>240</v>
      </c>
      <c r="DM111" s="875"/>
      <c r="DN111" s="875"/>
      <c r="DO111" s="875"/>
      <c r="DP111" s="875"/>
      <c r="DQ111" s="875" t="s">
        <v>240</v>
      </c>
      <c r="DR111" s="875"/>
      <c r="DS111" s="875"/>
      <c r="DT111" s="875"/>
      <c r="DU111" s="875"/>
      <c r="DV111" s="852" t="s">
        <v>240</v>
      </c>
      <c r="DW111" s="852"/>
      <c r="DX111" s="852"/>
      <c r="DY111" s="852"/>
      <c r="DZ111" s="853"/>
    </row>
    <row r="112" spans="1:131" s="226" customFormat="1" ht="26.25" customHeight="1">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397</v>
      </c>
      <c r="AB112" s="838"/>
      <c r="AC112" s="838"/>
      <c r="AD112" s="838"/>
      <c r="AE112" s="839"/>
      <c r="AF112" s="840" t="s">
        <v>240</v>
      </c>
      <c r="AG112" s="838"/>
      <c r="AH112" s="838"/>
      <c r="AI112" s="838"/>
      <c r="AJ112" s="839"/>
      <c r="AK112" s="840" t="s">
        <v>240</v>
      </c>
      <c r="AL112" s="838"/>
      <c r="AM112" s="838"/>
      <c r="AN112" s="838"/>
      <c r="AO112" s="839"/>
      <c r="AP112" s="885" t="s">
        <v>444</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19213</v>
      </c>
      <c r="BR112" s="875"/>
      <c r="BS112" s="875"/>
      <c r="BT112" s="875"/>
      <c r="BU112" s="875"/>
      <c r="BV112" s="875">
        <v>20344</v>
      </c>
      <c r="BW112" s="875"/>
      <c r="BX112" s="875"/>
      <c r="BY112" s="875"/>
      <c r="BZ112" s="875"/>
      <c r="CA112" s="875">
        <v>18495</v>
      </c>
      <c r="CB112" s="875"/>
      <c r="CC112" s="875"/>
      <c r="CD112" s="875"/>
      <c r="CE112" s="875"/>
      <c r="CF112" s="936">
        <v>2.6</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240</v>
      </c>
      <c r="DH112" s="875"/>
      <c r="DI112" s="875"/>
      <c r="DJ112" s="875"/>
      <c r="DK112" s="875"/>
      <c r="DL112" s="875" t="s">
        <v>397</v>
      </c>
      <c r="DM112" s="875"/>
      <c r="DN112" s="875"/>
      <c r="DO112" s="875"/>
      <c r="DP112" s="875"/>
      <c r="DQ112" s="875" t="s">
        <v>397</v>
      </c>
      <c r="DR112" s="875"/>
      <c r="DS112" s="875"/>
      <c r="DT112" s="875"/>
      <c r="DU112" s="875"/>
      <c r="DV112" s="852" t="s">
        <v>240</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1000</v>
      </c>
      <c r="AB113" s="984"/>
      <c r="AC113" s="984"/>
      <c r="AD113" s="984"/>
      <c r="AE113" s="985"/>
      <c r="AF113" s="986">
        <v>1228</v>
      </c>
      <c r="AG113" s="984"/>
      <c r="AH113" s="984"/>
      <c r="AI113" s="984"/>
      <c r="AJ113" s="985"/>
      <c r="AK113" s="986">
        <v>2881</v>
      </c>
      <c r="AL113" s="984"/>
      <c r="AM113" s="984"/>
      <c r="AN113" s="984"/>
      <c r="AO113" s="985"/>
      <c r="AP113" s="987">
        <v>0.4</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6242</v>
      </c>
      <c r="BR113" s="875"/>
      <c r="BS113" s="875"/>
      <c r="BT113" s="875"/>
      <c r="BU113" s="875"/>
      <c r="BV113" s="875">
        <v>5819</v>
      </c>
      <c r="BW113" s="875"/>
      <c r="BX113" s="875"/>
      <c r="BY113" s="875"/>
      <c r="BZ113" s="875"/>
      <c r="CA113" s="875">
        <v>5373</v>
      </c>
      <c r="CB113" s="875"/>
      <c r="CC113" s="875"/>
      <c r="CD113" s="875"/>
      <c r="CE113" s="875"/>
      <c r="CF113" s="936">
        <v>0.8</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397</v>
      </c>
      <c r="DH113" s="838"/>
      <c r="DI113" s="838"/>
      <c r="DJ113" s="838"/>
      <c r="DK113" s="839"/>
      <c r="DL113" s="840" t="s">
        <v>397</v>
      </c>
      <c r="DM113" s="838"/>
      <c r="DN113" s="838"/>
      <c r="DO113" s="838"/>
      <c r="DP113" s="839"/>
      <c r="DQ113" s="840" t="s">
        <v>240</v>
      </c>
      <c r="DR113" s="838"/>
      <c r="DS113" s="838"/>
      <c r="DT113" s="838"/>
      <c r="DU113" s="839"/>
      <c r="DV113" s="885" t="s">
        <v>240</v>
      </c>
      <c r="DW113" s="886"/>
      <c r="DX113" s="886"/>
      <c r="DY113" s="886"/>
      <c r="DZ113" s="887"/>
    </row>
    <row r="114" spans="1:130" s="226" customFormat="1" ht="26.25" customHeight="1">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273</v>
      </c>
      <c r="AB114" s="838"/>
      <c r="AC114" s="838"/>
      <c r="AD114" s="838"/>
      <c r="AE114" s="839"/>
      <c r="AF114" s="840">
        <v>287</v>
      </c>
      <c r="AG114" s="838"/>
      <c r="AH114" s="838"/>
      <c r="AI114" s="838"/>
      <c r="AJ114" s="839"/>
      <c r="AK114" s="840">
        <v>266</v>
      </c>
      <c r="AL114" s="838"/>
      <c r="AM114" s="838"/>
      <c r="AN114" s="838"/>
      <c r="AO114" s="839"/>
      <c r="AP114" s="885">
        <v>0</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139913</v>
      </c>
      <c r="BR114" s="875"/>
      <c r="BS114" s="875"/>
      <c r="BT114" s="875"/>
      <c r="BU114" s="875"/>
      <c r="BV114" s="875">
        <v>135172</v>
      </c>
      <c r="BW114" s="875"/>
      <c r="BX114" s="875"/>
      <c r="BY114" s="875"/>
      <c r="BZ114" s="875"/>
      <c r="CA114" s="875">
        <v>149880</v>
      </c>
      <c r="CB114" s="875"/>
      <c r="CC114" s="875"/>
      <c r="CD114" s="875"/>
      <c r="CE114" s="875"/>
      <c r="CF114" s="936">
        <v>21</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240</v>
      </c>
      <c r="DH114" s="838"/>
      <c r="DI114" s="838"/>
      <c r="DJ114" s="838"/>
      <c r="DK114" s="839"/>
      <c r="DL114" s="840" t="s">
        <v>240</v>
      </c>
      <c r="DM114" s="838"/>
      <c r="DN114" s="838"/>
      <c r="DO114" s="838"/>
      <c r="DP114" s="839"/>
      <c r="DQ114" s="840" t="s">
        <v>397</v>
      </c>
      <c r="DR114" s="838"/>
      <c r="DS114" s="838"/>
      <c r="DT114" s="838"/>
      <c r="DU114" s="839"/>
      <c r="DV114" s="885" t="s">
        <v>240</v>
      </c>
      <c r="DW114" s="886"/>
      <c r="DX114" s="886"/>
      <c r="DY114" s="886"/>
      <c r="DZ114" s="887"/>
    </row>
    <row r="115" spans="1:130" s="226" customFormat="1" ht="26.25" customHeight="1">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397</v>
      </c>
      <c r="AB115" s="984"/>
      <c r="AC115" s="984"/>
      <c r="AD115" s="984"/>
      <c r="AE115" s="985"/>
      <c r="AF115" s="986" t="s">
        <v>240</v>
      </c>
      <c r="AG115" s="984"/>
      <c r="AH115" s="984"/>
      <c r="AI115" s="984"/>
      <c r="AJ115" s="985"/>
      <c r="AK115" s="986" t="s">
        <v>240</v>
      </c>
      <c r="AL115" s="984"/>
      <c r="AM115" s="984"/>
      <c r="AN115" s="984"/>
      <c r="AO115" s="985"/>
      <c r="AP115" s="987" t="s">
        <v>240</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240</v>
      </c>
      <c r="BR115" s="875"/>
      <c r="BS115" s="875"/>
      <c r="BT115" s="875"/>
      <c r="BU115" s="875"/>
      <c r="BV115" s="875" t="s">
        <v>397</v>
      </c>
      <c r="BW115" s="875"/>
      <c r="BX115" s="875"/>
      <c r="BY115" s="875"/>
      <c r="BZ115" s="875"/>
      <c r="CA115" s="875" t="s">
        <v>397</v>
      </c>
      <c r="CB115" s="875"/>
      <c r="CC115" s="875"/>
      <c r="CD115" s="875"/>
      <c r="CE115" s="875"/>
      <c r="CF115" s="936" t="s">
        <v>397</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397</v>
      </c>
      <c r="DH115" s="838"/>
      <c r="DI115" s="838"/>
      <c r="DJ115" s="838"/>
      <c r="DK115" s="839"/>
      <c r="DL115" s="840" t="s">
        <v>240</v>
      </c>
      <c r="DM115" s="838"/>
      <c r="DN115" s="838"/>
      <c r="DO115" s="838"/>
      <c r="DP115" s="839"/>
      <c r="DQ115" s="840" t="s">
        <v>439</v>
      </c>
      <c r="DR115" s="838"/>
      <c r="DS115" s="838"/>
      <c r="DT115" s="838"/>
      <c r="DU115" s="839"/>
      <c r="DV115" s="885" t="s">
        <v>240</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457</v>
      </c>
      <c r="AB116" s="838"/>
      <c r="AC116" s="838"/>
      <c r="AD116" s="838"/>
      <c r="AE116" s="839"/>
      <c r="AF116" s="840" t="s">
        <v>240</v>
      </c>
      <c r="AG116" s="838"/>
      <c r="AH116" s="838"/>
      <c r="AI116" s="838"/>
      <c r="AJ116" s="839"/>
      <c r="AK116" s="840" t="s">
        <v>240</v>
      </c>
      <c r="AL116" s="838"/>
      <c r="AM116" s="838"/>
      <c r="AN116" s="838"/>
      <c r="AO116" s="839"/>
      <c r="AP116" s="885" t="s">
        <v>457</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397</v>
      </c>
      <c r="BR116" s="875"/>
      <c r="BS116" s="875"/>
      <c r="BT116" s="875"/>
      <c r="BU116" s="875"/>
      <c r="BV116" s="875" t="s">
        <v>397</v>
      </c>
      <c r="BW116" s="875"/>
      <c r="BX116" s="875"/>
      <c r="BY116" s="875"/>
      <c r="BZ116" s="875"/>
      <c r="CA116" s="875" t="s">
        <v>457</v>
      </c>
      <c r="CB116" s="875"/>
      <c r="CC116" s="875"/>
      <c r="CD116" s="875"/>
      <c r="CE116" s="875"/>
      <c r="CF116" s="936" t="s">
        <v>240</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240</v>
      </c>
      <c r="DH116" s="838"/>
      <c r="DI116" s="838"/>
      <c r="DJ116" s="838"/>
      <c r="DK116" s="839"/>
      <c r="DL116" s="840" t="s">
        <v>240</v>
      </c>
      <c r="DM116" s="838"/>
      <c r="DN116" s="838"/>
      <c r="DO116" s="838"/>
      <c r="DP116" s="839"/>
      <c r="DQ116" s="840" t="s">
        <v>240</v>
      </c>
      <c r="DR116" s="838"/>
      <c r="DS116" s="838"/>
      <c r="DT116" s="838"/>
      <c r="DU116" s="839"/>
      <c r="DV116" s="885" t="s">
        <v>240</v>
      </c>
      <c r="DW116" s="886"/>
      <c r="DX116" s="886"/>
      <c r="DY116" s="886"/>
      <c r="DZ116" s="887"/>
    </row>
    <row r="117" spans="1:130" s="226" customFormat="1" ht="26.25" customHeight="1">
      <c r="A117" s="962" t="s">
        <v>191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169818</v>
      </c>
      <c r="AB117" s="970"/>
      <c r="AC117" s="970"/>
      <c r="AD117" s="970"/>
      <c r="AE117" s="971"/>
      <c r="AF117" s="972">
        <v>188122</v>
      </c>
      <c r="AG117" s="970"/>
      <c r="AH117" s="970"/>
      <c r="AI117" s="970"/>
      <c r="AJ117" s="971"/>
      <c r="AK117" s="972">
        <v>180737</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397</v>
      </c>
      <c r="BR117" s="875"/>
      <c r="BS117" s="875"/>
      <c r="BT117" s="875"/>
      <c r="BU117" s="875"/>
      <c r="BV117" s="875" t="s">
        <v>397</v>
      </c>
      <c r="BW117" s="875"/>
      <c r="BX117" s="875"/>
      <c r="BY117" s="875"/>
      <c r="BZ117" s="875"/>
      <c r="CA117" s="875" t="s">
        <v>240</v>
      </c>
      <c r="CB117" s="875"/>
      <c r="CC117" s="875"/>
      <c r="CD117" s="875"/>
      <c r="CE117" s="875"/>
      <c r="CF117" s="936" t="s">
        <v>397</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240</v>
      </c>
      <c r="DH117" s="838"/>
      <c r="DI117" s="838"/>
      <c r="DJ117" s="838"/>
      <c r="DK117" s="839"/>
      <c r="DL117" s="840" t="s">
        <v>397</v>
      </c>
      <c r="DM117" s="838"/>
      <c r="DN117" s="838"/>
      <c r="DO117" s="838"/>
      <c r="DP117" s="839"/>
      <c r="DQ117" s="840" t="s">
        <v>240</v>
      </c>
      <c r="DR117" s="838"/>
      <c r="DS117" s="838"/>
      <c r="DT117" s="838"/>
      <c r="DU117" s="839"/>
      <c r="DV117" s="885" t="s">
        <v>240</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313</v>
      </c>
      <c r="AG118" s="963"/>
      <c r="AH118" s="963"/>
      <c r="AI118" s="963"/>
      <c r="AJ118" s="964"/>
      <c r="AK118" s="965" t="s">
        <v>312</v>
      </c>
      <c r="AL118" s="963"/>
      <c r="AM118" s="963"/>
      <c r="AN118" s="963"/>
      <c r="AO118" s="964"/>
      <c r="AP118" s="966" t="s">
        <v>431</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444</v>
      </c>
      <c r="BR118" s="906"/>
      <c r="BS118" s="906"/>
      <c r="BT118" s="906"/>
      <c r="BU118" s="906"/>
      <c r="BV118" s="906" t="s">
        <v>240</v>
      </c>
      <c r="BW118" s="906"/>
      <c r="BX118" s="906"/>
      <c r="BY118" s="906"/>
      <c r="BZ118" s="906"/>
      <c r="CA118" s="906" t="s">
        <v>457</v>
      </c>
      <c r="CB118" s="906"/>
      <c r="CC118" s="906"/>
      <c r="CD118" s="906"/>
      <c r="CE118" s="906"/>
      <c r="CF118" s="936" t="s">
        <v>240</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240</v>
      </c>
      <c r="DH118" s="838"/>
      <c r="DI118" s="838"/>
      <c r="DJ118" s="838"/>
      <c r="DK118" s="839"/>
      <c r="DL118" s="840" t="s">
        <v>240</v>
      </c>
      <c r="DM118" s="838"/>
      <c r="DN118" s="838"/>
      <c r="DO118" s="838"/>
      <c r="DP118" s="839"/>
      <c r="DQ118" s="840" t="s">
        <v>240</v>
      </c>
      <c r="DR118" s="838"/>
      <c r="DS118" s="838"/>
      <c r="DT118" s="838"/>
      <c r="DU118" s="839"/>
      <c r="DV118" s="885" t="s">
        <v>240</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397</v>
      </c>
      <c r="AB119" s="956"/>
      <c r="AC119" s="956"/>
      <c r="AD119" s="956"/>
      <c r="AE119" s="957"/>
      <c r="AF119" s="958" t="s">
        <v>240</v>
      </c>
      <c r="AG119" s="956"/>
      <c r="AH119" s="956"/>
      <c r="AI119" s="956"/>
      <c r="AJ119" s="957"/>
      <c r="AK119" s="958" t="s">
        <v>240</v>
      </c>
      <c r="AL119" s="956"/>
      <c r="AM119" s="956"/>
      <c r="AN119" s="956"/>
      <c r="AO119" s="957"/>
      <c r="AP119" s="959" t="s">
        <v>240</v>
      </c>
      <c r="AQ119" s="960"/>
      <c r="AR119" s="960"/>
      <c r="AS119" s="960"/>
      <c r="AT119" s="961"/>
      <c r="AU119" s="999"/>
      <c r="AV119" s="1000"/>
      <c r="AW119" s="1000"/>
      <c r="AX119" s="1000"/>
      <c r="AY119" s="1000"/>
      <c r="AZ119" s="257" t="s">
        <v>191</v>
      </c>
      <c r="BA119" s="257"/>
      <c r="BB119" s="257"/>
      <c r="BC119" s="257"/>
      <c r="BD119" s="257"/>
      <c r="BE119" s="257"/>
      <c r="BF119" s="257"/>
      <c r="BG119" s="257"/>
      <c r="BH119" s="257"/>
      <c r="BI119" s="257"/>
      <c r="BJ119" s="257"/>
      <c r="BK119" s="257"/>
      <c r="BL119" s="257"/>
      <c r="BM119" s="257"/>
      <c r="BN119" s="257"/>
      <c r="BO119" s="938" t="s">
        <v>465</v>
      </c>
      <c r="BP119" s="939"/>
      <c r="BQ119" s="943">
        <v>1791956</v>
      </c>
      <c r="BR119" s="906"/>
      <c r="BS119" s="906"/>
      <c r="BT119" s="906"/>
      <c r="BU119" s="906"/>
      <c r="BV119" s="906">
        <v>1709443</v>
      </c>
      <c r="BW119" s="906"/>
      <c r="BX119" s="906"/>
      <c r="BY119" s="906"/>
      <c r="BZ119" s="906"/>
      <c r="CA119" s="906">
        <v>1910303</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397</v>
      </c>
      <c r="DH119" s="821"/>
      <c r="DI119" s="821"/>
      <c r="DJ119" s="821"/>
      <c r="DK119" s="822"/>
      <c r="DL119" s="823" t="s">
        <v>240</v>
      </c>
      <c r="DM119" s="821"/>
      <c r="DN119" s="821"/>
      <c r="DO119" s="821"/>
      <c r="DP119" s="822"/>
      <c r="DQ119" s="823" t="s">
        <v>439</v>
      </c>
      <c r="DR119" s="821"/>
      <c r="DS119" s="821"/>
      <c r="DT119" s="821"/>
      <c r="DU119" s="822"/>
      <c r="DV119" s="909" t="s">
        <v>240</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240</v>
      </c>
      <c r="AB120" s="838"/>
      <c r="AC120" s="838"/>
      <c r="AD120" s="838"/>
      <c r="AE120" s="839"/>
      <c r="AF120" s="840" t="s">
        <v>457</v>
      </c>
      <c r="AG120" s="838"/>
      <c r="AH120" s="838"/>
      <c r="AI120" s="838"/>
      <c r="AJ120" s="839"/>
      <c r="AK120" s="840" t="s">
        <v>444</v>
      </c>
      <c r="AL120" s="838"/>
      <c r="AM120" s="838"/>
      <c r="AN120" s="838"/>
      <c r="AO120" s="839"/>
      <c r="AP120" s="885" t="s">
        <v>240</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2809336</v>
      </c>
      <c r="BR120" s="903"/>
      <c r="BS120" s="903"/>
      <c r="BT120" s="903"/>
      <c r="BU120" s="903"/>
      <c r="BV120" s="903">
        <v>2798619</v>
      </c>
      <c r="BW120" s="903"/>
      <c r="BX120" s="903"/>
      <c r="BY120" s="903"/>
      <c r="BZ120" s="903"/>
      <c r="CA120" s="903">
        <v>2745193</v>
      </c>
      <c r="CB120" s="903"/>
      <c r="CC120" s="903"/>
      <c r="CD120" s="903"/>
      <c r="CE120" s="903"/>
      <c r="CF120" s="927">
        <v>384.7</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19213</v>
      </c>
      <c r="DH120" s="903"/>
      <c r="DI120" s="903"/>
      <c r="DJ120" s="903"/>
      <c r="DK120" s="903"/>
      <c r="DL120" s="903">
        <v>20344</v>
      </c>
      <c r="DM120" s="903"/>
      <c r="DN120" s="903"/>
      <c r="DO120" s="903"/>
      <c r="DP120" s="903"/>
      <c r="DQ120" s="903">
        <v>18495</v>
      </c>
      <c r="DR120" s="903"/>
      <c r="DS120" s="903"/>
      <c r="DT120" s="903"/>
      <c r="DU120" s="903"/>
      <c r="DV120" s="904">
        <v>2.6</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397</v>
      </c>
      <c r="AB121" s="838"/>
      <c r="AC121" s="838"/>
      <c r="AD121" s="838"/>
      <c r="AE121" s="839"/>
      <c r="AF121" s="840" t="s">
        <v>397</v>
      </c>
      <c r="AG121" s="838"/>
      <c r="AH121" s="838"/>
      <c r="AI121" s="838"/>
      <c r="AJ121" s="839"/>
      <c r="AK121" s="840" t="s">
        <v>457</v>
      </c>
      <c r="AL121" s="838"/>
      <c r="AM121" s="838"/>
      <c r="AN121" s="838"/>
      <c r="AO121" s="839"/>
      <c r="AP121" s="885" t="s">
        <v>240</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t="s">
        <v>397</v>
      </c>
      <c r="BR121" s="875"/>
      <c r="BS121" s="875"/>
      <c r="BT121" s="875"/>
      <c r="BU121" s="875"/>
      <c r="BV121" s="875" t="s">
        <v>439</v>
      </c>
      <c r="BW121" s="875"/>
      <c r="BX121" s="875"/>
      <c r="BY121" s="875"/>
      <c r="BZ121" s="875"/>
      <c r="CA121" s="875" t="s">
        <v>240</v>
      </c>
      <c r="CB121" s="875"/>
      <c r="CC121" s="875"/>
      <c r="CD121" s="875"/>
      <c r="CE121" s="875"/>
      <c r="CF121" s="936" t="s">
        <v>240</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t="s">
        <v>397</v>
      </c>
      <c r="DH121" s="875"/>
      <c r="DI121" s="875"/>
      <c r="DJ121" s="875"/>
      <c r="DK121" s="875"/>
      <c r="DL121" s="875" t="s">
        <v>397</v>
      </c>
      <c r="DM121" s="875"/>
      <c r="DN121" s="875"/>
      <c r="DO121" s="875"/>
      <c r="DP121" s="875"/>
      <c r="DQ121" s="875" t="s">
        <v>240</v>
      </c>
      <c r="DR121" s="875"/>
      <c r="DS121" s="875"/>
      <c r="DT121" s="875"/>
      <c r="DU121" s="875"/>
      <c r="DV121" s="852" t="s">
        <v>240</v>
      </c>
      <c r="DW121" s="852"/>
      <c r="DX121" s="852"/>
      <c r="DY121" s="852"/>
      <c r="DZ121" s="853"/>
    </row>
    <row r="122" spans="1:130" s="226" customFormat="1" ht="26.25" customHeight="1">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240</v>
      </c>
      <c r="AB122" s="838"/>
      <c r="AC122" s="838"/>
      <c r="AD122" s="838"/>
      <c r="AE122" s="839"/>
      <c r="AF122" s="840" t="s">
        <v>240</v>
      </c>
      <c r="AG122" s="838"/>
      <c r="AH122" s="838"/>
      <c r="AI122" s="838"/>
      <c r="AJ122" s="839"/>
      <c r="AK122" s="840" t="s">
        <v>240</v>
      </c>
      <c r="AL122" s="838"/>
      <c r="AM122" s="838"/>
      <c r="AN122" s="838"/>
      <c r="AO122" s="839"/>
      <c r="AP122" s="885" t="s">
        <v>457</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1319490</v>
      </c>
      <c r="BR122" s="906"/>
      <c r="BS122" s="906"/>
      <c r="BT122" s="906"/>
      <c r="BU122" s="906"/>
      <c r="BV122" s="906">
        <v>1289331</v>
      </c>
      <c r="BW122" s="906"/>
      <c r="BX122" s="906"/>
      <c r="BY122" s="906"/>
      <c r="BZ122" s="906"/>
      <c r="CA122" s="906">
        <v>1368997</v>
      </c>
      <c r="CB122" s="906"/>
      <c r="CC122" s="906"/>
      <c r="CD122" s="906"/>
      <c r="CE122" s="906"/>
      <c r="CF122" s="907">
        <v>191.8</v>
      </c>
      <c r="CG122" s="908"/>
      <c r="CH122" s="908"/>
      <c r="CI122" s="908"/>
      <c r="CJ122" s="908"/>
      <c r="CK122" s="930"/>
      <c r="CL122" s="916"/>
      <c r="CM122" s="916"/>
      <c r="CN122" s="916"/>
      <c r="CO122" s="917"/>
      <c r="CP122" s="896" t="s">
        <v>409</v>
      </c>
      <c r="CQ122" s="897"/>
      <c r="CR122" s="897"/>
      <c r="CS122" s="897"/>
      <c r="CT122" s="897"/>
      <c r="CU122" s="897"/>
      <c r="CV122" s="897"/>
      <c r="CW122" s="897"/>
      <c r="CX122" s="897"/>
      <c r="CY122" s="897"/>
      <c r="CZ122" s="897"/>
      <c r="DA122" s="897"/>
      <c r="DB122" s="897"/>
      <c r="DC122" s="897"/>
      <c r="DD122" s="897"/>
      <c r="DE122" s="897"/>
      <c r="DF122" s="898"/>
      <c r="DG122" s="874" t="s">
        <v>397</v>
      </c>
      <c r="DH122" s="875"/>
      <c r="DI122" s="875"/>
      <c r="DJ122" s="875"/>
      <c r="DK122" s="875"/>
      <c r="DL122" s="875" t="s">
        <v>397</v>
      </c>
      <c r="DM122" s="875"/>
      <c r="DN122" s="875"/>
      <c r="DO122" s="875"/>
      <c r="DP122" s="875"/>
      <c r="DQ122" s="875" t="s">
        <v>457</v>
      </c>
      <c r="DR122" s="875"/>
      <c r="DS122" s="875"/>
      <c r="DT122" s="875"/>
      <c r="DU122" s="875"/>
      <c r="DV122" s="852" t="s">
        <v>444</v>
      </c>
      <c r="DW122" s="852"/>
      <c r="DX122" s="852"/>
      <c r="DY122" s="852"/>
      <c r="DZ122" s="853"/>
    </row>
    <row r="123" spans="1:130" s="226" customFormat="1" ht="26.25" customHeight="1">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240</v>
      </c>
      <c r="AB123" s="838"/>
      <c r="AC123" s="838"/>
      <c r="AD123" s="838"/>
      <c r="AE123" s="839"/>
      <c r="AF123" s="840" t="s">
        <v>240</v>
      </c>
      <c r="AG123" s="838"/>
      <c r="AH123" s="838"/>
      <c r="AI123" s="838"/>
      <c r="AJ123" s="839"/>
      <c r="AK123" s="840" t="s">
        <v>457</v>
      </c>
      <c r="AL123" s="838"/>
      <c r="AM123" s="838"/>
      <c r="AN123" s="838"/>
      <c r="AO123" s="839"/>
      <c r="AP123" s="885" t="s">
        <v>444</v>
      </c>
      <c r="AQ123" s="886"/>
      <c r="AR123" s="886"/>
      <c r="AS123" s="886"/>
      <c r="AT123" s="887"/>
      <c r="AU123" s="950"/>
      <c r="AV123" s="951"/>
      <c r="AW123" s="951"/>
      <c r="AX123" s="951"/>
      <c r="AY123" s="951"/>
      <c r="AZ123" s="257" t="s">
        <v>191</v>
      </c>
      <c r="BA123" s="257"/>
      <c r="BB123" s="257"/>
      <c r="BC123" s="257"/>
      <c r="BD123" s="257"/>
      <c r="BE123" s="257"/>
      <c r="BF123" s="257"/>
      <c r="BG123" s="257"/>
      <c r="BH123" s="257"/>
      <c r="BI123" s="257"/>
      <c r="BJ123" s="257"/>
      <c r="BK123" s="257"/>
      <c r="BL123" s="257"/>
      <c r="BM123" s="257"/>
      <c r="BN123" s="257"/>
      <c r="BO123" s="938" t="s">
        <v>475</v>
      </c>
      <c r="BP123" s="939"/>
      <c r="BQ123" s="893">
        <v>4128826</v>
      </c>
      <c r="BR123" s="894"/>
      <c r="BS123" s="894"/>
      <c r="BT123" s="894"/>
      <c r="BU123" s="894"/>
      <c r="BV123" s="894">
        <v>4087950</v>
      </c>
      <c r="BW123" s="894"/>
      <c r="BX123" s="894"/>
      <c r="BY123" s="894"/>
      <c r="BZ123" s="894"/>
      <c r="CA123" s="894">
        <v>4114190</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457</v>
      </c>
      <c r="DH123" s="838"/>
      <c r="DI123" s="838"/>
      <c r="DJ123" s="838"/>
      <c r="DK123" s="839"/>
      <c r="DL123" s="840" t="s">
        <v>457</v>
      </c>
      <c r="DM123" s="838"/>
      <c r="DN123" s="838"/>
      <c r="DO123" s="838"/>
      <c r="DP123" s="839"/>
      <c r="DQ123" s="840" t="s">
        <v>457</v>
      </c>
      <c r="DR123" s="838"/>
      <c r="DS123" s="838"/>
      <c r="DT123" s="838"/>
      <c r="DU123" s="839"/>
      <c r="DV123" s="885" t="s">
        <v>457</v>
      </c>
      <c r="DW123" s="886"/>
      <c r="DX123" s="886"/>
      <c r="DY123" s="886"/>
      <c r="DZ123" s="887"/>
    </row>
    <row r="124" spans="1:130" s="226" customFormat="1" ht="26.25" customHeight="1" thickBot="1">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240</v>
      </c>
      <c r="AB124" s="838"/>
      <c r="AC124" s="838"/>
      <c r="AD124" s="838"/>
      <c r="AE124" s="839"/>
      <c r="AF124" s="840" t="s">
        <v>240</v>
      </c>
      <c r="AG124" s="838"/>
      <c r="AH124" s="838"/>
      <c r="AI124" s="838"/>
      <c r="AJ124" s="839"/>
      <c r="AK124" s="840" t="s">
        <v>457</v>
      </c>
      <c r="AL124" s="838"/>
      <c r="AM124" s="838"/>
      <c r="AN124" s="838"/>
      <c r="AO124" s="839"/>
      <c r="AP124" s="885" t="s">
        <v>457</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240</v>
      </c>
      <c r="BR124" s="892"/>
      <c r="BS124" s="892"/>
      <c r="BT124" s="892"/>
      <c r="BU124" s="892"/>
      <c r="BV124" s="892" t="s">
        <v>397</v>
      </c>
      <c r="BW124" s="892"/>
      <c r="BX124" s="892"/>
      <c r="BY124" s="892"/>
      <c r="BZ124" s="892"/>
      <c r="CA124" s="892" t="s">
        <v>397</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397</v>
      </c>
      <c r="DH124" s="821"/>
      <c r="DI124" s="821"/>
      <c r="DJ124" s="821"/>
      <c r="DK124" s="822"/>
      <c r="DL124" s="823" t="s">
        <v>397</v>
      </c>
      <c r="DM124" s="821"/>
      <c r="DN124" s="821"/>
      <c r="DO124" s="821"/>
      <c r="DP124" s="822"/>
      <c r="DQ124" s="823" t="s">
        <v>457</v>
      </c>
      <c r="DR124" s="821"/>
      <c r="DS124" s="821"/>
      <c r="DT124" s="821"/>
      <c r="DU124" s="822"/>
      <c r="DV124" s="909" t="s">
        <v>397</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397</v>
      </c>
      <c r="AB125" s="838"/>
      <c r="AC125" s="838"/>
      <c r="AD125" s="838"/>
      <c r="AE125" s="839"/>
      <c r="AF125" s="840" t="s">
        <v>457</v>
      </c>
      <c r="AG125" s="838"/>
      <c r="AH125" s="838"/>
      <c r="AI125" s="838"/>
      <c r="AJ125" s="839"/>
      <c r="AK125" s="840" t="s">
        <v>397</v>
      </c>
      <c r="AL125" s="838"/>
      <c r="AM125" s="838"/>
      <c r="AN125" s="838"/>
      <c r="AO125" s="839"/>
      <c r="AP125" s="885" t="s">
        <v>397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457</v>
      </c>
      <c r="DH125" s="903"/>
      <c r="DI125" s="903"/>
      <c r="DJ125" s="903"/>
      <c r="DK125" s="903"/>
      <c r="DL125" s="903" t="s">
        <v>444</v>
      </c>
      <c r="DM125" s="903"/>
      <c r="DN125" s="903"/>
      <c r="DO125" s="903"/>
      <c r="DP125" s="903"/>
      <c r="DQ125" s="903" t="s">
        <v>457</v>
      </c>
      <c r="DR125" s="903"/>
      <c r="DS125" s="903"/>
      <c r="DT125" s="903"/>
      <c r="DU125" s="903"/>
      <c r="DV125" s="904" t="s">
        <v>397</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397</v>
      </c>
      <c r="AB126" s="838"/>
      <c r="AC126" s="838"/>
      <c r="AD126" s="838"/>
      <c r="AE126" s="839"/>
      <c r="AF126" s="840" t="s">
        <v>240</v>
      </c>
      <c r="AG126" s="838"/>
      <c r="AH126" s="838"/>
      <c r="AI126" s="838"/>
      <c r="AJ126" s="839"/>
      <c r="AK126" s="840" t="s">
        <v>397</v>
      </c>
      <c r="AL126" s="838"/>
      <c r="AM126" s="838"/>
      <c r="AN126" s="838"/>
      <c r="AO126" s="839"/>
      <c r="AP126" s="885" t="s">
        <v>397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397</v>
      </c>
      <c r="DH126" s="875"/>
      <c r="DI126" s="875"/>
      <c r="DJ126" s="875"/>
      <c r="DK126" s="875"/>
      <c r="DL126" s="875" t="s">
        <v>397</v>
      </c>
      <c r="DM126" s="875"/>
      <c r="DN126" s="875"/>
      <c r="DO126" s="875"/>
      <c r="DP126" s="875"/>
      <c r="DQ126" s="875" t="s">
        <v>397</v>
      </c>
      <c r="DR126" s="875"/>
      <c r="DS126" s="875"/>
      <c r="DT126" s="875"/>
      <c r="DU126" s="875"/>
      <c r="DV126" s="852" t="s">
        <v>457</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397</v>
      </c>
      <c r="AB127" s="838"/>
      <c r="AC127" s="838"/>
      <c r="AD127" s="838"/>
      <c r="AE127" s="839"/>
      <c r="AF127" s="840" t="s">
        <v>457</v>
      </c>
      <c r="AG127" s="838"/>
      <c r="AH127" s="838"/>
      <c r="AI127" s="838"/>
      <c r="AJ127" s="839"/>
      <c r="AK127" s="840" t="s">
        <v>397</v>
      </c>
      <c r="AL127" s="838"/>
      <c r="AM127" s="838"/>
      <c r="AN127" s="838"/>
      <c r="AO127" s="839"/>
      <c r="AP127" s="885" t="s">
        <v>457</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397</v>
      </c>
      <c r="DH127" s="875"/>
      <c r="DI127" s="875"/>
      <c r="DJ127" s="875"/>
      <c r="DK127" s="875"/>
      <c r="DL127" s="875" t="s">
        <v>397</v>
      </c>
      <c r="DM127" s="875"/>
      <c r="DN127" s="875"/>
      <c r="DO127" s="875"/>
      <c r="DP127" s="875"/>
      <c r="DQ127" s="875" t="s">
        <v>457</v>
      </c>
      <c r="DR127" s="875"/>
      <c r="DS127" s="875"/>
      <c r="DT127" s="875"/>
      <c r="DU127" s="875"/>
      <c r="DV127" s="852" t="s">
        <v>397</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t="s">
        <v>397</v>
      </c>
      <c r="AB128" s="859"/>
      <c r="AC128" s="859"/>
      <c r="AD128" s="859"/>
      <c r="AE128" s="860"/>
      <c r="AF128" s="861" t="s">
        <v>397</v>
      </c>
      <c r="AG128" s="859"/>
      <c r="AH128" s="859"/>
      <c r="AI128" s="859"/>
      <c r="AJ128" s="860"/>
      <c r="AK128" s="861" t="s">
        <v>397</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397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397</v>
      </c>
      <c r="DH128" s="849"/>
      <c r="DI128" s="849"/>
      <c r="DJ128" s="849"/>
      <c r="DK128" s="849"/>
      <c r="DL128" s="849" t="s">
        <v>397</v>
      </c>
      <c r="DM128" s="849"/>
      <c r="DN128" s="849"/>
      <c r="DO128" s="849"/>
      <c r="DP128" s="849"/>
      <c r="DQ128" s="849" t="s">
        <v>397</v>
      </c>
      <c r="DR128" s="849"/>
      <c r="DS128" s="849"/>
      <c r="DT128" s="849"/>
      <c r="DU128" s="849"/>
      <c r="DV128" s="850" t="s">
        <v>397</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931189</v>
      </c>
      <c r="AB129" s="838"/>
      <c r="AC129" s="838"/>
      <c r="AD129" s="838"/>
      <c r="AE129" s="839"/>
      <c r="AF129" s="840">
        <v>902350</v>
      </c>
      <c r="AG129" s="838"/>
      <c r="AH129" s="838"/>
      <c r="AI129" s="838"/>
      <c r="AJ129" s="839"/>
      <c r="AK129" s="840">
        <v>856129</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397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142003</v>
      </c>
      <c r="AB130" s="838"/>
      <c r="AC130" s="838"/>
      <c r="AD130" s="838"/>
      <c r="AE130" s="839"/>
      <c r="AF130" s="840">
        <v>152150</v>
      </c>
      <c r="AG130" s="838"/>
      <c r="AH130" s="838"/>
      <c r="AI130" s="838"/>
      <c r="AJ130" s="839"/>
      <c r="AK130" s="840">
        <v>142492</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4.5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789186</v>
      </c>
      <c r="AB131" s="821"/>
      <c r="AC131" s="821"/>
      <c r="AD131" s="821"/>
      <c r="AE131" s="822"/>
      <c r="AF131" s="823">
        <v>750200</v>
      </c>
      <c r="AG131" s="821"/>
      <c r="AH131" s="821"/>
      <c r="AI131" s="821"/>
      <c r="AJ131" s="822"/>
      <c r="AK131" s="823">
        <v>713637</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397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3.5245176680000001</v>
      </c>
      <c r="AB132" s="801"/>
      <c r="AC132" s="801"/>
      <c r="AD132" s="801"/>
      <c r="AE132" s="802"/>
      <c r="AF132" s="803">
        <v>4.7949880030000003</v>
      </c>
      <c r="AG132" s="801"/>
      <c r="AH132" s="801"/>
      <c r="AI132" s="801"/>
      <c r="AJ132" s="802"/>
      <c r="AK132" s="803">
        <v>5.3591671959999996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3.2</v>
      </c>
      <c r="AB133" s="780"/>
      <c r="AC133" s="780"/>
      <c r="AD133" s="780"/>
      <c r="AE133" s="781"/>
      <c r="AF133" s="779">
        <v>3.6</v>
      </c>
      <c r="AG133" s="780"/>
      <c r="AH133" s="780"/>
      <c r="AI133" s="780"/>
      <c r="AJ133" s="781"/>
      <c r="AK133" s="779">
        <v>4.5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aTWRcyWsesRrteVcmE7EGp9pRZwAbuA7p8FSKrp3UK3nprk+Awwx/H6zuNBjUvSvWfloEfypVfNJUDjHyOv5g==" saltValue="QeT7k9H+Jf6FlwuCq0js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EpyDSKH3wsDhiCyggFdEH5hsPevmpPjzcZpBeaCPy2S6Kx2c47ZaTqYoO2C8lwirCOPQJnd4Fe4DmRgAJetzA==" saltValue="S8QzFaNOCWZIlMLFTC4/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xyy3MbCxx6UAaNpKw1E/xwi5BA7SLvmWehYzRr2Jx06IE8OjP7/Z5WrkMWdr85c51hxUK+2GoZ5w8pSxhLytg==" saltValue="ERCHjwhmvALnus+5rEkp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294905</v>
      </c>
      <c r="AP9" s="292">
        <v>383991</v>
      </c>
      <c r="AQ9" s="293">
        <v>189734</v>
      </c>
      <c r="AR9" s="294">
        <v>102.4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13092</v>
      </c>
      <c r="AP10" s="295">
        <v>17047</v>
      </c>
      <c r="AQ10" s="296">
        <v>22180</v>
      </c>
      <c r="AR10" s="297">
        <v>-23.1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19918</v>
      </c>
      <c r="AP11" s="295">
        <v>25935</v>
      </c>
      <c r="AQ11" s="296">
        <v>28692</v>
      </c>
      <c r="AR11" s="297">
        <v>-9.6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4806</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t="s">
        <v>514</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45433</v>
      </c>
      <c r="AP14" s="295">
        <v>59158</v>
      </c>
      <c r="AQ14" s="296">
        <v>8976</v>
      </c>
      <c r="AR14" s="297">
        <v>559.1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16534</v>
      </c>
      <c r="AP15" s="295">
        <v>21529</v>
      </c>
      <c r="AQ15" s="296">
        <v>4161</v>
      </c>
      <c r="AR15" s="297">
        <v>417.4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-19542</v>
      </c>
      <c r="AP16" s="295">
        <v>-25445</v>
      </c>
      <c r="AQ16" s="296">
        <v>-17989</v>
      </c>
      <c r="AR16" s="297">
        <v>41.4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191</v>
      </c>
      <c r="AL17" s="1210"/>
      <c r="AM17" s="1210"/>
      <c r="AN17" s="1211"/>
      <c r="AO17" s="295">
        <v>370340</v>
      </c>
      <c r="AP17" s="295">
        <v>482214</v>
      </c>
      <c r="AQ17" s="296">
        <v>240560</v>
      </c>
      <c r="AR17" s="297">
        <v>100.5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35.159999999999997</v>
      </c>
      <c r="AP21" s="308">
        <v>21.65</v>
      </c>
      <c r="AQ21" s="309">
        <v>13.51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91.8</v>
      </c>
      <c r="AP22" s="313">
        <v>95.4</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177590</v>
      </c>
      <c r="AP32" s="322">
        <v>231237</v>
      </c>
      <c r="AQ32" s="323">
        <v>139228</v>
      </c>
      <c r="AR32" s="324">
        <v>66.099999999999994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5</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2881</v>
      </c>
      <c r="AP35" s="322">
        <v>3751</v>
      </c>
      <c r="AQ35" s="323">
        <v>32095</v>
      </c>
      <c r="AR35" s="324">
        <v>-88.3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266</v>
      </c>
      <c r="AP36" s="322">
        <v>346</v>
      </c>
      <c r="AQ36" s="323">
        <v>5254</v>
      </c>
      <c r="AR36" s="324">
        <v>-93.4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514</v>
      </c>
      <c r="AP37" s="322" t="s">
        <v>514</v>
      </c>
      <c r="AQ37" s="323">
        <v>1384</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32</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t="s">
        <v>514</v>
      </c>
      <c r="AP39" s="322" t="s">
        <v>514</v>
      </c>
      <c r="AQ39" s="323">
        <v>-8131</v>
      </c>
      <c r="AR39" s="324" t="s">
        <v>514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-142492</v>
      </c>
      <c r="AP40" s="322">
        <v>-185536</v>
      </c>
      <c r="AQ40" s="323">
        <v>-126394</v>
      </c>
      <c r="AR40" s="324">
        <v>46.8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307</v>
      </c>
      <c r="AL41" s="1201"/>
      <c r="AM41" s="1201"/>
      <c r="AN41" s="1202"/>
      <c r="AO41" s="322">
        <v>38245</v>
      </c>
      <c r="AP41" s="322">
        <v>49798</v>
      </c>
      <c r="AQ41" s="323">
        <v>43473</v>
      </c>
      <c r="AR41" s="324">
        <v>14.5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222165</v>
      </c>
      <c r="AN51" s="344">
        <v>272595</v>
      </c>
      <c r="AO51" s="345">
        <v>-19.600000000000001</v>
      </c>
      <c r="AP51" s="346">
        <v>316331</v>
      </c>
      <c r="AQ51" s="347">
        <v>38.6</v>
      </c>
      <c r="AR51" s="348">
        <v>-58.2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170417</v>
      </c>
      <c r="AN52" s="352">
        <v>209101</v>
      </c>
      <c r="AO52" s="353">
        <v>-31.2</v>
      </c>
      <c r="AP52" s="354">
        <v>106387</v>
      </c>
      <c r="AQ52" s="355">
        <v>22.8</v>
      </c>
      <c r="AR52" s="356">
        <v>-54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497718</v>
      </c>
      <c r="AN53" s="344">
        <v>623707</v>
      </c>
      <c r="AO53" s="345">
        <v>128.80000000000001</v>
      </c>
      <c r="AP53" s="346">
        <v>333013</v>
      </c>
      <c r="AQ53" s="347">
        <v>5.3</v>
      </c>
      <c r="AR53" s="348">
        <v>123.5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386900</v>
      </c>
      <c r="AN54" s="352">
        <v>484837</v>
      </c>
      <c r="AO54" s="353">
        <v>131.9</v>
      </c>
      <c r="AP54" s="354">
        <v>126732</v>
      </c>
      <c r="AQ54" s="355">
        <v>19.100000000000001</v>
      </c>
      <c r="AR54" s="356">
        <v>112.8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416460</v>
      </c>
      <c r="AN55" s="344">
        <v>521880</v>
      </c>
      <c r="AO55" s="345">
        <v>-16.3</v>
      </c>
      <c r="AP55" s="346">
        <v>280458</v>
      </c>
      <c r="AQ55" s="347">
        <v>-15.8</v>
      </c>
      <c r="AR55" s="348">
        <v>-0.5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340577</v>
      </c>
      <c r="AN56" s="352">
        <v>426788</v>
      </c>
      <c r="AO56" s="353">
        <v>-12</v>
      </c>
      <c r="AP56" s="354">
        <v>127286</v>
      </c>
      <c r="AQ56" s="355">
        <v>0.4</v>
      </c>
      <c r="AR56" s="356">
        <v>-12.4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289063</v>
      </c>
      <c r="AN57" s="344">
        <v>367765</v>
      </c>
      <c r="AO57" s="345">
        <v>-29.5</v>
      </c>
      <c r="AP57" s="346">
        <v>291945</v>
      </c>
      <c r="AQ57" s="347">
        <v>4.0999999999999996</v>
      </c>
      <c r="AR57" s="348">
        <v>-33.6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210559</v>
      </c>
      <c r="AN58" s="352">
        <v>267887</v>
      </c>
      <c r="AO58" s="353">
        <v>-37.200000000000003</v>
      </c>
      <c r="AP58" s="354">
        <v>127651</v>
      </c>
      <c r="AQ58" s="355">
        <v>0.3</v>
      </c>
      <c r="AR58" s="356">
        <v>-37.5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661165</v>
      </c>
      <c r="AN59" s="344">
        <v>860892</v>
      </c>
      <c r="AO59" s="345">
        <v>134.1</v>
      </c>
      <c r="AP59" s="346">
        <v>291173</v>
      </c>
      <c r="AQ59" s="347">
        <v>-0.3</v>
      </c>
      <c r="AR59" s="348">
        <v>134.4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443276</v>
      </c>
      <c r="AN60" s="352">
        <v>577182</v>
      </c>
      <c r="AO60" s="353">
        <v>115.5</v>
      </c>
      <c r="AP60" s="354">
        <v>119071</v>
      </c>
      <c r="AQ60" s="355">
        <v>-6.7</v>
      </c>
      <c r="AR60" s="356">
        <v>122.2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417314</v>
      </c>
      <c r="AN61" s="359">
        <v>529368</v>
      </c>
      <c r="AO61" s="360">
        <v>39.5</v>
      </c>
      <c r="AP61" s="361">
        <v>302584</v>
      </c>
      <c r="AQ61" s="362">
        <v>6.4</v>
      </c>
      <c r="AR61" s="348">
        <v>33.1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310346</v>
      </c>
      <c r="AN62" s="352">
        <v>393159</v>
      </c>
      <c r="AO62" s="353">
        <v>33.4</v>
      </c>
      <c r="AP62" s="354">
        <v>121425</v>
      </c>
      <c r="AQ62" s="355">
        <v>7.2</v>
      </c>
      <c r="AR62" s="356">
        <v>26.2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Xyi3G/OLiUpwKMOuHJG5H90GIKVKyehV4I4VRN/RxdZKPHEpKLCk8AqfT34jiY38el9nqAVgd09DnsSKVIGVQ==" saltValue="Gf3TRSu6ECD6yIvfBblb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4AoEre9IAyzu8a897O4Oil1H2XZH5VjqL81lAL7+5IuMYyGps3HoYtt6MqJiCX2vSBFT92VdA7te0D3WGwx6Q==" saltValue="QP7WFuY8o5YbGyr/r0Tt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oc9eUJv5j5rF7xqzpNfFBfpfZI62r/ieqdmAQ5j16aDgUhEyGnHcHAf1pHk9yCwmese6A99A40ySPiwbeoo7Q==" saltValue="kXoKxLXMsRc5hgGiHQJ6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90.97</v>
      </c>
      <c r="G47" s="12">
        <v>89.54</v>
      </c>
      <c r="H47" s="12">
        <v>86.96</v>
      </c>
      <c r="I47" s="12">
        <v>90.01</v>
      </c>
      <c r="J47" s="13">
        <v>89.97</v>
      </c>
    </row>
    <row r="48" spans="2:10" ht="57.75" customHeight="1">
      <c r="B48" s="14"/>
      <c r="C48" s="1214" t="s">
        <v>4</v>
      </c>
      <c r="D48" s="1214"/>
      <c r="E48" s="1215"/>
      <c r="F48" s="15">
        <v>7.81</v>
      </c>
      <c r="G48" s="16">
        <v>5.81</v>
      </c>
      <c r="H48" s="16">
        <v>5.27</v>
      </c>
      <c r="I48" s="16">
        <v>7.37</v>
      </c>
      <c r="J48" s="17">
        <v>7.67</v>
      </c>
    </row>
    <row r="49" spans="2:10" ht="57.75" customHeight="1" thickBot="1">
      <c r="B49" s="18"/>
      <c r="C49" s="1216" t="s">
        <v>5</v>
      </c>
      <c r="D49" s="1216"/>
      <c r="E49" s="1217"/>
      <c r="F49" s="19">
        <v>11.09</v>
      </c>
      <c r="G49" s="20" t="s">
        <v>562</v>
      </c>
      <c r="H49" s="20">
        <v>0.23</v>
      </c>
      <c r="I49" s="20">
        <v>2.19</v>
      </c>
      <c r="J49" s="21" t="s">
        <v>563</v>
      </c>
    </row>
    <row r="50" spans="2:10" ht="13.5" customHeight="1"/>
    <row r="51" spans="2:10" ht="13.5" hidden="1" customHeight="1"/>
    <row r="52" spans="2:10" ht="13.5" hidden="1" customHeight="1"/>
    <row r="53" spans="2:10" ht="13.5" hidden="1" customHeight="1"/>
  </sheetData>
  <sheetProtection algorithmName="SHA-512" hashValue="m7wjrIoEX05/68zmrxc8bd3yoCVNNt3MBnnFY6c8TfAOacfxToa3axjHXaWByBuLDJu5vNSH0sofRMmcmE+eIA==" saltValue="VM7UBtmxhmNlya1kaRX1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2019-11-27T01:44:57Z</cp:lastPrinted>
  <dcterms:created xsi:type="dcterms:W3CDTF">2019-02-14T02:54:27Z</dcterms:created>
  <dcterms:modified xsi:type="dcterms:W3CDTF">2019-11-27T03:58:29Z</dcterms:modified>
</cp:coreProperties>
</file>