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7　松本地域振興局\204528 筑北村\"/>
    </mc:Choice>
  </mc:AlternateContent>
  <workbookProtection workbookAlgorithmName="SHA-512" workbookHashValue="/g18tOzsOhZozYsTASOxRUVXcJIIMbBV94vXB32yUhQNBbJTKgI6r7ckrxiYSnQCBkf+7hJcq356l9DDQ/0Lvw==" workbookSaltValue="lnswPuDVkqs0SC3tFcKzLQ=="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<sst xmlns="http://schemas.openxmlformats.org/spreadsheetml/2006/main" count="239" uniqueCount="115">
  <si>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</si>
  <si>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</si>
  <si>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</si>
  <si>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</si>
  <si>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</si>
  <si>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</si>
  <si>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</si>
  <si>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</si>
  <si>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</si>
  <si>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</si>
  <si>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</si>
  <si>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</si>
  <si>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</si>
  <si>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</si>
  <si>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</si>
  <si>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</si>
  <si>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</si>
  <si>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</si>
  <si>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</si>
  <si>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</si>
  <si>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</si>
  <si>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</si>
  <si>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</si>
  <si>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</si>
  <si>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</si>
  <si>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</si>
  <si>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</si>
  <si>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</si>
  <si>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</si>
  <si>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</si>
  <si>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</si>
  <si>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</si>
  <si>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</si>
  <si>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</si>
  <si>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</si>
  <si>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</si>
  <si>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</si>
  <si>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</si>
  <si>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</si>
  <si>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</si>
  <si>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</si>
  <si>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</si>
  <si>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</si>
  <si>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</si>
  <si>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</si>
  <si>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</si>
  <si>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</si>
  <si>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</si>
  <si>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</si>
  <si>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</si>
  <si>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</si>
  <si>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</si>
  <si>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</si>
  <si>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</si>
  <si>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</si>
  <si>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</si>
  <si>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</si>
  <si>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</si>
  <si>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</si>
  <si>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</si>
  <si>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</si>
  <si>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</si>
  <si>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</si>
  <si>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</si>
  <si>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</si>
  <si>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</si>
  <si>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</si>
  <si>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</si>
  <si>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</si>
  <si>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</si>
  <si>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</si>
  <si>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</si>
  <si>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</si>
  <si>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</si>
  <si>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</si>
  <si>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</si>
  <si>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</si>
  <si>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</si>
  <si>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</si>
  <si>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</si>
  <si>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</si>
  <si>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</si>
  <si>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</si>
  <si>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</si>
  <si>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</si>
  <si>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</si>
  <si>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</si>
  <si>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</si>
  <si>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</si>
  <si>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</si>
  <si>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</si>
  <si>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</si>
  <si>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</si>
  <si>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</si>
  <si>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</si>
  <si>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</si>
  <si>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</si>
  <si>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</si>
  <si>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</si>
  <si>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筑北村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</si>
  <si>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</si>
  <si>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</si>
  <si>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</si>
  <si>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</si>
  <si>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</si>
  <si>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</si>
  <si>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</si>
  <si>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</si>
  <si>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</si>
  <si>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</si>
  <si>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</si>
  <si>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</si>
  <si>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平成8年度から平成17年度にかけて設置された合併浄化槽のため、早期に設置したものは20年以上経過し、経年による劣化が進み、修繕等の経費が年々増加している。</t>
    <rPh sb="1" eb="3">
      <t>ヘイセイ</t>
    </rPh>
    <rPh sb="4" eb="5">
      <t>ネン</t>
    </rPh>
    <rPh sb="5" eb="6">
      <t>ド</t>
    </rPh>
    <rPh sb="8" eb="10">
      <t>ヘイセイ</t>
    </rPh>
    <rPh sb="12" eb="14">
      <t>ネンド</t>
    </rPh>
    <rPh sb="18" eb="20">
      <t>セッチ</t>
    </rPh>
    <rPh sb="23" eb="25">
      <t>ガッペイ</t>
    </rPh>
    <rPh sb="25" eb="28">
      <t>ジョウカソウ</t>
    </rPh>
    <rPh sb="32" eb="34">
      <t>ソウキ</t>
    </rPh>
    <rPh sb="35" eb="37">
      <t>セッチ</t>
    </rPh>
    <rPh sb="44" eb="45">
      <t>ネン</t>
    </rPh>
    <rPh sb="45" eb="47">
      <t>イジョウ</t>
    </rPh>
    <rPh sb="47" eb="49">
      <t>ケイカ</t>
    </rPh>
    <rPh sb="51" eb="53">
      <t>ケイネン</t>
    </rPh>
    <rPh sb="56" eb="58">
      <t>レッカ</t>
    </rPh>
    <rPh sb="59" eb="60">
      <t>スス</t>
    </rPh>
    <rPh sb="62" eb="64">
      <t>シュウゼン</t>
    </rPh>
    <rPh sb="64" eb="65">
      <t>トウ</t>
    </rPh>
    <rPh sb="66" eb="68">
      <t>ケイヒ</t>
    </rPh>
    <rPh sb="69" eb="71">
      <t>ネンネン</t>
    </rPh>
    <rPh sb="71" eb="73">
      <t>ゾウカ</t>
    </rPh>
    <phoneticPr fontId="4"/>
  </si>
  <si>
    <t>今後、人口減少による料金収入の減少を考慮し、経営改善を進めるとともに維持管理費の削減を図る必要がある。</t>
    <rPh sb="0" eb="2">
      <t>コンゴ</t>
    </rPh>
    <rPh sb="3" eb="5">
      <t>ジンコウ</t>
    </rPh>
    <rPh sb="5" eb="7">
      <t>ゲンショウ</t>
    </rPh>
    <rPh sb="10" eb="12">
      <t>リョウキン</t>
    </rPh>
    <rPh sb="12" eb="14">
      <t>シュウニュウ</t>
    </rPh>
    <rPh sb="15" eb="17">
      <t>ゲンショウ</t>
    </rPh>
    <rPh sb="18" eb="20">
      <t>コウリョ</t>
    </rPh>
    <rPh sb="22" eb="24">
      <t>ケイエイ</t>
    </rPh>
    <rPh sb="24" eb="26">
      <t>カイゼン</t>
    </rPh>
    <rPh sb="27" eb="28">
      <t>スス</t>
    </rPh>
    <rPh sb="34" eb="36">
      <t>イジ</t>
    </rPh>
    <rPh sb="36" eb="39">
      <t>カンリヒ</t>
    </rPh>
    <rPh sb="40" eb="42">
      <t>サクゲン</t>
    </rPh>
    <rPh sb="43" eb="44">
      <t>ハカ</t>
    </rPh>
    <rPh sb="45" eb="47">
      <t>ヒツヨウ</t>
    </rPh>
    <phoneticPr fontId="4"/>
  </si>
  <si>
    <t>①収益的収支比率：一般会計からの繰入金に依存しているため、経営改善に向けた取り組みが必要である。
④企業債残高対事業規模比率：債務残高は、減少してきている。
⑤経費回収率：汚水処理費が前年度より増えたため経費回収率が下がってしまった。
⑥汚水処理原価：汚水処理費が前年度より増えたため汚水処理原価が上がってしまった。
　⑤⑥とも施設の経年劣化により維持管理費の増加が見込まれる。特に修繕費が増加傾向にあり一般会計繰入金に依存している状況である。
⑦施設利用率：処理能力に対して人口減少等により処理水量が少ないため施設利用率が低迷している。
⑧水洗化率：設置家庭が限定されることと、設置基数（処理区域内人口）全てが使用開始済（水洗便所設置済人口）のため、100％となっている。</t>
    <rPh sb="1" eb="3">
      <t>シュウエキ</t>
    </rPh>
    <rPh sb="3" eb="4">
      <t>テキ</t>
    </rPh>
    <rPh sb="4" eb="6">
      <t>シュウシ</t>
    </rPh>
    <rPh sb="6" eb="8">
      <t>ヒリツ</t>
    </rPh>
    <rPh sb="9" eb="11">
      <t>イッパン</t>
    </rPh>
    <rPh sb="11" eb="13">
      <t>カイケイ</t>
    </rPh>
    <rPh sb="16" eb="18">
      <t>クリイレ</t>
    </rPh>
    <rPh sb="18" eb="19">
      <t>キン</t>
    </rPh>
    <rPh sb="20" eb="22">
      <t>イゾン</t>
    </rPh>
    <rPh sb="29" eb="31">
      <t>ケイエイ</t>
    </rPh>
    <rPh sb="31" eb="33">
      <t>カイゼン</t>
    </rPh>
    <rPh sb="34" eb="35">
      <t>ム</t>
    </rPh>
    <rPh sb="37" eb="38">
      <t>ト</t>
    </rPh>
    <rPh sb="39" eb="40">
      <t>ク</t>
    </rPh>
    <rPh sb="42" eb="44">
      <t>ヒツヨウ</t>
    </rPh>
    <rPh sb="50" eb="52">
      <t>キギョウ</t>
    </rPh>
    <rPh sb="52" eb="53">
      <t>サイ</t>
    </rPh>
    <rPh sb="53" eb="55">
      <t>ザンダカ</t>
    </rPh>
    <rPh sb="55" eb="56">
      <t>タイ</t>
    </rPh>
    <rPh sb="56" eb="58">
      <t>ジギョウ</t>
    </rPh>
    <rPh sb="58" eb="60">
      <t>キボ</t>
    </rPh>
    <rPh sb="60" eb="62">
      <t>ヒリツ</t>
    </rPh>
    <rPh sb="63" eb="65">
      <t>サイム</t>
    </rPh>
    <rPh sb="65" eb="67">
      <t>ザンダカ</t>
    </rPh>
    <rPh sb="69" eb="71">
      <t>ゲンショウ</t>
    </rPh>
    <rPh sb="80" eb="82">
      <t>ケイヒ</t>
    </rPh>
    <rPh sb="82" eb="84">
      <t>カイシュウ</t>
    </rPh>
    <rPh sb="84" eb="85">
      <t>リツ</t>
    </rPh>
    <rPh sb="86" eb="88">
      <t>オスイ</t>
    </rPh>
    <rPh sb="88" eb="90">
      <t>ショリ</t>
    </rPh>
    <rPh sb="90" eb="91">
      <t>ヒ</t>
    </rPh>
    <rPh sb="92" eb="95">
      <t>ゼンネンド</t>
    </rPh>
    <rPh sb="97" eb="98">
      <t>フ</t>
    </rPh>
    <rPh sb="102" eb="104">
      <t>ケイヒ</t>
    </rPh>
    <rPh sb="104" eb="106">
      <t>カイシュウ</t>
    </rPh>
    <rPh sb="106" eb="107">
      <t>リツ</t>
    </rPh>
    <rPh sb="108" eb="109">
      <t>サ</t>
    </rPh>
    <rPh sb="119" eb="121">
      <t>オスイ</t>
    </rPh>
    <rPh sb="121" eb="123">
      <t>ショリ</t>
    </rPh>
    <rPh sb="123" eb="125">
      <t>ゲンカ</t>
    </rPh>
    <rPh sb="126" eb="128">
      <t>オスイ</t>
    </rPh>
    <rPh sb="128" eb="130">
      <t>ショリ</t>
    </rPh>
    <rPh sb="130" eb="131">
      <t>ヒ</t>
    </rPh>
    <rPh sb="132" eb="135">
      <t>ゼンネンド</t>
    </rPh>
    <rPh sb="137" eb="138">
      <t>フ</t>
    </rPh>
    <rPh sb="142" eb="144">
      <t>オスイ</t>
    </rPh>
    <rPh sb="144" eb="146">
      <t>ショリ</t>
    </rPh>
    <rPh sb="146" eb="148">
      <t>ゲンカ</t>
    </rPh>
    <rPh sb="149" eb="150">
      <t>ア</t>
    </rPh>
    <rPh sb="164" eb="166">
      <t>シセツ</t>
    </rPh>
    <rPh sb="167" eb="169">
      <t>ケイネン</t>
    </rPh>
    <rPh sb="169" eb="171">
      <t>レッカ</t>
    </rPh>
    <rPh sb="174" eb="176">
      <t>イジ</t>
    </rPh>
    <rPh sb="176" eb="179">
      <t>カンリヒ</t>
    </rPh>
    <rPh sb="180" eb="182">
      <t>ゾウカ</t>
    </rPh>
    <rPh sb="183" eb="185">
      <t>ミコ</t>
    </rPh>
    <rPh sb="189" eb="190">
      <t>トク</t>
    </rPh>
    <rPh sb="191" eb="194">
      <t>シュウゼンヒ</t>
    </rPh>
    <rPh sb="195" eb="197">
      <t>ゾウカ</t>
    </rPh>
    <rPh sb="197" eb="199">
      <t>ケイコウ</t>
    </rPh>
    <rPh sb="202" eb="204">
      <t>イッパン</t>
    </rPh>
    <rPh sb="204" eb="206">
      <t>カイケイ</t>
    </rPh>
    <rPh sb="206" eb="208">
      <t>クリイレ</t>
    </rPh>
    <rPh sb="208" eb="209">
      <t>キン</t>
    </rPh>
    <rPh sb="210" eb="212">
      <t>イゾン</t>
    </rPh>
    <rPh sb="216" eb="218">
      <t>ジョウキョウ</t>
    </rPh>
    <rPh sb="224" eb="226">
      <t>シセツ</t>
    </rPh>
    <rPh sb="226" eb="229">
      <t>リヨウリツ</t>
    </rPh>
    <rPh sb="230" eb="232">
      <t>ショリ</t>
    </rPh>
    <rPh sb="232" eb="234">
      <t>ノウリョク</t>
    </rPh>
    <rPh sb="235" eb="236">
      <t>タイ</t>
    </rPh>
    <rPh sb="238" eb="240">
      <t>ジンコウ</t>
    </rPh>
    <rPh sb="240" eb="242">
      <t>ゲンショウ</t>
    </rPh>
    <rPh sb="242" eb="243">
      <t>トウ</t>
    </rPh>
    <rPh sb="246" eb="248">
      <t>ショリ</t>
    </rPh>
    <rPh sb="248" eb="250">
      <t>スイリョウ</t>
    </rPh>
    <rPh sb="251" eb="252">
      <t>スク</t>
    </rPh>
    <rPh sb="256" eb="258">
      <t>シセツ</t>
    </rPh>
    <rPh sb="258" eb="261">
      <t>リヨウリツ</t>
    </rPh>
    <rPh sb="262" eb="264">
      <t>テイメイ</t>
    </rPh>
    <rPh sb="271" eb="274">
      <t>スイセンカ</t>
    </rPh>
    <rPh sb="274" eb="275">
      <t>リツ</t>
    </rPh>
    <rPh sb="276" eb="278">
      <t>セッチ</t>
    </rPh>
    <rPh sb="278" eb="280">
      <t>カテイ</t>
    </rPh>
    <rPh sb="281" eb="283">
      <t>ゲンテイ</t>
    </rPh>
    <rPh sb="290" eb="292">
      <t>セッチ</t>
    </rPh>
    <rPh sb="292" eb="294">
      <t>キスウ</t>
    </rPh>
    <rPh sb="295" eb="297">
      <t>ショリ</t>
    </rPh>
    <rPh sb="297" eb="299">
      <t>クイキ</t>
    </rPh>
    <rPh sb="299" eb="300">
      <t>ナイ</t>
    </rPh>
    <rPh sb="300" eb="302">
      <t>ジンコウ</t>
    </rPh>
    <rPh sb="303" eb="304">
      <t>スベ</t>
    </rPh>
    <rPh sb="306" eb="308">
      <t>シヨウ</t>
    </rPh>
    <rPh sb="308" eb="310">
      <t>カイシ</t>
    </rPh>
    <rPh sb="310" eb="311">
      <t>スミ</t>
    </rPh>
    <rPh sb="312" eb="314">
      <t>スイセン</t>
    </rPh>
    <rPh sb="314" eb="316">
      <t>ベンジョ</t>
    </rPh>
    <rPh sb="316" eb="318">
      <t>セッチ</t>
    </rPh>
    <rPh sb="318" eb="319">
      <t>スミ</t>
    </rPh>
    <rPh sb="319" eb="321">
      <t>ジンコウ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</si>
</sst>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D7-46A5-92FD-C0DEFC09A69E}"/>
            </c:ext>
          </c:extLst>
        </c:ser>
        <c:dLbls>
          <c:showLegendKey val="0"/>
          <c:showVal val="0"/>
          <c:showCatName val="0"/>
          <c:showSerName val="0"/>
          <c:showPercent val="0"/>
          <c:showBubbleSize val="0"/>
        </c:dLbls>
        <c:gapWidth val="150"/>
        <c:axId val="141335552"/>
        <c:axId val="1413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D7-46A5-92FD-C0DEFC09A69E}"/>
            </c:ext>
          </c:extLst>
        </c:ser>
        <c:dLbls>
          <c:showLegendKey val="0"/>
          <c:showVal val="0"/>
          <c:showCatName val="0"/>
          <c:showSerName val="0"/>
          <c:showPercent val="0"/>
          <c:showBubbleSize val="0"/>
        </c:dLbls>
        <c:marker val="1"/>
        <c:smooth val="0"/>
        <c:axId val="141335552"/>
        <c:axId val="141350016"/>
      </c:lineChart>
      <c:dateAx>
        <c:axId val="141335552"/>
        <c:scaling>
          <c:orientation val="minMax"/>
        </c:scaling>
        <c:delete val="1"/>
        <c:axPos val="b"/>
        <c:numFmt formatCode="ge" sourceLinked="1"/>
        <c:majorTickMark val="none"/>
        <c:minorTickMark val="none"/>
        <c:tickLblPos val="none"/>
        <c:crossAx val="141350016"/>
        <c:crosses val="autoZero"/>
        <c:auto val="1"/>
        <c:lblOffset val="100"/>
        <c:baseTimeUnit val="years"/>
      </c:dateAx>
      <c:valAx>
        <c:axId val="1413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34.119999999999997</c:v>
                </c:pt>
                <c:pt idx="1">
                  <c:v>32.94</c:v>
                </c:pt>
                <c:pt idx="2">
                  <c:v>31.76</c:v>
                </c:pt>
                <c:pt idx="3">
                  <c:v>31.76</c:v>
                </c:pt>
                <c:pt idx="4">
                  <c:v>31.76</c:v>
                </c:pt>
              </c:numCache>
            </c:numRef>
          </c:val>
          <c:extLst>
            <c:ext xmlns:c16="http://schemas.microsoft.com/office/drawing/2014/chart" uri="{C3380CC4-5D6E-409C-BE32-E72D297353CC}">
              <c16:uniqueId val="{00000000-5802-43EB-B32C-A0C97CD9C8A9}"/>
            </c:ext>
          </c:extLst>
        </c:ser>
        <c:dLbls>
          <c:showLegendKey val="0"/>
          <c:showVal val="0"/>
          <c:showCatName val="0"/>
          <c:showSerName val="0"/>
          <c:showPercent val="0"/>
          <c:showBubbleSize val="0"/>
        </c:dLbls>
        <c:gapWidth val="150"/>
        <c:axId val="144284672"/>
        <c:axId val="1442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5802-43EB-B32C-A0C97CD9C8A9}"/>
            </c:ext>
          </c:extLst>
        </c:ser>
        <c:dLbls>
          <c:showLegendKey val="0"/>
          <c:showVal val="0"/>
          <c:showCatName val="0"/>
          <c:showSerName val="0"/>
          <c:showPercent val="0"/>
          <c:showBubbleSize val="0"/>
        </c:dLbls>
        <c:marker val="1"/>
        <c:smooth val="0"/>
        <c:axId val="144284672"/>
        <c:axId val="144295040"/>
      </c:lineChart>
      <c:dateAx>
        <c:axId val="144284672"/>
        <c:scaling>
          <c:orientation val="minMax"/>
        </c:scaling>
        <c:delete val="1"/>
        <c:axPos val="b"/>
        <c:numFmt formatCode="ge" sourceLinked="1"/>
        <c:majorTickMark val="none"/>
        <c:minorTickMark val="none"/>
        <c:tickLblPos val="none"/>
        <c:crossAx val="144295040"/>
        <c:crosses val="autoZero"/>
        <c:auto val="1"/>
        <c:lblOffset val="100"/>
        <c:baseTimeUnit val="years"/>
      </c:dateAx>
      <c:valAx>
        <c:axId val="1442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638-4290-A786-FF072A4C7804}"/>
            </c:ext>
          </c:extLst>
        </c:ser>
        <c:dLbls>
          <c:showLegendKey val="0"/>
          <c:showVal val="0"/>
          <c:showCatName val="0"/>
          <c:showSerName val="0"/>
          <c:showPercent val="0"/>
          <c:showBubbleSize val="0"/>
        </c:dLbls>
        <c:gapWidth val="150"/>
        <c:axId val="144317824"/>
        <c:axId val="1443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D638-4290-A786-FF072A4C7804}"/>
            </c:ext>
          </c:extLst>
        </c:ser>
        <c:dLbls>
          <c:showLegendKey val="0"/>
          <c:showVal val="0"/>
          <c:showCatName val="0"/>
          <c:showSerName val="0"/>
          <c:showPercent val="0"/>
          <c:showBubbleSize val="0"/>
        </c:dLbls>
        <c:marker val="1"/>
        <c:smooth val="0"/>
        <c:axId val="144317824"/>
        <c:axId val="144324096"/>
      </c:lineChart>
      <c:dateAx>
        <c:axId val="144317824"/>
        <c:scaling>
          <c:orientation val="minMax"/>
        </c:scaling>
        <c:delete val="1"/>
        <c:axPos val="b"/>
        <c:numFmt formatCode="ge" sourceLinked="1"/>
        <c:majorTickMark val="none"/>
        <c:minorTickMark val="none"/>
        <c:tickLblPos val="none"/>
        <c:crossAx val="144324096"/>
        <c:crosses val="autoZero"/>
        <c:auto val="1"/>
        <c:lblOffset val="100"/>
        <c:baseTimeUnit val="years"/>
      </c:dateAx>
      <c:valAx>
        <c:axId val="1443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78.08</c:v>
                </c:pt>
                <c:pt idx="1">
                  <c:v>76.14</c:v>
                </c:pt>
                <c:pt idx="2">
                  <c:v>77.06</c:v>
                </c:pt>
                <c:pt idx="3">
                  <c:v>76.84</c:v>
                </c:pt>
                <c:pt idx="4">
                  <c:v>79.569999999999993</c:v>
                </c:pt>
              </c:numCache>
            </c:numRef>
          </c:val>
          <c:extLst>
            <c:ext xmlns:c16="http://schemas.microsoft.com/office/drawing/2014/chart" uri="{C3380CC4-5D6E-409C-BE32-E72D297353CC}">
              <c16:uniqueId val="{00000000-7FCE-4AA9-B415-DF6EA8CE361C}"/>
            </c:ext>
          </c:extLst>
        </c:ser>
        <c:dLbls>
          <c:showLegendKey val="0"/>
          <c:showVal val="0"/>
          <c:showCatName val="0"/>
          <c:showSerName val="0"/>
          <c:showPercent val="0"/>
          <c:showBubbleSize val="0"/>
        </c:dLbls>
        <c:gapWidth val="150"/>
        <c:axId val="143826304"/>
        <c:axId val="14383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CE-4AA9-B415-DF6EA8CE361C}"/>
            </c:ext>
          </c:extLst>
        </c:ser>
        <c:dLbls>
          <c:showLegendKey val="0"/>
          <c:showVal val="0"/>
          <c:showCatName val="0"/>
          <c:showSerName val="0"/>
          <c:showPercent val="0"/>
          <c:showBubbleSize val="0"/>
        </c:dLbls>
        <c:marker val="1"/>
        <c:smooth val="0"/>
        <c:axId val="143826304"/>
        <c:axId val="143832576"/>
      </c:lineChart>
      <c:dateAx>
        <c:axId val="143826304"/>
        <c:scaling>
          <c:orientation val="minMax"/>
        </c:scaling>
        <c:delete val="1"/>
        <c:axPos val="b"/>
        <c:numFmt formatCode="ge" sourceLinked="1"/>
        <c:majorTickMark val="none"/>
        <c:minorTickMark val="none"/>
        <c:tickLblPos val="none"/>
        <c:crossAx val="143832576"/>
        <c:crosses val="autoZero"/>
        <c:auto val="1"/>
        <c:lblOffset val="100"/>
        <c:baseTimeUnit val="years"/>
      </c:dateAx>
      <c:valAx>
        <c:axId val="1438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59-4F11-8554-338811BA8FA9}"/>
            </c:ext>
          </c:extLst>
        </c:ser>
        <c:dLbls>
          <c:showLegendKey val="0"/>
          <c:showVal val="0"/>
          <c:showCatName val="0"/>
          <c:showSerName val="0"/>
          <c:showPercent val="0"/>
          <c:showBubbleSize val="0"/>
        </c:dLbls>
        <c:gapWidth val="150"/>
        <c:axId val="144130048"/>
        <c:axId val="1441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59-4F11-8554-338811BA8FA9}"/>
            </c:ext>
          </c:extLst>
        </c:ser>
        <c:dLbls>
          <c:showLegendKey val="0"/>
          <c:showVal val="0"/>
          <c:showCatName val="0"/>
          <c:showSerName val="0"/>
          <c:showPercent val="0"/>
          <c:showBubbleSize val="0"/>
        </c:dLbls>
        <c:marker val="1"/>
        <c:smooth val="0"/>
        <c:axId val="144130048"/>
        <c:axId val="144131968"/>
      </c:lineChart>
      <c:dateAx>
        <c:axId val="144130048"/>
        <c:scaling>
          <c:orientation val="minMax"/>
        </c:scaling>
        <c:delete val="1"/>
        <c:axPos val="b"/>
        <c:numFmt formatCode="ge" sourceLinked="1"/>
        <c:majorTickMark val="none"/>
        <c:minorTickMark val="none"/>
        <c:tickLblPos val="none"/>
        <c:crossAx val="144131968"/>
        <c:crosses val="autoZero"/>
        <c:auto val="1"/>
        <c:lblOffset val="100"/>
        <c:baseTimeUnit val="years"/>
      </c:dateAx>
      <c:valAx>
        <c:axId val="1441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83-4853-95C6-A900DAE9FB34}"/>
            </c:ext>
          </c:extLst>
        </c:ser>
        <c:dLbls>
          <c:showLegendKey val="0"/>
          <c:showVal val="0"/>
          <c:showCatName val="0"/>
          <c:showSerName val="0"/>
          <c:showPercent val="0"/>
          <c:showBubbleSize val="0"/>
        </c:dLbls>
        <c:gapWidth val="150"/>
        <c:axId val="144163200"/>
        <c:axId val="1441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83-4853-95C6-A900DAE9FB34}"/>
            </c:ext>
          </c:extLst>
        </c:ser>
        <c:dLbls>
          <c:showLegendKey val="0"/>
          <c:showVal val="0"/>
          <c:showCatName val="0"/>
          <c:showSerName val="0"/>
          <c:showPercent val="0"/>
          <c:showBubbleSize val="0"/>
        </c:dLbls>
        <c:marker val="1"/>
        <c:smooth val="0"/>
        <c:axId val="144163200"/>
        <c:axId val="144165120"/>
      </c:lineChart>
      <c:dateAx>
        <c:axId val="144163200"/>
        <c:scaling>
          <c:orientation val="minMax"/>
        </c:scaling>
        <c:delete val="1"/>
        <c:axPos val="b"/>
        <c:numFmt formatCode="ge" sourceLinked="1"/>
        <c:majorTickMark val="none"/>
        <c:minorTickMark val="none"/>
        <c:tickLblPos val="none"/>
        <c:crossAx val="144165120"/>
        <c:crosses val="autoZero"/>
        <c:auto val="1"/>
        <c:lblOffset val="100"/>
        <c:baseTimeUnit val="years"/>
      </c:dateAx>
      <c:valAx>
        <c:axId val="1441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D0-4C47-AF3B-97040AC1E625}"/>
            </c:ext>
          </c:extLst>
        </c:ser>
        <c:dLbls>
          <c:showLegendKey val="0"/>
          <c:showVal val="0"/>
          <c:showCatName val="0"/>
          <c:showSerName val="0"/>
          <c:showPercent val="0"/>
          <c:showBubbleSize val="0"/>
        </c:dLbls>
        <c:gapWidth val="150"/>
        <c:axId val="143873536"/>
        <c:axId val="1438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0-4C47-AF3B-97040AC1E625}"/>
            </c:ext>
          </c:extLst>
        </c:ser>
        <c:dLbls>
          <c:showLegendKey val="0"/>
          <c:showVal val="0"/>
          <c:showCatName val="0"/>
          <c:showSerName val="0"/>
          <c:showPercent val="0"/>
          <c:showBubbleSize val="0"/>
        </c:dLbls>
        <c:marker val="1"/>
        <c:smooth val="0"/>
        <c:axId val="143873536"/>
        <c:axId val="143875456"/>
      </c:lineChart>
      <c:dateAx>
        <c:axId val="143873536"/>
        <c:scaling>
          <c:orientation val="minMax"/>
        </c:scaling>
        <c:delete val="1"/>
        <c:axPos val="b"/>
        <c:numFmt formatCode="ge" sourceLinked="1"/>
        <c:majorTickMark val="none"/>
        <c:minorTickMark val="none"/>
        <c:tickLblPos val="none"/>
        <c:crossAx val="143875456"/>
        <c:crosses val="autoZero"/>
        <c:auto val="1"/>
        <c:lblOffset val="100"/>
        <c:baseTimeUnit val="years"/>
      </c:dateAx>
      <c:valAx>
        <c:axId val="143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55-412D-B2F4-F08F0ED9D090}"/>
            </c:ext>
          </c:extLst>
        </c:ser>
        <c:dLbls>
          <c:showLegendKey val="0"/>
          <c:showVal val="0"/>
          <c:showCatName val="0"/>
          <c:showSerName val="0"/>
          <c:showPercent val="0"/>
          <c:showBubbleSize val="0"/>
        </c:dLbls>
        <c:gapWidth val="150"/>
        <c:axId val="143988608"/>
        <c:axId val="1439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5-412D-B2F4-F08F0ED9D090}"/>
            </c:ext>
          </c:extLst>
        </c:ser>
        <c:dLbls>
          <c:showLegendKey val="0"/>
          <c:showVal val="0"/>
          <c:showCatName val="0"/>
          <c:showSerName val="0"/>
          <c:showPercent val="0"/>
          <c:showBubbleSize val="0"/>
        </c:dLbls>
        <c:marker val="1"/>
        <c:smooth val="0"/>
        <c:axId val="143988608"/>
        <c:axId val="143994880"/>
      </c:lineChart>
      <c:dateAx>
        <c:axId val="143988608"/>
        <c:scaling>
          <c:orientation val="minMax"/>
        </c:scaling>
        <c:delete val="1"/>
        <c:axPos val="b"/>
        <c:numFmt formatCode="ge" sourceLinked="1"/>
        <c:majorTickMark val="none"/>
        <c:minorTickMark val="none"/>
        <c:tickLblPos val="none"/>
        <c:crossAx val="143994880"/>
        <c:crosses val="autoZero"/>
        <c:auto val="1"/>
        <c:lblOffset val="100"/>
        <c:baseTimeUnit val="years"/>
      </c:dateAx>
      <c:valAx>
        <c:axId val="1439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818.54</c:v>
                </c:pt>
                <c:pt idx="1">
                  <c:v>875.7</c:v>
                </c:pt>
                <c:pt idx="2">
                  <c:v>778.62</c:v>
                </c:pt>
                <c:pt idx="3">
                  <c:v>735.19</c:v>
                </c:pt>
                <c:pt idx="4">
                  <c:v>344.38</c:v>
                </c:pt>
              </c:numCache>
            </c:numRef>
          </c:val>
          <c:extLst>
            <c:ext xmlns:c16="http://schemas.microsoft.com/office/drawing/2014/chart" uri="{C3380CC4-5D6E-409C-BE32-E72D297353CC}">
              <c16:uniqueId val="{00000000-57C9-4404-AF22-FD62E96A1BB2}"/>
            </c:ext>
          </c:extLst>
        </c:ser>
        <c:dLbls>
          <c:showLegendKey val="0"/>
          <c:showVal val="0"/>
          <c:showCatName val="0"/>
          <c:showSerName val="0"/>
          <c:showPercent val="0"/>
          <c:showBubbleSize val="0"/>
        </c:dLbls>
        <c:gapWidth val="150"/>
        <c:axId val="144025856"/>
        <c:axId val="14403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57C9-4404-AF22-FD62E96A1BB2}"/>
            </c:ext>
          </c:extLst>
        </c:ser>
        <c:dLbls>
          <c:showLegendKey val="0"/>
          <c:showVal val="0"/>
          <c:showCatName val="0"/>
          <c:showSerName val="0"/>
          <c:showPercent val="0"/>
          <c:showBubbleSize val="0"/>
        </c:dLbls>
        <c:marker val="1"/>
        <c:smooth val="0"/>
        <c:axId val="144025856"/>
        <c:axId val="144032128"/>
      </c:lineChart>
      <c:dateAx>
        <c:axId val="144025856"/>
        <c:scaling>
          <c:orientation val="minMax"/>
        </c:scaling>
        <c:delete val="1"/>
        <c:axPos val="b"/>
        <c:numFmt formatCode="ge" sourceLinked="1"/>
        <c:majorTickMark val="none"/>
        <c:minorTickMark val="none"/>
        <c:tickLblPos val="none"/>
        <c:crossAx val="144032128"/>
        <c:crosses val="autoZero"/>
        <c:auto val="1"/>
        <c:lblOffset val="100"/>
        <c:baseTimeUnit val="years"/>
      </c:dateAx>
      <c:valAx>
        <c:axId val="1440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54.41</c:v>
                </c:pt>
                <c:pt idx="1">
                  <c:v>56.62</c:v>
                </c:pt>
                <c:pt idx="2">
                  <c:v>56.31</c:v>
                </c:pt>
                <c:pt idx="3">
                  <c:v>60.15</c:v>
                </c:pt>
                <c:pt idx="4">
                  <c:v>52.42</c:v>
                </c:pt>
              </c:numCache>
            </c:numRef>
          </c:val>
          <c:extLst>
            <c:ext xmlns:c16="http://schemas.microsoft.com/office/drawing/2014/chart" uri="{C3380CC4-5D6E-409C-BE32-E72D297353CC}">
              <c16:uniqueId val="{00000000-34BE-4D0B-BC50-D08D140DC89F}"/>
            </c:ext>
          </c:extLst>
        </c:ser>
        <c:dLbls>
          <c:showLegendKey val="0"/>
          <c:showVal val="0"/>
          <c:showCatName val="0"/>
          <c:showSerName val="0"/>
          <c:showPercent val="0"/>
          <c:showBubbleSize val="0"/>
        </c:dLbls>
        <c:gapWidth val="150"/>
        <c:axId val="144530048"/>
        <c:axId val="14453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34BE-4D0B-BC50-D08D140DC89F}"/>
            </c:ext>
          </c:extLst>
        </c:ser>
        <c:dLbls>
          <c:showLegendKey val="0"/>
          <c:showVal val="0"/>
          <c:showCatName val="0"/>
          <c:showSerName val="0"/>
          <c:showPercent val="0"/>
          <c:showBubbleSize val="0"/>
        </c:dLbls>
        <c:marker val="1"/>
        <c:smooth val="0"/>
        <c:axId val="144530048"/>
        <c:axId val="144536320"/>
      </c:lineChart>
      <c:dateAx>
        <c:axId val="144530048"/>
        <c:scaling>
          <c:orientation val="minMax"/>
        </c:scaling>
        <c:delete val="1"/>
        <c:axPos val="b"/>
        <c:numFmt formatCode="ge" sourceLinked="1"/>
        <c:majorTickMark val="none"/>
        <c:minorTickMark val="none"/>
        <c:tickLblPos val="none"/>
        <c:crossAx val="144536320"/>
        <c:crosses val="autoZero"/>
        <c:auto val="1"/>
        <c:lblOffset val="100"/>
        <c:baseTimeUnit val="years"/>
      </c:dateAx>
      <c:valAx>
        <c:axId val="1445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316.01</c:v>
                </c:pt>
                <c:pt idx="1">
                  <c:v>305.42</c:v>
                </c:pt>
                <c:pt idx="2">
                  <c:v>325.43</c:v>
                </c:pt>
                <c:pt idx="3">
                  <c:v>301.63</c:v>
                </c:pt>
                <c:pt idx="4">
                  <c:v>353.03</c:v>
                </c:pt>
              </c:numCache>
            </c:numRef>
          </c:val>
          <c:extLst>
            <c:ext xmlns:c16="http://schemas.microsoft.com/office/drawing/2014/chart" uri="{C3380CC4-5D6E-409C-BE32-E72D297353CC}">
              <c16:uniqueId val="{00000000-513F-43D5-9E2D-BBBD156F8891}"/>
            </c:ext>
          </c:extLst>
        </c:ser>
        <c:dLbls>
          <c:showLegendKey val="0"/>
          <c:showVal val="0"/>
          <c:showCatName val="0"/>
          <c:showSerName val="0"/>
          <c:showPercent val="0"/>
          <c:showBubbleSize val="0"/>
        </c:dLbls>
        <c:gapWidth val="150"/>
        <c:axId val="144248832"/>
        <c:axId val="1442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513F-43D5-9E2D-BBBD156F8891}"/>
            </c:ext>
          </c:extLst>
        </c:ser>
        <c:dLbls>
          <c:showLegendKey val="0"/>
          <c:showVal val="0"/>
          <c:showCatName val="0"/>
          <c:showSerName val="0"/>
          <c:showPercent val="0"/>
          <c:showBubbleSize val="0"/>
        </c:dLbls>
        <c:marker val="1"/>
        <c:smooth val="0"/>
        <c:axId val="144248832"/>
        <c:axId val="144250368"/>
      </c:lineChart>
      <c:dateAx>
        <c:axId val="144248832"/>
        <c:scaling>
          <c:orientation val="minMax"/>
        </c:scaling>
        <c:delete val="1"/>
        <c:axPos val="b"/>
        <c:numFmt formatCode="ge" sourceLinked="1"/>
        <c:majorTickMark val="none"/>
        <c:minorTickMark val="none"/>
        <c:tickLblPos val="none"/>
        <c:crossAx val="144250368"/>
        <c:crosses val="autoZero"/>
        <c:auto val="1"/>
        <c:lblOffset val="100"/>
        <c:baseTimeUnit val="years"/>
      </c:dateAx>
      <c:valAx>
        <c:axId val="1442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筑北村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4576</v>
      </c>
      <c r="AM8" s="69"/>
      <c r="AN8" s="69"/>
      <c r="AO8" s="69"/>
      <c r="AP8" s="69"/>
      <c r="AQ8" s="69"/>
      <c r="AR8" s="69"/>
      <c r="AS8" s="69"/>
      <c r="AT8" s="68">
        <f>データ!T6</f>
        <v>99.47</v>
      </c>
      <c r="AU8" s="68"/>
      <c r="AV8" s="68"/>
      <c r="AW8" s="68"/>
      <c r="AX8" s="68"/>
      <c r="AY8" s="68"/>
      <c r="AZ8" s="68"/>
      <c r="BA8" s="68"/>
      <c r="BB8" s="68">
        <f>データ!U6</f>
        <v>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2.8</v>
      </c>
      <c r="Q10" s="68"/>
      <c r="R10" s="68"/>
      <c r="S10" s="68"/>
      <c r="T10" s="68"/>
      <c r="U10" s="68"/>
      <c r="V10" s="68"/>
      <c r="W10" s="68">
        <f>データ!Q6</f>
        <v>100</v>
      </c>
      <c r="X10" s="68"/>
      <c r="Y10" s="68"/>
      <c r="Z10" s="68"/>
      <c r="AA10" s="68"/>
      <c r="AB10" s="68"/>
      <c r="AC10" s="68"/>
      <c r="AD10" s="69">
        <f>データ!R6</f>
        <v>3324</v>
      </c>
      <c r="AE10" s="69"/>
      <c r="AF10" s="69"/>
      <c r="AG10" s="69"/>
      <c r="AH10" s="69"/>
      <c r="AI10" s="69"/>
      <c r="AJ10" s="69"/>
      <c r="AK10" s="2"/>
      <c r="AL10" s="69">
        <f>データ!V6</f>
        <v>127</v>
      </c>
      <c r="AM10" s="69"/>
      <c r="AN10" s="69"/>
      <c r="AO10" s="69"/>
      <c r="AP10" s="69"/>
      <c r="AQ10" s="69"/>
      <c r="AR10" s="69"/>
      <c r="AS10" s="69"/>
      <c r="AT10" s="68">
        <f>データ!W6</f>
        <v>1.1399999999999999</v>
      </c>
      <c r="AU10" s="68"/>
      <c r="AV10" s="68"/>
      <c r="AW10" s="68"/>
      <c r="AX10" s="68"/>
      <c r="AY10" s="68"/>
      <c r="AZ10" s="68"/>
      <c r="BA10" s="68"/>
      <c r="BB10" s="68">
        <f>データ!X6</f>
        <v>111.4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45</v>
      </c>
      <c r="O86" s="26" t="str">
        <f>データ!EO6</f>
        <v>【-】</v>
      </c>
    </row>
  </sheetData>
  <sheetProtection algorithmName="SHA-512" hashValue="V3IoC7aLLVpZ75puIZZQzI1qw59ftOM+uGXqBQdflDPV1sQeQXMVUUg3YmQhip4m4rn1aUyUcyhw5Q9GpP7qhw==" saltValue="s+G101Wed1NCiYx2vaO2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204528</v>
      </c>
      <c r="D6" s="33">
        <f t="shared" si="3"/>
        <v>47</v>
      </c>
      <c r="E6" s="33">
        <f t="shared" si="3"/>
        <v>18</v>
      </c>
      <c r="F6" s="33">
        <f t="shared" si="3"/>
        <v>1</v>
      </c>
      <c r="G6" s="33">
        <f t="shared" si="3"/>
        <v>0</v>
      </c>
      <c r="H6" s="33" t="str">
        <f t="shared" si="3"/>
        <v>長野県　筑北村</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2.8</v>
      </c>
      <c r="Q6" s="34">
        <f t="shared" si="3"/>
        <v>100</v>
      </c>
      <c r="R6" s="34">
        <f t="shared" si="3"/>
        <v>3324</v>
      </c>
      <c r="S6" s="34">
        <f t="shared" si="3"/>
        <v>4576</v>
      </c>
      <c r="T6" s="34">
        <f t="shared" si="3"/>
        <v>99.47</v>
      </c>
      <c r="U6" s="34">
        <f t="shared" si="3"/>
        <v>46</v>
      </c>
      <c r="V6" s="34">
        <f t="shared" si="3"/>
        <v>127</v>
      </c>
      <c r="W6" s="34">
        <f t="shared" si="3"/>
        <v>1.1399999999999999</v>
      </c>
      <c r="X6" s="34">
        <f t="shared" si="3"/>
        <v>111.4</v>
      </c>
      <c r="Y6" s="35">
        <f>IF(Y7="",NA(),Y7)</f>
        <v>78.08</v>
      </c>
      <c r="Z6" s="35">
        <f t="shared" ref="Z6:AH6" si="4">IF(Z7="",NA(),Z7)</f>
        <v>76.14</v>
      </c>
      <c r="AA6" s="35">
        <f t="shared" si="4"/>
        <v>77.06</v>
      </c>
      <c r="AB6" s="35">
        <f t="shared" si="4"/>
        <v>76.84</v>
      </c>
      <c r="AC6" s="35">
        <f t="shared" si="4"/>
        <v>79.569999999999993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818.54</v>
      </c>
      <c r="BG6" s="35">
        <f t="shared" ref="BG6:BO6" si="7">IF(BG7="",NA(),BG7)</f>
        <v>875.7</v>
      </c>
      <c r="BH6" s="35">
        <f t="shared" si="7"/>
        <v>778.62</v>
      </c>
      <c r="BI6" s="35">
        <f t="shared" si="7"/>
        <v>735.19</v>
      </c>
      <c r="BJ6" s="35">
        <f t="shared" si="7"/>
        <v>344.38</v>
      </c>
      <c r="BK6" s="35">
        <f t="shared" si="7"/>
        <v>701.33</v>
      </c>
      <c r="BL6" s="35">
        <f t="shared" si="7"/>
        <v>663.76</v>
      </c>
      <c r="BM6" s="35">
        <f t="shared" si="7"/>
        <v>566.35</v>
      </c>
      <c r="BN6" s="35">
        <f t="shared" si="7"/>
        <v>888.8</v>
      </c>
      <c r="BO6" s="35">
        <f t="shared" si="7"/>
        <v>855.65</v>
      </c>
      <c r="BP6" s="34" t="str">
        <f>IF(BP7="","",IF(BP7="-","【-】","【"&amp;SUBSTITUTE(TEXT(BP7,"#,##0.00"),"-","△")&amp;"】"))</f>
        <v>【860.68】</v>
      </c>
      <c r="BQ6" s="35">
        <f>IF(BQ7="",NA(),BQ7)</f>
        <v>54.41</v>
      </c>
      <c r="BR6" s="35">
        <f t="shared" ref="BR6:BZ6" si="8">IF(BR7="",NA(),BR7)</f>
        <v>56.62</v>
      </c>
      <c r="BS6" s="35">
        <f t="shared" si="8"/>
        <v>56.31</v>
      </c>
      <c r="BT6" s="35">
        <f t="shared" si="8"/>
        <v>60.15</v>
      </c>
      <c r="BU6" s="35">
        <f t="shared" si="8"/>
        <v>52.42</v>
      </c>
      <c r="BV6" s="35">
        <f t="shared" si="8"/>
        <v>53.48</v>
      </c>
      <c r="BW6" s="35">
        <f t="shared" si="8"/>
        <v>53.76</v>
      </c>
      <c r="BX6" s="35">
        <f t="shared" si="8"/>
        <v>52.27</v>
      </c>
      <c r="BY6" s="35">
        <f t="shared" si="8"/>
        <v>52.55</v>
      </c>
      <c r="BZ6" s="35">
        <f t="shared" si="8"/>
        <v>52.23</v>
      </c>
      <c r="CA6" s="34" t="str">
        <f>IF(CA7="","",IF(CA7="-","【-】","【"&amp;SUBSTITUTE(TEXT(CA7,"#,##0.00"),"-","△")&amp;"】"))</f>
        <v>【52.12】</v>
      </c>
      <c r="CB6" s="35">
        <f>IF(CB7="",NA(),CB7)</f>
        <v>316.01</v>
      </c>
      <c r="CC6" s="35">
        <f t="shared" ref="CC6:CK6" si="9">IF(CC7="",NA(),CC7)</f>
        <v>305.42</v>
      </c>
      <c r="CD6" s="35">
        <f t="shared" si="9"/>
        <v>325.43</v>
      </c>
      <c r="CE6" s="35">
        <f t="shared" si="9"/>
        <v>301.63</v>
      </c>
      <c r="CF6" s="35">
        <f t="shared" si="9"/>
        <v>353.03</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34.119999999999997</v>
      </c>
      <c r="CN6" s="35">
        <f t="shared" ref="CN6:CV6" si="10">IF(CN7="",NA(),CN7)</f>
        <v>32.94</v>
      </c>
      <c r="CO6" s="35">
        <f t="shared" si="10"/>
        <v>31.76</v>
      </c>
      <c r="CP6" s="35">
        <f t="shared" si="10"/>
        <v>31.76</v>
      </c>
      <c r="CQ6" s="35">
        <f t="shared" si="10"/>
        <v>31.76</v>
      </c>
      <c r="CR6" s="35">
        <f t="shared" si="10"/>
        <v>52.52</v>
      </c>
      <c r="CS6" s="35">
        <f t="shared" si="10"/>
        <v>54.14</v>
      </c>
      <c r="CT6" s="35">
        <f t="shared" si="10"/>
        <v>132.99</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204528</v>
      </c>
      <c r="D7" s="37">
        <v>47</v>
      </c>
      <c r="E7" s="37">
        <v>18</v>
      </c>
      <c r="F7" s="37">
        <v>1</v>
      </c>
      <c r="G7" s="37">
        <v>0</v>
      </c>
      <c r="H7" s="37" t="s">
        <v>99</v>
      </c>
      <c r="I7" s="37" t="s">
        <v>100</v>
      </c>
      <c r="J7" s="37" t="s">
        <v>101</v>
      </c>
      <c r="K7" s="37" t="s">
        <v>102</v>
      </c>
      <c r="L7" s="37" t="s">
        <v>103</v>
      </c>
      <c r="M7" s="37" t="s">
        <v>104</v>
      </c>
      <c r="N7" s="38" t="s">
        <v>105</v>
      </c>
      <c r="O7" s="38" t="s">
        <v>106</v>
      </c>
      <c r="P7" s="38">
        <v>2.8</v>
      </c>
      <c r="Q7" s="38">
        <v>100</v>
      </c>
      <c r="R7" s="38">
        <v>3324</v>
      </c>
      <c r="S7" s="38">
        <v>4576</v>
      </c>
      <c r="T7" s="38">
        <v>99.47</v>
      </c>
      <c r="U7" s="38">
        <v>46</v>
      </c>
      <c r="V7" s="38">
        <v>127</v>
      </c>
      <c r="W7" s="38">
        <v>1.1399999999999999</v>
      </c>
      <c r="X7" s="38">
        <v>111.4</v>
      </c>
      <c r="Y7" s="38">
        <v>78.08</v>
      </c>
      <c r="Z7" s="38">
        <v>76.14</v>
      </c>
      <c r="AA7" s="38">
        <v>77.06</v>
      </c>
      <c r="AB7" s="38">
        <v>76.84</v>
      </c>
      <c r="AC7" s="38">
        <v>79.569999999999993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818.54</v>
      </c>
      <c r="BG7" s="38">
        <v>875.7</v>
      </c>
      <c r="BH7" s="42">
        <v>778.62</v>
      </c>
      <c r="BI7" s="38">
        <v>735.19</v>
      </c>
      <c r="BJ7" s="38">
        <v>344.38</v>
      </c>
      <c r="BK7" s="38">
        <v>701.33</v>
      </c>
      <c r="BL7" s="38">
        <v>663.76</v>
      </c>
      <c r="BM7" s="38">
        <v>566.35</v>
      </c>
      <c r="BN7" s="38">
        <v>888.8</v>
      </c>
      <c r="BO7" s="38">
        <v>855.65</v>
      </c>
      <c r="BP7" s="38">
        <v>860.68</v>
      </c>
      <c r="BQ7" s="38">
        <v>54.41</v>
      </c>
      <c r="BR7" s="38">
        <v>56.62</v>
      </c>
      <c r="BS7" s="38">
        <v>56.31</v>
      </c>
      <c r="BT7" s="38">
        <v>60.15</v>
      </c>
      <c r="BU7" s="38">
        <v>52.42</v>
      </c>
      <c r="BV7" s="38">
        <v>53.48</v>
      </c>
      <c r="BW7" s="38">
        <v>53.76</v>
      </c>
      <c r="BX7" s="38">
        <v>52.27</v>
      </c>
      <c r="BY7" s="38">
        <v>52.55</v>
      </c>
      <c r="BZ7" s="38">
        <v>52.23</v>
      </c>
      <c r="CA7" s="38">
        <v>52.12</v>
      </c>
      <c r="CB7" s="38">
        <v>316.01</v>
      </c>
      <c r="CC7" s="38">
        <v>305.42</v>
      </c>
      <c r="CD7" s="38">
        <v>325.43</v>
      </c>
      <c r="CE7" s="38">
        <v>301.63</v>
      </c>
      <c r="CF7" s="38">
        <v>353.03</v>
      </c>
      <c r="CG7" s="38">
        <v>277.29000000000002</v>
      </c>
      <c r="CH7" s="38">
        <v>275.25</v>
      </c>
      <c r="CI7" s="38">
        <v>291.01</v>
      </c>
      <c r="CJ7" s="38">
        <v>292.45</v>
      </c>
      <c r="CK7" s="38">
        <v>294.05</v>
      </c>
      <c r="CL7" s="38">
        <v>299.14</v>
      </c>
      <c r="CM7" s="38">
        <v>34.119999999999997</v>
      </c>
      <c r="CN7" s="38">
        <v>32.94</v>
      </c>
      <c r="CO7" s="38">
        <v>31.76</v>
      </c>
      <c r="CP7" s="38">
        <v>31.76</v>
      </c>
      <c r="CQ7" s="38">
        <v>31.76</v>
      </c>
      <c r="CR7" s="38">
        <v>52.52</v>
      </c>
      <c r="CS7" s="38">
        <v>54.14</v>
      </c>
      <c r="CT7" s="38">
        <v>132.99</v>
      </c>
      <c r="CU7" s="38">
        <v>51.71</v>
      </c>
      <c r="CV7" s="38">
        <v>50.56</v>
      </c>
      <c r="CW7" s="38">
        <v>50.35</v>
      </c>
      <c r="CX7" s="38">
        <v>100</v>
      </c>
      <c r="CY7" s="38">
        <v>100</v>
      </c>
      <c r="CZ7" s="38">
        <v>100</v>
      </c>
      <c r="DA7" s="38">
        <v>100</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2020-01-23T07:34:37Z</cp:lastPrinted>
  <dcterms:created xsi:type="dcterms:W3CDTF">2019-12-05T05:31:47Z</dcterms:created>
  <dcterms:modified xsi:type="dcterms:W3CDTF">2020-02-20T04:18:21Z</dcterms:modified>
  <cp:category/>
</cp:coreProperties>
</file>