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6　木曽地域振興局\204307 大桑村\"/>
    </mc:Choice>
  </mc:AlternateContent>
  <workbookProtection workbookAlgorithmName="SHA-512" workbookHashValue="v/CflWgefkdA0RjnnMx0PI2P8l+7TIiRSZrr78ZRLKGUZdqZl1JYjAzmDaszU0nvbitM+GADPE0kesNIvYBNiw==" workbookSaltValue="agFT1FgPptRBU/lkeUBrTg==" workbookSpinCount="100000" lockStructure="1"/>
  <bookViews>
    <workbookView xWindow="930" yWindow="0" windowWidth="11895" windowHeight="93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<sst xmlns="http://schemas.openxmlformats.org/spreadsheetml/2006/main" count="228" uniqueCount="114">
  <si>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</si>
  <si>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</si>
  <si>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</si>
  <si>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</si>
  <si>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</si>
  <si>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</si>
  <si>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</si>
  <si>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</si>
  <si>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</si>
  <si>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</si>
  <si>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</si>
  <si>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</si>
  <si>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</si>
  <si>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</si>
  <si>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</si>
  <si>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</si>
  <si>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</si>
  <si>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</si>
  <si>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</si>
  <si>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</si>
  <si>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</si>
  <si>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</si>
  <si>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</si>
  <si>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</si>
  <si>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</si>
  <si>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</si>
  <si>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</si>
  <si>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</si>
  <si>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</si>
  <si>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</si>
  <si>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</si>
  <si>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</si>
  <si>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</si>
  <si>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</si>
  <si>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</si>
  <si>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</si>
  <si>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</si>
  <si>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</si>
  <si>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</si>
  <si>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</si>
  <si>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</si>
  <si>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</si>
  <si>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</si>
  <si>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</si>
  <si>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</si>
  <si>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</si>
  <si>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</si>
  <si>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</si>
  <si>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</si>
  <si>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</si>
  <si>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</si>
  <si>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</si>
  <si>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</si>
  <si>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</si>
  <si>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</si>
  <si>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</si>
  <si>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</si>
  <si>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</si>
  <si>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</si>
  <si>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</si>
  <si>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</si>
  <si>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</si>
  <si>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</si>
  <si>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</si>
  <si>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</si>
  <si>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</si>
  <si>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</si>
  <si>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</si>
  <si>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</si>
  <si>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</si>
  <si>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</si>
  <si>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</si>
  <si>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</si>
  <si>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</si>
  <si>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</si>
  <si>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</si>
  <si>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</si>
  <si>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</si>
  <si>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</si>
  <si>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</si>
  <si>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</si>
  <si>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</si>
  <si>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</si>
  <si>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</si>
  <si>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</si>
  <si>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</si>
  <si>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</si>
  <si>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</si>
  <si>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</si>
  <si>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</si>
  <si>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</si>
  <si>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</si>
  <si>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</si>
  <si>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</si>
  <si>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</si>
  <si>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</si>
  <si>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</si>
  <si>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</si>
  <si>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大桑村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</si>
  <si>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</si>
  <si>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</si>
  <si>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</si>
  <si>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</si>
  <si>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</si>
  <si>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</si>
  <si>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</si>
  <si>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</si>
  <si>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</si>
  <si>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</si>
  <si>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</si>
  <si>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</si>
  <si>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供用開始から19年経過し、今後数年間は電気機械設備の修繕費用の増加が見込まれます。</t>
    <rPh sb="0" eb="2">
      <t>キョウヨウ</t>
    </rPh>
    <rPh sb="2" eb="4">
      <t>カイシ</t>
    </rPh>
    <rPh sb="8" eb="9">
      <t>ネン</t>
    </rPh>
    <rPh sb="9" eb="11">
      <t>ケイカ</t>
    </rPh>
    <rPh sb="13" eb="15">
      <t>コンゴ</t>
    </rPh>
    <rPh sb="15" eb="17">
      <t>スウネン</t>
    </rPh>
    <rPh sb="17" eb="18">
      <t>カン</t>
    </rPh>
    <rPh sb="19" eb="21">
      <t>デンキ</t>
    </rPh>
    <rPh sb="21" eb="23">
      <t>キカイ</t>
    </rPh>
    <rPh sb="23" eb="25">
      <t>セツビ</t>
    </rPh>
    <rPh sb="26" eb="28">
      <t>シュウゼン</t>
    </rPh>
    <rPh sb="28" eb="30">
      <t>ヒヨウ</t>
    </rPh>
    <rPh sb="31" eb="33">
      <t>ゾウカ</t>
    </rPh>
    <rPh sb="34" eb="36">
      <t>ミコ</t>
    </rPh>
    <phoneticPr fontId="4"/>
  </si>
  <si>
    <t>繋ぎ込み世帯の減少により、水洗化率が減少傾向にあります。今後とも、汚水処理費の圧縮を図りながら、適正な事業運営に努めます。</t>
    <rPh sb="0" eb="1">
      <t>ツナ</t>
    </rPh>
    <rPh sb="2" eb="3">
      <t>コ</t>
    </rPh>
    <rPh sb="4" eb="6">
      <t>セタイ</t>
    </rPh>
    <rPh sb="7" eb="9">
      <t>ゲンショウ</t>
    </rPh>
    <rPh sb="13" eb="16">
      <t>スイセンカ</t>
    </rPh>
    <rPh sb="16" eb="17">
      <t>リツ</t>
    </rPh>
    <rPh sb="18" eb="20">
      <t>ゲンショウ</t>
    </rPh>
    <rPh sb="20" eb="22">
      <t>ケイコウ</t>
    </rPh>
    <rPh sb="28" eb="30">
      <t>コンゴ</t>
    </rPh>
    <rPh sb="33" eb="35">
      <t>オスイ</t>
    </rPh>
    <rPh sb="35" eb="37">
      <t>ショリ</t>
    </rPh>
    <rPh sb="37" eb="38">
      <t>ヒ</t>
    </rPh>
    <rPh sb="39" eb="41">
      <t>アッシュク</t>
    </rPh>
    <rPh sb="42" eb="43">
      <t>ハカ</t>
    </rPh>
    <rPh sb="48" eb="50">
      <t>テキセイ</t>
    </rPh>
    <rPh sb="51" eb="53">
      <t>ジギョウ</t>
    </rPh>
    <rPh sb="53" eb="55">
      <t>ウンエイ</t>
    </rPh>
    <rPh sb="56" eb="57">
      <t>ツト</t>
    </rPh>
    <phoneticPr fontId="4"/>
  </si>
  <si>
    <t>①収益的収支比率は、100%以上で、対前年0.55ﾎﾟｲﾝﾄ減少しています。
⑤経費回収率は、総収益が2.9ﾎﾟｲﾝﾄの増加に対し、総費用が2.5ﾎﾟﾝﾄの増となり償還金に増減がなかったことから、0.24ﾎﾟｲﾝﾄ減少しました。
⑥汚水処理原価は、汚水処理費が対前年1.6ﾎﾟｲﾝﾄ増加し、有収水量が7.0ﾎﾟｲﾝﾄ増加したため、15.21円減少しました。
⑦施設利用率は、夏季の流入量の増加により日平均処理水量が向上し、対前年3.13%増加しました。
⑧水洗化率は、供用人口が3.5ﾎﾟｲﾝﾄ減少したのに対し、総人口が3.1ﾎﾟｲﾝﾄ減少したため、0.39％減少しました。</t>
    <rPh sb="1" eb="4">
      <t>シュウエキテキ</t>
    </rPh>
    <rPh sb="4" eb="6">
      <t>シュウシ</t>
    </rPh>
    <rPh sb="6" eb="8">
      <t>ヒリツ</t>
    </rPh>
    <rPh sb="14" eb="16">
      <t>イジョウ</t>
    </rPh>
    <rPh sb="18" eb="19">
      <t>タイ</t>
    </rPh>
    <rPh sb="19" eb="21">
      <t>ゼンネン</t>
    </rPh>
    <rPh sb="30" eb="32">
      <t>ゲンショウ</t>
    </rPh>
    <rPh sb="40" eb="42">
      <t>ケイヒ</t>
    </rPh>
    <rPh sb="42" eb="44">
      <t>カイシュウ</t>
    </rPh>
    <rPh sb="44" eb="45">
      <t>リツ</t>
    </rPh>
    <rPh sb="47" eb="50">
      <t>ソウシュウエキ</t>
    </rPh>
    <rPh sb="60" eb="62">
      <t>ゾウカ</t>
    </rPh>
    <rPh sb="63" eb="64">
      <t>タイ</t>
    </rPh>
    <rPh sb="66" eb="69">
      <t>ソウヒヨウ</t>
    </rPh>
    <rPh sb="78" eb="79">
      <t>ゾウ</t>
    </rPh>
    <rPh sb="82" eb="85">
      <t>ショウカンキン</t>
    </rPh>
    <rPh sb="86" eb="88">
      <t>ゾウゲン</t>
    </rPh>
    <rPh sb="107" eb="109">
      <t>ゲンショウ</t>
    </rPh>
    <rPh sb="124" eb="126">
      <t>オスイ</t>
    </rPh>
    <rPh sb="126" eb="128">
      <t>ショリ</t>
    </rPh>
    <rPh sb="128" eb="129">
      <t>ヒ</t>
    </rPh>
    <rPh sb="130" eb="131">
      <t>タイ</t>
    </rPh>
    <rPh sb="131" eb="133">
      <t>ゼンネン</t>
    </rPh>
    <rPh sb="141" eb="143">
      <t>ゾウカ</t>
    </rPh>
    <rPh sb="145" eb="147">
      <t>ユウシュウ</t>
    </rPh>
    <rPh sb="147" eb="149">
      <t>スイリョウ</t>
    </rPh>
    <rPh sb="158" eb="160">
      <t>ゾウカ</t>
    </rPh>
    <rPh sb="170" eb="171">
      <t>エン</t>
    </rPh>
    <rPh sb="171" eb="173">
      <t>ゲンショウ</t>
    </rPh>
    <rPh sb="180" eb="182">
      <t>シセツ</t>
    </rPh>
    <rPh sb="182" eb="185">
      <t>リヨウリツ</t>
    </rPh>
    <rPh sb="187" eb="189">
      <t>カキ</t>
    </rPh>
    <rPh sb="190" eb="192">
      <t>リュウニュウ</t>
    </rPh>
    <rPh sb="192" eb="193">
      <t>リョウ</t>
    </rPh>
    <rPh sb="194" eb="196">
      <t>ゾウカ</t>
    </rPh>
    <rPh sb="199" eb="200">
      <t>ニチ</t>
    </rPh>
    <rPh sb="200" eb="202">
      <t>ヘイキン</t>
    </rPh>
    <rPh sb="202" eb="204">
      <t>ショリ</t>
    </rPh>
    <rPh sb="204" eb="206">
      <t>スイリョウ</t>
    </rPh>
    <rPh sb="207" eb="209">
      <t>コウジョウ</t>
    </rPh>
    <rPh sb="211" eb="212">
      <t>タイ</t>
    </rPh>
    <rPh sb="212" eb="214">
      <t>ゼンネン</t>
    </rPh>
    <rPh sb="219" eb="221">
      <t>ゾウカ</t>
    </rPh>
    <rPh sb="228" eb="231">
      <t>スイセンカ</t>
    </rPh>
    <rPh sb="231" eb="232">
      <t>リツ</t>
    </rPh>
    <rPh sb="234" eb="236">
      <t>キョウヨウ</t>
    </rPh>
    <rPh sb="236" eb="238">
      <t>ジンコウ</t>
    </rPh>
    <rPh sb="247" eb="249">
      <t>ゲンショウ</t>
    </rPh>
    <rPh sb="253" eb="254">
      <t>タイ</t>
    </rPh>
    <rPh sb="256" eb="259">
      <t>ソウジンコウ</t>
    </rPh>
    <rPh sb="268" eb="270">
      <t>ゲンショウ</t>
    </rPh>
    <rPh sb="280" eb="282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</si>
</sst>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0.37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3-4E5B-A413-C56EB0D9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79664"/>
        <c:axId val="20268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3-4E5B-A413-C56EB0D9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79664"/>
        <c:axId val="202680048"/>
      </c:lineChart>
      <c:dateAx>
        <c:axId val="20267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680048"/>
        <c:crosses val="autoZero"/>
        <c:auto val="1"/>
        <c:lblOffset val="100"/>
        <c:baseTimeUnit val="years"/>
      </c:dateAx>
      <c:valAx>
        <c:axId val="20268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67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44.17</c:v>
                </c:pt>
                <c:pt idx="1">
                  <c:v>42.33</c:v>
                </c:pt>
                <c:pt idx="2">
                  <c:v>43.74</c:v>
                </c:pt>
                <c:pt idx="3">
                  <c:v>44.49</c:v>
                </c:pt>
                <c:pt idx="4">
                  <c:v>47.62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6-4B24-B606-7863083B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44528"/>
        <c:axId val="203639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6-4B24-B606-7863083B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44528"/>
        <c:axId val="203639560"/>
      </c:lineChart>
      <c:dateAx>
        <c:axId val="20274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639560"/>
        <c:crosses val="autoZero"/>
        <c:auto val="1"/>
        <c:lblOffset val="100"/>
        <c:baseTimeUnit val="years"/>
      </c:dateAx>
      <c:valAx>
        <c:axId val="203639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74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90.8</c:v>
                </c:pt>
                <c:pt idx="2">
                  <c:v>91.06</c:v>
                </c:pt>
                <c:pt idx="3">
                  <c:v>91.57</c:v>
                </c:pt>
                <c:pt idx="4">
                  <c:v>91.18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4-41E9-A4CF-3CD7BE45A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40736"/>
        <c:axId val="203641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4-41E9-A4CF-3CD7BE45A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40736"/>
        <c:axId val="203641128"/>
      </c:lineChart>
      <c:dateAx>
        <c:axId val="20364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641128"/>
        <c:crosses val="autoZero"/>
        <c:auto val="1"/>
        <c:lblOffset val="100"/>
        <c:baseTimeUnit val="years"/>
      </c:dateAx>
      <c:valAx>
        <c:axId val="203641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64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101.16</c:v>
                </c:pt>
                <c:pt idx="1">
                  <c:v>99.34</c:v>
                </c:pt>
                <c:pt idx="2">
                  <c:v>101.92</c:v>
                </c:pt>
                <c:pt idx="3">
                  <c:v>100.55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B-4C15-8B33-F5BC2A6D6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35120"/>
        <c:axId val="20324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C15-8B33-F5BC2A6D6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35120"/>
        <c:axId val="203247792"/>
      </c:lineChart>
      <c:dateAx>
        <c:axId val="20323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247792"/>
        <c:crosses val="autoZero"/>
        <c:auto val="1"/>
        <c:lblOffset val="100"/>
        <c:baseTimeUnit val="years"/>
      </c:dateAx>
      <c:valAx>
        <c:axId val="20324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23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F-4052-8B1A-95655099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21928"/>
        <c:axId val="203222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F-4052-8B1A-95655099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21928"/>
        <c:axId val="203222312"/>
      </c:lineChart>
      <c:dateAx>
        <c:axId val="203221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222312"/>
        <c:crosses val="autoZero"/>
        <c:auto val="1"/>
        <c:lblOffset val="100"/>
        <c:baseTimeUnit val="years"/>
      </c:dateAx>
      <c:valAx>
        <c:axId val="203222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22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D-43E6-9B6C-F859D5F9D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70656"/>
        <c:axId val="20337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3D-43E6-9B6C-F859D5F9D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70656"/>
        <c:axId val="203374640"/>
      </c:lineChart>
      <c:dateAx>
        <c:axId val="20327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374640"/>
        <c:crosses val="autoZero"/>
        <c:auto val="1"/>
        <c:lblOffset val="100"/>
        <c:baseTimeUnit val="years"/>
      </c:dateAx>
      <c:valAx>
        <c:axId val="20337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27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3-418E-B618-A98EB517E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44920"/>
        <c:axId val="20274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3-418E-B618-A98EB517E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44920"/>
        <c:axId val="202745312"/>
      </c:lineChart>
      <c:dateAx>
        <c:axId val="20274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745312"/>
        <c:crosses val="autoZero"/>
        <c:auto val="1"/>
        <c:lblOffset val="100"/>
        <c:baseTimeUnit val="years"/>
      </c:dateAx>
      <c:valAx>
        <c:axId val="20274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74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C-44DB-9084-E3506E162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29856"/>
        <c:axId val="203730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C-44DB-9084-E3506E162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29856"/>
        <c:axId val="203730248"/>
      </c:lineChart>
      <c:dateAx>
        <c:axId val="20372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730248"/>
        <c:crosses val="autoZero"/>
        <c:auto val="1"/>
        <c:lblOffset val="100"/>
        <c:baseTimeUnit val="years"/>
      </c:dateAx>
      <c:valAx>
        <c:axId val="203730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72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1165.78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6-4884-A179-CB561096B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31424"/>
        <c:axId val="203731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6-4884-A179-CB561096B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31424"/>
        <c:axId val="203731816"/>
      </c:lineChart>
      <c:dateAx>
        <c:axId val="20373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731816"/>
        <c:crosses val="autoZero"/>
        <c:auto val="1"/>
        <c:lblOffset val="100"/>
        <c:baseTimeUnit val="years"/>
      </c:dateAx>
      <c:valAx>
        <c:axId val="203731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73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86.63</c:v>
                </c:pt>
                <c:pt idx="1">
                  <c:v>88.36</c:v>
                </c:pt>
                <c:pt idx="2">
                  <c:v>76.25</c:v>
                </c:pt>
                <c:pt idx="3">
                  <c:v>92.25</c:v>
                </c:pt>
                <c:pt idx="4">
                  <c:v>92.01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8-4C48-8A39-500E4143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37992"/>
        <c:axId val="20363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88-4C48-8A39-500E4143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37992"/>
        <c:axId val="203638384"/>
      </c:lineChart>
      <c:dateAx>
        <c:axId val="203637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638384"/>
        <c:crosses val="autoZero"/>
        <c:auto val="1"/>
        <c:lblOffset val="100"/>
        <c:baseTimeUnit val="years"/>
      </c:dateAx>
      <c:valAx>
        <c:axId val="20363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637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319.74</c:v>
                </c:pt>
                <c:pt idx="1">
                  <c:v>332.32</c:v>
                </c:pt>
                <c:pt idx="2">
                  <c:v>375.77</c:v>
                </c:pt>
                <c:pt idx="3">
                  <c:v>305.41000000000003</c:v>
                </c:pt>
                <c:pt idx="4">
                  <c:v>290.2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4-4B31-B76A-D57E1401A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43352"/>
        <c:axId val="20274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4-4B31-B76A-D57E1401A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43352"/>
        <c:axId val="202742960"/>
      </c:lineChart>
      <c:dateAx>
        <c:axId val="202743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742960"/>
        <c:crosses val="autoZero"/>
        <c:auto val="1"/>
        <c:lblOffset val="100"/>
        <c:baseTimeUnit val="years"/>
      </c:dateAx>
      <c:valAx>
        <c:axId val="20274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743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大桑村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3735</v>
      </c>
      <c r="AM8" s="68"/>
      <c r="AN8" s="68"/>
      <c r="AO8" s="68"/>
      <c r="AP8" s="68"/>
      <c r="AQ8" s="68"/>
      <c r="AR8" s="68"/>
      <c r="AS8" s="68"/>
      <c r="AT8" s="67">
        <f>データ!T6</f>
        <v>234.47</v>
      </c>
      <c r="AU8" s="67"/>
      <c r="AV8" s="67"/>
      <c r="AW8" s="67"/>
      <c r="AX8" s="67"/>
      <c r="AY8" s="67"/>
      <c r="AZ8" s="67"/>
      <c r="BA8" s="67"/>
      <c r="BB8" s="67">
        <f>データ!U6</f>
        <v>15.93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45.74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4104</v>
      </c>
      <c r="AE10" s="68"/>
      <c r="AF10" s="68"/>
      <c r="AG10" s="68"/>
      <c r="AH10" s="68"/>
      <c r="AI10" s="68"/>
      <c r="AJ10" s="68"/>
      <c r="AK10" s="2"/>
      <c r="AL10" s="68">
        <f>データ!V6</f>
        <v>1689</v>
      </c>
      <c r="AM10" s="68"/>
      <c r="AN10" s="68"/>
      <c r="AO10" s="68"/>
      <c r="AP10" s="68"/>
      <c r="AQ10" s="68"/>
      <c r="AR10" s="68"/>
      <c r="AS10" s="68"/>
      <c r="AT10" s="67">
        <f>データ!W6</f>
        <v>0.45</v>
      </c>
      <c r="AU10" s="67"/>
      <c r="AV10" s="67"/>
      <c r="AW10" s="67"/>
      <c r="AX10" s="67"/>
      <c r="AY10" s="67"/>
      <c r="AZ10" s="67"/>
      <c r="BA10" s="67"/>
      <c r="BB10" s="67">
        <f>データ!X6</f>
        <v>3753.33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VzHBQQcYKkUVX2FMdlTW124KMZ7u3gHpxVYx3YTR04pSblULXqMVYh6NAEzePA+kFNEPFVMOvKJdfRNvtxZr+w==" saltValue="kB6QnJulCUR/NU1fm0eFb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204307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大桑村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45.74</v>
      </c>
      <c r="Q6" s="34">
        <f t="shared" si="3"/>
        <v>100</v>
      </c>
      <c r="R6" s="34">
        <f t="shared" si="3"/>
        <v>4104</v>
      </c>
      <c r="S6" s="34">
        <f t="shared" si="3"/>
        <v>3735</v>
      </c>
      <c r="T6" s="34">
        <f t="shared" si="3"/>
        <v>234.47</v>
      </c>
      <c r="U6" s="34">
        <f t="shared" si="3"/>
        <v>15.93</v>
      </c>
      <c r="V6" s="34">
        <f t="shared" si="3"/>
        <v>1689</v>
      </c>
      <c r="W6" s="34">
        <f t="shared" si="3"/>
        <v>0.45</v>
      </c>
      <c r="X6" s="34">
        <f t="shared" si="3"/>
        <v>3753.33</v>
      </c>
      <c r="Y6" s="35">
        <f>IF(Y7="",NA(),Y7)</f>
        <v>101.16</v>
      </c>
      <c r="Z6" s="35">
        <f t="shared" ref="Z6:AH6" si="4">IF(Z7="",NA(),Z7)</f>
        <v>99.34</v>
      </c>
      <c r="AA6" s="35">
        <f t="shared" si="4"/>
        <v>101.92</v>
      </c>
      <c r="AB6" s="35">
        <f t="shared" si="4"/>
        <v>100.55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1165.78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86.63</v>
      </c>
      <c r="BR6" s="35">
        <f t="shared" ref="BR6:BZ6" si="8">IF(BR7="",NA(),BR7)</f>
        <v>88.36</v>
      </c>
      <c r="BS6" s="35">
        <f t="shared" si="8"/>
        <v>76.25</v>
      </c>
      <c r="BT6" s="35">
        <f t="shared" si="8"/>
        <v>92.25</v>
      </c>
      <c r="BU6" s="35">
        <f t="shared" si="8"/>
        <v>92.01</v>
      </c>
      <c r="BV6" s="35">
        <f t="shared" si="8"/>
        <v>41.08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319.74</v>
      </c>
      <c r="CC6" s="35">
        <f t="shared" ref="CC6:CK6" si="9">IF(CC7="",NA(),CC7)</f>
        <v>332.32</v>
      </c>
      <c r="CD6" s="35">
        <f t="shared" si="9"/>
        <v>375.77</v>
      </c>
      <c r="CE6" s="35">
        <f t="shared" si="9"/>
        <v>305.41000000000003</v>
      </c>
      <c r="CF6" s="35">
        <f t="shared" si="9"/>
        <v>290.2</v>
      </c>
      <c r="CG6" s="35">
        <f t="shared" si="9"/>
        <v>378.08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44.17</v>
      </c>
      <c r="CN6" s="35">
        <f t="shared" ref="CN6:CV6" si="10">IF(CN7="",NA(),CN7)</f>
        <v>42.33</v>
      </c>
      <c r="CO6" s="35">
        <f t="shared" si="10"/>
        <v>43.74</v>
      </c>
      <c r="CP6" s="35">
        <f t="shared" si="10"/>
        <v>44.49</v>
      </c>
      <c r="CQ6" s="35">
        <f t="shared" si="10"/>
        <v>47.62</v>
      </c>
      <c r="CR6" s="35">
        <f t="shared" si="10"/>
        <v>44.69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90.17</v>
      </c>
      <c r="CY6" s="35">
        <f t="shared" ref="CY6:DG6" si="11">IF(CY7="",NA(),CY7)</f>
        <v>90.8</v>
      </c>
      <c r="CZ6" s="35">
        <f t="shared" si="11"/>
        <v>91.06</v>
      </c>
      <c r="DA6" s="35">
        <f t="shared" si="11"/>
        <v>91.57</v>
      </c>
      <c r="DB6" s="35">
        <f t="shared" si="11"/>
        <v>91.18</v>
      </c>
      <c r="DC6" s="35">
        <f t="shared" si="11"/>
        <v>70.59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0.37</v>
      </c>
      <c r="EI6" s="34">
        <f t="shared" si="14"/>
        <v>0</v>
      </c>
      <c r="EJ6" s="35">
        <f t="shared" si="14"/>
        <v>7.0000000000000007E-2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204307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45.74</v>
      </c>
      <c r="Q7" s="38">
        <v>100</v>
      </c>
      <c r="R7" s="38">
        <v>4104</v>
      </c>
      <c r="S7" s="38">
        <v>3735</v>
      </c>
      <c r="T7" s="38">
        <v>234.47</v>
      </c>
      <c r="U7" s="38">
        <v>15.93</v>
      </c>
      <c r="V7" s="38">
        <v>1689</v>
      </c>
      <c r="W7" s="38">
        <v>0.45</v>
      </c>
      <c r="X7" s="38">
        <v>3753.33</v>
      </c>
      <c r="Y7" s="38">
        <v>101.16</v>
      </c>
      <c r="Z7" s="38">
        <v>99.34</v>
      </c>
      <c r="AA7" s="38">
        <v>101.92</v>
      </c>
      <c r="AB7" s="38">
        <v>100.55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1165.78</v>
      </c>
      <c r="BI7" s="38">
        <v>0</v>
      </c>
      <c r="BJ7" s="38">
        <v>0</v>
      </c>
      <c r="BK7" s="38">
        <v>1161.05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86.63</v>
      </c>
      <c r="BR7" s="38">
        <v>88.36</v>
      </c>
      <c r="BS7" s="38">
        <v>76.25</v>
      </c>
      <c r="BT7" s="38">
        <v>92.25</v>
      </c>
      <c r="BU7" s="38">
        <v>92.01</v>
      </c>
      <c r="BV7" s="38">
        <v>41.08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319.74</v>
      </c>
      <c r="CC7" s="38">
        <v>332.32</v>
      </c>
      <c r="CD7" s="38">
        <v>375.77</v>
      </c>
      <c r="CE7" s="38">
        <v>305.41000000000003</v>
      </c>
      <c r="CF7" s="38">
        <v>290.2</v>
      </c>
      <c r="CG7" s="38">
        <v>378.08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44.17</v>
      </c>
      <c r="CN7" s="38">
        <v>42.33</v>
      </c>
      <c r="CO7" s="38">
        <v>43.74</v>
      </c>
      <c r="CP7" s="38">
        <v>44.49</v>
      </c>
      <c r="CQ7" s="38">
        <v>47.62</v>
      </c>
      <c r="CR7" s="38">
        <v>44.69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90.17</v>
      </c>
      <c r="CY7" s="38">
        <v>90.8</v>
      </c>
      <c r="CZ7" s="38">
        <v>91.06</v>
      </c>
      <c r="DA7" s="38">
        <v>91.57</v>
      </c>
      <c r="DB7" s="38">
        <v>91.18</v>
      </c>
      <c r="DC7" s="38">
        <v>70.59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0.37</v>
      </c>
      <c r="EI7" s="38">
        <v>0</v>
      </c>
      <c r="EJ7" s="38">
        <v>7.0000000000000007E-2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2020-01-29T09:49:57Z</cp:lastPrinted>
  <dcterms:created xsi:type="dcterms:W3CDTF">2019-12-05T05:19:43Z</dcterms:created>
  <dcterms:modified xsi:type="dcterms:W3CDTF">2020-02-20T02:57:45Z</dcterms:modified>
  <cp:category/>
</cp:coreProperties>
</file>