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5　南信州地域振興局\202053 飯田市\"/>
    </mc:Choice>
  </mc:AlternateContent>
  <workbookProtection workbookAlgorithmName="SHA-512" workbookHashValue="KJYQfVxOIp+CU1G6QRbkXre3g59SHQf6+TMFN4W2nXdwxsoAT8xBZoNACTQpMyMVYTFgiexctX8vdYhYSXASYg==" workbookSaltValue="22wpK+OKCu3S88ThP03CEA==" workbookSpinCount="100000" lockStructure="1"/>
  <bookViews>
    <workbookView xWindow="93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K76" i="4" l="1"/>
  <c r="LH51" i="4"/>
  <c r="GQ51" i="4"/>
  <c r="LH30" i="4"/>
  <c r="GQ30" i="4"/>
  <c r="LT76" i="4"/>
  <c r="IE76" i="4"/>
  <c r="BZ51" i="4"/>
  <c r="BZ30" i="4"/>
  <c r="BG30" i="4"/>
  <c r="AV76" i="4"/>
  <c r="KO30" i="4"/>
  <c r="HP76" i="4"/>
  <c r="FX30" i="4"/>
  <c r="KO51" i="4"/>
  <c r="BG51" i="4"/>
  <c r="LE76" i="4"/>
  <c r="FX51" i="4"/>
  <c r="HA76" i="4"/>
  <c r="AN51" i="4"/>
  <c r="FE30" i="4"/>
  <c r="FE51" i="4"/>
  <c r="AN30" i="4"/>
  <c r="KP76" i="4"/>
  <c r="JV30" i="4"/>
  <c r="AG76" i="4"/>
  <c r="JV51" i="4"/>
  <c r="KA76" i="4"/>
  <c r="EL51" i="4"/>
  <c r="JC30" i="4"/>
  <c r="U51" i="4"/>
  <c r="EL30" i="4"/>
  <c r="JC51" i="4"/>
  <c r="GL76" i="4"/>
  <c r="R76" i="4"/>
  <c r="U30" i="4"/>
</calcChain>
</file>

<file path=xl/sharedStrings.xml><?xml version="1.0" encoding="utf-8"?>
<sst xmlns="http://schemas.openxmlformats.org/spreadsheetml/2006/main" count="278" uniqueCount="131">
  <si>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</si>
  <si>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</si>
  <si>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</si>
  <si>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</si>
  <si>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</si>
  <si>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</si>
  <si>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</si>
  <si>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</si>
  <si>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</si>
  <si>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</si>
  <si>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</si>
  <si>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</si>
  <si>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</si>
  <si>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</si>
  <si>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</si>
  <si>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</si>
  <si>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</si>
  <si>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</si>
  <si>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</si>
  <si>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</si>
  <si>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</si>
  <si>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</si>
  <si>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</si>
  <si>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</si>
  <si>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</si>
  <si>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</si>
  <si>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</si>
  <si>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</si>
  <si>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</si>
  <si>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</si>
  <si>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</si>
  <si>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</si>
  <si>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</si>
  <si>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</si>
  <si>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</si>
  <si>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</si>
  <si>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</si>
  <si>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</si>
  <si>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</si>
  <si>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</si>
  <si>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</si>
  <si>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</si>
  <si>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</si>
  <si>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</si>
  <si>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</si>
  <si>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</si>
  <si>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</si>
  <si>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</si>
  <si>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</si>
  <si>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</si>
  <si>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</si>
  <si>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</si>
  <si>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</si>
  <si>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</si>
  <si>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</si>
  <si>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</si>
  <si>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</si>
  <si>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</si>
  <si>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</si>
  <si>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</si>
  <si>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</si>
  <si>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</si>
  <si>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</si>
  <si>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</si>
  <si>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</si>
  <si>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</si>
  <si>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</si>
  <si>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</si>
  <si>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</si>
  <si>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</si>
  <si>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</si>
  <si>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</si>
  <si>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</si>
  <si>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</si>
  <si>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</si>
  <si>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</si>
  <si>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</si>
  <si>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</si>
  <si>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</si>
  <si>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</si>
  <si>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</si>
  <si>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</si>
  <si>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</si>
  <si>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</si>
  <si>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</si>
  <si>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</si>
  <si>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</si>
  <si>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</si>
  <si>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</si>
  <si>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</si>
  <si>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</si>
  <si>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</si>
  <si>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</si>
  <si>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</si>
  <si>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</si>
  <si>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</si>
  <si>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</si>
  <si>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</si>
  <si>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</si>
  <si>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</si>
  <si>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</si>
  <si>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</si>
  <si>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</si>
  <si>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</si>
  <si>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</si>
  <si>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</si>
  <si>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</si>
  <si>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</si>
  <si>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</si>
  <si>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飯田市</t>
  </si>
  <si>
    <t>飯田市営扇町駐車場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</si>
  <si>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</si>
  <si>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</si>
  <si>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</si>
  <si>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</si>
  <si>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</si>
  <si>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</si>
  <si>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</si>
  <si>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</si>
  <si>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</si>
  <si>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</si>
  <si>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</si>
  <si>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</si>
  <si>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</si>
  <si>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</si>
  <si>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</si>
  <si>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</si>
  <si>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本駐車場は、類似施設平均値より高い稼働率となっているが、収益的収支比率は類似施設平均値より低くなっている。
　なお、市民ｻｰﾋﾞｽの観点から、料金設定を60分以内無料以後30分毎100円にしているため、短時間利用が多く、稼働率に比べて収益的収支比率が低くなっている。
　現在、収支は黒字であり、他会計からの補助金等は受けていない。
　収益的収支比率の向上のため、経営コストの更なる効率化を図る必要がある。</t>
    <phoneticPr fontId="5"/>
  </si>
  <si>
    <t>　本駐車場は、設置より12年が経過しており、老朽化による問題は今のところ顕在化していない。
　施設の修繕及び機器の更新について、計画的な実施をすることにより、企業債等に頼らず、収益の中での対応を継続していく必要がある。</t>
    <phoneticPr fontId="5"/>
  </si>
  <si>
    <t>　本駐車場は市役所及び動物園に隣接しており、利用者の多くは、上記施設の利用者となっている。そのため、平日昼間及び休日昼間の利用が多く、夜間の利用は少ない。また、動物園が休園日となる月曜日は利用が極端に少なくなる。
　なお、一部月極駐車場となっており、契約者で満車となっている。</t>
    <phoneticPr fontId="5"/>
  </si>
  <si>
    <t>　本駐車場は一部月極駐車場であり、月極分は契約者で満車となっており、時間貸についても高い稼働率を維持している。
　収益的収支比率が、類似施設平均値に比べて低いため、経営コストの更なる効率化を図り、収益的収支比率を向上させていく必要がある。
　また、駐車場経営にあたっての経営戦略を策定し、経営の高効率化を図る必要がある。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</si>
</sst>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143.69999999999999</c:v>
                </c:pt>
                <c:pt idx="1">
                  <c:v>100.1</c:v>
                </c:pt>
                <c:pt idx="2">
                  <c:v>142.19999999999999</c:v>
                </c:pt>
                <c:pt idx="3">
                  <c:v>134.5</c:v>
                </c:pt>
                <c:pt idx="4">
                  <c:v>126.3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C-45E9-9CC7-A7B40B03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C-45E9-9CC7-A7B40B030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C-4513-A52E-96368E61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C-4513-A52E-96368E619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9A6-47C7-9D56-0F1AE5EC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6-47C7-9D56-0F1AE5EC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D0B-45B1-85A0-14D680E4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B-45B1-85A0-14D680E4E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D-42D6-9611-0DD2DBE9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D-42D6-9611-0DD2DBE9E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0-49CD-8AB2-41EA272F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20-49CD-8AB2-41EA272F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348.1</c:v>
                </c:pt>
                <c:pt idx="1">
                  <c:v>322.2</c:v>
                </c:pt>
                <c:pt idx="2">
                  <c:v>301.89999999999998</c:v>
                </c:pt>
                <c:pt idx="3">
                  <c:v>285.2</c:v>
                </c:pt>
                <c:pt idx="4">
                  <c:v>285.2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3-4F1D-BA5A-BC30FE68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3-4F1D-BA5A-BC30FE68E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-0.2</c:v>
                </c:pt>
                <c:pt idx="2">
                  <c:v>29.3</c:v>
                </c:pt>
                <c:pt idx="3">
                  <c:v>25.3</c:v>
                </c:pt>
                <c:pt idx="4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5AB-A26E-ADC5EBCB3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4-45AB-A26E-ADC5EBCB3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2447</c:v>
                </c:pt>
                <c:pt idx="1">
                  <c:v>5</c:v>
                </c:pt>
                <c:pt idx="2">
                  <c:v>2218</c:v>
                </c:pt>
                <c:pt idx="3">
                  <c:v>1743</c:v>
                </c:pt>
                <c:pt idx="4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3-4832-9C3E-A4CCA89EB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3-4832-9C3E-A4CCA89EB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5" zoomScaleNormal="55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長野県飯田市　飯田市営扇町駐車場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2179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143.69999999999999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100.1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142.19999999999999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134.5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126.3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348.1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322.2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301.89999999999998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285.2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285.2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277.8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443.6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355.6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358.6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298.39999999999998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2.2999999999999998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9.6999999999999993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149.5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151.6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151.19999999999999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153.80000000000001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30.2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-0.2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29.3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25.3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20.2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2447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2218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1743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1453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48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54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32.299999999999997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32.299999999999997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22.3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27.1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9663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9019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8406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9239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145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45.6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85.4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69.900000000000006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8AbcYL7trDKGiX2duQMXFcPOAkBU+EZ/YET9piRwGwGBK5sJk+68vjXAwt3rftuwNS5r4+WEcCQgHNup9zAQA==" saltValue="91eASidfASqx9Mi7+SKRw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100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100</v>
      </c>
      <c r="AY5" s="59" t="s">
        <v>101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100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100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100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102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103</v>
      </c>
      <c r="DL5" s="59" t="s">
        <v>90</v>
      </c>
      <c r="DM5" s="59" t="s">
        <v>104</v>
      </c>
      <c r="DN5" s="59" t="s">
        <v>100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105</v>
      </c>
      <c r="B6" s="60">
        <f>B8</f>
        <v>2018</v>
      </c>
      <c r="C6" s="60">
        <f t="shared" ref="C6:X6" si="1">C8</f>
        <v>202053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長野県飯田市</v>
      </c>
      <c r="I6" s="60" t="str">
        <f t="shared" si="1"/>
        <v>飯田市営扇町駐車場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12</v>
      </c>
      <c r="S6" s="62" t="str">
        <f t="shared" si="1"/>
        <v>公共施設</v>
      </c>
      <c r="T6" s="62" t="str">
        <f t="shared" si="1"/>
        <v>無</v>
      </c>
      <c r="U6" s="63">
        <f t="shared" si="1"/>
        <v>2179</v>
      </c>
      <c r="V6" s="63">
        <f t="shared" si="1"/>
        <v>54</v>
      </c>
      <c r="W6" s="63">
        <f t="shared" si="1"/>
        <v>200</v>
      </c>
      <c r="X6" s="62" t="str">
        <f t="shared" si="1"/>
        <v>導入なし</v>
      </c>
      <c r="Y6" s="64">
        <f>IF(Y8="-",NA(),Y8)</f>
        <v>143.69999999999999</v>
      </c>
      <c r="Z6" s="64">
        <f t="shared" ref="Z6:AH6" si="2">IF(Z8="-",NA(),Z8)</f>
        <v>100.1</v>
      </c>
      <c r="AA6" s="64">
        <f t="shared" si="2"/>
        <v>142.19999999999999</v>
      </c>
      <c r="AB6" s="64">
        <f t="shared" si="2"/>
        <v>134.5</v>
      </c>
      <c r="AC6" s="64">
        <f t="shared" si="2"/>
        <v>126.3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30.2</v>
      </c>
      <c r="BG6" s="64">
        <f t="shared" ref="BG6:BO6" si="5">IF(BG8="-",NA(),BG8)</f>
        <v>-0.2</v>
      </c>
      <c r="BH6" s="64">
        <f t="shared" si="5"/>
        <v>29.3</v>
      </c>
      <c r="BI6" s="64">
        <f t="shared" si="5"/>
        <v>25.3</v>
      </c>
      <c r="BJ6" s="64">
        <f t="shared" si="5"/>
        <v>20.2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2447</v>
      </c>
      <c r="BR6" s="65">
        <f t="shared" ref="BR6:BZ6" si="6">IF(BR8="-",NA(),BR8)</f>
        <v>5</v>
      </c>
      <c r="BS6" s="65">
        <f t="shared" si="6"/>
        <v>2218</v>
      </c>
      <c r="BT6" s="65">
        <f t="shared" si="6"/>
        <v>1743</v>
      </c>
      <c r="BU6" s="65">
        <f t="shared" si="6"/>
        <v>1453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145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348.1</v>
      </c>
      <c r="DL6" s="64">
        <f t="shared" ref="DL6:DT6" si="9">IF(DL8="-",NA(),DL8)</f>
        <v>322.2</v>
      </c>
      <c r="DM6" s="64">
        <f t="shared" si="9"/>
        <v>301.89999999999998</v>
      </c>
      <c r="DN6" s="64">
        <f t="shared" si="9"/>
        <v>285.2</v>
      </c>
      <c r="DO6" s="64">
        <f t="shared" si="9"/>
        <v>285.2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107</v>
      </c>
      <c r="B7" s="60">
        <f t="shared" ref="B7:X7" si="10">B8</f>
        <v>2018</v>
      </c>
      <c r="C7" s="60">
        <f t="shared" si="10"/>
        <v>202053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長野県　飯田市</v>
      </c>
      <c r="I7" s="60" t="str">
        <f t="shared" si="10"/>
        <v>飯田市営扇町駐車場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12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2179</v>
      </c>
      <c r="V7" s="63">
        <f t="shared" si="10"/>
        <v>54</v>
      </c>
      <c r="W7" s="63">
        <f t="shared" si="10"/>
        <v>200</v>
      </c>
      <c r="X7" s="62" t="str">
        <f t="shared" si="10"/>
        <v>導入なし</v>
      </c>
      <c r="Y7" s="64">
        <f>Y8</f>
        <v>143.69999999999999</v>
      </c>
      <c r="Z7" s="64">
        <f t="shared" ref="Z7:AH7" si="11">Z8</f>
        <v>100.1</v>
      </c>
      <c r="AA7" s="64">
        <f t="shared" si="11"/>
        <v>142.19999999999999</v>
      </c>
      <c r="AB7" s="64">
        <f t="shared" si="11"/>
        <v>134.5</v>
      </c>
      <c r="AC7" s="64">
        <f t="shared" si="11"/>
        <v>126.3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30.2</v>
      </c>
      <c r="BG7" s="64">
        <f t="shared" ref="BG7:BO7" si="14">BG8</f>
        <v>-0.2</v>
      </c>
      <c r="BH7" s="64">
        <f t="shared" si="14"/>
        <v>29.3</v>
      </c>
      <c r="BI7" s="64">
        <f t="shared" si="14"/>
        <v>25.3</v>
      </c>
      <c r="BJ7" s="64">
        <f t="shared" si="14"/>
        <v>20.2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2447</v>
      </c>
      <c r="BR7" s="65">
        <f t="shared" ref="BR7:BZ7" si="15">BR8</f>
        <v>5</v>
      </c>
      <c r="BS7" s="65">
        <f t="shared" si="15"/>
        <v>2218</v>
      </c>
      <c r="BT7" s="65">
        <f t="shared" si="15"/>
        <v>1743</v>
      </c>
      <c r="BU7" s="65">
        <f t="shared" si="15"/>
        <v>1453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0</v>
      </c>
      <c r="CN7" s="63">
        <f>CN8</f>
        <v>145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348.1</v>
      </c>
      <c r="DL7" s="64">
        <f t="shared" ref="DL7:DT7" si="17">DL8</f>
        <v>322.2</v>
      </c>
      <c r="DM7" s="64">
        <f t="shared" si="17"/>
        <v>301.89999999999998</v>
      </c>
      <c r="DN7" s="64">
        <f t="shared" si="17"/>
        <v>285.2</v>
      </c>
      <c r="DO7" s="64">
        <f t="shared" si="17"/>
        <v>285.2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202053</v>
      </c>
      <c r="D8" s="67">
        <v>47</v>
      </c>
      <c r="E8" s="67">
        <v>14</v>
      </c>
      <c r="F8" s="67">
        <v>0</v>
      </c>
      <c r="G8" s="67">
        <v>5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12</v>
      </c>
      <c r="S8" s="69" t="s">
        <v>119</v>
      </c>
      <c r="T8" s="69" t="s">
        <v>120</v>
      </c>
      <c r="U8" s="70">
        <v>2179</v>
      </c>
      <c r="V8" s="70">
        <v>54</v>
      </c>
      <c r="W8" s="70">
        <v>200</v>
      </c>
      <c r="X8" s="69" t="s">
        <v>121</v>
      </c>
      <c r="Y8" s="71">
        <v>143.69999999999999</v>
      </c>
      <c r="Z8" s="71">
        <v>100.1</v>
      </c>
      <c r="AA8" s="71">
        <v>142.19999999999999</v>
      </c>
      <c r="AB8" s="71">
        <v>134.5</v>
      </c>
      <c r="AC8" s="71">
        <v>126.3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30.2</v>
      </c>
      <c r="BG8" s="71">
        <v>-0.2</v>
      </c>
      <c r="BH8" s="71">
        <v>29.3</v>
      </c>
      <c r="BI8" s="71">
        <v>25.3</v>
      </c>
      <c r="BJ8" s="71">
        <v>20.2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2447</v>
      </c>
      <c r="BR8" s="72">
        <v>5</v>
      </c>
      <c r="BS8" s="72">
        <v>2218</v>
      </c>
      <c r="BT8" s="73">
        <v>1743</v>
      </c>
      <c r="BU8" s="73">
        <v>1453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145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348.1</v>
      </c>
      <c r="DL8" s="71">
        <v>322.2</v>
      </c>
      <c r="DM8" s="71">
        <v>301.89999999999998</v>
      </c>
      <c r="DN8" s="71">
        <v>285.2</v>
      </c>
      <c r="DO8" s="71">
        <v>285.2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2019-12-05T07:22:45Z</dcterms:created>
  <dcterms:modified xsi:type="dcterms:W3CDTF">2020-02-20T02:40:29Z</dcterms:modified>
  <cp:category/>
</cp:coreProperties>
</file>