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9　長野地域振興局\202011 長野市\"/>
    </mc:Choice>
  </mc:AlternateContent>
  <workbookProtection workbookAlgorithmName="SHA-512" workbookHashValue="nigmaLC3lwny5xItdTNx0zmoj2zy6MWbSKqO1MC8CkPBHkBisIriVRyPhSuFbscuaIOkVy560A3FpZFgZMovHQ==" workbookSaltValue="YDmt29Fzc4xAfVXwEONHzQ=="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<sst xmlns="http://schemas.openxmlformats.org/spreadsheetml/2006/main" count="223" uniqueCount="110">
  <si>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</si>
  <si>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</si>
  <si>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</si>
  <si>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</si>
  <si>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</si>
  <si>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</si>
  <si>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</si>
  <si>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</si>
  <si>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</si>
  <si>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</si>
  <si>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</si>
  <si>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</si>
  <si>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</si>
  <si>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</si>
  <si>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</si>
  <si>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</si>
  <si>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</si>
  <si>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</si>
  <si>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</si>
  <si>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</si>
  <si>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</si>
  <si>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</si>
  <si>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</si>
  <si>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</si>
  <si>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</si>
  <si>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</si>
  <si>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</si>
  <si>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</si>
  <si>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</si>
  <si>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</si>
  <si>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</si>
  <si>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</si>
  <si>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</si>
  <si>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</si>
  <si>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</si>
  <si>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</si>
  <si>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</si>
  <si>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</si>
  <si>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</si>
  <si>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</si>
  <si>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</si>
  <si>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</si>
  <si>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</si>
  <si>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</si>
  <si>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</si>
  <si>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</si>
  <si>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</si>
  <si>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</si>
  <si>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</si>
  <si>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</si>
  <si>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</si>
  <si>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</si>
  <si>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</si>
  <si>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</si>
  <si>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</si>
  <si>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</si>
  <si>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</si>
  <si>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</si>
  <si>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</si>
  <si>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</si>
  <si>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</si>
  <si>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</si>
  <si>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</si>
  <si>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</si>
  <si>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</si>
  <si>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</si>
  <si>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</si>
  <si>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</si>
  <si>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</si>
  <si>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</si>
  <si>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</si>
  <si>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</si>
  <si>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</si>
  <si>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</si>
  <si>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</si>
  <si>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</si>
  <si>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</si>
  <si>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</si>
  <si>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</si>
  <si>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</si>
  <si>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</si>
  <si>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</si>
  <si>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</si>
  <si>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</si>
  <si>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</si>
  <si>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</si>
  <si>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</si>
  <si>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</si>
  <si>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</si>
  <si>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</si>
  <si>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</si>
  <si>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</si>
  <si>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</si>
  <si>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</si>
  <si>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</si>
  <si>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</si>
  <si>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</si>
  <si>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</si>
  <si>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</si>
  <si>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</si>
  <si>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</si>
  <si>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</si>
  <si>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</si>
  <si>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</si>
  <si>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</si>
  <si>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</si>
  <si>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</si>
  <si>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農村地域における農業用排水施設の水質保全及び機能維持、農村生活環境の改善を図り、併せて公共用水域の水質保全に寄与するため、他会計（農業集落排水事業特別会計）において整備し平成６年度から供用開始しました。
　本市が行う下水道事業の一本化を図るため、平成21年度に公営企業法を適用し、上下水道局が経営する公共下水道事業等と統合しました。
　農業集落排水事業における使用料収入は、人口減少に伴う汚水排除量の減少により年々減少し、今後も増加が見込めないため、経常収支は更に厳しいものになります。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中山間地域が点在する地理的要因等により整備に要した費用が大きい上、使用料は他の下水道事業と格差を設けていないため、類似団体と比較しても高い水準にありますが、建設整備が完了しているため、残高は年々減少しています。
　収益性が著しく低く、経営が困難な状況にありますが、下水道事業全体として包括的な経営を行っています。</t>
    <rPh sb="1" eb="3">
      <t>ノウギョウ</t>
    </rPh>
    <rPh sb="3" eb="5">
      <t>シュウラク</t>
    </rPh>
    <rPh sb="5" eb="7">
      <t>ハイスイ</t>
    </rPh>
    <rPh sb="7" eb="9">
      <t>ジギョウ</t>
    </rPh>
    <rPh sb="72" eb="73">
      <t>タ</t>
    </rPh>
    <rPh sb="73" eb="75">
      <t>カイケイ</t>
    </rPh>
    <rPh sb="96" eb="98">
      <t>ヘイセイ</t>
    </rPh>
    <rPh sb="99" eb="101">
      <t>ネンド</t>
    </rPh>
    <rPh sb="103" eb="105">
      <t>キョウヨウ</t>
    </rPh>
    <rPh sb="105" eb="107">
      <t>カイシ</t>
    </rPh>
    <rPh sb="114" eb="115">
      <t>ホン</t>
    </rPh>
    <rPh sb="115" eb="116">
      <t>シ</t>
    </rPh>
    <rPh sb="117" eb="118">
      <t>オコナ</t>
    </rPh>
    <rPh sb="119" eb="121">
      <t>ゲスイ</t>
    </rPh>
    <rPh sb="121" eb="122">
      <t>ドウ</t>
    </rPh>
    <rPh sb="122" eb="124">
      <t>ジギョウ</t>
    </rPh>
    <rPh sb="125" eb="128">
      <t>イッポンカ</t>
    </rPh>
    <rPh sb="129" eb="130">
      <t>ハカ</t>
    </rPh>
    <rPh sb="134" eb="136">
      <t>ヘイセイ</t>
    </rPh>
    <rPh sb="138" eb="140">
      <t>ネンド</t>
    </rPh>
    <rPh sb="141" eb="143">
      <t>コウエイ</t>
    </rPh>
    <rPh sb="143" eb="145">
      <t>キギョウ</t>
    </rPh>
    <rPh sb="145" eb="146">
      <t>ホウ</t>
    </rPh>
    <rPh sb="147" eb="149">
      <t>テキヨウ</t>
    </rPh>
    <rPh sb="151" eb="153">
      <t>ジョウゲ</t>
    </rPh>
    <rPh sb="153" eb="156">
      <t>スイドウキョク</t>
    </rPh>
    <rPh sb="157" eb="159">
      <t>ケイエイ</t>
    </rPh>
    <rPh sb="161" eb="163">
      <t>コウキョウ</t>
    </rPh>
    <rPh sb="163" eb="166">
      <t>ゲスイドウ</t>
    </rPh>
    <rPh sb="166" eb="168">
      <t>ジギョウ</t>
    </rPh>
    <rPh sb="168" eb="169">
      <t>トウ</t>
    </rPh>
    <rPh sb="170" eb="172">
      <t>トウゴウ</t>
    </rPh>
    <rPh sb="179" eb="181">
      <t>ノウギョウ</t>
    </rPh>
    <rPh sb="181" eb="183">
      <t>シュウラク</t>
    </rPh>
    <rPh sb="183" eb="185">
      <t>ハイスイ</t>
    </rPh>
    <rPh sb="185" eb="187">
      <t>ジギョウ</t>
    </rPh>
    <rPh sb="191" eb="193">
      <t>シヨウ</t>
    </rPh>
    <rPh sb="193" eb="194">
      <t>リョウ</t>
    </rPh>
    <rPh sb="194" eb="196">
      <t>シュウニュウ</t>
    </rPh>
    <rPh sb="198" eb="200">
      <t>ジンコウ</t>
    </rPh>
    <rPh sb="200" eb="202">
      <t>ゲンショウ</t>
    </rPh>
    <rPh sb="203" eb="204">
      <t>トモナ</t>
    </rPh>
    <rPh sb="205" eb="207">
      <t>オスイ</t>
    </rPh>
    <rPh sb="207" eb="209">
      <t>ハイジョ</t>
    </rPh>
    <rPh sb="209" eb="210">
      <t>リョウ</t>
    </rPh>
    <rPh sb="211" eb="213">
      <t>ゲンショウ</t>
    </rPh>
    <rPh sb="216" eb="218">
      <t>ネンネン</t>
    </rPh>
    <rPh sb="218" eb="220">
      <t>ゲンショウ</t>
    </rPh>
    <rPh sb="222" eb="224">
      <t>コンゴ</t>
    </rPh>
    <rPh sb="225" eb="227">
      <t>ゾウカ</t>
    </rPh>
    <rPh sb="228" eb="230">
      <t>ミコ</t>
    </rPh>
    <rPh sb="236" eb="238">
      <t>ケイジョウ</t>
    </rPh>
    <rPh sb="238" eb="240">
      <t>シュウシ</t>
    </rPh>
    <rPh sb="241" eb="242">
      <t>サラ</t>
    </rPh>
    <rPh sb="243" eb="244">
      <t>キビ</t>
    </rPh>
    <rPh sb="259" eb="261">
      <t>イジ</t>
    </rPh>
    <rPh sb="261" eb="263">
      <t>カンリ</t>
    </rPh>
    <rPh sb="263" eb="264">
      <t>ヒ</t>
    </rPh>
    <rPh sb="265" eb="267">
      <t>シヨウ</t>
    </rPh>
    <rPh sb="267" eb="268">
      <t>リョウ</t>
    </rPh>
    <rPh sb="268" eb="270">
      <t>シュウニュウ</t>
    </rPh>
    <rPh sb="271" eb="272">
      <t>マカナ</t>
    </rPh>
    <rPh sb="280" eb="282">
      <t>コンゴ</t>
    </rPh>
    <rPh sb="283" eb="285">
      <t>アカジ</t>
    </rPh>
    <rPh sb="286" eb="287">
      <t>ツヅ</t>
    </rPh>
    <rPh sb="288" eb="290">
      <t>ミコミ</t>
    </rPh>
    <rPh sb="299" eb="300">
      <t>トモナ</t>
    </rPh>
    <rPh sb="301" eb="303">
      <t>ルイセキ</t>
    </rPh>
    <rPh sb="303" eb="306">
      <t>ケッソンキン</t>
    </rPh>
    <rPh sb="306" eb="308">
      <t>ヒリツ</t>
    </rPh>
    <rPh sb="309" eb="311">
      <t>ジョウショウ</t>
    </rPh>
    <rPh sb="316" eb="318">
      <t>コウキョウ</t>
    </rPh>
    <rPh sb="318" eb="321">
      <t>ゲスイドウ</t>
    </rPh>
    <rPh sb="321" eb="323">
      <t>ジギョウ</t>
    </rPh>
    <rPh sb="324" eb="326">
      <t>リエキ</t>
    </rPh>
    <rPh sb="329" eb="332">
      <t>ケッソンキン</t>
    </rPh>
    <rPh sb="333" eb="335">
      <t>ホテン</t>
    </rPh>
    <rPh sb="340" eb="343">
      <t>ゲスイドウ</t>
    </rPh>
    <rPh sb="343" eb="345">
      <t>ジギョウ</t>
    </rPh>
    <rPh sb="345" eb="347">
      <t>カイケイ</t>
    </rPh>
    <rPh sb="351" eb="353">
      <t>ルイセキ</t>
    </rPh>
    <rPh sb="353" eb="356">
      <t>ケッソンキン</t>
    </rPh>
    <rPh sb="365" eb="367">
      <t>キギョウ</t>
    </rPh>
    <rPh sb="367" eb="368">
      <t>サイ</t>
    </rPh>
    <rPh sb="368" eb="370">
      <t>ザンダカ</t>
    </rPh>
    <rPh sb="370" eb="371">
      <t>タイ</t>
    </rPh>
    <rPh sb="371" eb="373">
      <t>ジギョウ</t>
    </rPh>
    <rPh sb="373" eb="375">
      <t>キボ</t>
    </rPh>
    <rPh sb="375" eb="377">
      <t>ヒリツ</t>
    </rPh>
    <rPh sb="394" eb="395">
      <t>トウ</t>
    </rPh>
    <rPh sb="407" eb="408">
      <t>オオ</t>
    </rPh>
    <rPh sb="410" eb="411">
      <t>ウエ</t>
    </rPh>
    <rPh sb="412" eb="414">
      <t>シヨウ</t>
    </rPh>
    <rPh sb="414" eb="415">
      <t>リョウ</t>
    </rPh>
    <rPh sb="416" eb="417">
      <t>タ</t>
    </rPh>
    <rPh sb="418" eb="421">
      <t>ゲスイドウ</t>
    </rPh>
    <rPh sb="421" eb="423">
      <t>ジギョウ</t>
    </rPh>
    <rPh sb="424" eb="426">
      <t>カクサ</t>
    </rPh>
    <rPh sb="427" eb="428">
      <t>モウ</t>
    </rPh>
    <rPh sb="436" eb="438">
      <t>ルイジ</t>
    </rPh>
    <rPh sb="438" eb="440">
      <t>ダンタイ</t>
    </rPh>
    <rPh sb="446" eb="447">
      <t>タカ</t>
    </rPh>
    <rPh sb="448" eb="450">
      <t>スイジュン</t>
    </rPh>
    <rPh sb="471" eb="473">
      <t>ザンダカ</t>
    </rPh>
    <rPh sb="486" eb="489">
      <t>シュウエキセイ</t>
    </rPh>
    <rPh sb="490" eb="491">
      <t>イチジル</t>
    </rPh>
    <rPh sb="493" eb="494">
      <t>ヒク</t>
    </rPh>
    <rPh sb="496" eb="498">
      <t>ケイエイ</t>
    </rPh>
    <rPh sb="499" eb="501">
      <t>コンナン</t>
    </rPh>
    <rPh sb="502" eb="504">
      <t>ジョウキョウ</t>
    </rPh>
    <rPh sb="511" eb="513">
      <t>ゲスイ</t>
    </rPh>
    <rPh sb="513" eb="514">
      <t>ドウ</t>
    </rPh>
    <rPh sb="514" eb="516">
      <t>ジギョウ</t>
    </rPh>
    <rPh sb="516" eb="518">
      <t>ゼンタイ</t>
    </rPh>
    <rPh sb="521" eb="524">
      <t>ホウカツテキ</t>
    </rPh>
    <rPh sb="525" eb="527">
      <t>ケイエイ</t>
    </rPh>
    <rPh sb="528" eb="529">
      <t>オコナ</t>
    </rPh>
    <phoneticPr fontId="7"/>
  </si>
  <si>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統廃合や長寿命化等による投資の抑制により、下水道事業全体として安定した経営が持続できるよう努めていきます。
　</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67" eb="69">
      <t>シナイ</t>
    </rPh>
    <rPh sb="73" eb="76">
      <t>ゲスイドウ</t>
    </rPh>
    <rPh sb="76" eb="79">
      <t>シヨウシャ</t>
    </rPh>
    <rPh sb="80" eb="82">
      <t>フタン</t>
    </rPh>
    <rPh sb="83" eb="85">
      <t>コウヘイ</t>
    </rPh>
    <rPh sb="86" eb="87">
      <t>ハカ</t>
    </rPh>
    <rPh sb="91" eb="92">
      <t>タ</t>
    </rPh>
    <rPh sb="92" eb="94">
      <t>ジギョウ</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5">
      <t>トウハイゴウ</t>
    </rPh>
    <rPh sb="256" eb="257">
      <t>チョウ</t>
    </rPh>
    <rPh sb="257" eb="260">
      <t>ジュミョウカ</t>
    </rPh>
    <rPh sb="260" eb="261">
      <t>トウ</t>
    </rPh>
    <rPh sb="264" eb="266">
      <t>トウシ</t>
    </rPh>
    <rPh sb="267" eb="269">
      <t>ヨクセイ</t>
    </rPh>
    <rPh sb="273" eb="276">
      <t>ゲスイドウ</t>
    </rPh>
    <rPh sb="276" eb="278">
      <t>ジギョウ</t>
    </rPh>
    <rPh sb="278" eb="280">
      <t>ゼンタイ</t>
    </rPh>
    <rPh sb="283" eb="285">
      <t>アンテイ</t>
    </rPh>
    <rPh sb="287" eb="289">
      <t>ケイエイ</t>
    </rPh>
    <rPh sb="290" eb="292">
      <t>ジゾク</t>
    </rPh>
    <rPh sb="297" eb="298">
      <t>ツト</t>
    </rPh>
    <phoneticPr fontId="4"/>
  </si>
  <si>
    <t>　施設及び管渠の建設は完了しているため、現在は効率的な維持管理と経費節減を図るため、公共下水道への統合について検討を進めており、統合が可能な施設については計画的に施設の統合を実施していきます。
①有形固定資産減価償却率：資産の老朽化度を表す指標で、整備完了後は経年により増加するものです。当年度平均値が減少していますが、大きな差ではなく、本市でも施設の更新を計画しています。
②管渠老朽化率：法定耐用年数を経過した管渠はありません。
③管渠改善率：法定耐用年数を経過した管渠がないため、更新実績はありません。</t>
    <rPh sb="1" eb="3">
      <t>シセツ</t>
    </rPh>
    <rPh sb="3" eb="4">
      <t>オヨ</t>
    </rPh>
    <rPh sb="5" eb="6">
      <t>カン</t>
    </rPh>
    <rPh sb="6" eb="7">
      <t>キョ</t>
    </rPh>
    <rPh sb="8" eb="10">
      <t>ケンセツ</t>
    </rPh>
    <rPh sb="11" eb="13">
      <t>カンリョウ</t>
    </rPh>
    <rPh sb="23" eb="26">
      <t>コウリツテキ</t>
    </rPh>
    <rPh sb="27" eb="29">
      <t>イジ</t>
    </rPh>
    <rPh sb="29" eb="31">
      <t>カンリ</t>
    </rPh>
    <rPh sb="32" eb="34">
      <t>ケイヒ</t>
    </rPh>
    <rPh sb="34" eb="36">
      <t>セツゲン</t>
    </rPh>
    <rPh sb="37" eb="38">
      <t>ハカ</t>
    </rPh>
    <rPh sb="42" eb="44">
      <t>コウキョウ</t>
    </rPh>
    <rPh sb="44" eb="47">
      <t>ゲスイドウ</t>
    </rPh>
    <rPh sb="49" eb="51">
      <t>トウゴウ</t>
    </rPh>
    <rPh sb="55" eb="57">
      <t>ケントウ</t>
    </rPh>
    <rPh sb="58" eb="59">
      <t>スス</t>
    </rPh>
    <rPh sb="64" eb="66">
      <t>トウゴウ</t>
    </rPh>
    <rPh sb="67" eb="69">
      <t>カノウ</t>
    </rPh>
    <rPh sb="70" eb="72">
      <t>シセツ</t>
    </rPh>
    <rPh sb="77" eb="80">
      <t>ケイカクテキ</t>
    </rPh>
    <rPh sb="81" eb="83">
      <t>シセツ</t>
    </rPh>
    <rPh sb="87" eb="89">
      <t>ジッシ</t>
    </rPh>
    <rPh sb="126" eb="128">
      <t>セイビ</t>
    </rPh>
    <rPh sb="128" eb="130">
      <t>カンリョウ</t>
    </rPh>
    <rPh sb="130" eb="131">
      <t>ゴ</t>
    </rPh>
    <rPh sb="132" eb="134">
      <t>ケイネン</t>
    </rPh>
    <rPh sb="137" eb="139">
      <t>ゾウカ</t>
    </rPh>
    <rPh sb="146" eb="149">
      <t>トウネンド</t>
    </rPh>
    <rPh sb="149" eb="152">
      <t>ヘイキンチ</t>
    </rPh>
    <rPh sb="153" eb="155">
      <t>ゲンショウ</t>
    </rPh>
    <rPh sb="162" eb="163">
      <t>オオ</t>
    </rPh>
    <rPh sb="165" eb="166">
      <t>サ</t>
    </rPh>
    <rPh sb="171" eb="173">
      <t>ホンシ</t>
    </rPh>
    <rPh sb="175" eb="177">
      <t>シセツ</t>
    </rPh>
    <rPh sb="178" eb="180">
      <t>コウシン</t>
    </rPh>
    <rPh sb="181" eb="183">
      <t>ケイカク</t>
    </rPh>
    <rPh sb="191" eb="193">
      <t>カンキョ</t>
    </rPh>
    <rPh sb="193" eb="196">
      <t>ロウキュウカ</t>
    </rPh>
    <rPh sb="209" eb="210">
      <t>カン</t>
    </rPh>
    <rPh sb="210" eb="211">
      <t>キョ</t>
    </rPh>
    <rPh sb="220" eb="222">
      <t>カンキョ</t>
    </rPh>
    <rPh sb="222" eb="224">
      <t>カイゼン</t>
    </rPh>
    <rPh sb="226" eb="228">
      <t>ホウテイ</t>
    </rPh>
    <rPh sb="228" eb="230">
      <t>タイヨウ</t>
    </rPh>
    <rPh sb="230" eb="232">
      <t>ネンスウ</t>
    </rPh>
    <rPh sb="233" eb="235">
      <t>ケイカ</t>
    </rPh>
    <rPh sb="237" eb="238">
      <t>カン</t>
    </rPh>
    <rPh sb="238" eb="239">
      <t>キョ</t>
    </rPh>
    <rPh sb="245" eb="247">
      <t>コウシン</t>
    </rPh>
    <rPh sb="247" eb="249">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</si>
</sst>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28-4CA9-AA08-DE9791FE1830}"/>
            </c:ext>
          </c:extLst>
        </c:ser>
        <c:dLbls>
          <c:showLegendKey val="0"/>
          <c:showVal val="0"/>
          <c:showCatName val="0"/>
          <c:showSerName val="0"/>
          <c:showPercent val="0"/>
          <c:showBubbleSize val="0"/>
        </c:dLbls>
        <c:gapWidth val="150"/>
        <c:axId val="250028064"/>
        <c:axId val="25002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928-4CA9-AA08-DE9791FE1830}"/>
            </c:ext>
          </c:extLst>
        </c:ser>
        <c:dLbls>
          <c:showLegendKey val="0"/>
          <c:showVal val="0"/>
          <c:showCatName val="0"/>
          <c:showSerName val="0"/>
          <c:showPercent val="0"/>
          <c:showBubbleSize val="0"/>
        </c:dLbls>
        <c:marker val="1"/>
        <c:smooth val="0"/>
        <c:axId val="250028064"/>
        <c:axId val="250029240"/>
      </c:lineChart>
      <c:dateAx>
        <c:axId val="250028064"/>
        <c:scaling>
          <c:orientation val="minMax"/>
        </c:scaling>
        <c:delete val="1"/>
        <c:axPos val="b"/>
        <c:numFmt formatCode="ge" sourceLinked="1"/>
        <c:majorTickMark val="none"/>
        <c:minorTickMark val="none"/>
        <c:tickLblPos val="none"/>
        <c:crossAx val="250029240"/>
        <c:crosses val="autoZero"/>
        <c:auto val="1"/>
        <c:lblOffset val="100"/>
        <c:baseTimeUnit val="years"/>
      </c:dateAx>
      <c:valAx>
        <c:axId val="25002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formatCode="#,##0.00;&quot;△&quot;#,##0.00;&quot;-&quot;">
                  <c:v>51.06</c:v>
                </c:pt>
                <c:pt idx="1">
                  <c:v>0</c:v>
                </c:pt>
                <c:pt idx="2" formatCode="#,##0.00;&quot;△&quot;#,##0.00;&quot;-&quot;">
                  <c:v>43.5</c:v>
                </c:pt>
                <c:pt idx="3" formatCode="#,##0.00;&quot;△&quot;#,##0.00;&quot;-&quot;">
                  <c:v>46.84</c:v>
                </c:pt>
                <c:pt idx="4" formatCode="#,##0.00;&quot;△&quot;#,##0.00;&quot;-&quot;">
                  <c:v>37.49</c:v>
                </c:pt>
              </c:numCache>
            </c:numRef>
          </c:val>
          <c:extLst>
            <c:ext xmlns:c16="http://schemas.microsoft.com/office/drawing/2014/chart" uri="{C3380CC4-5D6E-409C-BE32-E72D297353CC}">
              <c16:uniqueId val="{00000000-B432-426D-AF46-AE022935865D}"/>
            </c:ext>
          </c:extLst>
        </c:ser>
        <c:dLbls>
          <c:showLegendKey val="0"/>
          <c:showVal val="0"/>
          <c:showCatName val="0"/>
          <c:showSerName val="0"/>
          <c:showPercent val="0"/>
          <c:showBubbleSize val="0"/>
        </c:dLbls>
        <c:gapWidth val="150"/>
        <c:axId val="252626568"/>
        <c:axId val="2526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432-426D-AF46-AE022935865D}"/>
            </c:ext>
          </c:extLst>
        </c:ser>
        <c:dLbls>
          <c:showLegendKey val="0"/>
          <c:showVal val="0"/>
          <c:showCatName val="0"/>
          <c:showSerName val="0"/>
          <c:showPercent val="0"/>
          <c:showBubbleSize val="0"/>
        </c:dLbls>
        <c:marker val="1"/>
        <c:smooth val="0"/>
        <c:axId val="252626568"/>
        <c:axId val="252627744"/>
      </c:lineChart>
      <c:dateAx>
        <c:axId val="252626568"/>
        <c:scaling>
          <c:orientation val="minMax"/>
        </c:scaling>
        <c:delete val="1"/>
        <c:axPos val="b"/>
        <c:numFmt formatCode="ge" sourceLinked="1"/>
        <c:majorTickMark val="none"/>
        <c:minorTickMark val="none"/>
        <c:tickLblPos val="none"/>
        <c:crossAx val="252627744"/>
        <c:crosses val="autoZero"/>
        <c:auto val="1"/>
        <c:lblOffset val="100"/>
        <c:baseTimeUnit val="years"/>
      </c:dateAx>
      <c:valAx>
        <c:axId val="2526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2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85.07</c:v>
                </c:pt>
                <c:pt idx="1">
                  <c:v>85.46</c:v>
                </c:pt>
                <c:pt idx="2">
                  <c:v>86.08</c:v>
                </c:pt>
                <c:pt idx="3">
                  <c:v>87.91</c:v>
                </c:pt>
                <c:pt idx="4">
                  <c:v>88.32</c:v>
                </c:pt>
              </c:numCache>
            </c:numRef>
          </c:val>
          <c:extLst>
            <c:ext xmlns:c16="http://schemas.microsoft.com/office/drawing/2014/chart" uri="{C3380CC4-5D6E-409C-BE32-E72D297353CC}">
              <c16:uniqueId val="{00000000-FF60-4F4C-93BF-B0F02D7C5184}"/>
            </c:ext>
          </c:extLst>
        </c:ser>
        <c:dLbls>
          <c:showLegendKey val="0"/>
          <c:showVal val="0"/>
          <c:showCatName val="0"/>
          <c:showSerName val="0"/>
          <c:showPercent val="0"/>
          <c:showBubbleSize val="0"/>
        </c:dLbls>
        <c:gapWidth val="150"/>
        <c:axId val="252347184"/>
        <c:axId val="2523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F60-4F4C-93BF-B0F02D7C5184}"/>
            </c:ext>
          </c:extLst>
        </c:ser>
        <c:dLbls>
          <c:showLegendKey val="0"/>
          <c:showVal val="0"/>
          <c:showCatName val="0"/>
          <c:showSerName val="0"/>
          <c:showPercent val="0"/>
          <c:showBubbleSize val="0"/>
        </c:dLbls>
        <c:marker val="1"/>
        <c:smooth val="0"/>
        <c:axId val="252347184"/>
        <c:axId val="252347968"/>
      </c:lineChart>
      <c:dateAx>
        <c:axId val="252347184"/>
        <c:scaling>
          <c:orientation val="minMax"/>
        </c:scaling>
        <c:delete val="1"/>
        <c:axPos val="b"/>
        <c:numFmt formatCode="ge" sourceLinked="1"/>
        <c:majorTickMark val="none"/>
        <c:minorTickMark val="none"/>
        <c:tickLblPos val="none"/>
        <c:crossAx val="252347968"/>
        <c:crosses val="autoZero"/>
        <c:auto val="1"/>
        <c:lblOffset val="100"/>
        <c:baseTimeUnit val="years"/>
      </c:dateAx>
      <c:valAx>
        <c:axId val="2523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4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88.23</c:v>
                </c:pt>
                <c:pt idx="1">
                  <c:v>91.39</c:v>
                </c:pt>
                <c:pt idx="2">
                  <c:v>92.59</c:v>
                </c:pt>
                <c:pt idx="3">
                  <c:v>93.64</c:v>
                </c:pt>
                <c:pt idx="4">
                  <c:v>94.56</c:v>
                </c:pt>
              </c:numCache>
            </c:numRef>
          </c:val>
          <c:extLst>
            <c:ext xmlns:c16="http://schemas.microsoft.com/office/drawing/2014/chart" uri="{C3380CC4-5D6E-409C-BE32-E72D297353CC}">
              <c16:uniqueId val="{00000000-E9EF-4D35-A34C-111DBD1FE000}"/>
            </c:ext>
          </c:extLst>
        </c:ser>
        <c:dLbls>
          <c:showLegendKey val="0"/>
          <c:showVal val="0"/>
          <c:showCatName val="0"/>
          <c:showSerName val="0"/>
          <c:showPercent val="0"/>
          <c:showBubbleSize val="0"/>
        </c:dLbls>
        <c:gapWidth val="150"/>
        <c:axId val="252352672"/>
        <c:axId val="25235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E9EF-4D35-A34C-111DBD1FE000}"/>
            </c:ext>
          </c:extLst>
        </c:ser>
        <c:dLbls>
          <c:showLegendKey val="0"/>
          <c:showVal val="0"/>
          <c:showCatName val="0"/>
          <c:showSerName val="0"/>
          <c:showPercent val="0"/>
          <c:showBubbleSize val="0"/>
        </c:dLbls>
        <c:marker val="1"/>
        <c:smooth val="0"/>
        <c:axId val="252352672"/>
        <c:axId val="252351496"/>
      </c:lineChart>
      <c:dateAx>
        <c:axId val="252352672"/>
        <c:scaling>
          <c:orientation val="minMax"/>
        </c:scaling>
        <c:delete val="1"/>
        <c:axPos val="b"/>
        <c:numFmt formatCode="ge" sourceLinked="1"/>
        <c:majorTickMark val="none"/>
        <c:minorTickMark val="none"/>
        <c:tickLblPos val="none"/>
        <c:crossAx val="252351496"/>
        <c:crosses val="autoZero"/>
        <c:auto val="1"/>
        <c:lblOffset val="100"/>
        <c:baseTimeUnit val="years"/>
      </c:dateAx>
      <c:valAx>
        <c:axId val="25235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18.14</c:v>
                </c:pt>
                <c:pt idx="1">
                  <c:v>20.84</c:v>
                </c:pt>
                <c:pt idx="2">
                  <c:v>23.46</c:v>
                </c:pt>
                <c:pt idx="3">
                  <c:v>25.99</c:v>
                </c:pt>
                <c:pt idx="4">
                  <c:v>28.39</c:v>
                </c:pt>
              </c:numCache>
            </c:numRef>
          </c:val>
          <c:extLst>
            <c:ext xmlns:c16="http://schemas.microsoft.com/office/drawing/2014/chart" uri="{C3380CC4-5D6E-409C-BE32-E72D297353CC}">
              <c16:uniqueId val="{00000000-C184-4BB1-B119-43ACA240A848}"/>
            </c:ext>
          </c:extLst>
        </c:ser>
        <c:dLbls>
          <c:showLegendKey val="0"/>
          <c:showVal val="0"/>
          <c:showCatName val="0"/>
          <c:showSerName val="0"/>
          <c:showPercent val="0"/>
          <c:showBubbleSize val="0"/>
        </c:dLbls>
        <c:gapWidth val="150"/>
        <c:axId val="252352280"/>
        <c:axId val="25234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C184-4BB1-B119-43ACA240A848}"/>
            </c:ext>
          </c:extLst>
        </c:ser>
        <c:dLbls>
          <c:showLegendKey val="0"/>
          <c:showVal val="0"/>
          <c:showCatName val="0"/>
          <c:showSerName val="0"/>
          <c:showPercent val="0"/>
          <c:showBubbleSize val="0"/>
        </c:dLbls>
        <c:marker val="1"/>
        <c:smooth val="0"/>
        <c:axId val="252352280"/>
        <c:axId val="252349144"/>
      </c:lineChart>
      <c:dateAx>
        <c:axId val="252352280"/>
        <c:scaling>
          <c:orientation val="minMax"/>
        </c:scaling>
        <c:delete val="1"/>
        <c:axPos val="b"/>
        <c:numFmt formatCode="ge" sourceLinked="1"/>
        <c:majorTickMark val="none"/>
        <c:minorTickMark val="none"/>
        <c:tickLblPos val="none"/>
        <c:crossAx val="252349144"/>
        <c:crosses val="autoZero"/>
        <c:auto val="1"/>
        <c:lblOffset val="100"/>
        <c:baseTimeUnit val="years"/>
      </c:dateAx>
      <c:valAx>
        <c:axId val="25234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5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27-4A65-96E1-2D492F9A8D63}"/>
            </c:ext>
          </c:extLst>
        </c:ser>
        <c:dLbls>
          <c:showLegendKey val="0"/>
          <c:showVal val="0"/>
          <c:showCatName val="0"/>
          <c:showSerName val="0"/>
          <c:showPercent val="0"/>
          <c:showBubbleSize val="0"/>
        </c:dLbls>
        <c:gapWidth val="150"/>
        <c:axId val="252349928"/>
        <c:axId val="25234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4627-4A65-96E1-2D492F9A8D63}"/>
            </c:ext>
          </c:extLst>
        </c:ser>
        <c:dLbls>
          <c:showLegendKey val="0"/>
          <c:showVal val="0"/>
          <c:showCatName val="0"/>
          <c:showSerName val="0"/>
          <c:showPercent val="0"/>
          <c:showBubbleSize val="0"/>
        </c:dLbls>
        <c:marker val="1"/>
        <c:smooth val="0"/>
        <c:axId val="252349928"/>
        <c:axId val="252346792"/>
      </c:lineChart>
      <c:dateAx>
        <c:axId val="252349928"/>
        <c:scaling>
          <c:orientation val="minMax"/>
        </c:scaling>
        <c:delete val="1"/>
        <c:axPos val="b"/>
        <c:numFmt formatCode="ge" sourceLinked="1"/>
        <c:majorTickMark val="none"/>
        <c:minorTickMark val="none"/>
        <c:tickLblPos val="none"/>
        <c:crossAx val="252346792"/>
        <c:crosses val="autoZero"/>
        <c:auto val="1"/>
        <c:lblOffset val="100"/>
        <c:baseTimeUnit val="years"/>
      </c:dateAx>
      <c:valAx>
        <c:axId val="25234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4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33.89</c:v>
                </c:pt>
                <c:pt idx="1">
                  <c:v>368.47</c:v>
                </c:pt>
                <c:pt idx="2">
                  <c:v>432.49</c:v>
                </c:pt>
                <c:pt idx="3">
                  <c:v>481.93</c:v>
                </c:pt>
                <c:pt idx="4">
                  <c:v>533.79999999999995</c:v>
                </c:pt>
              </c:numCache>
            </c:numRef>
          </c:val>
          <c:extLst>
            <c:ext xmlns:c16="http://schemas.microsoft.com/office/drawing/2014/chart" uri="{C3380CC4-5D6E-409C-BE32-E72D297353CC}">
              <c16:uniqueId val="{00000000-9745-4EB4-963E-619770826806}"/>
            </c:ext>
          </c:extLst>
        </c:ser>
        <c:dLbls>
          <c:showLegendKey val="0"/>
          <c:showVal val="0"/>
          <c:showCatName val="0"/>
          <c:showSerName val="0"/>
          <c:showPercent val="0"/>
          <c:showBubbleSize val="0"/>
        </c:dLbls>
        <c:gapWidth val="150"/>
        <c:axId val="252353456"/>
        <c:axId val="25235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9745-4EB4-963E-619770826806}"/>
            </c:ext>
          </c:extLst>
        </c:ser>
        <c:dLbls>
          <c:showLegendKey val="0"/>
          <c:showVal val="0"/>
          <c:showCatName val="0"/>
          <c:showSerName val="0"/>
          <c:showPercent val="0"/>
          <c:showBubbleSize val="0"/>
        </c:dLbls>
        <c:marker val="1"/>
        <c:smooth val="0"/>
        <c:axId val="252353456"/>
        <c:axId val="252353848"/>
      </c:lineChart>
      <c:dateAx>
        <c:axId val="252353456"/>
        <c:scaling>
          <c:orientation val="minMax"/>
        </c:scaling>
        <c:delete val="1"/>
        <c:axPos val="b"/>
        <c:numFmt formatCode="ge" sourceLinked="1"/>
        <c:majorTickMark val="none"/>
        <c:minorTickMark val="none"/>
        <c:tickLblPos val="none"/>
        <c:crossAx val="252353848"/>
        <c:crosses val="autoZero"/>
        <c:auto val="1"/>
        <c:lblOffset val="100"/>
        <c:baseTimeUnit val="years"/>
      </c:dateAx>
      <c:valAx>
        <c:axId val="25235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-12.76</c:v>
                </c:pt>
                <c:pt idx="1">
                  <c:v>-50.68</c:v>
                </c:pt>
                <c:pt idx="2">
                  <c:v>-85.78</c:v>
                </c:pt>
                <c:pt idx="3">
                  <c:v>-116.78</c:v>
                </c:pt>
                <c:pt idx="4">
                  <c:v>-144.77000000000001</c:v>
                </c:pt>
              </c:numCache>
            </c:numRef>
          </c:val>
          <c:extLst>
            <c:ext xmlns:c16="http://schemas.microsoft.com/office/drawing/2014/chart" uri="{C3380CC4-5D6E-409C-BE32-E72D297353CC}">
              <c16:uniqueId val="{00000000-4201-494A-9183-E993CBE4B0DA}"/>
            </c:ext>
          </c:extLst>
        </c:ser>
        <c:dLbls>
          <c:showLegendKey val="0"/>
          <c:showVal val="0"/>
          <c:showCatName val="0"/>
          <c:showSerName val="0"/>
          <c:showPercent val="0"/>
          <c:showBubbleSize val="0"/>
        </c:dLbls>
        <c:gapWidth val="150"/>
        <c:axId val="252627352"/>
        <c:axId val="25263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4201-494A-9183-E993CBE4B0DA}"/>
            </c:ext>
          </c:extLst>
        </c:ser>
        <c:dLbls>
          <c:showLegendKey val="0"/>
          <c:showVal val="0"/>
          <c:showCatName val="0"/>
          <c:showSerName val="0"/>
          <c:showPercent val="0"/>
          <c:showBubbleSize val="0"/>
        </c:dLbls>
        <c:marker val="1"/>
        <c:smooth val="0"/>
        <c:axId val="252627352"/>
        <c:axId val="252631272"/>
      </c:lineChart>
      <c:dateAx>
        <c:axId val="252627352"/>
        <c:scaling>
          <c:orientation val="minMax"/>
        </c:scaling>
        <c:delete val="1"/>
        <c:axPos val="b"/>
        <c:numFmt formatCode="ge" sourceLinked="1"/>
        <c:majorTickMark val="none"/>
        <c:minorTickMark val="none"/>
        <c:tickLblPos val="none"/>
        <c:crossAx val="252631272"/>
        <c:crosses val="autoZero"/>
        <c:auto val="1"/>
        <c:lblOffset val="100"/>
        <c:baseTimeUnit val="years"/>
      </c:dateAx>
      <c:valAx>
        <c:axId val="25263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2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5062.42</c:v>
                </c:pt>
                <c:pt idx="1">
                  <c:v>4663.63</c:v>
                </c:pt>
                <c:pt idx="2">
                  <c:v>4359.53</c:v>
                </c:pt>
                <c:pt idx="3">
                  <c:v>3990.16</c:v>
                </c:pt>
                <c:pt idx="4">
                  <c:v>3695.58</c:v>
                </c:pt>
              </c:numCache>
            </c:numRef>
          </c:val>
          <c:extLst>
            <c:ext xmlns:c16="http://schemas.microsoft.com/office/drawing/2014/chart" uri="{C3380CC4-5D6E-409C-BE32-E72D297353CC}">
              <c16:uniqueId val="{00000000-BE62-4AD0-8E48-A6CB29996615}"/>
            </c:ext>
          </c:extLst>
        </c:ser>
        <c:dLbls>
          <c:showLegendKey val="0"/>
          <c:showVal val="0"/>
          <c:showCatName val="0"/>
          <c:showSerName val="0"/>
          <c:showPercent val="0"/>
          <c:showBubbleSize val="0"/>
        </c:dLbls>
        <c:gapWidth val="150"/>
        <c:axId val="252629704"/>
        <c:axId val="25262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E62-4AD0-8E48-A6CB29996615}"/>
            </c:ext>
          </c:extLst>
        </c:ser>
        <c:dLbls>
          <c:showLegendKey val="0"/>
          <c:showVal val="0"/>
          <c:showCatName val="0"/>
          <c:showSerName val="0"/>
          <c:showPercent val="0"/>
          <c:showBubbleSize val="0"/>
        </c:dLbls>
        <c:marker val="1"/>
        <c:smooth val="0"/>
        <c:axId val="252629704"/>
        <c:axId val="252626960"/>
      </c:lineChart>
      <c:dateAx>
        <c:axId val="252629704"/>
        <c:scaling>
          <c:orientation val="minMax"/>
        </c:scaling>
        <c:delete val="1"/>
        <c:axPos val="b"/>
        <c:numFmt formatCode="ge" sourceLinked="1"/>
        <c:majorTickMark val="none"/>
        <c:minorTickMark val="none"/>
        <c:tickLblPos val="none"/>
        <c:crossAx val="252626960"/>
        <c:crosses val="autoZero"/>
        <c:auto val="1"/>
        <c:lblOffset val="100"/>
        <c:baseTimeUnit val="years"/>
      </c:dateAx>
      <c:valAx>
        <c:axId val="25262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2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47.92</c:v>
                </c:pt>
                <c:pt idx="1">
                  <c:v>55.68</c:v>
                </c:pt>
                <c:pt idx="2">
                  <c:v>59.75</c:v>
                </c:pt>
                <c:pt idx="3">
                  <c:v>45.99</c:v>
                </c:pt>
                <c:pt idx="4">
                  <c:v>48.51</c:v>
                </c:pt>
              </c:numCache>
            </c:numRef>
          </c:val>
          <c:extLst>
            <c:ext xmlns:c16="http://schemas.microsoft.com/office/drawing/2014/chart" uri="{C3380CC4-5D6E-409C-BE32-E72D297353CC}">
              <c16:uniqueId val="{00000000-2294-44F4-B918-0706797DB2FF}"/>
            </c:ext>
          </c:extLst>
        </c:ser>
        <c:dLbls>
          <c:showLegendKey val="0"/>
          <c:showVal val="0"/>
          <c:showCatName val="0"/>
          <c:showSerName val="0"/>
          <c:showPercent val="0"/>
          <c:showBubbleSize val="0"/>
        </c:dLbls>
        <c:gapWidth val="150"/>
        <c:axId val="252632056"/>
        <c:axId val="25262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294-44F4-B918-0706797DB2FF}"/>
            </c:ext>
          </c:extLst>
        </c:ser>
        <c:dLbls>
          <c:showLegendKey val="0"/>
          <c:showVal val="0"/>
          <c:showCatName val="0"/>
          <c:showSerName val="0"/>
          <c:showPercent val="0"/>
          <c:showBubbleSize val="0"/>
        </c:dLbls>
        <c:marker val="1"/>
        <c:smooth val="0"/>
        <c:axId val="252632056"/>
        <c:axId val="252625000"/>
      </c:lineChart>
      <c:dateAx>
        <c:axId val="252632056"/>
        <c:scaling>
          <c:orientation val="minMax"/>
        </c:scaling>
        <c:delete val="1"/>
        <c:axPos val="b"/>
        <c:numFmt formatCode="ge" sourceLinked="1"/>
        <c:majorTickMark val="none"/>
        <c:minorTickMark val="none"/>
        <c:tickLblPos val="none"/>
        <c:crossAx val="252625000"/>
        <c:crosses val="autoZero"/>
        <c:auto val="1"/>
        <c:lblOffset val="100"/>
        <c:baseTimeUnit val="years"/>
      </c:dateAx>
      <c:valAx>
        <c:axId val="25262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3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386.13</c:v>
                </c:pt>
                <c:pt idx="1">
                  <c:v>333.83</c:v>
                </c:pt>
                <c:pt idx="2">
                  <c:v>312.16000000000003</c:v>
                </c:pt>
                <c:pt idx="3">
                  <c:v>406.64</c:v>
                </c:pt>
                <c:pt idx="4">
                  <c:v>386.76</c:v>
                </c:pt>
              </c:numCache>
            </c:numRef>
          </c:val>
          <c:extLst>
            <c:ext xmlns:c16="http://schemas.microsoft.com/office/drawing/2014/chart" uri="{C3380CC4-5D6E-409C-BE32-E72D297353CC}">
              <c16:uniqueId val="{00000000-8A9F-40E4-9024-A5A99F274164}"/>
            </c:ext>
          </c:extLst>
        </c:ser>
        <c:dLbls>
          <c:showLegendKey val="0"/>
          <c:showVal val="0"/>
          <c:showCatName val="0"/>
          <c:showSerName val="0"/>
          <c:showPercent val="0"/>
          <c:showBubbleSize val="0"/>
        </c:dLbls>
        <c:gapWidth val="150"/>
        <c:axId val="252631664"/>
        <c:axId val="25263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A9F-40E4-9024-A5A99F274164}"/>
            </c:ext>
          </c:extLst>
        </c:ser>
        <c:dLbls>
          <c:showLegendKey val="0"/>
          <c:showVal val="0"/>
          <c:showCatName val="0"/>
          <c:showSerName val="0"/>
          <c:showPercent val="0"/>
          <c:showBubbleSize val="0"/>
        </c:dLbls>
        <c:marker val="1"/>
        <c:smooth val="0"/>
        <c:axId val="252631664"/>
        <c:axId val="252630096"/>
      </c:lineChart>
      <c:dateAx>
        <c:axId val="252631664"/>
        <c:scaling>
          <c:orientation val="minMax"/>
        </c:scaling>
        <c:delete val="1"/>
        <c:axPos val="b"/>
        <c:numFmt formatCode="ge" sourceLinked="1"/>
        <c:majorTickMark val="none"/>
        <c:minorTickMark val="none"/>
        <c:tickLblPos val="none"/>
        <c:crossAx val="252630096"/>
        <c:crosses val="autoZero"/>
        <c:auto val="1"/>
        <c:lblOffset val="100"/>
        <c:baseTimeUnit val="years"/>
      </c:dateAx>
      <c:valAx>
        <c:axId val="25263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3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長野市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自治体職員</v>
      </c>
      <c r="AE8" s="49"/>
      <c r="AF8" s="49"/>
      <c r="AG8" s="49"/>
      <c r="AH8" s="49"/>
      <c r="AI8" s="49"/>
      <c r="AJ8" s="49"/>
      <c r="AK8" s="3"/>
      <c r="AL8" s="50">
        <f>データ!S6</f>
        <v>378025</v>
      </c>
      <c r="AM8" s="50"/>
      <c r="AN8" s="50"/>
      <c r="AO8" s="50"/>
      <c r="AP8" s="50"/>
      <c r="AQ8" s="50"/>
      <c r="AR8" s="50"/>
      <c r="AS8" s="50"/>
      <c r="AT8" s="45">
        <f>データ!T6</f>
        <v>834.81</v>
      </c>
      <c r="AU8" s="45"/>
      <c r="AV8" s="45"/>
      <c r="AW8" s="45"/>
      <c r="AX8" s="45"/>
      <c r="AY8" s="45"/>
      <c r="AZ8" s="45"/>
      <c r="BA8" s="45"/>
      <c r="BB8" s="45">
        <f>データ!U6</f>
        <v>452.83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60.33</v>
      </c>
      <c r="J10" s="45"/>
      <c r="K10" s="45"/>
      <c r="L10" s="45"/>
      <c r="M10" s="45"/>
      <c r="N10" s="45"/>
      <c r="O10" s="45"/>
      <c r="P10" s="45">
        <f>データ!P6</f>
        <v>1.9</v>
      </c>
      <c r="Q10" s="45"/>
      <c r="R10" s="45"/>
      <c r="S10" s="45"/>
      <c r="T10" s="45"/>
      <c r="U10" s="45"/>
      <c r="V10" s="45"/>
      <c r="W10" s="45">
        <f>データ!Q6</f>
        <v>81.099999999999994</v>
      </c>
      <c r="X10" s="45"/>
      <c r="Y10" s="45"/>
      <c r="Z10" s="45"/>
      <c r="AA10" s="45"/>
      <c r="AB10" s="45"/>
      <c r="AC10" s="45"/>
      <c r="AD10" s="50">
        <f>データ!R6</f>
        <v>3470</v>
      </c>
      <c r="AE10" s="50"/>
      <c r="AF10" s="50"/>
      <c r="AG10" s="50"/>
      <c r="AH10" s="50"/>
      <c r="AI10" s="50"/>
      <c r="AJ10" s="50"/>
      <c r="AK10" s="2"/>
      <c r="AL10" s="50">
        <f>データ!V6</f>
        <v>7141</v>
      </c>
      <c r="AM10" s="50"/>
      <c r="AN10" s="50"/>
      <c r="AO10" s="50"/>
      <c r="AP10" s="50"/>
      <c r="AQ10" s="50"/>
      <c r="AR10" s="50"/>
      <c r="AS10" s="50"/>
      <c r="AT10" s="45">
        <f>データ!W6</f>
        <v>6.35</v>
      </c>
      <c r="AU10" s="45"/>
      <c r="AV10" s="45"/>
      <c r="AW10" s="45"/>
      <c r="AX10" s="45"/>
      <c r="AY10" s="45"/>
      <c r="AZ10" s="45"/>
      <c r="BA10" s="45"/>
      <c r="BB10" s="45">
        <f>データ!X6</f>
        <v>1124.57</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108</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uAtMct9OKAnzXOO/QlwpqvvWT9CUSDKw7g3/HrfNj1+Cy1D2K3e3GtmazyXcd6kkRe+XApd7ZO16vaqA2m04lw==" saltValue="qw50EQoUUj/ZuLRjRRNU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54</v>
      </c>
      <c r="B4" s="30"/>
      <c r="C4" s="30"/>
      <c r="D4" s="30"/>
      <c r="E4" s="30"/>
      <c r="F4" s="30"/>
      <c r="G4" s="30"/>
      <c r="H4" s="85"/>
      <c r="I4" s="86"/>
      <c r="J4" s="86"/>
      <c r="K4" s="86"/>
      <c r="L4" s="86"/>
      <c r="M4" s="86"/>
      <c r="N4" s="86"/>
      <c r="O4" s="86"/>
      <c r="P4" s="86"/>
      <c r="Q4" s="86"/>
      <c r="R4" s="86"/>
      <c r="S4" s="86"/>
      <c r="T4" s="86"/>
      <c r="U4" s="86"/>
      <c r="V4" s="86"/>
      <c r="W4" s="86"/>
      <c r="X4" s="87"/>
      <c r="Y4" s="81" t="s">
        <v>55</v>
      </c>
      <c r="Z4" s="81"/>
      <c r="AA4" s="81"/>
      <c r="AB4" s="81"/>
      <c r="AC4" s="81"/>
      <c r="AD4" s="81"/>
      <c r="AE4" s="81"/>
      <c r="AF4" s="81"/>
      <c r="AG4" s="81"/>
      <c r="AH4" s="81"/>
      <c r="AI4" s="81"/>
      <c r="AJ4" s="81" t="s">
        <v>56</v>
      </c>
      <c r="AK4" s="81"/>
      <c r="AL4" s="81"/>
      <c r="AM4" s="81"/>
      <c r="AN4" s="81"/>
      <c r="AO4" s="81"/>
      <c r="AP4" s="81"/>
      <c r="AQ4" s="81"/>
      <c r="AR4" s="81"/>
      <c r="AS4" s="81"/>
      <c r="AT4" s="81"/>
      <c r="AU4" s="81" t="s">
        <v>57</v>
      </c>
      <c r="AV4" s="81"/>
      <c r="AW4" s="81"/>
      <c r="AX4" s="81"/>
      <c r="AY4" s="81"/>
      <c r="AZ4" s="81"/>
      <c r="BA4" s="81"/>
      <c r="BB4" s="81"/>
      <c r="BC4" s="81"/>
      <c r="BD4" s="81"/>
      <c r="BE4" s="81"/>
      <c r="BF4" s="81" t="s">
        <v>58</v>
      </c>
      <c r="BG4" s="81"/>
      <c r="BH4" s="81"/>
      <c r="BI4" s="81"/>
      <c r="BJ4" s="81"/>
      <c r="BK4" s="81"/>
      <c r="BL4" s="81"/>
      <c r="BM4" s="81"/>
      <c r="BN4" s="81"/>
      <c r="BO4" s="81"/>
      <c r="BP4" s="81"/>
      <c r="BQ4" s="81" t="s">
        <v>59</v>
      </c>
      <c r="BR4" s="81"/>
      <c r="BS4" s="81"/>
      <c r="BT4" s="81"/>
      <c r="BU4" s="81"/>
      <c r="BV4" s="81"/>
      <c r="BW4" s="81"/>
      <c r="BX4" s="81"/>
      <c r="BY4" s="81"/>
      <c r="BZ4" s="81"/>
      <c r="CA4" s="81"/>
      <c r="CB4" s="81" t="s">
        <v>60</v>
      </c>
      <c r="CC4" s="81"/>
      <c r="CD4" s="81"/>
      <c r="CE4" s="81"/>
      <c r="CF4" s="81"/>
      <c r="CG4" s="81"/>
      <c r="CH4" s="81"/>
      <c r="CI4" s="81"/>
      <c r="CJ4" s="81"/>
      <c r="CK4" s="81"/>
      <c r="CL4" s="81"/>
      <c r="CM4" s="81" t="s">
        <v>61</v>
      </c>
      <c r="CN4" s="81"/>
      <c r="CO4" s="81"/>
      <c r="CP4" s="81"/>
      <c r="CQ4" s="81"/>
      <c r="CR4" s="81"/>
      <c r="CS4" s="81"/>
      <c r="CT4" s="81"/>
      <c r="CU4" s="81"/>
      <c r="CV4" s="81"/>
      <c r="CW4" s="81"/>
      <c r="CX4" s="81" t="s">
        <v>62</v>
      </c>
      <c r="CY4" s="81"/>
      <c r="CZ4" s="81"/>
      <c r="DA4" s="81"/>
      <c r="DB4" s="81"/>
      <c r="DC4" s="81"/>
      <c r="DD4" s="81"/>
      <c r="DE4" s="81"/>
      <c r="DF4" s="81"/>
      <c r="DG4" s="81"/>
      <c r="DH4" s="81"/>
      <c r="DI4" s="81" t="s">
        <v>63</v>
      </c>
      <c r="DJ4" s="81"/>
      <c r="DK4" s="81"/>
      <c r="DL4" s="81"/>
      <c r="DM4" s="81"/>
      <c r="DN4" s="81"/>
      <c r="DO4" s="81"/>
      <c r="DP4" s="81"/>
      <c r="DQ4" s="81"/>
      <c r="DR4" s="81"/>
      <c r="DS4" s="81"/>
      <c r="DT4" s="81" t="s">
        <v>64</v>
      </c>
      <c r="DU4" s="81"/>
      <c r="DV4" s="81"/>
      <c r="DW4" s="81"/>
      <c r="DX4" s="81"/>
      <c r="DY4" s="81"/>
      <c r="DZ4" s="81"/>
      <c r="EA4" s="81"/>
      <c r="EB4" s="81"/>
      <c r="EC4" s="81"/>
      <c r="ED4" s="81"/>
      <c r="EE4" s="81" t="s">
        <v>65</v>
      </c>
      <c r="EF4" s="81"/>
      <c r="EG4" s="81"/>
      <c r="EH4" s="81"/>
      <c r="EI4" s="81"/>
      <c r="EJ4" s="81"/>
      <c r="EK4" s="81"/>
      <c r="EL4" s="81"/>
      <c r="EM4" s="81"/>
      <c r="EN4" s="81"/>
      <c r="EO4" s="81"/>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202011</v>
      </c>
      <c r="D6" s="33">
        <f t="shared" si="3"/>
        <v>46</v>
      </c>
      <c r="E6" s="33">
        <f t="shared" si="3"/>
        <v>17</v>
      </c>
      <c r="F6" s="33">
        <f t="shared" si="3"/>
        <v>5</v>
      </c>
      <c r="G6" s="33">
        <f t="shared" si="3"/>
        <v>0</v>
      </c>
      <c r="H6" s="33" t="str">
        <f t="shared" si="3"/>
        <v>長野県　長野市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60.33</v>
      </c>
      <c r="P6" s="34">
        <f t="shared" si="3"/>
        <v>1.9</v>
      </c>
      <c r="Q6" s="34">
        <f t="shared" si="3"/>
        <v>81.099999999999994</v>
      </c>
      <c r="R6" s="34">
        <f t="shared" si="3"/>
        <v>3470</v>
      </c>
      <c r="S6" s="34">
        <f t="shared" si="3"/>
        <v>378025</v>
      </c>
      <c r="T6" s="34">
        <f t="shared" si="3"/>
        <v>834.81</v>
      </c>
      <c r="U6" s="34">
        <f t="shared" si="3"/>
        <v>452.83</v>
      </c>
      <c r="V6" s="34">
        <f t="shared" si="3"/>
        <v>7141</v>
      </c>
      <c r="W6" s="34">
        <f t="shared" si="3"/>
        <v>6.35</v>
      </c>
      <c r="X6" s="34">
        <f t="shared" si="3"/>
        <v>1124.57</v>
      </c>
      <c r="Y6" s="35">
        <f>IF(Y7="",NA(),Y7)</f>
        <v>88.23</v>
      </c>
      <c r="Z6" s="35">
        <f t="shared" ref="Z6:AH6" si="4">IF(Z7="",NA(),Z7)</f>
        <v>91.39</v>
      </c>
      <c r="AA6" s="35">
        <f t="shared" si="4"/>
        <v>92.59</v>
      </c>
      <c r="AB6" s="35">
        <f t="shared" si="4"/>
        <v>93.64</v>
      </c>
      <c r="AC6" s="35">
        <f t="shared" si="4"/>
        <v>94.56</v>
      </c>
      <c r="AD6" s="35">
        <f t="shared" si="4"/>
        <v>97.53</v>
      </c>
      <c r="AE6" s="35">
        <f t="shared" si="4"/>
        <v>99.64</v>
      </c>
      <c r="AF6" s="35">
        <f t="shared" si="4"/>
        <v>99.66</v>
      </c>
      <c r="AG6" s="35">
        <f t="shared" si="4"/>
        <v>100.95</v>
      </c>
      <c r="AH6" s="35">
        <f t="shared" si="4"/>
        <v>101.77</v>
      </c>
      <c r="AI6" s="34" t="str">
        <f>IF(AI7="","",IF(AI7="-","【-】","【"&amp;SUBSTITUTE(TEXT(AI7,"#,##0.00"),"-","△")&amp;"】"))</f>
        <v>【101.60】</v>
      </c>
      <c r="AJ6" s="35">
        <f>IF(AJ7="",NA(),AJ7)</f>
        <v>33.89</v>
      </c>
      <c r="AK6" s="35">
        <f t="shared" ref="AK6:AS6" si="5">IF(AK7="",NA(),AK7)</f>
        <v>368.47</v>
      </c>
      <c r="AL6" s="35">
        <f t="shared" si="5"/>
        <v>432.49</v>
      </c>
      <c r="AM6" s="35">
        <f t="shared" si="5"/>
        <v>481.93</v>
      </c>
      <c r="AN6" s="35">
        <f t="shared" si="5"/>
        <v>533.79999999999995</v>
      </c>
      <c r="AO6" s="35">
        <f t="shared" si="5"/>
        <v>223.09</v>
      </c>
      <c r="AP6" s="35">
        <f t="shared" si="5"/>
        <v>214.61</v>
      </c>
      <c r="AQ6" s="35">
        <f t="shared" si="5"/>
        <v>225.39</v>
      </c>
      <c r="AR6" s="35">
        <f t="shared" si="5"/>
        <v>224.04</v>
      </c>
      <c r="AS6" s="35">
        <f t="shared" si="5"/>
        <v>227.4</v>
      </c>
      <c r="AT6" s="34" t="str">
        <f>IF(AT7="","",IF(AT7="-","【-】","【"&amp;SUBSTITUTE(TEXT(AT7,"#,##0.00"),"-","△")&amp;"】"))</f>
        <v>【195.44】</v>
      </c>
      <c r="AU6" s="35">
        <f>IF(AU7="",NA(),AU7)</f>
        <v>-12.76</v>
      </c>
      <c r="AV6" s="35">
        <f t="shared" ref="AV6:BD6" si="6">IF(AV7="",NA(),AV7)</f>
        <v>-50.68</v>
      </c>
      <c r="AW6" s="35">
        <f t="shared" si="6"/>
        <v>-85.78</v>
      </c>
      <c r="AX6" s="35">
        <f t="shared" si="6"/>
        <v>-116.78</v>
      </c>
      <c r="AY6" s="35">
        <f t="shared" si="6"/>
        <v>-144.77000000000001</v>
      </c>
      <c r="AZ6" s="35">
        <f t="shared" si="6"/>
        <v>33.03</v>
      </c>
      <c r="BA6" s="35">
        <f t="shared" si="6"/>
        <v>29.45</v>
      </c>
      <c r="BB6" s="35">
        <f t="shared" si="6"/>
        <v>31.84</v>
      </c>
      <c r="BC6" s="35">
        <f t="shared" si="6"/>
        <v>29.91</v>
      </c>
      <c r="BD6" s="35">
        <f t="shared" si="6"/>
        <v>29.54</v>
      </c>
      <c r="BE6" s="34" t="str">
        <f>IF(BE7="","",IF(BE7="-","【-】","【"&amp;SUBSTITUTE(TEXT(BE7,"#,##0.00"),"-","△")&amp;"】"))</f>
        <v>【34.27】</v>
      </c>
      <c r="BF6" s="35">
        <f>IF(BF7="",NA(),BF7)</f>
        <v>5062.42</v>
      </c>
      <c r="BG6" s="35">
        <f t="shared" ref="BG6:BO6" si="7">IF(BG7="",NA(),BG7)</f>
        <v>4663.63</v>
      </c>
      <c r="BH6" s="35">
        <f t="shared" si="7"/>
        <v>4359.53</v>
      </c>
      <c r="BI6" s="35">
        <f t="shared" si="7"/>
        <v>3990.16</v>
      </c>
      <c r="BJ6" s="35">
        <f t="shared" si="7"/>
        <v>3695.58</v>
      </c>
      <c r="BK6" s="35">
        <f t="shared" si="7"/>
        <v>1044.8</v>
      </c>
      <c r="BL6" s="35">
        <f t="shared" si="7"/>
        <v>1081.8</v>
      </c>
      <c r="BM6" s="35">
        <f t="shared" si="7"/>
        <v>974.93</v>
      </c>
      <c r="BN6" s="35">
        <f t="shared" si="7"/>
        <v>855.8</v>
      </c>
      <c r="BO6" s="35">
        <f t="shared" si="7"/>
        <v>789.46</v>
      </c>
      <c r="BP6" s="34" t="str">
        <f>IF(BP7="","",IF(BP7="-","【-】","【"&amp;SUBSTITUTE(TEXT(BP7,"#,##0.00"),"-","△")&amp;"】"))</f>
        <v>【747.76】</v>
      </c>
      <c r="BQ6" s="35">
        <f>IF(BQ7="",NA(),BQ7)</f>
        <v>47.92</v>
      </c>
      <c r="BR6" s="35">
        <f t="shared" ref="BR6:BZ6" si="8">IF(BR7="",NA(),BR7)</f>
        <v>55.68</v>
      </c>
      <c r="BS6" s="35">
        <f t="shared" si="8"/>
        <v>59.75</v>
      </c>
      <c r="BT6" s="35">
        <f t="shared" si="8"/>
        <v>45.99</v>
      </c>
      <c r="BU6" s="35">
        <f t="shared" si="8"/>
        <v>48.51</v>
      </c>
      <c r="BV6" s="35">
        <f t="shared" si="8"/>
        <v>50.82</v>
      </c>
      <c r="BW6" s="35">
        <f t="shared" si="8"/>
        <v>52.19</v>
      </c>
      <c r="BX6" s="35">
        <f t="shared" si="8"/>
        <v>55.32</v>
      </c>
      <c r="BY6" s="35">
        <f t="shared" si="8"/>
        <v>59.8</v>
      </c>
      <c r="BZ6" s="35">
        <f t="shared" si="8"/>
        <v>57.77</v>
      </c>
      <c r="CA6" s="34" t="str">
        <f>IF(CA7="","",IF(CA7="-","【-】","【"&amp;SUBSTITUTE(TEXT(CA7,"#,##0.00"),"-","△")&amp;"】"))</f>
        <v>【59.51】</v>
      </c>
      <c r="CB6" s="35">
        <f>IF(CB7="",NA(),CB7)</f>
        <v>386.13</v>
      </c>
      <c r="CC6" s="35">
        <f t="shared" ref="CC6:CK6" si="9">IF(CC7="",NA(),CC7)</f>
        <v>333.83</v>
      </c>
      <c r="CD6" s="35">
        <f t="shared" si="9"/>
        <v>312.16000000000003</v>
      </c>
      <c r="CE6" s="35">
        <f t="shared" si="9"/>
        <v>406.64</v>
      </c>
      <c r="CF6" s="35">
        <f t="shared" si="9"/>
        <v>386.76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51.06</v>
      </c>
      <c r="CN6" s="34">
        <f t="shared" ref="CN6:CV6" si="10">IF(CN7="",NA(),CN7)</f>
        <v>0</v>
      </c>
      <c r="CO6" s="35">
        <f t="shared" si="10"/>
        <v>43.5</v>
      </c>
      <c r="CP6" s="35">
        <f t="shared" si="10"/>
        <v>46.84</v>
      </c>
      <c r="CQ6" s="35">
        <f t="shared" si="10"/>
        <v>37.49</v>
      </c>
      <c r="CR6" s="35">
        <f t="shared" si="10"/>
        <v>53.24</v>
      </c>
      <c r="CS6" s="35">
        <f t="shared" si="10"/>
        <v>52.31</v>
      </c>
      <c r="CT6" s="35">
        <f t="shared" si="10"/>
        <v>60.65</v>
      </c>
      <c r="CU6" s="35">
        <f t="shared" si="10"/>
        <v>51.75</v>
      </c>
      <c r="CV6" s="35">
        <f t="shared" si="10"/>
        <v>50.68</v>
      </c>
      <c r="CW6" s="34" t="str">
        <f>IF(CW7="","",IF(CW7="-","【-】","【"&amp;SUBSTITUTE(TEXT(CW7,"#,##0.00"),"-","△")&amp;"】"))</f>
        <v>【52.23】</v>
      </c>
      <c r="CX6" s="35">
        <f>IF(CX7="",NA(),CX7)</f>
        <v>85.07</v>
      </c>
      <c r="CY6" s="35">
        <f t="shared" ref="CY6:DG6" si="11">IF(CY7="",NA(),CY7)</f>
        <v>85.46</v>
      </c>
      <c r="CZ6" s="35">
        <f t="shared" si="11"/>
        <v>86.08</v>
      </c>
      <c r="DA6" s="35">
        <f t="shared" si="11"/>
        <v>87.91</v>
      </c>
      <c r="DB6" s="35">
        <f t="shared" si="11"/>
        <v>88.32</v>
      </c>
      <c r="DC6" s="35">
        <f t="shared" si="11"/>
        <v>84.07</v>
      </c>
      <c r="DD6" s="35">
        <f t="shared" si="11"/>
        <v>84.32</v>
      </c>
      <c r="DE6" s="35">
        <f t="shared" si="11"/>
        <v>84.58</v>
      </c>
      <c r="DF6" s="35">
        <f t="shared" si="11"/>
        <v>84.84</v>
      </c>
      <c r="DG6" s="35">
        <f t="shared" si="11"/>
        <v>84.86</v>
      </c>
      <c r="DH6" s="34" t="str">
        <f>IF(DH7="","",IF(DH7="-","【-】","【"&amp;SUBSTITUTE(TEXT(DH7,"#,##0.00"),"-","△")&amp;"】"))</f>
        <v>【85.82】</v>
      </c>
      <c r="DI6" s="35">
        <f>IF(DI7="",NA(),DI7)</f>
        <v>18.14</v>
      </c>
      <c r="DJ6" s="35">
        <f t="shared" ref="DJ6:DR6" si="12">IF(DJ7="",NA(),DJ7)</f>
        <v>20.84</v>
      </c>
      <c r="DK6" s="35">
        <f t="shared" si="12"/>
        <v>23.46</v>
      </c>
      <c r="DL6" s="35">
        <f t="shared" si="12"/>
        <v>25.99</v>
      </c>
      <c r="DM6" s="35">
        <f t="shared" si="12"/>
        <v>28.39</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202011</v>
      </c>
      <c r="D7" s="37">
        <v>46</v>
      </c>
      <c r="E7" s="37">
        <v>17</v>
      </c>
      <c r="F7" s="37">
        <v>5</v>
      </c>
      <c r="G7" s="37">
        <v>0</v>
      </c>
      <c r="H7" s="37" t="s">
        <v>95</v>
      </c>
      <c r="I7" s="37" t="s">
        <v>96</v>
      </c>
      <c r="J7" s="37" t="s">
        <v>97</v>
      </c>
      <c r="K7" s="37" t="s">
        <v>98</v>
      </c>
      <c r="L7" s="37" t="s">
        <v>99</v>
      </c>
      <c r="M7" s="37" t="s">
        <v>100</v>
      </c>
      <c r="N7" s="38" t="s">
        <v>101</v>
      </c>
      <c r="O7" s="38">
        <v>60.33</v>
      </c>
      <c r="P7" s="38">
        <v>1.9</v>
      </c>
      <c r="Q7" s="38">
        <v>81.099999999999994</v>
      </c>
      <c r="R7" s="38">
        <v>3470</v>
      </c>
      <c r="S7" s="38">
        <v>378025</v>
      </c>
      <c r="T7" s="38">
        <v>834.81</v>
      </c>
      <c r="U7" s="38">
        <v>452.83</v>
      </c>
      <c r="V7" s="38">
        <v>7141</v>
      </c>
      <c r="W7" s="38">
        <v>6.35</v>
      </c>
      <c r="X7" s="38">
        <v>1124.57</v>
      </c>
      <c r="Y7" s="38">
        <v>88.23</v>
      </c>
      <c r="Z7" s="38">
        <v>91.39</v>
      </c>
      <c r="AA7" s="38">
        <v>92.59</v>
      </c>
      <c r="AB7" s="38">
        <v>93.64</v>
      </c>
      <c r="AC7" s="38">
        <v>94.56</v>
      </c>
      <c r="AD7" s="38">
        <v>97.53</v>
      </c>
      <c r="AE7" s="38">
        <v>99.64</v>
      </c>
      <c r="AF7" s="38">
        <v>99.66</v>
      </c>
      <c r="AG7" s="38">
        <v>100.95</v>
      </c>
      <c r="AH7" s="38">
        <v>101.77</v>
      </c>
      <c r="AI7" s="38">
        <v>101.6</v>
      </c>
      <c r="AJ7" s="38">
        <v>33.89</v>
      </c>
      <c r="AK7" s="38">
        <v>368.47</v>
      </c>
      <c r="AL7" s="38">
        <v>432.49</v>
      </c>
      <c r="AM7" s="38">
        <v>481.93</v>
      </c>
      <c r="AN7" s="38">
        <v>533.79999999999995</v>
      </c>
      <c r="AO7" s="38">
        <v>223.09</v>
      </c>
      <c r="AP7" s="38">
        <v>214.61</v>
      </c>
      <c r="AQ7" s="38">
        <v>225.39</v>
      </c>
      <c r="AR7" s="38">
        <v>224.04</v>
      </c>
      <c r="AS7" s="38">
        <v>227.4</v>
      </c>
      <c r="AT7" s="38">
        <v>195.44</v>
      </c>
      <c r="AU7" s="38">
        <v>-12.76</v>
      </c>
      <c r="AV7" s="38">
        <v>-50.68</v>
      </c>
      <c r="AW7" s="38">
        <v>-85.78</v>
      </c>
      <c r="AX7" s="38">
        <v>-116.78</v>
      </c>
      <c r="AY7" s="38">
        <v>-144.77000000000001</v>
      </c>
      <c r="AZ7" s="38">
        <v>33.03</v>
      </c>
      <c r="BA7" s="38">
        <v>29.45</v>
      </c>
      <c r="BB7" s="38">
        <v>31.84</v>
      </c>
      <c r="BC7" s="38">
        <v>29.91</v>
      </c>
      <c r="BD7" s="38">
        <v>29.54</v>
      </c>
      <c r="BE7" s="38">
        <v>34.270000000000003</v>
      </c>
      <c r="BF7" s="38">
        <v>5062.42</v>
      </c>
      <c r="BG7" s="38">
        <v>4663.63</v>
      </c>
      <c r="BH7" s="38">
        <v>4359.53</v>
      </c>
      <c r="BI7" s="38">
        <v>3990.16</v>
      </c>
      <c r="BJ7" s="38">
        <v>3695.58</v>
      </c>
      <c r="BK7" s="38">
        <v>1044.8</v>
      </c>
      <c r="BL7" s="38">
        <v>1081.8</v>
      </c>
      <c r="BM7" s="38">
        <v>974.93</v>
      </c>
      <c r="BN7" s="38">
        <v>855.8</v>
      </c>
      <c r="BO7" s="38">
        <v>789.46</v>
      </c>
      <c r="BP7" s="38">
        <v>747.76</v>
      </c>
      <c r="BQ7" s="38">
        <v>47.92</v>
      </c>
      <c r="BR7" s="38">
        <v>55.68</v>
      </c>
      <c r="BS7" s="38">
        <v>59.75</v>
      </c>
      <c r="BT7" s="38">
        <v>45.99</v>
      </c>
      <c r="BU7" s="38">
        <v>48.51</v>
      </c>
      <c r="BV7" s="38">
        <v>50.82</v>
      </c>
      <c r="BW7" s="38">
        <v>52.19</v>
      </c>
      <c r="BX7" s="38">
        <v>55.32</v>
      </c>
      <c r="BY7" s="38">
        <v>59.8</v>
      </c>
      <c r="BZ7" s="38">
        <v>57.77</v>
      </c>
      <c r="CA7" s="38">
        <v>59.51</v>
      </c>
      <c r="CB7" s="38">
        <v>386.13</v>
      </c>
      <c r="CC7" s="38">
        <v>333.83</v>
      </c>
      <c r="CD7" s="38">
        <v>312.16000000000003</v>
      </c>
      <c r="CE7" s="38">
        <v>406.64</v>
      </c>
      <c r="CF7" s="38">
        <v>386.76</v>
      </c>
      <c r="CG7" s="38">
        <v>300.52</v>
      </c>
      <c r="CH7" s="38">
        <v>296.14</v>
      </c>
      <c r="CI7" s="38">
        <v>283.17</v>
      </c>
      <c r="CJ7" s="38">
        <v>263.76</v>
      </c>
      <c r="CK7" s="38">
        <v>274.35000000000002</v>
      </c>
      <c r="CL7" s="38">
        <v>261.45999999999998</v>
      </c>
      <c r="CM7" s="38">
        <v>51.06</v>
      </c>
      <c r="CN7" s="38">
        <v>0</v>
      </c>
      <c r="CO7" s="38">
        <v>43.5</v>
      </c>
      <c r="CP7" s="38">
        <v>46.84</v>
      </c>
      <c r="CQ7" s="38">
        <v>37.49</v>
      </c>
      <c r="CR7" s="38">
        <v>53.24</v>
      </c>
      <c r="CS7" s="38">
        <v>52.31</v>
      </c>
      <c r="CT7" s="38">
        <v>60.65</v>
      </c>
      <c r="CU7" s="38">
        <v>51.75</v>
      </c>
      <c r="CV7" s="38">
        <v>50.68</v>
      </c>
      <c r="CW7" s="38">
        <v>52.23</v>
      </c>
      <c r="CX7" s="38">
        <v>85.07</v>
      </c>
      <c r="CY7" s="38">
        <v>85.46</v>
      </c>
      <c r="CZ7" s="38">
        <v>86.08</v>
      </c>
      <c r="DA7" s="38">
        <v>87.91</v>
      </c>
      <c r="DB7" s="38">
        <v>88.32</v>
      </c>
      <c r="DC7" s="38">
        <v>84.07</v>
      </c>
      <c r="DD7" s="38">
        <v>84.32</v>
      </c>
      <c r="DE7" s="38">
        <v>84.58</v>
      </c>
      <c r="DF7" s="38">
        <v>84.84</v>
      </c>
      <c r="DG7" s="38">
        <v>84.86</v>
      </c>
      <c r="DH7" s="38">
        <v>85.82</v>
      </c>
      <c r="DI7" s="38">
        <v>18.14</v>
      </c>
      <c r="DJ7" s="38">
        <v>20.84</v>
      </c>
      <c r="DK7" s="38">
        <v>23.46</v>
      </c>
      <c r="DL7" s="38">
        <v>25.99</v>
      </c>
      <c r="DM7" s="38">
        <v>28.39</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2020-01-22T05:17:21Z</cp:lastPrinted>
  <dcterms:created xsi:type="dcterms:W3CDTF">2019-12-05T04:53:43Z</dcterms:created>
  <dcterms:modified xsi:type="dcterms:W3CDTF">2020-02-20T04:22:49Z</dcterms:modified>
  <cp:category/>
</cp:coreProperties>
</file>