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2iYx9culD5SZaxAQH3bmulenmCgwPfT0OeGGvp5bMdQnbtkUkHY8aeQstT7YdOO1Gwulg20UR/g77XnOpb2VA==" workbookSaltValue="uvkwgeUfdDe56sJkZk42fA==" workbookSpinCount="100000" lockStructure="1"/>
  <bookViews>
    <workbookView xWindow="225" yWindow="330" windowWidth="20280" windowHeight="775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<sst xmlns="http://schemas.openxmlformats.org/spreadsheetml/2006/main" count="240" uniqueCount="126">
  <si>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</si>
  <si>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</si>
  <si>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</si>
  <si>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</si>
  <si>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</si>
  <si>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</si>
  <si>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</si>
  <si>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</si>
  <si>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</si>
  <si>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</si>
  <si>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</si>
  <si>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</si>
  <si>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</si>
  <si>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</si>
  <si>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</si>
  <si>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</si>
  <si>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</si>
  <si>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</si>
  <si>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</si>
  <si>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</si>
  <si>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</si>
  <si>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</si>
  <si>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</si>
  <si>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</si>
  <si>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</si>
  <si>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</si>
  <si>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</si>
  <si>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</si>
  <si>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</si>
  <si>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</si>
  <si>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</si>
  <si>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</si>
  <si>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</si>
  <si>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</si>
  <si>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</si>
  <si>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</si>
  <si>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</si>
  <si>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</si>
  <si>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</si>
  <si>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</si>
  <si>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</si>
  <si>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</si>
  <si>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</si>
  <si>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</si>
  <si>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</si>
  <si>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</si>
  <si>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</si>
  <si>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</si>
  <si>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</si>
  <si>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</si>
  <si>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</si>
  <si>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</si>
  <si>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</si>
  <si>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</si>
  <si>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</si>
  <si>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</si>
  <si>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</si>
  <si>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</si>
  <si>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</si>
  <si>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</si>
  <si>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</si>
  <si>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</si>
  <si>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</si>
  <si>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</si>
  <si>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</si>
  <si>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</si>
  <si>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</si>
  <si>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</si>
  <si>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</si>
  <si>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</si>
  <si>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</si>
  <si>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</si>
  <si>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</si>
  <si>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</si>
  <si>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</si>
  <si>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</si>
  <si>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</si>
  <si>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</si>
  <si>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</si>
  <si>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</si>
  <si>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</si>
  <si>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</si>
  <si>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</si>
  <si>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</si>
  <si>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</si>
  <si>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</si>
  <si>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</si>
  <si>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</si>
  <si>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</si>
  <si>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</si>
  <si>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</si>
  <si>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</si>
  <si>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</si>
  <si>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</si>
  <si>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</si>
  <si>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</si>
  <si>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</si>
  <si>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</si>
  <si>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</si>
  <si>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</si>
  <si>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</si>
  <si>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</si>
  <si>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</si>
  <si>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</si>
  <si>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</si>
  <si>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</si>
  <si>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</si>
  <si>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</si>
  <si>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</si>
  <si>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</si>
  <si>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白馬村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</si>
  <si>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</si>
  <si>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</si>
  <si>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</si>
  <si>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</si>
  <si>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</si>
  <si>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</si>
  <si>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</si>
  <si>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</si>
  <si>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</si>
  <si>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</si>
  <si>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</si>
  <si>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</si>
  <si>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２６年度から一地区となり、当該地区の供用開始は平成１６年のため老朽化率が低く、また、平成２６年１１月に発生した震災の災害復旧工事により管渠の被災箇所（１００ｍ程）の修繕を行なった。復旧延長は全延長の約１割にあたる。
　以上のことから更新までは時間があるが、更新に向けた資金の準備は進めておきたい。
　なお、現在の施設は健全な状態にある。</t>
    <rPh sb="1" eb="3">
      <t>ヘイセイ</t>
    </rPh>
    <rPh sb="5" eb="7">
      <t>ネンド</t>
    </rPh>
    <rPh sb="9" eb="10">
      <t>イッ</t>
    </rPh>
    <rPh sb="10" eb="12">
      <t>チク</t>
    </rPh>
    <rPh sb="16" eb="18">
      <t>トウガイ</t>
    </rPh>
    <rPh sb="18" eb="20">
      <t>チク</t>
    </rPh>
    <rPh sb="21" eb="23">
      <t>キョウヨウ</t>
    </rPh>
    <rPh sb="23" eb="25">
      <t>カイシ</t>
    </rPh>
    <rPh sb="26" eb="28">
      <t>ヘイセイ</t>
    </rPh>
    <rPh sb="30" eb="31">
      <t>ネン</t>
    </rPh>
    <rPh sb="34" eb="37">
      <t>ロウキュウカ</t>
    </rPh>
    <rPh sb="37" eb="38">
      <t>リツ</t>
    </rPh>
    <rPh sb="39" eb="40">
      <t>ヒク</t>
    </rPh>
    <rPh sb="45" eb="47">
      <t>ヘイセイ</t>
    </rPh>
    <rPh sb="49" eb="50">
      <t>ネン</t>
    </rPh>
    <rPh sb="52" eb="53">
      <t>ゲツ</t>
    </rPh>
    <rPh sb="54" eb="56">
      <t>ハッセイ</t>
    </rPh>
    <rPh sb="58" eb="60">
      <t>シンサイ</t>
    </rPh>
    <rPh sb="61" eb="63">
      <t>サイガイ</t>
    </rPh>
    <rPh sb="63" eb="65">
      <t>フッキュウ</t>
    </rPh>
    <rPh sb="65" eb="67">
      <t>コウジ</t>
    </rPh>
    <rPh sb="70" eb="72">
      <t>カンキョ</t>
    </rPh>
    <rPh sb="73" eb="75">
      <t>ヒサイ</t>
    </rPh>
    <rPh sb="75" eb="77">
      <t>カショ</t>
    </rPh>
    <rPh sb="82" eb="83">
      <t>ホド</t>
    </rPh>
    <rPh sb="85" eb="87">
      <t>シュウゼン</t>
    </rPh>
    <rPh sb="88" eb="89">
      <t>オコ</t>
    </rPh>
    <rPh sb="93" eb="95">
      <t>フッキュウ</t>
    </rPh>
    <rPh sb="95" eb="97">
      <t>エンチョウ</t>
    </rPh>
    <rPh sb="98" eb="99">
      <t>ゼン</t>
    </rPh>
    <rPh sb="99" eb="101">
      <t>エンチョウ</t>
    </rPh>
    <rPh sb="102" eb="103">
      <t>ヤク</t>
    </rPh>
    <rPh sb="104" eb="105">
      <t>ワリ</t>
    </rPh>
    <rPh sb="112" eb="114">
      <t>イジョウ</t>
    </rPh>
    <rPh sb="119" eb="121">
      <t>コウシン</t>
    </rPh>
    <rPh sb="124" eb="126">
      <t>ジカン</t>
    </rPh>
    <rPh sb="131" eb="133">
      <t>コウシン</t>
    </rPh>
    <rPh sb="134" eb="135">
      <t>ム</t>
    </rPh>
    <rPh sb="137" eb="139">
      <t>シキン</t>
    </rPh>
    <rPh sb="140" eb="142">
      <t>ジュンビ</t>
    </rPh>
    <rPh sb="143" eb="144">
      <t>スス</t>
    </rPh>
    <rPh sb="156" eb="158">
      <t>ゲンザイ</t>
    </rPh>
    <phoneticPr fontId="4"/>
  </si>
  <si>
    <t>　農業集落排水施設は1地区のみで、統計上新たな加入による増加も見込めないと推定される。
　その様なことから使用料金の増加を見込めるものではなく、今後も一般会計繰入金に依存する体質は変わらない。
　公共下水道への統合は地理的にも無理があり、現施設を維持していく状況にある。</t>
    <rPh sb="1" eb="7">
      <t>ノウシュウ</t>
    </rPh>
    <rPh sb="7" eb="9">
      <t>シセツ</t>
    </rPh>
    <rPh sb="11" eb="13">
      <t>チク</t>
    </rPh>
    <rPh sb="17" eb="20">
      <t>トウケイジョウ</t>
    </rPh>
    <rPh sb="20" eb="21">
      <t>アラ</t>
    </rPh>
    <rPh sb="23" eb="25">
      <t>カニュウ</t>
    </rPh>
    <rPh sb="28" eb="30">
      <t>ゾウカ</t>
    </rPh>
    <rPh sb="31" eb="33">
      <t>ミコ</t>
    </rPh>
    <rPh sb="37" eb="39">
      <t>スイテイ</t>
    </rPh>
    <rPh sb="47" eb="48">
      <t>ヨウ</t>
    </rPh>
    <rPh sb="53" eb="55">
      <t>シヨウ</t>
    </rPh>
    <rPh sb="55" eb="57">
      <t>リョウキン</t>
    </rPh>
    <rPh sb="58" eb="60">
      <t>ゾウカ</t>
    </rPh>
    <rPh sb="61" eb="63">
      <t>ミコ</t>
    </rPh>
    <rPh sb="72" eb="74">
      <t>コンゴ</t>
    </rPh>
    <rPh sb="75" eb="77">
      <t>イッパン</t>
    </rPh>
    <rPh sb="77" eb="79">
      <t>カイケイ</t>
    </rPh>
    <rPh sb="79" eb="81">
      <t>クリイレ</t>
    </rPh>
    <rPh sb="81" eb="82">
      <t>キン</t>
    </rPh>
    <rPh sb="83" eb="85">
      <t>イゾン</t>
    </rPh>
    <rPh sb="87" eb="89">
      <t>タイシツ</t>
    </rPh>
    <rPh sb="90" eb="91">
      <t>カ</t>
    </rPh>
    <rPh sb="98" eb="100">
      <t>コウキョウ</t>
    </rPh>
    <rPh sb="100" eb="103">
      <t>ゲスイドウ</t>
    </rPh>
    <rPh sb="105" eb="107">
      <t>トウゴウ</t>
    </rPh>
    <rPh sb="108" eb="111">
      <t>チリテキ</t>
    </rPh>
    <rPh sb="113" eb="115">
      <t>ムリ</t>
    </rPh>
    <rPh sb="123" eb="125">
      <t>イジ</t>
    </rPh>
    <rPh sb="129" eb="131">
      <t>ジョウキョウ</t>
    </rPh>
    <phoneticPr fontId="4"/>
  </si>
  <si>
    <t>　平成２６年度に一部地区が公共下水道に統合された為、２５年度以前とは指標が大きく変わっている。
　現在、水洗化率９６％（加入件数１７件）であるが、使用料収入では維持管理費も賄えない状態となっている。その様なことから、企業債の償還等一般会計繰入金により賄っていおり、家屋の新築による新たな加入も見込めない地域である。</t>
    <rPh sb="1" eb="3">
      <t>ヘイセイ</t>
    </rPh>
    <rPh sb="5" eb="7">
      <t>ネンド</t>
    </rPh>
    <rPh sb="8" eb="10">
      <t>イチブ</t>
    </rPh>
    <rPh sb="10" eb="12">
      <t>チク</t>
    </rPh>
    <rPh sb="13" eb="15">
      <t>コウキョウ</t>
    </rPh>
    <rPh sb="15" eb="18">
      <t>ゲスイドウ</t>
    </rPh>
    <rPh sb="19" eb="21">
      <t>トウゴウ</t>
    </rPh>
    <rPh sb="24" eb="25">
      <t>タメ</t>
    </rPh>
    <rPh sb="28" eb="30">
      <t>ネンド</t>
    </rPh>
    <rPh sb="30" eb="32">
      <t>イゼン</t>
    </rPh>
    <rPh sb="34" eb="36">
      <t>シヒョウ</t>
    </rPh>
    <rPh sb="37" eb="38">
      <t>オオ</t>
    </rPh>
    <rPh sb="40" eb="41">
      <t>カ</t>
    </rPh>
    <rPh sb="49" eb="51">
      <t>ゲンザイ</t>
    </rPh>
    <rPh sb="52" eb="55">
      <t>スイセンカ</t>
    </rPh>
    <rPh sb="55" eb="56">
      <t>リツ</t>
    </rPh>
    <rPh sb="60" eb="62">
      <t>カニュウ</t>
    </rPh>
    <rPh sb="62" eb="64">
      <t>ケンスウ</t>
    </rPh>
    <rPh sb="66" eb="67">
      <t>ケン</t>
    </rPh>
    <rPh sb="73" eb="75">
      <t>シヨウ</t>
    </rPh>
    <rPh sb="75" eb="76">
      <t>リョウ</t>
    </rPh>
    <rPh sb="76" eb="78">
      <t>シュウニュウ</t>
    </rPh>
    <rPh sb="80" eb="82">
      <t>イジ</t>
    </rPh>
    <rPh sb="82" eb="85">
      <t>カンリヒ</t>
    </rPh>
    <rPh sb="86" eb="87">
      <t>マカナ</t>
    </rPh>
    <rPh sb="90" eb="92">
      <t>ジョウタイ</t>
    </rPh>
    <rPh sb="101" eb="102">
      <t>ヨウ</t>
    </rPh>
    <rPh sb="108" eb="110">
      <t>キギョウ</t>
    </rPh>
    <rPh sb="110" eb="111">
      <t>サイ</t>
    </rPh>
    <rPh sb="112" eb="114">
      <t>ショウカン</t>
    </rPh>
    <rPh sb="114" eb="115">
      <t>トウ</t>
    </rPh>
    <rPh sb="115" eb="117">
      <t>イッパン</t>
    </rPh>
    <rPh sb="117" eb="119">
      <t>カイケイ</t>
    </rPh>
    <rPh sb="119" eb="121">
      <t>クリイレ</t>
    </rPh>
    <rPh sb="121" eb="122">
      <t>キン</t>
    </rPh>
    <rPh sb="125" eb="126">
      <t>マカナ</t>
    </rPh>
    <rPh sb="132" eb="134">
      <t>カオク</t>
    </rPh>
    <rPh sb="135" eb="137">
      <t>シンチク</t>
    </rPh>
    <rPh sb="140" eb="141">
      <t>アラ</t>
    </rPh>
    <rPh sb="143" eb="145">
      <t>カニュウ</t>
    </rPh>
    <rPh sb="146" eb="148">
      <t>ミコ</t>
    </rPh>
    <rPh sb="151" eb="153">
      <t>チイキ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</si>
</sst>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72-4AF1-B87C-07CB8E28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39584"/>
        <c:axId val="3557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72-4AF1-B87C-07CB8E28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9584"/>
        <c:axId val="35570432"/>
      </c:lineChart>
      <c:dateAx>
        <c:axId val="3553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70432"/>
        <c:crosses val="autoZero"/>
        <c:auto val="1"/>
        <c:lblOffset val="100"/>
        <c:baseTimeUnit val="years"/>
      </c:dateAx>
      <c:valAx>
        <c:axId val="3557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3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</c:v>
                </c:pt>
                <c:pt idx="1">
                  <c:v>37.04</c:v>
                </c:pt>
                <c:pt idx="2">
                  <c:v>62.96</c:v>
                </c:pt>
                <c:pt idx="3">
                  <c:v>51.85</c:v>
                </c:pt>
                <c:pt idx="4">
                  <c:v>44.44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D6-4E4C-8AEC-D72923494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1472"/>
        <c:axId val="9380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D6-4E4C-8AEC-D72923494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1472"/>
        <c:axId val="93803648"/>
      </c:lineChart>
      <c:dateAx>
        <c:axId val="9380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03648"/>
        <c:crosses val="autoZero"/>
        <c:auto val="1"/>
        <c:lblOffset val="100"/>
        <c:baseTimeUnit val="years"/>
      </c:dateAx>
      <c:valAx>
        <c:axId val="9380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0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96.8</c:v>
                </c:pt>
                <c:pt idx="1">
                  <c:v>100</c:v>
                </c:pt>
                <c:pt idx="2">
                  <c:v>100</c:v>
                </c:pt>
                <c:pt idx="3">
                  <c:v>96</c:v>
                </c:pt>
                <c:pt idx="4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C3-46B3-ADE6-F2451FAC1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51008"/>
        <c:axId val="9386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C3-46B3-ADE6-F2451FAC1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1008"/>
        <c:axId val="93865472"/>
      </c:lineChart>
      <c:dateAx>
        <c:axId val="9385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65472"/>
        <c:crosses val="autoZero"/>
        <c:auto val="1"/>
        <c:lblOffset val="100"/>
        <c:baseTimeUnit val="years"/>
      </c:dateAx>
      <c:valAx>
        <c:axId val="9386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5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92.29</c:v>
                </c:pt>
                <c:pt idx="1">
                  <c:v>174.54</c:v>
                </c:pt>
                <c:pt idx="2">
                  <c:v>167.66</c:v>
                </c:pt>
                <c:pt idx="3">
                  <c:v>31.29</c:v>
                </c:pt>
                <c:pt idx="4">
                  <c:v>98.77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76-4B27-ADEC-E0863043A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38272"/>
        <c:axId val="7409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76-4B27-ADEC-E0863043A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38272"/>
        <c:axId val="74098560"/>
      </c:lineChart>
      <c:dateAx>
        <c:axId val="7403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098560"/>
        <c:crosses val="autoZero"/>
        <c:auto val="1"/>
        <c:lblOffset val="100"/>
        <c:baseTimeUnit val="years"/>
      </c:dateAx>
      <c:valAx>
        <c:axId val="7409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03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2-446D-99EE-D4F63115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13952"/>
        <c:axId val="8881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B2-446D-99EE-D4F63115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3952"/>
        <c:axId val="88815872"/>
      </c:lineChart>
      <c:dateAx>
        <c:axId val="8881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15872"/>
        <c:crosses val="autoZero"/>
        <c:auto val="1"/>
        <c:lblOffset val="100"/>
        <c:baseTimeUnit val="years"/>
      </c:dateAx>
      <c:valAx>
        <c:axId val="8881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1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61-4496-A1AA-84FA9EF77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51200"/>
        <c:axId val="8885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61-4496-A1AA-84FA9EF77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51200"/>
        <c:axId val="88853120"/>
      </c:lineChart>
      <c:dateAx>
        <c:axId val="8885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853120"/>
        <c:crosses val="autoZero"/>
        <c:auto val="1"/>
        <c:lblOffset val="100"/>
        <c:baseTimeUnit val="years"/>
      </c:dateAx>
      <c:valAx>
        <c:axId val="8885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85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C6-42B4-9A33-CA819DEC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1520"/>
        <c:axId val="9354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6-42B4-9A33-CA819DEC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1520"/>
        <c:axId val="93545984"/>
      </c:lineChart>
      <c:dateAx>
        <c:axId val="9353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45984"/>
        <c:crosses val="autoZero"/>
        <c:auto val="1"/>
        <c:lblOffset val="100"/>
        <c:baseTimeUnit val="years"/>
      </c:dateAx>
      <c:valAx>
        <c:axId val="9354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3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F6-4C6D-B212-F15B6DBE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71328"/>
        <c:axId val="9357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F6-4C6D-B212-F15B6DBE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1328"/>
        <c:axId val="93577600"/>
      </c:lineChart>
      <c:dateAx>
        <c:axId val="9357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77600"/>
        <c:crosses val="autoZero"/>
        <c:auto val="1"/>
        <c:lblOffset val="100"/>
        <c:baseTimeUnit val="years"/>
      </c:dateAx>
      <c:valAx>
        <c:axId val="9357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7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386.86</c:v>
                </c:pt>
                <c:pt idx="1">
                  <c:v>0</c:v>
                </c:pt>
                <c:pt idx="2" formatCode="#,##0.00;&quot;△&quot;#,##0.00;&quot;-&quot;">
                  <c:v>13949.76</c:v>
                </c:pt>
                <c:pt idx="3" formatCode="#,##0.00;&quot;△&quot;#,##0.00;&quot;-&quot;">
                  <c:v>2653.45</c:v>
                </c:pt>
                <c:pt idx="4" formatCode="#,##0.00;&quot;△&quot;#,##0.00;&quot;-&quot;">
                  <c:v>2529.87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8F-47EA-BD4D-2668C4A57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16768"/>
        <c:axId val="936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8F-47EA-BD4D-2668C4A57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16768"/>
        <c:axId val="93631232"/>
      </c:lineChart>
      <c:dateAx>
        <c:axId val="9361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31232"/>
        <c:crosses val="autoZero"/>
        <c:auto val="1"/>
        <c:lblOffset val="100"/>
        <c:baseTimeUnit val="years"/>
      </c:dateAx>
      <c:valAx>
        <c:axId val="936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1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69.09</c:v>
                </c:pt>
                <c:pt idx="1">
                  <c:v>45.4</c:v>
                </c:pt>
                <c:pt idx="2">
                  <c:v>47.86</c:v>
                </c:pt>
                <c:pt idx="3">
                  <c:v>35.24</c:v>
                </c:pt>
                <c:pt idx="4">
                  <c:v>44.19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70-45C3-91CB-69B474BDE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49536"/>
        <c:axId val="9373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70-45C3-91CB-69B474BDE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49536"/>
        <c:axId val="93733632"/>
      </c:lineChart>
      <c:dateAx>
        <c:axId val="9364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3632"/>
        <c:crosses val="autoZero"/>
        <c:auto val="1"/>
        <c:lblOffset val="100"/>
        <c:baseTimeUnit val="years"/>
      </c:dateAx>
      <c:valAx>
        <c:axId val="9373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4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342.72</c:v>
                </c:pt>
                <c:pt idx="1">
                  <c:v>518.27</c:v>
                </c:pt>
                <c:pt idx="2">
                  <c:v>494.71</c:v>
                </c:pt>
                <c:pt idx="3">
                  <c:v>672.39</c:v>
                </c:pt>
                <c:pt idx="4">
                  <c:v>535.77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6-472F-8FFB-5C9DCF569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64224"/>
        <c:axId val="9377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B6-472F-8FFB-5C9DCF569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4224"/>
        <c:axId val="93770496"/>
      </c:lineChart>
      <c:dateAx>
        <c:axId val="9376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70496"/>
        <c:crosses val="autoZero"/>
        <c:auto val="1"/>
        <c:lblOffset val="100"/>
        <c:baseTimeUnit val="years"/>
      </c:dateAx>
      <c:valAx>
        <c:axId val="9377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6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長野県　白馬村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9244</v>
      </c>
      <c r="AM8" s="49"/>
      <c r="AN8" s="49"/>
      <c r="AO8" s="49"/>
      <c r="AP8" s="49"/>
      <c r="AQ8" s="49"/>
      <c r="AR8" s="49"/>
      <c r="AS8" s="49"/>
      <c r="AT8" s="44">
        <f>データ!T6</f>
        <v>189.36</v>
      </c>
      <c r="AU8" s="44"/>
      <c r="AV8" s="44"/>
      <c r="AW8" s="44"/>
      <c r="AX8" s="44"/>
      <c r="AY8" s="44"/>
      <c r="AZ8" s="44"/>
      <c r="BA8" s="44"/>
      <c r="BB8" s="44">
        <f>データ!U6</f>
        <v>48.82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0.56000000000000005</v>
      </c>
      <c r="Q10" s="44"/>
      <c r="R10" s="44"/>
      <c r="S10" s="44"/>
      <c r="T10" s="44"/>
      <c r="U10" s="44"/>
      <c r="V10" s="44"/>
      <c r="W10" s="44">
        <f>データ!Q6</f>
        <v>78.67</v>
      </c>
      <c r="X10" s="44"/>
      <c r="Y10" s="44"/>
      <c r="Z10" s="44"/>
      <c r="AA10" s="44"/>
      <c r="AB10" s="44"/>
      <c r="AC10" s="44"/>
      <c r="AD10" s="49">
        <f>データ!R6</f>
        <v>4320</v>
      </c>
      <c r="AE10" s="49"/>
      <c r="AF10" s="49"/>
      <c r="AG10" s="49"/>
      <c r="AH10" s="49"/>
      <c r="AI10" s="49"/>
      <c r="AJ10" s="49"/>
      <c r="AK10" s="2"/>
      <c r="AL10" s="49">
        <f>データ!V6</f>
        <v>50</v>
      </c>
      <c r="AM10" s="49"/>
      <c r="AN10" s="49"/>
      <c r="AO10" s="49"/>
      <c r="AP10" s="49"/>
      <c r="AQ10" s="49"/>
      <c r="AR10" s="49"/>
      <c r="AS10" s="49"/>
      <c r="AT10" s="44">
        <f>データ!W6</f>
        <v>0.04</v>
      </c>
      <c r="AU10" s="44"/>
      <c r="AV10" s="44"/>
      <c r="AW10" s="44"/>
      <c r="AX10" s="44"/>
      <c r="AY10" s="44"/>
      <c r="AZ10" s="44"/>
      <c r="BA10" s="44"/>
      <c r="BB10" s="44">
        <f>データ!X6</f>
        <v>1250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125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123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56</v>
      </c>
      <c r="O86" s="25" t="str">
        <f>データ!EO6</f>
        <v>【0.11】</v>
      </c>
    </row>
  </sheetData>
  <sheetProtection algorithmName="SHA-512" hashValue="DEDslFwPFuwGnOcs3osZbAs7uu+bI1+edj+KFKKJTyYnM5KnQ1DXWUTs/KJ76gXdGO5hAsT5Z+1YRiFcEBRa2A==" saltValue="jCKKe2d2fpqkuYOjbc1Hg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204854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長野県　白馬村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0.56000000000000005</v>
      </c>
      <c r="Q6" s="33">
        <f t="shared" si="3"/>
        <v>78.67</v>
      </c>
      <c r="R6" s="33">
        <f t="shared" si="3"/>
        <v>4320</v>
      </c>
      <c r="S6" s="33">
        <f t="shared" si="3"/>
        <v>9244</v>
      </c>
      <c r="T6" s="33">
        <f t="shared" si="3"/>
        <v>189.36</v>
      </c>
      <c r="U6" s="33">
        <f t="shared" si="3"/>
        <v>48.82</v>
      </c>
      <c r="V6" s="33">
        <f t="shared" si="3"/>
        <v>50</v>
      </c>
      <c r="W6" s="33">
        <f t="shared" si="3"/>
        <v>0.04</v>
      </c>
      <c r="X6" s="33">
        <f t="shared" si="3"/>
        <v>1250</v>
      </c>
      <c r="Y6" s="34">
        <f>IF(Y7="",NA(),Y7)</f>
        <v>92.29</v>
      </c>
      <c r="Z6" s="34">
        <f t="shared" ref="Z6:AH6" si="4">IF(Z7="",NA(),Z7)</f>
        <v>174.54</v>
      </c>
      <c r="AA6" s="34">
        <f t="shared" si="4"/>
        <v>167.66</v>
      </c>
      <c r="AB6" s="34">
        <f t="shared" si="4"/>
        <v>31.29</v>
      </c>
      <c r="AC6" s="34">
        <f t="shared" si="4"/>
        <v>98.77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386.86</v>
      </c>
      <c r="BG6" s="33">
        <f t="shared" ref="BG6:BO6" si="7">IF(BG7="",NA(),BG7)</f>
        <v>0</v>
      </c>
      <c r="BH6" s="34">
        <f t="shared" si="7"/>
        <v>13949.76</v>
      </c>
      <c r="BI6" s="34">
        <f t="shared" si="7"/>
        <v>2653.45</v>
      </c>
      <c r="BJ6" s="34">
        <f t="shared" si="7"/>
        <v>2529.87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69.09</v>
      </c>
      <c r="BR6" s="34">
        <f t="shared" ref="BR6:BZ6" si="8">IF(BR7="",NA(),BR7)</f>
        <v>45.4</v>
      </c>
      <c r="BS6" s="34">
        <f t="shared" si="8"/>
        <v>47.86</v>
      </c>
      <c r="BT6" s="34">
        <f t="shared" si="8"/>
        <v>35.24</v>
      </c>
      <c r="BU6" s="34">
        <f t="shared" si="8"/>
        <v>44.19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342.72</v>
      </c>
      <c r="CC6" s="34">
        <f t="shared" ref="CC6:CK6" si="9">IF(CC7="",NA(),CC7)</f>
        <v>518.27</v>
      </c>
      <c r="CD6" s="34">
        <f t="shared" si="9"/>
        <v>494.71</v>
      </c>
      <c r="CE6" s="34">
        <f t="shared" si="9"/>
        <v>672.39</v>
      </c>
      <c r="CF6" s="34">
        <f t="shared" si="9"/>
        <v>535.77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>
        <f>IF(CM7="",NA(),CM7)</f>
        <v>34</v>
      </c>
      <c r="CN6" s="34">
        <f t="shared" ref="CN6:CV6" si="10">IF(CN7="",NA(),CN7)</f>
        <v>37.04</v>
      </c>
      <c r="CO6" s="34">
        <f t="shared" si="10"/>
        <v>62.96</v>
      </c>
      <c r="CP6" s="34">
        <f t="shared" si="10"/>
        <v>51.85</v>
      </c>
      <c r="CQ6" s="34">
        <f t="shared" si="10"/>
        <v>44.44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96.8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96</v>
      </c>
      <c r="DB6" s="34">
        <f t="shared" si="11"/>
        <v>96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204854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0.56000000000000005</v>
      </c>
      <c r="Q7" s="37">
        <v>78.67</v>
      </c>
      <c r="R7" s="37">
        <v>4320</v>
      </c>
      <c r="S7" s="37">
        <v>9244</v>
      </c>
      <c r="T7" s="37">
        <v>189.36</v>
      </c>
      <c r="U7" s="37">
        <v>48.82</v>
      </c>
      <c r="V7" s="37">
        <v>50</v>
      </c>
      <c r="W7" s="37">
        <v>0.04</v>
      </c>
      <c r="X7" s="37">
        <v>1250</v>
      </c>
      <c r="Y7" s="37">
        <v>92.29</v>
      </c>
      <c r="Z7" s="37">
        <v>174.54</v>
      </c>
      <c r="AA7" s="37">
        <v>167.66</v>
      </c>
      <c r="AB7" s="37">
        <v>31.29</v>
      </c>
      <c r="AC7" s="37">
        <v>98.77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386.86</v>
      </c>
      <c r="BG7" s="37">
        <v>0</v>
      </c>
      <c r="BH7" s="37">
        <v>13949.76</v>
      </c>
      <c r="BI7" s="37">
        <v>2653.45</v>
      </c>
      <c r="BJ7" s="37">
        <v>2529.87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69.09</v>
      </c>
      <c r="BR7" s="37">
        <v>45.4</v>
      </c>
      <c r="BS7" s="37">
        <v>47.86</v>
      </c>
      <c r="BT7" s="37">
        <v>35.24</v>
      </c>
      <c r="BU7" s="37">
        <v>44.19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342.72</v>
      </c>
      <c r="CC7" s="37">
        <v>518.27</v>
      </c>
      <c r="CD7" s="37">
        <v>494.71</v>
      </c>
      <c r="CE7" s="37">
        <v>672.39</v>
      </c>
      <c r="CF7" s="37">
        <v>535.77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34</v>
      </c>
      <c r="CN7" s="37">
        <v>37.04</v>
      </c>
      <c r="CO7" s="37">
        <v>62.96</v>
      </c>
      <c r="CP7" s="37">
        <v>51.85</v>
      </c>
      <c r="CQ7" s="37">
        <v>44.44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96.8</v>
      </c>
      <c r="CY7" s="37">
        <v>100</v>
      </c>
      <c r="CZ7" s="37">
        <v>100</v>
      </c>
      <c r="DA7" s="37">
        <v>96</v>
      </c>
      <c r="DB7" s="37">
        <v>96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Printed>2019-02-21T00:27:23Z</cp:lastPrinted>
  <dcterms:created xsi:type="dcterms:W3CDTF">2018-12-03T09:24:55Z</dcterms:created>
  <dcterms:modified xsi:type="dcterms:W3CDTF">2019-02-21T00:27:31Z</dcterms:modified>
</cp:coreProperties>
</file>