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4q8I06vQ+U0j8fHOlMUHP5cE8wBpnqUNtqpKcpRPsd2H9swAWKXUiLxDxD7qDk8Y0cgpoTVziye2s6YHaD+fVQ==" workbookSaltValue="/nFBKdTez05J6T/FJpRYVA==" workbookSpinCount="100000" lockStructure="1"/>
  <bookViews>
    <workbookView xWindow="0" yWindow="0" windowWidth="20490" windowHeight="6690"/>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P6" i="5"/>
  <c r="O6" i="5"/>
  <c r="I10" i="4" s="1"/>
  <c r="N6" i="5"/>
  <c r="M6" i="5"/>
  <c r="AD8" i="4" s="1"/>
  <c r="L6" i="5"/>
  <c r="K6" i="5"/>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I85" i="4"/>
  <c r="H85" i="4"/>
  <c r="E85" i="4"/>
  <c r="BB10" i="4"/>
  <c r="AT10" i="4"/>
  <c r="W10" i="4"/>
  <c r="P10" i="4"/>
  <c r="B10" i="4"/>
  <c r="BB8" i="4"/>
  <c r="AT8" i="4"/>
  <c r="AL8" i="4"/>
  <c r="W8" i="4"/>
  <c r="P8" i="4"/>
  <c r="I8" i="4"/>
  <c r="B6" i="4"/>
  <c r="C10" i="5" l="1"/>
  <c r="D10" i="5"/>
  <c r="E10" i="5"/>
  <c r="B10" i="5"/>
</calcChain>
</file>

<file path=xl/sharedStrings.xml><?xml version="1.0" encoding="utf-8"?>
<sst xmlns="http://schemas.openxmlformats.org/spreadsheetml/2006/main" count="237" uniqueCount="125">
  <si>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</si>
  <si>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</si>
  <si>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</si>
  <si>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</si>
  <si>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</si>
  <si>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</si>
  <si>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</si>
  <si>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</si>
  <si>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</si>
  <si>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</si>
  <si>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</si>
  <si>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</si>
  <si>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</si>
  <si>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</si>
  <si>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</si>
  <si>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</si>
  <si>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</si>
  <si>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</si>
  <si>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</si>
  <si>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</si>
  <si>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</si>
  <si>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</si>
  <si>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</si>
  <si>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</si>
  <si>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</si>
  <si>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</si>
  <si>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</si>
  <si>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</si>
  <si>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</si>
  <si>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</si>
  <si>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</si>
  <si>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</si>
  <si>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</si>
  <si>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</si>
  <si>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</si>
  <si>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</si>
  <si>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</si>
  <si>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</si>
  <si>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</si>
  <si>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</si>
  <si>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</si>
  <si>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</si>
  <si>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</si>
  <si>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</si>
  <si>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</si>
  <si>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</si>
  <si>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</si>
  <si>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</si>
  <si>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</si>
  <si>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</si>
  <si>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</si>
  <si>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</si>
  <si>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</si>
  <si>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</si>
  <si>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</si>
  <si>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</si>
  <si>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</si>
  <si>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</si>
  <si>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</si>
  <si>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</si>
  <si>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</si>
  <si>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</si>
  <si>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</si>
  <si>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</si>
  <si>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</si>
  <si>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</si>
  <si>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</si>
  <si>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</si>
  <si>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</si>
  <si>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</si>
  <si>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</si>
  <si>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</si>
  <si>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</si>
  <si>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</si>
  <si>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</si>
  <si>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</si>
  <si>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</si>
  <si>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</si>
  <si>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</si>
  <si>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</si>
  <si>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</si>
  <si>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</si>
  <si>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</si>
  <si>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</si>
  <si>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</si>
  <si>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</si>
  <si>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</si>
  <si>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</si>
  <si>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</si>
  <si>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</si>
  <si>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</si>
  <si>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</si>
  <si>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</si>
  <si>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</si>
  <si>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</si>
  <si>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</si>
  <si>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</si>
  <si>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</si>
  <si>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</si>
  <si>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</si>
  <si>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</si>
  <si>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</si>
  <si>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</si>
  <si>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</si>
  <si>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</si>
  <si>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</si>
  <si>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</si>
  <si>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</si>
  <si>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</si>
  <si>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山形村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</si>
  <si>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</si>
  <si>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</si>
  <si>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</si>
  <si>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</si>
  <si>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</si>
  <si>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</si>
  <si>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</si>
  <si>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</si>
  <si>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</si>
  <si>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</si>
  <si>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</si>
  <si>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</si>
  <si>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平成28～29年度には、漏水が多発していた導水管の更新工事を行いました。　　　　　　　　　　　　　　　　　　分析表にはありませんが、浄水施設ならびに管路等の老朽化が進み、更新時期が過ぎているものがほとんどで更新や改築の計画が必要ですので、関係部局等と連携を図りながら更新計画等をしていきます。</t>
    <rPh sb="0" eb="2">
      <t>ヘイセイ</t>
    </rPh>
    <rPh sb="7" eb="9">
      <t>ネンド</t>
    </rPh>
    <rPh sb="12" eb="14">
      <t>ロウスイ</t>
    </rPh>
    <rPh sb="15" eb="17">
      <t>タハツ</t>
    </rPh>
    <rPh sb="21" eb="23">
      <t>ドウスイ</t>
    </rPh>
    <rPh sb="23" eb="24">
      <t>カン</t>
    </rPh>
    <rPh sb="25" eb="27">
      <t>コウシン</t>
    </rPh>
    <rPh sb="27" eb="29">
      <t>コウジ</t>
    </rPh>
    <rPh sb="30" eb="31">
      <t>オコナ</t>
    </rPh>
    <rPh sb="54" eb="56">
      <t>ブンセキ</t>
    </rPh>
    <rPh sb="56" eb="57">
      <t>ヒョウ</t>
    </rPh>
    <rPh sb="66" eb="68">
      <t>ジョウスイ</t>
    </rPh>
    <rPh sb="68" eb="70">
      <t>シセツ</t>
    </rPh>
    <rPh sb="74" eb="76">
      <t>カンロ</t>
    </rPh>
    <rPh sb="76" eb="77">
      <t>トウ</t>
    </rPh>
    <rPh sb="78" eb="81">
      <t>ロウキュウカ</t>
    </rPh>
    <rPh sb="82" eb="83">
      <t>スス</t>
    </rPh>
    <rPh sb="85" eb="87">
      <t>コウシン</t>
    </rPh>
    <rPh sb="87" eb="89">
      <t>ジキ</t>
    </rPh>
    <rPh sb="90" eb="91">
      <t>ス</t>
    </rPh>
    <rPh sb="103" eb="105">
      <t>コウシン</t>
    </rPh>
    <rPh sb="106" eb="108">
      <t>カイチク</t>
    </rPh>
    <rPh sb="109" eb="111">
      <t>ケイカク</t>
    </rPh>
    <rPh sb="112" eb="114">
      <t>ヒツヨウ</t>
    </rPh>
    <rPh sb="119" eb="121">
      <t>カンケイ</t>
    </rPh>
    <rPh sb="121" eb="123">
      <t>ブキョク</t>
    </rPh>
    <rPh sb="123" eb="124">
      <t>トウ</t>
    </rPh>
    <rPh sb="125" eb="127">
      <t>レンケイ</t>
    </rPh>
    <rPh sb="128" eb="129">
      <t>ハカ</t>
    </rPh>
    <rPh sb="133" eb="135">
      <t>コウシン</t>
    </rPh>
    <rPh sb="135" eb="137">
      <t>ケイカク</t>
    </rPh>
    <rPh sb="137" eb="138">
      <t>トウ</t>
    </rPh>
    <phoneticPr fontId="4"/>
  </si>
  <si>
    <t>清水高原簡易水道事業は、一般会計からの繰入金に依存し、厳しい経営状況です。　　　　　　　　
平成31年度末で村の指定管理期間が満了するスカイランドきよみずの動向により、水道施設の更新・改築等や運営規模の見直し、あるいは上水道事業への統合など課題は多くあります。大変厳しい経営状況の中、関係部局との連携を図りながら継続した水道水の供給を保てるよう努力していきます。</t>
    <rPh sb="0" eb="2">
      <t>キヨミズ</t>
    </rPh>
    <rPh sb="2" eb="4">
      <t>コウゲン</t>
    </rPh>
    <rPh sb="4" eb="6">
      <t>カンイ</t>
    </rPh>
    <rPh sb="6" eb="8">
      <t>スイドウ</t>
    </rPh>
    <rPh sb="8" eb="10">
      <t>ジギョウ</t>
    </rPh>
    <rPh sb="12" eb="14">
      <t>イッパン</t>
    </rPh>
    <rPh sb="14" eb="16">
      <t>カイケイ</t>
    </rPh>
    <rPh sb="19" eb="21">
      <t>クリイレ</t>
    </rPh>
    <rPh sb="21" eb="22">
      <t>キン</t>
    </rPh>
    <rPh sb="23" eb="25">
      <t>イゾン</t>
    </rPh>
    <rPh sb="27" eb="28">
      <t>キビ</t>
    </rPh>
    <rPh sb="30" eb="32">
      <t>ケイエイ</t>
    </rPh>
    <rPh sb="32" eb="34">
      <t>ジョウキョウ</t>
    </rPh>
    <rPh sb="46" eb="48">
      <t>ヘイセイ</t>
    </rPh>
    <rPh sb="50" eb="52">
      <t>ネンド</t>
    </rPh>
    <rPh sb="52" eb="53">
      <t>スエ</t>
    </rPh>
    <rPh sb="54" eb="55">
      <t>ムラ</t>
    </rPh>
    <rPh sb="56" eb="58">
      <t>シテイ</t>
    </rPh>
    <rPh sb="58" eb="60">
      <t>カンリ</t>
    </rPh>
    <rPh sb="60" eb="62">
      <t>キカン</t>
    </rPh>
    <rPh sb="63" eb="65">
      <t>マンリョウ</t>
    </rPh>
    <rPh sb="78" eb="80">
      <t>ドウコウ</t>
    </rPh>
    <rPh sb="84" eb="86">
      <t>スイドウ</t>
    </rPh>
    <rPh sb="86" eb="88">
      <t>シセツ</t>
    </rPh>
    <rPh sb="89" eb="91">
      <t>コウシン</t>
    </rPh>
    <rPh sb="92" eb="94">
      <t>カイチク</t>
    </rPh>
    <rPh sb="94" eb="95">
      <t>トウ</t>
    </rPh>
    <rPh sb="96" eb="98">
      <t>ウンエイ</t>
    </rPh>
    <rPh sb="98" eb="100">
      <t>キボ</t>
    </rPh>
    <rPh sb="101" eb="103">
      <t>ミナオ</t>
    </rPh>
    <rPh sb="109" eb="112">
      <t>ジョウスイドウ</t>
    </rPh>
    <rPh sb="112" eb="114">
      <t>ジギョウ</t>
    </rPh>
    <rPh sb="116" eb="118">
      <t>トウゴウ</t>
    </rPh>
    <rPh sb="120" eb="122">
      <t>カダイ</t>
    </rPh>
    <rPh sb="123" eb="124">
      <t>オオ</t>
    </rPh>
    <rPh sb="130" eb="132">
      <t>タイヘン</t>
    </rPh>
    <rPh sb="132" eb="133">
      <t>キビ</t>
    </rPh>
    <rPh sb="135" eb="137">
      <t>ケイエイ</t>
    </rPh>
    <rPh sb="137" eb="139">
      <t>ジョウキョウ</t>
    </rPh>
    <rPh sb="140" eb="141">
      <t>ナカ</t>
    </rPh>
    <rPh sb="142" eb="144">
      <t>カンケイ</t>
    </rPh>
    <rPh sb="144" eb="146">
      <t>ブキョク</t>
    </rPh>
    <rPh sb="148" eb="150">
      <t>レンケイ</t>
    </rPh>
    <rPh sb="151" eb="152">
      <t>ハカ</t>
    </rPh>
    <rPh sb="156" eb="158">
      <t>ケイゾク</t>
    </rPh>
    <rPh sb="160" eb="163">
      <t>スイドウスイ</t>
    </rPh>
    <rPh sb="164" eb="166">
      <t>キョウキュウ</t>
    </rPh>
    <rPh sb="167" eb="168">
      <t>タモ</t>
    </rPh>
    <rPh sb="172" eb="174">
      <t>ドリョク</t>
    </rPh>
    <phoneticPr fontId="4"/>
  </si>
  <si>
    <t>平成28年度より委託料等の費用が減少していることにより、収益的収支比率及び料金回収率が向上し、給水原価比率が減少しました。全国平均や類似団体平均の数値より上回っていますが、基準となる100%を大幅に下回っており、かつ料金回収率も50%台と低く、給水収益(料金収入)だけでは費用を賄えず一般会計からの繰入金に頼りながら経営を保っています。　　　　　　　　　　　　　　　　                                　企業債残高対給水収益比率は、平成28～29年度に導水管布設替事業のため企業債を借入れたことにより数値が増加しました。　　　　　　　　　　　　　　　　　　　　　　　　　　　　　　　　　　有収率は近年ほぼ横ばいで推移しておりますが、老朽管も多い為、今後漏水等により有収率が減少することが見込まれます。漏水調査等を行い早期発見をし、有収率の改善を図っていきます。　　　　　　　　　　　　　　　　　　　　　　清水高原の定住者は数名で、水道使用量のほとんどはスカイランドきよみず(交流宿泊施設)によるものです。そのため計画給水人口と現状とは大きくかけ離れており、施設利用率は低くなっています。                                                                        平成31年度末で、村の指定管理期間が満了するスカイランドきよみずの動向により、水道施設の見直しが必要となってきます。</t>
    <rPh sb="0" eb="2">
      <t>ヘイセイ</t>
    </rPh>
    <rPh sb="4" eb="6">
      <t>ネンド</t>
    </rPh>
    <rPh sb="8" eb="11">
      <t>イタクリョウ</t>
    </rPh>
    <rPh sb="11" eb="12">
      <t>トウ</t>
    </rPh>
    <rPh sb="13" eb="15">
      <t>ヒヨウ</t>
    </rPh>
    <rPh sb="16" eb="18">
      <t>ゲンショウ</t>
    </rPh>
    <rPh sb="28" eb="31">
      <t>シュウエキテキ</t>
    </rPh>
    <rPh sb="31" eb="33">
      <t>シュウシ</t>
    </rPh>
    <rPh sb="33" eb="35">
      <t>ヒリツ</t>
    </rPh>
    <rPh sb="35" eb="36">
      <t>オヨ</t>
    </rPh>
    <rPh sb="37" eb="42">
      <t>リョウキンカイシュウリツ</t>
    </rPh>
    <rPh sb="43" eb="45">
      <t>コウジョウ</t>
    </rPh>
    <rPh sb="47" eb="49">
      <t>キュウスイ</t>
    </rPh>
    <rPh sb="49" eb="51">
      <t>ゲンカ</t>
    </rPh>
    <rPh sb="51" eb="53">
      <t>ヒリツ</t>
    </rPh>
    <rPh sb="54" eb="56">
      <t>ゲンショウ</t>
    </rPh>
    <rPh sb="61" eb="63">
      <t>ゼンコク</t>
    </rPh>
    <rPh sb="63" eb="65">
      <t>ヘイキン</t>
    </rPh>
    <rPh sb="66" eb="68">
      <t>ルイジ</t>
    </rPh>
    <rPh sb="68" eb="70">
      <t>ダンタイ</t>
    </rPh>
    <rPh sb="70" eb="72">
      <t>ヘイキン</t>
    </rPh>
    <rPh sb="73" eb="75">
      <t>スウチ</t>
    </rPh>
    <rPh sb="77" eb="79">
      <t>ウワマワ</t>
    </rPh>
    <rPh sb="86" eb="88">
      <t>キジュン</t>
    </rPh>
    <rPh sb="96" eb="98">
      <t>オオハバ</t>
    </rPh>
    <rPh sb="99" eb="101">
      <t>シタマワ</t>
    </rPh>
    <rPh sb="108" eb="110">
      <t>リョウキン</t>
    </rPh>
    <rPh sb="110" eb="112">
      <t>カイシュウ</t>
    </rPh>
    <rPh sb="112" eb="113">
      <t>リツ</t>
    </rPh>
    <rPh sb="117" eb="118">
      <t>ダイ</t>
    </rPh>
    <rPh sb="119" eb="120">
      <t>ヒク</t>
    </rPh>
    <rPh sb="122" eb="124">
      <t>キュウスイ</t>
    </rPh>
    <rPh sb="124" eb="126">
      <t>シュウエキ</t>
    </rPh>
    <rPh sb="127" eb="129">
      <t>リョウキン</t>
    </rPh>
    <rPh sb="129" eb="131">
      <t>シュウニュウ</t>
    </rPh>
    <rPh sb="136" eb="138">
      <t>ヒヨウ</t>
    </rPh>
    <rPh sb="139" eb="140">
      <t>マカナ</t>
    </rPh>
    <rPh sb="142" eb="144">
      <t>イッパン</t>
    </rPh>
    <rPh sb="144" eb="146">
      <t>カイケイ</t>
    </rPh>
    <rPh sb="149" eb="151">
      <t>クリイ</t>
    </rPh>
    <rPh sb="151" eb="152">
      <t>キン</t>
    </rPh>
    <rPh sb="153" eb="154">
      <t>タヨ</t>
    </rPh>
    <rPh sb="158" eb="160">
      <t>ケイエイ</t>
    </rPh>
    <rPh sb="161" eb="162">
      <t>タモ</t>
    </rPh>
    <rPh sb="217" eb="219">
      <t>キギョウ</t>
    </rPh>
    <rPh sb="219" eb="220">
      <t>サイ</t>
    </rPh>
    <rPh sb="220" eb="222">
      <t>ザンダカ</t>
    </rPh>
    <rPh sb="222" eb="223">
      <t>タイ</t>
    </rPh>
    <rPh sb="223" eb="225">
      <t>キュウスイ</t>
    </rPh>
    <rPh sb="225" eb="227">
      <t>シュウエキ</t>
    </rPh>
    <rPh sb="227" eb="229">
      <t>ヒリツ</t>
    </rPh>
    <rPh sb="231" eb="233">
      <t>ヘイセイ</t>
    </rPh>
    <rPh sb="238" eb="240">
      <t>ネンド</t>
    </rPh>
    <rPh sb="241" eb="243">
      <t>ドウスイ</t>
    </rPh>
    <rPh sb="243" eb="244">
      <t>カン</t>
    </rPh>
    <rPh sb="244" eb="247">
      <t>フセツガ</t>
    </rPh>
    <rPh sb="247" eb="249">
      <t>ジギョウ</t>
    </rPh>
    <rPh sb="252" eb="254">
      <t>キギョウ</t>
    </rPh>
    <rPh sb="254" eb="255">
      <t>サイ</t>
    </rPh>
    <rPh sb="256" eb="258">
      <t>カリイ</t>
    </rPh>
    <rPh sb="265" eb="267">
      <t>スウチ</t>
    </rPh>
    <rPh sb="268" eb="270">
      <t>ゾウカ</t>
    </rPh>
    <rPh sb="321" eb="323">
      <t>スイイ</t>
    </rPh>
    <rPh sb="331" eb="333">
      <t>ロウキュウ</t>
    </rPh>
    <rPh sb="333" eb="334">
      <t>カン</t>
    </rPh>
    <rPh sb="335" eb="336">
      <t>オオ</t>
    </rPh>
    <rPh sb="337" eb="338">
      <t>タメ</t>
    </rPh>
    <rPh sb="339" eb="341">
      <t>コンゴ</t>
    </rPh>
    <rPh sb="341" eb="343">
      <t>ロウスイ</t>
    </rPh>
    <rPh sb="343" eb="344">
      <t>トウ</t>
    </rPh>
    <rPh sb="347" eb="349">
      <t>ユウシュウ</t>
    </rPh>
    <rPh sb="349" eb="350">
      <t>リツ</t>
    </rPh>
    <rPh sb="351" eb="353">
      <t>ゲンショウ</t>
    </rPh>
    <rPh sb="358" eb="360">
      <t>ミコ</t>
    </rPh>
    <rPh sb="365" eb="367">
      <t>ロウスイ</t>
    </rPh>
    <rPh sb="367" eb="369">
      <t>チョウサ</t>
    </rPh>
    <rPh sb="369" eb="370">
      <t>トウ</t>
    </rPh>
    <rPh sb="371" eb="372">
      <t>オコナ</t>
    </rPh>
    <rPh sb="373" eb="375">
      <t>ソウキ</t>
    </rPh>
    <rPh sb="375" eb="377">
      <t>ハッケン</t>
    </rPh>
    <rPh sb="380" eb="382">
      <t>ユウシュウ</t>
    </rPh>
    <rPh sb="382" eb="383">
      <t>リツ</t>
    </rPh>
    <rPh sb="384" eb="386">
      <t>カイゼン</t>
    </rPh>
    <rPh sb="387" eb="388">
      <t>ハカ</t>
    </rPh>
    <rPh sb="417" eb="419">
      <t>キヨミズ</t>
    </rPh>
    <rPh sb="419" eb="421">
      <t>コウゲン</t>
    </rPh>
    <rPh sb="422" eb="425">
      <t>テイジュウシャ</t>
    </rPh>
    <rPh sb="426" eb="428">
      <t>スウメイ</t>
    </rPh>
    <rPh sb="430" eb="432">
      <t>スイドウ</t>
    </rPh>
    <rPh sb="432" eb="435">
      <t>シヨウリョウ</t>
    </rPh>
    <rPh sb="452" eb="454">
      <t>コウリュウ</t>
    </rPh>
    <rPh sb="454" eb="456">
      <t>シュクハク</t>
    </rPh>
    <rPh sb="456" eb="458">
      <t>シセツ</t>
    </rPh>
    <rPh sb="471" eb="473">
      <t>ケイカク</t>
    </rPh>
    <rPh sb="473" eb="475">
      <t>キュウスイ</t>
    </rPh>
    <rPh sb="475" eb="477">
      <t>ジンコウ</t>
    </rPh>
    <rPh sb="478" eb="480">
      <t>ゲンジョウ</t>
    </rPh>
    <rPh sb="482" eb="483">
      <t>オオ</t>
    </rPh>
    <rPh sb="487" eb="488">
      <t>ハナ</t>
    </rPh>
    <rPh sb="493" eb="495">
      <t>シセツ</t>
    </rPh>
    <rPh sb="495" eb="497">
      <t>リヨウ</t>
    </rPh>
    <rPh sb="497" eb="498">
      <t>リツ</t>
    </rPh>
    <rPh sb="499" eb="500">
      <t>ヒク</t>
    </rPh>
    <rPh sb="580" eb="582">
      <t>ヘイセイ</t>
    </rPh>
    <rPh sb="584" eb="586">
      <t>ネンド</t>
    </rPh>
    <rPh sb="586" eb="587">
      <t>スエ</t>
    </rPh>
    <rPh sb="589" eb="590">
      <t>ムラ</t>
    </rPh>
    <rPh sb="591" eb="593">
      <t>シテイ</t>
    </rPh>
    <rPh sb="593" eb="595">
      <t>カンリ</t>
    </rPh>
    <rPh sb="595" eb="597">
      <t>キカン</t>
    </rPh>
    <rPh sb="598" eb="600">
      <t>マンリョウ</t>
    </rPh>
    <rPh sb="613" eb="615">
      <t>ドウコウ</t>
    </rPh>
    <rPh sb="619" eb="621">
      <t>スイドウ</t>
    </rPh>
    <rPh sb="621" eb="623">
      <t>シセツ</t>
    </rPh>
    <rPh sb="624" eb="626">
      <t>ミナオ</t>
    </rPh>
    <rPh sb="628" eb="63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</si>
</sst>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shrinkToFit="1"/>
      <protection locked="0"/>
    </xf>
    <xf numFmtId="0" fontId="15" fillId="0" borderId="0" xfId="0" applyFont="1" applyBorder="1" applyAlignment="1" applyProtection="1">
      <alignment horizontal="left" vertical="top" wrapText="1" shrinkToFit="1"/>
      <protection locked="0"/>
    </xf>
    <xf numFmtId="0" fontId="15" fillId="0" borderId="7" xfId="0" applyFont="1" applyBorder="1" applyAlignment="1" applyProtection="1">
      <alignment horizontal="left" vertical="top" wrapText="1" shrinkToFit="1"/>
      <protection locked="0"/>
    </xf>
    <xf numFmtId="0" fontId="15" fillId="0" borderId="8" xfId="0" applyFont="1" applyBorder="1" applyAlignment="1" applyProtection="1">
      <alignment horizontal="left" vertical="top" wrapText="1" shrinkToFit="1"/>
      <protection locked="0"/>
    </xf>
    <xf numFmtId="0" fontId="15" fillId="0" borderId="1" xfId="0" applyFont="1" applyBorder="1" applyAlignment="1" applyProtection="1">
      <alignment horizontal="left" vertical="top" wrapText="1" shrinkToFit="1"/>
      <protection locked="0"/>
    </xf>
    <xf numFmtId="0" fontId="15" fillId="0" borderId="9" xfId="0" applyFont="1" applyBorder="1" applyAlignment="1" applyProtection="1">
      <alignment horizontal="left" vertical="top" wrapText="1" shrinkToFit="1"/>
      <protection locked="0"/>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c:v>
                </c:pt>
                <c:pt idx="1">
                  <c:v>0</c:v>
                </c:pt>
                <c:pt idx="2">
                  <c:v>0</c:v>
                </c:pt>
                <c:pt idx="3" formatCode="#,##0.00;&quot;△&quot;#,##0.00;&quot;-&quot;">
                  <c:v>6</c:v>
                </c:pt>
                <c:pt idx="4" formatCode="#,##0.00;&quot;△&quot;#,##0.00;&quot;-&quot;">
                  <c:v>4.87</c:v>
                </c:pt>
              </c:numCache>
            </c:numRef>
          </c:val>
          <c:extLst xmlns:c16r2="http://schemas.microsoft.com/office/drawing/2015/06/chart">
            <c:ext xmlns:c16="http://schemas.microsoft.com/office/drawing/2014/chart" uri="{C3380CC4-5D6E-409C-BE32-E72D297353CC}">
              <c16:uniqueId val="{00000000-620A-424C-92B7-EC8AD1347872}"/>
            </c:ext>
          </c:extLst>
        </c:ser>
        <c:dLbls>
          <c:showLegendKey val="0"/>
          <c:showVal val="0"/>
          <c:showCatName val="0"/>
          <c:showSerName val="0"/>
          <c:showPercent val="0"/>
          <c:showBubbleSize val="0"/>
        </c:dLbls>
        <c:gapWidth val="150"/>
        <c:axId val="82184448"/>
        <c:axId val="82186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c:v>
                </c:pt>
                <c:pt idx="1">
                  <c:v>0.91</c:v>
                </c:pt>
                <c:pt idx="2">
                  <c:v>1.26</c:v>
                </c:pt>
                <c:pt idx="3">
                  <c:v>0.78</c:v>
                </c:pt>
                <c:pt idx="4">
                  <c:v>0.56999999999999995</c:v>
                </c:pt>
              </c:numCache>
            </c:numRef>
          </c:val>
          <c:smooth val="0"/>
          <c:extLst xmlns:c16r2="http://schemas.microsoft.com/office/drawing/2015/06/chart">
            <c:ext xmlns:c16="http://schemas.microsoft.com/office/drawing/2014/chart" uri="{C3380CC4-5D6E-409C-BE32-E72D297353CC}">
              <c16:uniqueId val="{00000001-620A-424C-92B7-EC8AD1347872}"/>
            </c:ext>
          </c:extLst>
        </c:ser>
        <c:dLbls>
          <c:showLegendKey val="0"/>
          <c:showVal val="0"/>
          <c:showCatName val="0"/>
          <c:showSerName val="0"/>
          <c:showPercent val="0"/>
          <c:showBubbleSize val="0"/>
        </c:dLbls>
        <c:marker val="1"/>
        <c:smooth val="0"/>
        <c:axId val="82184448"/>
        <c:axId val="82186624"/>
      </c:lineChart>
      <c:dateAx>
        <c:axId val="82184448"/>
        <c:scaling>
          <c:orientation val="minMax"/>
        </c:scaling>
        <c:delete val="1"/>
        <c:axPos val="b"/>
        <c:numFmt formatCode="ge" sourceLinked="1"/>
        <c:majorTickMark val="none"/>
        <c:minorTickMark val="none"/>
        <c:tickLblPos val="none"/>
        <c:crossAx val="82186624"/>
        <c:crosses val="autoZero"/>
        <c:auto val="1"/>
        <c:lblOffset val="100"/>
        <c:baseTimeUnit val="years"/>
      </c:dateAx>
      <c:valAx>
        <c:axId val="82186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184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75.89</c:v>
                </c:pt>
                <c:pt idx="1">
                  <c:v>85.4</c:v>
                </c:pt>
                <c:pt idx="2">
                  <c:v>85.86</c:v>
                </c:pt>
                <c:pt idx="3">
                  <c:v>81.260000000000005</c:v>
                </c:pt>
                <c:pt idx="4">
                  <c:v>83.71</c:v>
                </c:pt>
              </c:numCache>
            </c:numRef>
          </c:val>
          <c:extLst xmlns:c16r2="http://schemas.microsoft.com/office/drawing/2015/06/chart">
            <c:ext xmlns:c16="http://schemas.microsoft.com/office/drawing/2014/chart" uri="{C3380CC4-5D6E-409C-BE32-E72D297353CC}">
              <c16:uniqueId val="{00000000-CAA2-4BE7-9D6A-5264F6F59AD3}"/>
            </c:ext>
          </c:extLst>
        </c:ser>
        <c:dLbls>
          <c:showLegendKey val="0"/>
          <c:showVal val="0"/>
          <c:showCatName val="0"/>
          <c:showSerName val="0"/>
          <c:showPercent val="0"/>
          <c:showBubbleSize val="0"/>
        </c:dLbls>
        <c:gapWidth val="150"/>
        <c:axId val="82229888"/>
        <c:axId val="82379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71.66</c:v>
                </c:pt>
                <c:pt idx="1">
                  <c:v>73.06</c:v>
                </c:pt>
                <c:pt idx="2">
                  <c:v>72.03</c:v>
                </c:pt>
                <c:pt idx="3">
                  <c:v>72.11</c:v>
                </c:pt>
                <c:pt idx="4">
                  <c:v>74.05</c:v>
                </c:pt>
              </c:numCache>
            </c:numRef>
          </c:val>
          <c:smooth val="0"/>
          <c:extLst xmlns:c16r2="http://schemas.microsoft.com/office/drawing/2015/06/chart">
            <c:ext xmlns:c16="http://schemas.microsoft.com/office/drawing/2014/chart" uri="{C3380CC4-5D6E-409C-BE32-E72D297353CC}">
              <c16:uniqueId val="{00000001-CAA2-4BE7-9D6A-5264F6F59AD3}"/>
            </c:ext>
          </c:extLst>
        </c:ser>
        <c:dLbls>
          <c:showLegendKey val="0"/>
          <c:showVal val="0"/>
          <c:showCatName val="0"/>
          <c:showSerName val="0"/>
          <c:showPercent val="0"/>
          <c:showBubbleSize val="0"/>
        </c:dLbls>
        <c:marker val="1"/>
        <c:smooth val="0"/>
        <c:axId val="82229888"/>
        <c:axId val="82379520"/>
      </c:lineChart>
      <c:dateAx>
        <c:axId val="82229888"/>
        <c:scaling>
          <c:orientation val="minMax"/>
        </c:scaling>
        <c:delete val="1"/>
        <c:axPos val="b"/>
        <c:numFmt formatCode="ge" sourceLinked="1"/>
        <c:majorTickMark val="none"/>
        <c:minorTickMark val="none"/>
        <c:tickLblPos val="none"/>
        <c:crossAx val="82379520"/>
        <c:crosses val="autoZero"/>
        <c:auto val="1"/>
        <c:lblOffset val="100"/>
        <c:baseTimeUnit val="years"/>
      </c:dateAx>
      <c:valAx>
        <c:axId val="82379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229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2FF-41CD-924B-1EF137FD98DF}"/>
            </c:ext>
          </c:extLst>
        </c:ser>
        <c:dLbls>
          <c:showLegendKey val="0"/>
          <c:showVal val="0"/>
          <c:showCatName val="0"/>
          <c:showSerName val="0"/>
          <c:showPercent val="0"/>
          <c:showBubbleSize val="0"/>
        </c:dLbls>
        <c:gapWidth val="150"/>
        <c:axId val="82410496"/>
        <c:axId val="82412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2FF-41CD-924B-1EF137FD98DF}"/>
            </c:ext>
          </c:extLst>
        </c:ser>
        <c:dLbls>
          <c:showLegendKey val="0"/>
          <c:showVal val="0"/>
          <c:showCatName val="0"/>
          <c:showSerName val="0"/>
          <c:showPercent val="0"/>
          <c:showBubbleSize val="0"/>
        </c:dLbls>
        <c:marker val="1"/>
        <c:smooth val="0"/>
        <c:axId val="82410496"/>
        <c:axId val="82412672"/>
      </c:lineChart>
      <c:dateAx>
        <c:axId val="82410496"/>
        <c:scaling>
          <c:orientation val="minMax"/>
        </c:scaling>
        <c:delete val="1"/>
        <c:axPos val="b"/>
        <c:numFmt formatCode="ge" sourceLinked="1"/>
        <c:majorTickMark val="none"/>
        <c:minorTickMark val="none"/>
        <c:tickLblPos val="none"/>
        <c:crossAx val="82412672"/>
        <c:crosses val="autoZero"/>
        <c:auto val="1"/>
        <c:lblOffset val="100"/>
        <c:baseTimeUnit val="years"/>
      </c:dateAx>
      <c:valAx>
        <c:axId val="82412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410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761-45ED-9D50-66312596F799}"/>
            </c:ext>
          </c:extLst>
        </c:ser>
        <c:dLbls>
          <c:showLegendKey val="0"/>
          <c:showVal val="0"/>
          <c:showCatName val="0"/>
          <c:showSerName val="0"/>
          <c:showPercent val="0"/>
          <c:showBubbleSize val="0"/>
        </c:dLbls>
        <c:gapWidth val="150"/>
        <c:axId val="82435456"/>
        <c:axId val="82724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761-45ED-9D50-66312596F799}"/>
            </c:ext>
          </c:extLst>
        </c:ser>
        <c:dLbls>
          <c:showLegendKey val="0"/>
          <c:showVal val="0"/>
          <c:showCatName val="0"/>
          <c:showSerName val="0"/>
          <c:showPercent val="0"/>
          <c:showBubbleSize val="0"/>
        </c:dLbls>
        <c:marker val="1"/>
        <c:smooth val="0"/>
        <c:axId val="82435456"/>
        <c:axId val="82724352"/>
      </c:lineChart>
      <c:dateAx>
        <c:axId val="82435456"/>
        <c:scaling>
          <c:orientation val="minMax"/>
        </c:scaling>
        <c:delete val="1"/>
        <c:axPos val="b"/>
        <c:numFmt formatCode="ge" sourceLinked="1"/>
        <c:majorTickMark val="none"/>
        <c:minorTickMark val="none"/>
        <c:tickLblPos val="none"/>
        <c:crossAx val="82724352"/>
        <c:crosses val="autoZero"/>
        <c:auto val="1"/>
        <c:lblOffset val="100"/>
        <c:baseTimeUnit val="years"/>
      </c:dateAx>
      <c:valAx>
        <c:axId val="82724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435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050-45EC-BE64-B9C95EB97327}"/>
            </c:ext>
          </c:extLst>
        </c:ser>
        <c:dLbls>
          <c:showLegendKey val="0"/>
          <c:showVal val="0"/>
          <c:showCatName val="0"/>
          <c:showSerName val="0"/>
          <c:showPercent val="0"/>
          <c:showBubbleSize val="0"/>
        </c:dLbls>
        <c:gapWidth val="150"/>
        <c:axId val="82764160"/>
        <c:axId val="82766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050-45EC-BE64-B9C95EB97327}"/>
            </c:ext>
          </c:extLst>
        </c:ser>
        <c:dLbls>
          <c:showLegendKey val="0"/>
          <c:showVal val="0"/>
          <c:showCatName val="0"/>
          <c:showSerName val="0"/>
          <c:showPercent val="0"/>
          <c:showBubbleSize val="0"/>
        </c:dLbls>
        <c:marker val="1"/>
        <c:smooth val="0"/>
        <c:axId val="82764160"/>
        <c:axId val="82766080"/>
      </c:lineChart>
      <c:dateAx>
        <c:axId val="82764160"/>
        <c:scaling>
          <c:orientation val="minMax"/>
        </c:scaling>
        <c:delete val="1"/>
        <c:axPos val="b"/>
        <c:numFmt formatCode="ge" sourceLinked="1"/>
        <c:majorTickMark val="none"/>
        <c:minorTickMark val="none"/>
        <c:tickLblPos val="none"/>
        <c:crossAx val="82766080"/>
        <c:crosses val="autoZero"/>
        <c:auto val="1"/>
        <c:lblOffset val="100"/>
        <c:baseTimeUnit val="years"/>
      </c:dateAx>
      <c:valAx>
        <c:axId val="82766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764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576-4C23-9ECA-1D92AA3C8C62}"/>
            </c:ext>
          </c:extLst>
        </c:ser>
        <c:dLbls>
          <c:showLegendKey val="0"/>
          <c:showVal val="0"/>
          <c:showCatName val="0"/>
          <c:showSerName val="0"/>
          <c:showPercent val="0"/>
          <c:showBubbleSize val="0"/>
        </c:dLbls>
        <c:gapWidth val="150"/>
        <c:axId val="82600704"/>
        <c:axId val="82602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576-4C23-9ECA-1D92AA3C8C62}"/>
            </c:ext>
          </c:extLst>
        </c:ser>
        <c:dLbls>
          <c:showLegendKey val="0"/>
          <c:showVal val="0"/>
          <c:showCatName val="0"/>
          <c:showSerName val="0"/>
          <c:showPercent val="0"/>
          <c:showBubbleSize val="0"/>
        </c:dLbls>
        <c:marker val="1"/>
        <c:smooth val="0"/>
        <c:axId val="82600704"/>
        <c:axId val="82602624"/>
      </c:lineChart>
      <c:dateAx>
        <c:axId val="82600704"/>
        <c:scaling>
          <c:orientation val="minMax"/>
        </c:scaling>
        <c:delete val="1"/>
        <c:axPos val="b"/>
        <c:numFmt formatCode="ge" sourceLinked="1"/>
        <c:majorTickMark val="none"/>
        <c:minorTickMark val="none"/>
        <c:tickLblPos val="none"/>
        <c:crossAx val="82602624"/>
        <c:crosses val="autoZero"/>
        <c:auto val="1"/>
        <c:lblOffset val="100"/>
        <c:baseTimeUnit val="years"/>
      </c:dateAx>
      <c:valAx>
        <c:axId val="82602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600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1147.98</c:v>
                </c:pt>
                <c:pt idx="1">
                  <c:v>965.82</c:v>
                </c:pt>
                <c:pt idx="2">
                  <c:v>781.8</c:v>
                </c:pt>
                <c:pt idx="3">
                  <c:v>1308.31</c:v>
                </c:pt>
                <c:pt idx="4">
                  <c:v>1731.1</c:v>
                </c:pt>
              </c:numCache>
            </c:numRef>
          </c:val>
          <c:extLst xmlns:c16r2="http://schemas.microsoft.com/office/drawing/2015/06/chart">
            <c:ext xmlns:c16="http://schemas.microsoft.com/office/drawing/2014/chart" uri="{C3380CC4-5D6E-409C-BE32-E72D297353CC}">
              <c16:uniqueId val="{00000000-70A1-49C6-9BD7-AACE34DF4C17}"/>
            </c:ext>
          </c:extLst>
        </c:ser>
        <c:dLbls>
          <c:showLegendKey val="0"/>
          <c:showVal val="0"/>
          <c:showCatName val="0"/>
          <c:showSerName val="0"/>
          <c:showPercent val="0"/>
          <c:showBubbleSize val="0"/>
        </c:dLbls>
        <c:gapWidth val="150"/>
        <c:axId val="82650240"/>
        <c:axId val="82652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1462.56</c:v>
                </c:pt>
                <c:pt idx="1">
                  <c:v>1486.62</c:v>
                </c:pt>
                <c:pt idx="2">
                  <c:v>1510.14</c:v>
                </c:pt>
                <c:pt idx="3">
                  <c:v>1595.62</c:v>
                </c:pt>
                <c:pt idx="4">
                  <c:v>1302.33</c:v>
                </c:pt>
              </c:numCache>
            </c:numRef>
          </c:val>
          <c:smooth val="0"/>
          <c:extLst xmlns:c16r2="http://schemas.microsoft.com/office/drawing/2015/06/chart">
            <c:ext xmlns:c16="http://schemas.microsoft.com/office/drawing/2014/chart" uri="{C3380CC4-5D6E-409C-BE32-E72D297353CC}">
              <c16:uniqueId val="{00000001-70A1-49C6-9BD7-AACE34DF4C17}"/>
            </c:ext>
          </c:extLst>
        </c:ser>
        <c:dLbls>
          <c:showLegendKey val="0"/>
          <c:showVal val="0"/>
          <c:showCatName val="0"/>
          <c:showSerName val="0"/>
          <c:showPercent val="0"/>
          <c:showBubbleSize val="0"/>
        </c:dLbls>
        <c:marker val="1"/>
        <c:smooth val="0"/>
        <c:axId val="82650240"/>
        <c:axId val="82652160"/>
      </c:lineChart>
      <c:dateAx>
        <c:axId val="82650240"/>
        <c:scaling>
          <c:orientation val="minMax"/>
        </c:scaling>
        <c:delete val="1"/>
        <c:axPos val="b"/>
        <c:numFmt formatCode="ge" sourceLinked="1"/>
        <c:majorTickMark val="none"/>
        <c:minorTickMark val="none"/>
        <c:tickLblPos val="none"/>
        <c:crossAx val="82652160"/>
        <c:crosses val="autoZero"/>
        <c:auto val="1"/>
        <c:lblOffset val="100"/>
        <c:baseTimeUnit val="years"/>
      </c:dateAx>
      <c:valAx>
        <c:axId val="82652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650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43.81</c:v>
                </c:pt>
                <c:pt idx="1">
                  <c:v>44.6</c:v>
                </c:pt>
                <c:pt idx="2">
                  <c:v>48.42</c:v>
                </c:pt>
                <c:pt idx="3">
                  <c:v>47.45</c:v>
                </c:pt>
                <c:pt idx="4">
                  <c:v>56.57</c:v>
                </c:pt>
              </c:numCache>
            </c:numRef>
          </c:val>
          <c:extLst xmlns:c16r2="http://schemas.microsoft.com/office/drawing/2015/06/chart">
            <c:ext xmlns:c16="http://schemas.microsoft.com/office/drawing/2014/chart" uri="{C3380CC4-5D6E-409C-BE32-E72D297353CC}">
              <c16:uniqueId val="{00000000-5AEF-47AD-985D-D77353E7BE4A}"/>
            </c:ext>
          </c:extLst>
        </c:ser>
        <c:dLbls>
          <c:showLegendKey val="0"/>
          <c:showVal val="0"/>
          <c:showCatName val="0"/>
          <c:showSerName val="0"/>
          <c:showPercent val="0"/>
          <c:showBubbleSize val="0"/>
        </c:dLbls>
        <c:gapWidth val="150"/>
        <c:axId val="82691584"/>
        <c:axId val="82694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32.39</c:v>
                </c:pt>
                <c:pt idx="1">
                  <c:v>24.39</c:v>
                </c:pt>
                <c:pt idx="2">
                  <c:v>22.67</c:v>
                </c:pt>
                <c:pt idx="3">
                  <c:v>37.92</c:v>
                </c:pt>
                <c:pt idx="4">
                  <c:v>40.89</c:v>
                </c:pt>
              </c:numCache>
            </c:numRef>
          </c:val>
          <c:smooth val="0"/>
          <c:extLst xmlns:c16r2="http://schemas.microsoft.com/office/drawing/2015/06/chart">
            <c:ext xmlns:c16="http://schemas.microsoft.com/office/drawing/2014/chart" uri="{C3380CC4-5D6E-409C-BE32-E72D297353CC}">
              <c16:uniqueId val="{00000001-5AEF-47AD-985D-D77353E7BE4A}"/>
            </c:ext>
          </c:extLst>
        </c:ser>
        <c:dLbls>
          <c:showLegendKey val="0"/>
          <c:showVal val="0"/>
          <c:showCatName val="0"/>
          <c:showSerName val="0"/>
          <c:showPercent val="0"/>
          <c:showBubbleSize val="0"/>
        </c:dLbls>
        <c:marker val="1"/>
        <c:smooth val="0"/>
        <c:axId val="82691584"/>
        <c:axId val="82694528"/>
      </c:lineChart>
      <c:dateAx>
        <c:axId val="82691584"/>
        <c:scaling>
          <c:orientation val="minMax"/>
        </c:scaling>
        <c:delete val="1"/>
        <c:axPos val="b"/>
        <c:numFmt formatCode="ge" sourceLinked="1"/>
        <c:majorTickMark val="none"/>
        <c:minorTickMark val="none"/>
        <c:tickLblPos val="none"/>
        <c:crossAx val="82694528"/>
        <c:crosses val="autoZero"/>
        <c:auto val="1"/>
        <c:lblOffset val="100"/>
        <c:baseTimeUnit val="years"/>
      </c:dateAx>
      <c:valAx>
        <c:axId val="82694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691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977.24</c:v>
                </c:pt>
                <c:pt idx="1">
                  <c:v>943.87</c:v>
                </c:pt>
                <c:pt idx="2">
                  <c:v>832.17</c:v>
                </c:pt>
                <c:pt idx="3">
                  <c:v>930</c:v>
                </c:pt>
                <c:pt idx="4">
                  <c:v>734.72</c:v>
                </c:pt>
              </c:numCache>
            </c:numRef>
          </c:val>
          <c:extLst xmlns:c16r2="http://schemas.microsoft.com/office/drawing/2015/06/chart">
            <c:ext xmlns:c16="http://schemas.microsoft.com/office/drawing/2014/chart" uri="{C3380CC4-5D6E-409C-BE32-E72D297353CC}">
              <c16:uniqueId val="{00000000-5853-45A3-B0B4-2CE1E757305E}"/>
            </c:ext>
          </c:extLst>
        </c:ser>
        <c:dLbls>
          <c:showLegendKey val="0"/>
          <c:showVal val="0"/>
          <c:showCatName val="0"/>
          <c:showSerName val="0"/>
          <c:showPercent val="0"/>
          <c:showBubbleSize val="0"/>
        </c:dLbls>
        <c:gapWidth val="150"/>
        <c:axId val="84875520"/>
        <c:axId val="84894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530.83000000000004</c:v>
                </c:pt>
                <c:pt idx="1">
                  <c:v>734.18</c:v>
                </c:pt>
                <c:pt idx="2">
                  <c:v>789.62</c:v>
                </c:pt>
                <c:pt idx="3">
                  <c:v>423.18</c:v>
                </c:pt>
                <c:pt idx="4">
                  <c:v>383.2</c:v>
                </c:pt>
              </c:numCache>
            </c:numRef>
          </c:val>
          <c:smooth val="0"/>
          <c:extLst xmlns:c16r2="http://schemas.microsoft.com/office/drawing/2015/06/chart">
            <c:ext xmlns:c16="http://schemas.microsoft.com/office/drawing/2014/chart" uri="{C3380CC4-5D6E-409C-BE32-E72D297353CC}">
              <c16:uniqueId val="{00000001-5853-45A3-B0B4-2CE1E757305E}"/>
            </c:ext>
          </c:extLst>
        </c:ser>
        <c:dLbls>
          <c:showLegendKey val="0"/>
          <c:showVal val="0"/>
          <c:showCatName val="0"/>
          <c:showSerName val="0"/>
          <c:showPercent val="0"/>
          <c:showBubbleSize val="0"/>
        </c:dLbls>
        <c:marker val="1"/>
        <c:smooth val="0"/>
        <c:axId val="84875520"/>
        <c:axId val="84894080"/>
      </c:lineChart>
      <c:dateAx>
        <c:axId val="84875520"/>
        <c:scaling>
          <c:orientation val="minMax"/>
        </c:scaling>
        <c:delete val="1"/>
        <c:axPos val="b"/>
        <c:numFmt formatCode="ge" sourceLinked="1"/>
        <c:majorTickMark val="none"/>
        <c:minorTickMark val="none"/>
        <c:tickLblPos val="none"/>
        <c:crossAx val="84894080"/>
        <c:crosses val="autoZero"/>
        <c:auto val="1"/>
        <c:lblOffset val="100"/>
        <c:baseTimeUnit val="years"/>
      </c:dateAx>
      <c:valAx>
        <c:axId val="84894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875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12.78</c:v>
                </c:pt>
                <c:pt idx="1">
                  <c:v>14.38</c:v>
                </c:pt>
                <c:pt idx="2">
                  <c:v>17</c:v>
                </c:pt>
                <c:pt idx="3">
                  <c:v>12.7</c:v>
                </c:pt>
                <c:pt idx="4">
                  <c:v>14.76</c:v>
                </c:pt>
              </c:numCache>
            </c:numRef>
          </c:val>
          <c:extLst xmlns:c16r2="http://schemas.microsoft.com/office/drawing/2015/06/chart">
            <c:ext xmlns:c16="http://schemas.microsoft.com/office/drawing/2014/chart" uri="{C3380CC4-5D6E-409C-BE32-E72D297353CC}">
              <c16:uniqueId val="{00000000-0FE8-4AAE-933C-D0A75DA9A734}"/>
            </c:ext>
          </c:extLst>
        </c:ser>
        <c:dLbls>
          <c:showLegendKey val="0"/>
          <c:showVal val="0"/>
          <c:showCatName val="0"/>
          <c:showSerName val="0"/>
          <c:showPercent val="0"/>
          <c:showBubbleSize val="0"/>
        </c:dLbls>
        <c:gapWidth val="150"/>
        <c:axId val="84920960"/>
        <c:axId val="84927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50.49</c:v>
                </c:pt>
                <c:pt idx="1">
                  <c:v>48.36</c:v>
                </c:pt>
                <c:pt idx="2">
                  <c:v>48.7</c:v>
                </c:pt>
                <c:pt idx="3">
                  <c:v>46.9</c:v>
                </c:pt>
                <c:pt idx="4">
                  <c:v>47.95</c:v>
                </c:pt>
              </c:numCache>
            </c:numRef>
          </c:val>
          <c:smooth val="0"/>
          <c:extLst xmlns:c16r2="http://schemas.microsoft.com/office/drawing/2015/06/chart">
            <c:ext xmlns:c16="http://schemas.microsoft.com/office/drawing/2014/chart" uri="{C3380CC4-5D6E-409C-BE32-E72D297353CC}">
              <c16:uniqueId val="{00000001-0FE8-4AAE-933C-D0A75DA9A734}"/>
            </c:ext>
          </c:extLst>
        </c:ser>
        <c:dLbls>
          <c:showLegendKey val="0"/>
          <c:showVal val="0"/>
          <c:showCatName val="0"/>
          <c:showSerName val="0"/>
          <c:showPercent val="0"/>
          <c:showBubbleSize val="0"/>
        </c:dLbls>
        <c:marker val="1"/>
        <c:smooth val="0"/>
        <c:axId val="84920960"/>
        <c:axId val="84927232"/>
      </c:lineChart>
      <c:dateAx>
        <c:axId val="84920960"/>
        <c:scaling>
          <c:orientation val="minMax"/>
        </c:scaling>
        <c:delete val="1"/>
        <c:axPos val="b"/>
        <c:numFmt formatCode="ge" sourceLinked="1"/>
        <c:majorTickMark val="none"/>
        <c:minorTickMark val="none"/>
        <c:tickLblPos val="none"/>
        <c:crossAx val="84927232"/>
        <c:crosses val="autoZero"/>
        <c:auto val="1"/>
        <c:lblOffset val="100"/>
        <c:baseTimeUnit val="years"/>
      </c:dateAx>
      <c:valAx>
        <c:axId val="84927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920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74.2</c:v>
                </c:pt>
                <c:pt idx="1">
                  <c:v>74.099999999999994</c:v>
                </c:pt>
                <c:pt idx="2">
                  <c:v>74.3</c:v>
                </c:pt>
                <c:pt idx="3">
                  <c:v>74.3</c:v>
                </c:pt>
                <c:pt idx="4">
                  <c:v>74.3</c:v>
                </c:pt>
              </c:numCache>
            </c:numRef>
          </c:val>
          <c:extLst xmlns:c16r2="http://schemas.microsoft.com/office/drawing/2015/06/chart">
            <c:ext xmlns:c16="http://schemas.microsoft.com/office/drawing/2014/chart" uri="{C3380CC4-5D6E-409C-BE32-E72D297353CC}">
              <c16:uniqueId val="{00000000-595E-4BD7-95A1-4C206504EFB6}"/>
            </c:ext>
          </c:extLst>
        </c:ser>
        <c:dLbls>
          <c:showLegendKey val="0"/>
          <c:showVal val="0"/>
          <c:showCatName val="0"/>
          <c:showSerName val="0"/>
          <c:showPercent val="0"/>
          <c:showBubbleSize val="0"/>
        </c:dLbls>
        <c:gapWidth val="150"/>
        <c:axId val="84974592"/>
        <c:axId val="84976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74.209999999999994</c:v>
                </c:pt>
                <c:pt idx="1">
                  <c:v>75.239999999999995</c:v>
                </c:pt>
                <c:pt idx="2">
                  <c:v>74.959999999999994</c:v>
                </c:pt>
                <c:pt idx="3">
                  <c:v>74.63</c:v>
                </c:pt>
                <c:pt idx="4">
                  <c:v>74.900000000000006</c:v>
                </c:pt>
              </c:numCache>
            </c:numRef>
          </c:val>
          <c:smooth val="0"/>
          <c:extLst xmlns:c16r2="http://schemas.microsoft.com/office/drawing/2015/06/chart">
            <c:ext xmlns:c16="http://schemas.microsoft.com/office/drawing/2014/chart" uri="{C3380CC4-5D6E-409C-BE32-E72D297353CC}">
              <c16:uniqueId val="{00000001-595E-4BD7-95A1-4C206504EFB6}"/>
            </c:ext>
          </c:extLst>
        </c:ser>
        <c:dLbls>
          <c:showLegendKey val="0"/>
          <c:showVal val="0"/>
          <c:showCatName val="0"/>
          <c:showSerName val="0"/>
          <c:showPercent val="0"/>
          <c:showBubbleSize val="0"/>
        </c:dLbls>
        <c:marker val="1"/>
        <c:smooth val="0"/>
        <c:axId val="84974592"/>
        <c:axId val="84976768"/>
      </c:lineChart>
      <c:dateAx>
        <c:axId val="84974592"/>
        <c:scaling>
          <c:orientation val="minMax"/>
        </c:scaling>
        <c:delete val="1"/>
        <c:axPos val="b"/>
        <c:numFmt formatCode="ge" sourceLinked="1"/>
        <c:majorTickMark val="none"/>
        <c:minorTickMark val="none"/>
        <c:tickLblPos val="none"/>
        <c:crossAx val="84976768"/>
        <c:crosses val="autoZero"/>
        <c:auto val="1"/>
        <c:lblOffset val="100"/>
        <c:baseTimeUnit val="years"/>
      </c:dateAx>
      <c:valAx>
        <c:axId val="84976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974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view="pageBreakPreview" zoomScale="55" zoomScaleNormal="100" zoomScaleSheetLayoutView="5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長野県　山形村</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2"/>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水道事業</v>
      </c>
      <c r="J8" s="48"/>
      <c r="K8" s="48"/>
      <c r="L8" s="48"/>
      <c r="M8" s="48"/>
      <c r="N8" s="48"/>
      <c r="O8" s="48"/>
      <c r="P8" s="48" t="str">
        <f>データ!$K$6</f>
        <v>簡易水道事業</v>
      </c>
      <c r="Q8" s="48"/>
      <c r="R8" s="48"/>
      <c r="S8" s="48"/>
      <c r="T8" s="48"/>
      <c r="U8" s="48"/>
      <c r="V8" s="48"/>
      <c r="W8" s="48" t="str">
        <f>データ!$L$6</f>
        <v>D4</v>
      </c>
      <c r="X8" s="48"/>
      <c r="Y8" s="48"/>
      <c r="Z8" s="48"/>
      <c r="AA8" s="48"/>
      <c r="AB8" s="48"/>
      <c r="AC8" s="48"/>
      <c r="AD8" s="48" t="str">
        <f>データ!$M$6</f>
        <v>非設置</v>
      </c>
      <c r="AE8" s="48"/>
      <c r="AF8" s="48"/>
      <c r="AG8" s="48"/>
      <c r="AH8" s="48"/>
      <c r="AI8" s="48"/>
      <c r="AJ8" s="48"/>
      <c r="AK8" s="2"/>
      <c r="AL8" s="49">
        <f>データ!$R$6</f>
        <v>8799</v>
      </c>
      <c r="AM8" s="49"/>
      <c r="AN8" s="49"/>
      <c r="AO8" s="49"/>
      <c r="AP8" s="49"/>
      <c r="AQ8" s="49"/>
      <c r="AR8" s="49"/>
      <c r="AS8" s="49"/>
      <c r="AT8" s="45">
        <f>データ!$S$6</f>
        <v>24.98</v>
      </c>
      <c r="AU8" s="45"/>
      <c r="AV8" s="45"/>
      <c r="AW8" s="45"/>
      <c r="AX8" s="45"/>
      <c r="AY8" s="45"/>
      <c r="AZ8" s="45"/>
      <c r="BA8" s="45"/>
      <c r="BB8" s="45">
        <f>データ!$T$6</f>
        <v>352.24</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2"/>
      <c r="AE9" s="2"/>
      <c r="AF9" s="2"/>
      <c r="AG9" s="2"/>
      <c r="AH9" s="3"/>
      <c r="AI9" s="2"/>
      <c r="AJ9" s="2"/>
      <c r="AK9" s="2"/>
      <c r="AL9" s="44" t="s">
        <v>16</v>
      </c>
      <c r="AM9" s="44"/>
      <c r="AN9" s="44"/>
      <c r="AO9" s="44"/>
      <c r="AP9" s="44"/>
      <c r="AQ9" s="44"/>
      <c r="AR9" s="44"/>
      <c r="AS9" s="44"/>
      <c r="AT9" s="44" t="s">
        <v>17</v>
      </c>
      <c r="AU9" s="44"/>
      <c r="AV9" s="44"/>
      <c r="AW9" s="44"/>
      <c r="AX9" s="44"/>
      <c r="AY9" s="44"/>
      <c r="AZ9" s="44"/>
      <c r="BA9" s="44"/>
      <c r="BB9" s="44" t="s">
        <v>18</v>
      </c>
      <c r="BC9" s="44"/>
      <c r="BD9" s="44"/>
      <c r="BE9" s="44"/>
      <c r="BF9" s="44"/>
      <c r="BG9" s="44"/>
      <c r="BH9" s="44"/>
      <c r="BI9" s="44"/>
      <c r="BJ9" s="3"/>
      <c r="BK9" s="3"/>
      <c r="BL9" s="50" t="s">
        <v>19</v>
      </c>
      <c r="BM9" s="51"/>
      <c r="BN9" s="10" t="s">
        <v>20</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3.88</v>
      </c>
      <c r="Q10" s="45"/>
      <c r="R10" s="45"/>
      <c r="S10" s="45"/>
      <c r="T10" s="45"/>
      <c r="U10" s="45"/>
      <c r="V10" s="45"/>
      <c r="W10" s="49">
        <f>データ!$Q$6</f>
        <v>5400</v>
      </c>
      <c r="X10" s="49"/>
      <c r="Y10" s="49"/>
      <c r="Z10" s="49"/>
      <c r="AA10" s="49"/>
      <c r="AB10" s="49"/>
      <c r="AC10" s="49"/>
      <c r="AD10" s="2"/>
      <c r="AE10" s="2"/>
      <c r="AF10" s="2"/>
      <c r="AG10" s="2"/>
      <c r="AH10" s="2"/>
      <c r="AI10" s="2"/>
      <c r="AJ10" s="2"/>
      <c r="AK10" s="2"/>
      <c r="AL10" s="49">
        <f>データ!$U$6</f>
        <v>340</v>
      </c>
      <c r="AM10" s="49"/>
      <c r="AN10" s="49"/>
      <c r="AO10" s="49"/>
      <c r="AP10" s="49"/>
      <c r="AQ10" s="49"/>
      <c r="AR10" s="49"/>
      <c r="AS10" s="49"/>
      <c r="AT10" s="45">
        <f>データ!$V$6</f>
        <v>0.46</v>
      </c>
      <c r="AU10" s="45"/>
      <c r="AV10" s="45"/>
      <c r="AW10" s="45"/>
      <c r="AX10" s="45"/>
      <c r="AY10" s="45"/>
      <c r="AZ10" s="45"/>
      <c r="BA10" s="45"/>
      <c r="BB10" s="45">
        <f>データ!$W$6</f>
        <v>739.13</v>
      </c>
      <c r="BC10" s="45"/>
      <c r="BD10" s="45"/>
      <c r="BE10" s="45"/>
      <c r="BF10" s="45"/>
      <c r="BG10" s="45"/>
      <c r="BH10" s="45"/>
      <c r="BI10" s="45"/>
      <c r="BJ10" s="2"/>
      <c r="BK10" s="2"/>
      <c r="BL10" s="52" t="s">
        <v>21</v>
      </c>
      <c r="BM10" s="53"/>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23</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24</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25</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7" t="s">
        <v>124</v>
      </c>
      <c r="BM16" s="78"/>
      <c r="BN16" s="78"/>
      <c r="BO16" s="78"/>
      <c r="BP16" s="78"/>
      <c r="BQ16" s="78"/>
      <c r="BR16" s="78"/>
      <c r="BS16" s="78"/>
      <c r="BT16" s="78"/>
      <c r="BU16" s="78"/>
      <c r="BV16" s="78"/>
      <c r="BW16" s="78"/>
      <c r="BX16" s="78"/>
      <c r="BY16" s="78"/>
      <c r="BZ16" s="7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7"/>
      <c r="BM17" s="78"/>
      <c r="BN17" s="78"/>
      <c r="BO17" s="78"/>
      <c r="BP17" s="78"/>
      <c r="BQ17" s="78"/>
      <c r="BR17" s="78"/>
      <c r="BS17" s="78"/>
      <c r="BT17" s="78"/>
      <c r="BU17" s="78"/>
      <c r="BV17" s="78"/>
      <c r="BW17" s="78"/>
      <c r="BX17" s="78"/>
      <c r="BY17" s="78"/>
      <c r="BZ17" s="7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7"/>
      <c r="BM18" s="78"/>
      <c r="BN18" s="78"/>
      <c r="BO18" s="78"/>
      <c r="BP18" s="78"/>
      <c r="BQ18" s="78"/>
      <c r="BR18" s="78"/>
      <c r="BS18" s="78"/>
      <c r="BT18" s="78"/>
      <c r="BU18" s="78"/>
      <c r="BV18" s="78"/>
      <c r="BW18" s="78"/>
      <c r="BX18" s="78"/>
      <c r="BY18" s="78"/>
      <c r="BZ18" s="7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7"/>
      <c r="BM19" s="78"/>
      <c r="BN19" s="78"/>
      <c r="BO19" s="78"/>
      <c r="BP19" s="78"/>
      <c r="BQ19" s="78"/>
      <c r="BR19" s="78"/>
      <c r="BS19" s="78"/>
      <c r="BT19" s="78"/>
      <c r="BU19" s="78"/>
      <c r="BV19" s="78"/>
      <c r="BW19" s="78"/>
      <c r="BX19" s="78"/>
      <c r="BY19" s="78"/>
      <c r="BZ19" s="7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7"/>
      <c r="BM20" s="78"/>
      <c r="BN20" s="78"/>
      <c r="BO20" s="78"/>
      <c r="BP20" s="78"/>
      <c r="BQ20" s="78"/>
      <c r="BR20" s="78"/>
      <c r="BS20" s="78"/>
      <c r="BT20" s="78"/>
      <c r="BU20" s="78"/>
      <c r="BV20" s="78"/>
      <c r="BW20" s="78"/>
      <c r="BX20" s="78"/>
      <c r="BY20" s="78"/>
      <c r="BZ20" s="7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7"/>
      <c r="BM21" s="78"/>
      <c r="BN21" s="78"/>
      <c r="BO21" s="78"/>
      <c r="BP21" s="78"/>
      <c r="BQ21" s="78"/>
      <c r="BR21" s="78"/>
      <c r="BS21" s="78"/>
      <c r="BT21" s="78"/>
      <c r="BU21" s="78"/>
      <c r="BV21" s="78"/>
      <c r="BW21" s="78"/>
      <c r="BX21" s="78"/>
      <c r="BY21" s="78"/>
      <c r="BZ21" s="7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7"/>
      <c r="BM22" s="78"/>
      <c r="BN22" s="78"/>
      <c r="BO22" s="78"/>
      <c r="BP22" s="78"/>
      <c r="BQ22" s="78"/>
      <c r="BR22" s="78"/>
      <c r="BS22" s="78"/>
      <c r="BT22" s="78"/>
      <c r="BU22" s="78"/>
      <c r="BV22" s="78"/>
      <c r="BW22" s="78"/>
      <c r="BX22" s="78"/>
      <c r="BY22" s="78"/>
      <c r="BZ22" s="7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7"/>
      <c r="BM23" s="78"/>
      <c r="BN23" s="78"/>
      <c r="BO23" s="78"/>
      <c r="BP23" s="78"/>
      <c r="BQ23" s="78"/>
      <c r="BR23" s="78"/>
      <c r="BS23" s="78"/>
      <c r="BT23" s="78"/>
      <c r="BU23" s="78"/>
      <c r="BV23" s="78"/>
      <c r="BW23" s="78"/>
      <c r="BX23" s="78"/>
      <c r="BY23" s="78"/>
      <c r="BZ23" s="7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7"/>
      <c r="BM24" s="78"/>
      <c r="BN24" s="78"/>
      <c r="BO24" s="78"/>
      <c r="BP24" s="78"/>
      <c r="BQ24" s="78"/>
      <c r="BR24" s="78"/>
      <c r="BS24" s="78"/>
      <c r="BT24" s="78"/>
      <c r="BU24" s="78"/>
      <c r="BV24" s="78"/>
      <c r="BW24" s="78"/>
      <c r="BX24" s="78"/>
      <c r="BY24" s="78"/>
      <c r="BZ24" s="7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7"/>
      <c r="BM25" s="78"/>
      <c r="BN25" s="78"/>
      <c r="BO25" s="78"/>
      <c r="BP25" s="78"/>
      <c r="BQ25" s="78"/>
      <c r="BR25" s="78"/>
      <c r="BS25" s="78"/>
      <c r="BT25" s="78"/>
      <c r="BU25" s="78"/>
      <c r="BV25" s="78"/>
      <c r="BW25" s="78"/>
      <c r="BX25" s="78"/>
      <c r="BY25" s="78"/>
      <c r="BZ25" s="7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7"/>
      <c r="BM26" s="78"/>
      <c r="BN26" s="78"/>
      <c r="BO26" s="78"/>
      <c r="BP26" s="78"/>
      <c r="BQ26" s="78"/>
      <c r="BR26" s="78"/>
      <c r="BS26" s="78"/>
      <c r="BT26" s="78"/>
      <c r="BU26" s="78"/>
      <c r="BV26" s="78"/>
      <c r="BW26" s="78"/>
      <c r="BX26" s="78"/>
      <c r="BY26" s="78"/>
      <c r="BZ26" s="7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7"/>
      <c r="BM27" s="78"/>
      <c r="BN27" s="78"/>
      <c r="BO27" s="78"/>
      <c r="BP27" s="78"/>
      <c r="BQ27" s="78"/>
      <c r="BR27" s="78"/>
      <c r="BS27" s="78"/>
      <c r="BT27" s="78"/>
      <c r="BU27" s="78"/>
      <c r="BV27" s="78"/>
      <c r="BW27" s="78"/>
      <c r="BX27" s="78"/>
      <c r="BY27" s="78"/>
      <c r="BZ27" s="7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7"/>
      <c r="BM28" s="78"/>
      <c r="BN28" s="78"/>
      <c r="BO28" s="78"/>
      <c r="BP28" s="78"/>
      <c r="BQ28" s="78"/>
      <c r="BR28" s="78"/>
      <c r="BS28" s="78"/>
      <c r="BT28" s="78"/>
      <c r="BU28" s="78"/>
      <c r="BV28" s="78"/>
      <c r="BW28" s="78"/>
      <c r="BX28" s="78"/>
      <c r="BY28" s="78"/>
      <c r="BZ28" s="7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7"/>
      <c r="BM29" s="78"/>
      <c r="BN29" s="78"/>
      <c r="BO29" s="78"/>
      <c r="BP29" s="78"/>
      <c r="BQ29" s="78"/>
      <c r="BR29" s="78"/>
      <c r="BS29" s="78"/>
      <c r="BT29" s="78"/>
      <c r="BU29" s="78"/>
      <c r="BV29" s="78"/>
      <c r="BW29" s="78"/>
      <c r="BX29" s="78"/>
      <c r="BY29" s="78"/>
      <c r="BZ29" s="7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7"/>
      <c r="BM30" s="78"/>
      <c r="BN30" s="78"/>
      <c r="BO30" s="78"/>
      <c r="BP30" s="78"/>
      <c r="BQ30" s="78"/>
      <c r="BR30" s="78"/>
      <c r="BS30" s="78"/>
      <c r="BT30" s="78"/>
      <c r="BU30" s="78"/>
      <c r="BV30" s="78"/>
      <c r="BW30" s="78"/>
      <c r="BX30" s="78"/>
      <c r="BY30" s="78"/>
      <c r="BZ30" s="7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7"/>
      <c r="BM31" s="78"/>
      <c r="BN31" s="78"/>
      <c r="BO31" s="78"/>
      <c r="BP31" s="78"/>
      <c r="BQ31" s="78"/>
      <c r="BR31" s="78"/>
      <c r="BS31" s="78"/>
      <c r="BT31" s="78"/>
      <c r="BU31" s="78"/>
      <c r="BV31" s="78"/>
      <c r="BW31" s="78"/>
      <c r="BX31" s="78"/>
      <c r="BY31" s="78"/>
      <c r="BZ31" s="7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7"/>
      <c r="BM32" s="78"/>
      <c r="BN32" s="78"/>
      <c r="BO32" s="78"/>
      <c r="BP32" s="78"/>
      <c r="BQ32" s="78"/>
      <c r="BR32" s="78"/>
      <c r="BS32" s="78"/>
      <c r="BT32" s="78"/>
      <c r="BU32" s="78"/>
      <c r="BV32" s="78"/>
      <c r="BW32" s="78"/>
      <c r="BX32" s="78"/>
      <c r="BY32" s="78"/>
      <c r="BZ32" s="7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7"/>
      <c r="BM33" s="78"/>
      <c r="BN33" s="78"/>
      <c r="BO33" s="78"/>
      <c r="BP33" s="78"/>
      <c r="BQ33" s="78"/>
      <c r="BR33" s="78"/>
      <c r="BS33" s="78"/>
      <c r="BT33" s="78"/>
      <c r="BU33" s="78"/>
      <c r="BV33" s="78"/>
      <c r="BW33" s="78"/>
      <c r="BX33" s="78"/>
      <c r="BY33" s="78"/>
      <c r="BZ33" s="79"/>
    </row>
    <row r="34" spans="1:78" ht="13.5" customHeight="1" x14ac:dyDescent="0.15">
      <c r="A34" s="2"/>
      <c r="B34" s="16"/>
      <c r="C34" s="68" t="s">
        <v>26</v>
      </c>
      <c r="D34" s="68"/>
      <c r="E34" s="68"/>
      <c r="F34" s="68"/>
      <c r="G34" s="68"/>
      <c r="H34" s="68"/>
      <c r="I34" s="68"/>
      <c r="J34" s="68"/>
      <c r="K34" s="68"/>
      <c r="L34" s="68"/>
      <c r="M34" s="68"/>
      <c r="N34" s="68"/>
      <c r="O34" s="68"/>
      <c r="P34" s="68"/>
      <c r="Q34" s="19"/>
      <c r="R34" s="68" t="s">
        <v>27</v>
      </c>
      <c r="S34" s="68"/>
      <c r="T34" s="68"/>
      <c r="U34" s="68"/>
      <c r="V34" s="68"/>
      <c r="W34" s="68"/>
      <c r="X34" s="68"/>
      <c r="Y34" s="68"/>
      <c r="Z34" s="68"/>
      <c r="AA34" s="68"/>
      <c r="AB34" s="68"/>
      <c r="AC34" s="68"/>
      <c r="AD34" s="68"/>
      <c r="AE34" s="68"/>
      <c r="AF34" s="19"/>
      <c r="AG34" s="68" t="s">
        <v>28</v>
      </c>
      <c r="AH34" s="68"/>
      <c r="AI34" s="68"/>
      <c r="AJ34" s="68"/>
      <c r="AK34" s="68"/>
      <c r="AL34" s="68"/>
      <c r="AM34" s="68"/>
      <c r="AN34" s="68"/>
      <c r="AO34" s="68"/>
      <c r="AP34" s="68"/>
      <c r="AQ34" s="68"/>
      <c r="AR34" s="68"/>
      <c r="AS34" s="68"/>
      <c r="AT34" s="68"/>
      <c r="AU34" s="19"/>
      <c r="AV34" s="68" t="s">
        <v>29</v>
      </c>
      <c r="AW34" s="68"/>
      <c r="AX34" s="68"/>
      <c r="AY34" s="68"/>
      <c r="AZ34" s="68"/>
      <c r="BA34" s="68"/>
      <c r="BB34" s="68"/>
      <c r="BC34" s="68"/>
      <c r="BD34" s="68"/>
      <c r="BE34" s="68"/>
      <c r="BF34" s="68"/>
      <c r="BG34" s="68"/>
      <c r="BH34" s="68"/>
      <c r="BI34" s="68"/>
      <c r="BJ34" s="18"/>
      <c r="BK34" s="2"/>
      <c r="BL34" s="77"/>
      <c r="BM34" s="78"/>
      <c r="BN34" s="78"/>
      <c r="BO34" s="78"/>
      <c r="BP34" s="78"/>
      <c r="BQ34" s="78"/>
      <c r="BR34" s="78"/>
      <c r="BS34" s="78"/>
      <c r="BT34" s="78"/>
      <c r="BU34" s="78"/>
      <c r="BV34" s="78"/>
      <c r="BW34" s="78"/>
      <c r="BX34" s="78"/>
      <c r="BY34" s="78"/>
      <c r="BZ34" s="79"/>
    </row>
    <row r="35" spans="1:78" ht="13.5" customHeight="1" x14ac:dyDescent="0.15">
      <c r="A35" s="2"/>
      <c r="B35" s="16"/>
      <c r="C35" s="68"/>
      <c r="D35" s="68"/>
      <c r="E35" s="68"/>
      <c r="F35" s="68"/>
      <c r="G35" s="68"/>
      <c r="H35" s="68"/>
      <c r="I35" s="68"/>
      <c r="J35" s="68"/>
      <c r="K35" s="68"/>
      <c r="L35" s="68"/>
      <c r="M35" s="68"/>
      <c r="N35" s="68"/>
      <c r="O35" s="68"/>
      <c r="P35" s="68"/>
      <c r="Q35" s="19"/>
      <c r="R35" s="68"/>
      <c r="S35" s="68"/>
      <c r="T35" s="68"/>
      <c r="U35" s="68"/>
      <c r="V35" s="68"/>
      <c r="W35" s="68"/>
      <c r="X35" s="68"/>
      <c r="Y35" s="68"/>
      <c r="Z35" s="68"/>
      <c r="AA35" s="68"/>
      <c r="AB35" s="68"/>
      <c r="AC35" s="68"/>
      <c r="AD35" s="68"/>
      <c r="AE35" s="68"/>
      <c r="AF35" s="19"/>
      <c r="AG35" s="68"/>
      <c r="AH35" s="68"/>
      <c r="AI35" s="68"/>
      <c r="AJ35" s="68"/>
      <c r="AK35" s="68"/>
      <c r="AL35" s="68"/>
      <c r="AM35" s="68"/>
      <c r="AN35" s="68"/>
      <c r="AO35" s="68"/>
      <c r="AP35" s="68"/>
      <c r="AQ35" s="68"/>
      <c r="AR35" s="68"/>
      <c r="AS35" s="68"/>
      <c r="AT35" s="68"/>
      <c r="AU35" s="19"/>
      <c r="AV35" s="68"/>
      <c r="AW35" s="68"/>
      <c r="AX35" s="68"/>
      <c r="AY35" s="68"/>
      <c r="AZ35" s="68"/>
      <c r="BA35" s="68"/>
      <c r="BB35" s="68"/>
      <c r="BC35" s="68"/>
      <c r="BD35" s="68"/>
      <c r="BE35" s="68"/>
      <c r="BF35" s="68"/>
      <c r="BG35" s="68"/>
      <c r="BH35" s="68"/>
      <c r="BI35" s="68"/>
      <c r="BJ35" s="18"/>
      <c r="BK35" s="2"/>
      <c r="BL35" s="77"/>
      <c r="BM35" s="78"/>
      <c r="BN35" s="78"/>
      <c r="BO35" s="78"/>
      <c r="BP35" s="78"/>
      <c r="BQ35" s="78"/>
      <c r="BR35" s="78"/>
      <c r="BS35" s="78"/>
      <c r="BT35" s="78"/>
      <c r="BU35" s="78"/>
      <c r="BV35" s="78"/>
      <c r="BW35" s="78"/>
      <c r="BX35" s="78"/>
      <c r="BY35" s="78"/>
      <c r="BZ35" s="7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7"/>
      <c r="BM36" s="78"/>
      <c r="BN36" s="78"/>
      <c r="BO36" s="78"/>
      <c r="BP36" s="78"/>
      <c r="BQ36" s="78"/>
      <c r="BR36" s="78"/>
      <c r="BS36" s="78"/>
      <c r="BT36" s="78"/>
      <c r="BU36" s="78"/>
      <c r="BV36" s="78"/>
      <c r="BW36" s="78"/>
      <c r="BX36" s="78"/>
      <c r="BY36" s="78"/>
      <c r="BZ36" s="7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7"/>
      <c r="BM37" s="78"/>
      <c r="BN37" s="78"/>
      <c r="BO37" s="78"/>
      <c r="BP37" s="78"/>
      <c r="BQ37" s="78"/>
      <c r="BR37" s="78"/>
      <c r="BS37" s="78"/>
      <c r="BT37" s="78"/>
      <c r="BU37" s="78"/>
      <c r="BV37" s="78"/>
      <c r="BW37" s="78"/>
      <c r="BX37" s="78"/>
      <c r="BY37" s="78"/>
      <c r="BZ37" s="7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7"/>
      <c r="BM38" s="78"/>
      <c r="BN38" s="78"/>
      <c r="BO38" s="78"/>
      <c r="BP38" s="78"/>
      <c r="BQ38" s="78"/>
      <c r="BR38" s="78"/>
      <c r="BS38" s="78"/>
      <c r="BT38" s="78"/>
      <c r="BU38" s="78"/>
      <c r="BV38" s="78"/>
      <c r="BW38" s="78"/>
      <c r="BX38" s="78"/>
      <c r="BY38" s="78"/>
      <c r="BZ38" s="7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7"/>
      <c r="BM39" s="78"/>
      <c r="BN39" s="78"/>
      <c r="BO39" s="78"/>
      <c r="BP39" s="78"/>
      <c r="BQ39" s="78"/>
      <c r="BR39" s="78"/>
      <c r="BS39" s="78"/>
      <c r="BT39" s="78"/>
      <c r="BU39" s="78"/>
      <c r="BV39" s="78"/>
      <c r="BW39" s="78"/>
      <c r="BX39" s="78"/>
      <c r="BY39" s="78"/>
      <c r="BZ39" s="7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7"/>
      <c r="BM40" s="78"/>
      <c r="BN40" s="78"/>
      <c r="BO40" s="78"/>
      <c r="BP40" s="78"/>
      <c r="BQ40" s="78"/>
      <c r="BR40" s="78"/>
      <c r="BS40" s="78"/>
      <c r="BT40" s="78"/>
      <c r="BU40" s="78"/>
      <c r="BV40" s="78"/>
      <c r="BW40" s="78"/>
      <c r="BX40" s="78"/>
      <c r="BY40" s="78"/>
      <c r="BZ40" s="7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7"/>
      <c r="BM41" s="78"/>
      <c r="BN41" s="78"/>
      <c r="BO41" s="78"/>
      <c r="BP41" s="78"/>
      <c r="BQ41" s="78"/>
      <c r="BR41" s="78"/>
      <c r="BS41" s="78"/>
      <c r="BT41" s="78"/>
      <c r="BU41" s="78"/>
      <c r="BV41" s="78"/>
      <c r="BW41" s="78"/>
      <c r="BX41" s="78"/>
      <c r="BY41" s="78"/>
      <c r="BZ41" s="7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7"/>
      <c r="BM42" s="78"/>
      <c r="BN42" s="78"/>
      <c r="BO42" s="78"/>
      <c r="BP42" s="78"/>
      <c r="BQ42" s="78"/>
      <c r="BR42" s="78"/>
      <c r="BS42" s="78"/>
      <c r="BT42" s="78"/>
      <c r="BU42" s="78"/>
      <c r="BV42" s="78"/>
      <c r="BW42" s="78"/>
      <c r="BX42" s="78"/>
      <c r="BY42" s="78"/>
      <c r="BZ42" s="7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7"/>
      <c r="BM43" s="78"/>
      <c r="BN43" s="78"/>
      <c r="BO43" s="78"/>
      <c r="BP43" s="78"/>
      <c r="BQ43" s="78"/>
      <c r="BR43" s="78"/>
      <c r="BS43" s="78"/>
      <c r="BT43" s="78"/>
      <c r="BU43" s="78"/>
      <c r="BV43" s="78"/>
      <c r="BW43" s="78"/>
      <c r="BX43" s="78"/>
      <c r="BY43" s="78"/>
      <c r="BZ43" s="7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0"/>
      <c r="BM44" s="81"/>
      <c r="BN44" s="81"/>
      <c r="BO44" s="81"/>
      <c r="BP44" s="81"/>
      <c r="BQ44" s="81"/>
      <c r="BR44" s="81"/>
      <c r="BS44" s="81"/>
      <c r="BT44" s="81"/>
      <c r="BU44" s="81"/>
      <c r="BV44" s="81"/>
      <c r="BW44" s="81"/>
      <c r="BX44" s="81"/>
      <c r="BY44" s="81"/>
      <c r="BZ44" s="8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30</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83" t="s">
        <v>122</v>
      </c>
      <c r="BM47" s="84"/>
      <c r="BN47" s="84"/>
      <c r="BO47" s="84"/>
      <c r="BP47" s="84"/>
      <c r="BQ47" s="84"/>
      <c r="BR47" s="84"/>
      <c r="BS47" s="84"/>
      <c r="BT47" s="84"/>
      <c r="BU47" s="84"/>
      <c r="BV47" s="84"/>
      <c r="BW47" s="84"/>
      <c r="BX47" s="84"/>
      <c r="BY47" s="84"/>
      <c r="BZ47" s="8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83"/>
      <c r="BM48" s="84"/>
      <c r="BN48" s="84"/>
      <c r="BO48" s="84"/>
      <c r="BP48" s="84"/>
      <c r="BQ48" s="84"/>
      <c r="BR48" s="84"/>
      <c r="BS48" s="84"/>
      <c r="BT48" s="84"/>
      <c r="BU48" s="84"/>
      <c r="BV48" s="84"/>
      <c r="BW48" s="84"/>
      <c r="BX48" s="84"/>
      <c r="BY48" s="84"/>
      <c r="BZ48" s="8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83"/>
      <c r="BM49" s="84"/>
      <c r="BN49" s="84"/>
      <c r="BO49" s="84"/>
      <c r="BP49" s="84"/>
      <c r="BQ49" s="84"/>
      <c r="BR49" s="84"/>
      <c r="BS49" s="84"/>
      <c r="BT49" s="84"/>
      <c r="BU49" s="84"/>
      <c r="BV49" s="84"/>
      <c r="BW49" s="84"/>
      <c r="BX49" s="84"/>
      <c r="BY49" s="84"/>
      <c r="BZ49" s="8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83"/>
      <c r="BM50" s="84"/>
      <c r="BN50" s="84"/>
      <c r="BO50" s="84"/>
      <c r="BP50" s="84"/>
      <c r="BQ50" s="84"/>
      <c r="BR50" s="84"/>
      <c r="BS50" s="84"/>
      <c r="BT50" s="84"/>
      <c r="BU50" s="84"/>
      <c r="BV50" s="84"/>
      <c r="BW50" s="84"/>
      <c r="BX50" s="84"/>
      <c r="BY50" s="84"/>
      <c r="BZ50" s="8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83"/>
      <c r="BM51" s="84"/>
      <c r="BN51" s="84"/>
      <c r="BO51" s="84"/>
      <c r="BP51" s="84"/>
      <c r="BQ51" s="84"/>
      <c r="BR51" s="84"/>
      <c r="BS51" s="84"/>
      <c r="BT51" s="84"/>
      <c r="BU51" s="84"/>
      <c r="BV51" s="84"/>
      <c r="BW51" s="84"/>
      <c r="BX51" s="84"/>
      <c r="BY51" s="84"/>
      <c r="BZ51" s="8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83"/>
      <c r="BM52" s="84"/>
      <c r="BN52" s="84"/>
      <c r="BO52" s="84"/>
      <c r="BP52" s="84"/>
      <c r="BQ52" s="84"/>
      <c r="BR52" s="84"/>
      <c r="BS52" s="84"/>
      <c r="BT52" s="84"/>
      <c r="BU52" s="84"/>
      <c r="BV52" s="84"/>
      <c r="BW52" s="84"/>
      <c r="BX52" s="84"/>
      <c r="BY52" s="84"/>
      <c r="BZ52" s="8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83"/>
      <c r="BM53" s="84"/>
      <c r="BN53" s="84"/>
      <c r="BO53" s="84"/>
      <c r="BP53" s="84"/>
      <c r="BQ53" s="84"/>
      <c r="BR53" s="84"/>
      <c r="BS53" s="84"/>
      <c r="BT53" s="84"/>
      <c r="BU53" s="84"/>
      <c r="BV53" s="84"/>
      <c r="BW53" s="84"/>
      <c r="BX53" s="84"/>
      <c r="BY53" s="84"/>
      <c r="BZ53" s="8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83"/>
      <c r="BM54" s="84"/>
      <c r="BN54" s="84"/>
      <c r="BO54" s="84"/>
      <c r="BP54" s="84"/>
      <c r="BQ54" s="84"/>
      <c r="BR54" s="84"/>
      <c r="BS54" s="84"/>
      <c r="BT54" s="84"/>
      <c r="BU54" s="84"/>
      <c r="BV54" s="84"/>
      <c r="BW54" s="84"/>
      <c r="BX54" s="84"/>
      <c r="BY54" s="84"/>
      <c r="BZ54" s="8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83"/>
      <c r="BM55" s="84"/>
      <c r="BN55" s="84"/>
      <c r="BO55" s="84"/>
      <c r="BP55" s="84"/>
      <c r="BQ55" s="84"/>
      <c r="BR55" s="84"/>
      <c r="BS55" s="84"/>
      <c r="BT55" s="84"/>
      <c r="BU55" s="84"/>
      <c r="BV55" s="84"/>
      <c r="BW55" s="84"/>
      <c r="BX55" s="84"/>
      <c r="BY55" s="84"/>
      <c r="BZ55" s="85"/>
    </row>
    <row r="56" spans="1:78" ht="13.5" customHeight="1" x14ac:dyDescent="0.15">
      <c r="A56" s="2"/>
      <c r="B56" s="16"/>
      <c r="C56" s="68" t="s">
        <v>31</v>
      </c>
      <c r="D56" s="68"/>
      <c r="E56" s="68"/>
      <c r="F56" s="68"/>
      <c r="G56" s="68"/>
      <c r="H56" s="68"/>
      <c r="I56" s="68"/>
      <c r="J56" s="68"/>
      <c r="K56" s="68"/>
      <c r="L56" s="68"/>
      <c r="M56" s="68"/>
      <c r="N56" s="68"/>
      <c r="O56" s="68"/>
      <c r="P56" s="68"/>
      <c r="Q56" s="19"/>
      <c r="R56" s="68" t="s">
        <v>32</v>
      </c>
      <c r="S56" s="68"/>
      <c r="T56" s="68"/>
      <c r="U56" s="68"/>
      <c r="V56" s="68"/>
      <c r="W56" s="68"/>
      <c r="X56" s="68"/>
      <c r="Y56" s="68"/>
      <c r="Z56" s="68"/>
      <c r="AA56" s="68"/>
      <c r="AB56" s="68"/>
      <c r="AC56" s="68"/>
      <c r="AD56" s="68"/>
      <c r="AE56" s="68"/>
      <c r="AF56" s="19"/>
      <c r="AG56" s="68" t="s">
        <v>33</v>
      </c>
      <c r="AH56" s="68"/>
      <c r="AI56" s="68"/>
      <c r="AJ56" s="68"/>
      <c r="AK56" s="68"/>
      <c r="AL56" s="68"/>
      <c r="AM56" s="68"/>
      <c r="AN56" s="68"/>
      <c r="AO56" s="68"/>
      <c r="AP56" s="68"/>
      <c r="AQ56" s="68"/>
      <c r="AR56" s="68"/>
      <c r="AS56" s="68"/>
      <c r="AT56" s="68"/>
      <c r="AU56" s="19"/>
      <c r="AV56" s="68" t="s">
        <v>34</v>
      </c>
      <c r="AW56" s="68"/>
      <c r="AX56" s="68"/>
      <c r="AY56" s="68"/>
      <c r="AZ56" s="68"/>
      <c r="BA56" s="68"/>
      <c r="BB56" s="68"/>
      <c r="BC56" s="68"/>
      <c r="BD56" s="68"/>
      <c r="BE56" s="68"/>
      <c r="BF56" s="68"/>
      <c r="BG56" s="68"/>
      <c r="BH56" s="68"/>
      <c r="BI56" s="68"/>
      <c r="BJ56" s="18"/>
      <c r="BK56" s="2"/>
      <c r="BL56" s="83"/>
      <c r="BM56" s="84"/>
      <c r="BN56" s="84"/>
      <c r="BO56" s="84"/>
      <c r="BP56" s="84"/>
      <c r="BQ56" s="84"/>
      <c r="BR56" s="84"/>
      <c r="BS56" s="84"/>
      <c r="BT56" s="84"/>
      <c r="BU56" s="84"/>
      <c r="BV56" s="84"/>
      <c r="BW56" s="84"/>
      <c r="BX56" s="84"/>
      <c r="BY56" s="84"/>
      <c r="BZ56" s="85"/>
    </row>
    <row r="57" spans="1:78" ht="13.5" customHeight="1" x14ac:dyDescent="0.15">
      <c r="A57" s="2"/>
      <c r="B57" s="16"/>
      <c r="C57" s="68"/>
      <c r="D57" s="68"/>
      <c r="E57" s="68"/>
      <c r="F57" s="68"/>
      <c r="G57" s="68"/>
      <c r="H57" s="68"/>
      <c r="I57" s="68"/>
      <c r="J57" s="68"/>
      <c r="K57" s="68"/>
      <c r="L57" s="68"/>
      <c r="M57" s="68"/>
      <c r="N57" s="68"/>
      <c r="O57" s="68"/>
      <c r="P57" s="68"/>
      <c r="Q57" s="19"/>
      <c r="R57" s="68"/>
      <c r="S57" s="68"/>
      <c r="T57" s="68"/>
      <c r="U57" s="68"/>
      <c r="V57" s="68"/>
      <c r="W57" s="68"/>
      <c r="X57" s="68"/>
      <c r="Y57" s="68"/>
      <c r="Z57" s="68"/>
      <c r="AA57" s="68"/>
      <c r="AB57" s="68"/>
      <c r="AC57" s="68"/>
      <c r="AD57" s="68"/>
      <c r="AE57" s="68"/>
      <c r="AF57" s="19"/>
      <c r="AG57" s="68"/>
      <c r="AH57" s="68"/>
      <c r="AI57" s="68"/>
      <c r="AJ57" s="68"/>
      <c r="AK57" s="68"/>
      <c r="AL57" s="68"/>
      <c r="AM57" s="68"/>
      <c r="AN57" s="68"/>
      <c r="AO57" s="68"/>
      <c r="AP57" s="68"/>
      <c r="AQ57" s="68"/>
      <c r="AR57" s="68"/>
      <c r="AS57" s="68"/>
      <c r="AT57" s="68"/>
      <c r="AU57" s="19"/>
      <c r="AV57" s="68"/>
      <c r="AW57" s="68"/>
      <c r="AX57" s="68"/>
      <c r="AY57" s="68"/>
      <c r="AZ57" s="68"/>
      <c r="BA57" s="68"/>
      <c r="BB57" s="68"/>
      <c r="BC57" s="68"/>
      <c r="BD57" s="68"/>
      <c r="BE57" s="68"/>
      <c r="BF57" s="68"/>
      <c r="BG57" s="68"/>
      <c r="BH57" s="68"/>
      <c r="BI57" s="68"/>
      <c r="BJ57" s="18"/>
      <c r="BK57" s="2"/>
      <c r="BL57" s="83"/>
      <c r="BM57" s="84"/>
      <c r="BN57" s="84"/>
      <c r="BO57" s="84"/>
      <c r="BP57" s="84"/>
      <c r="BQ57" s="84"/>
      <c r="BR57" s="84"/>
      <c r="BS57" s="84"/>
      <c r="BT57" s="84"/>
      <c r="BU57" s="84"/>
      <c r="BV57" s="84"/>
      <c r="BW57" s="84"/>
      <c r="BX57" s="84"/>
      <c r="BY57" s="84"/>
      <c r="BZ57" s="85"/>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83"/>
      <c r="BM58" s="84"/>
      <c r="BN58" s="84"/>
      <c r="BO58" s="84"/>
      <c r="BP58" s="84"/>
      <c r="BQ58" s="84"/>
      <c r="BR58" s="84"/>
      <c r="BS58" s="84"/>
      <c r="BT58" s="84"/>
      <c r="BU58" s="84"/>
      <c r="BV58" s="84"/>
      <c r="BW58" s="84"/>
      <c r="BX58" s="84"/>
      <c r="BY58" s="84"/>
      <c r="BZ58" s="85"/>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83"/>
      <c r="BM59" s="84"/>
      <c r="BN59" s="84"/>
      <c r="BO59" s="84"/>
      <c r="BP59" s="84"/>
      <c r="BQ59" s="84"/>
      <c r="BR59" s="84"/>
      <c r="BS59" s="84"/>
      <c r="BT59" s="84"/>
      <c r="BU59" s="84"/>
      <c r="BV59" s="84"/>
      <c r="BW59" s="84"/>
      <c r="BX59" s="84"/>
      <c r="BY59" s="84"/>
      <c r="BZ59" s="85"/>
    </row>
    <row r="60" spans="1:78" ht="13.5" customHeight="1" x14ac:dyDescent="0.15">
      <c r="A60" s="2"/>
      <c r="B60" s="59" t="s">
        <v>35</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83"/>
      <c r="BM60" s="84"/>
      <c r="BN60" s="84"/>
      <c r="BO60" s="84"/>
      <c r="BP60" s="84"/>
      <c r="BQ60" s="84"/>
      <c r="BR60" s="84"/>
      <c r="BS60" s="84"/>
      <c r="BT60" s="84"/>
      <c r="BU60" s="84"/>
      <c r="BV60" s="84"/>
      <c r="BW60" s="84"/>
      <c r="BX60" s="84"/>
      <c r="BY60" s="84"/>
      <c r="BZ60" s="8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83"/>
      <c r="BM61" s="84"/>
      <c r="BN61" s="84"/>
      <c r="BO61" s="84"/>
      <c r="BP61" s="84"/>
      <c r="BQ61" s="84"/>
      <c r="BR61" s="84"/>
      <c r="BS61" s="84"/>
      <c r="BT61" s="84"/>
      <c r="BU61" s="84"/>
      <c r="BV61" s="84"/>
      <c r="BW61" s="84"/>
      <c r="BX61" s="84"/>
      <c r="BY61" s="84"/>
      <c r="BZ61" s="8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83"/>
      <c r="BM62" s="84"/>
      <c r="BN62" s="84"/>
      <c r="BO62" s="84"/>
      <c r="BP62" s="84"/>
      <c r="BQ62" s="84"/>
      <c r="BR62" s="84"/>
      <c r="BS62" s="84"/>
      <c r="BT62" s="84"/>
      <c r="BU62" s="84"/>
      <c r="BV62" s="84"/>
      <c r="BW62" s="84"/>
      <c r="BX62" s="84"/>
      <c r="BY62" s="84"/>
      <c r="BZ62" s="8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6"/>
      <c r="BM63" s="87"/>
      <c r="BN63" s="87"/>
      <c r="BO63" s="87"/>
      <c r="BP63" s="87"/>
      <c r="BQ63" s="87"/>
      <c r="BR63" s="87"/>
      <c r="BS63" s="87"/>
      <c r="BT63" s="87"/>
      <c r="BU63" s="87"/>
      <c r="BV63" s="87"/>
      <c r="BW63" s="87"/>
      <c r="BX63" s="87"/>
      <c r="BY63" s="87"/>
      <c r="BZ63" s="8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36</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3" t="s">
        <v>123</v>
      </c>
      <c r="BM66" s="84"/>
      <c r="BN66" s="84"/>
      <c r="BO66" s="84"/>
      <c r="BP66" s="84"/>
      <c r="BQ66" s="84"/>
      <c r="BR66" s="84"/>
      <c r="BS66" s="84"/>
      <c r="BT66" s="84"/>
      <c r="BU66" s="84"/>
      <c r="BV66" s="84"/>
      <c r="BW66" s="84"/>
      <c r="BX66" s="84"/>
      <c r="BY66" s="84"/>
      <c r="BZ66" s="8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3"/>
      <c r="BM67" s="84"/>
      <c r="BN67" s="84"/>
      <c r="BO67" s="84"/>
      <c r="BP67" s="84"/>
      <c r="BQ67" s="84"/>
      <c r="BR67" s="84"/>
      <c r="BS67" s="84"/>
      <c r="BT67" s="84"/>
      <c r="BU67" s="84"/>
      <c r="BV67" s="84"/>
      <c r="BW67" s="84"/>
      <c r="BX67" s="84"/>
      <c r="BY67" s="84"/>
      <c r="BZ67" s="8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3"/>
      <c r="BM68" s="84"/>
      <c r="BN68" s="84"/>
      <c r="BO68" s="84"/>
      <c r="BP68" s="84"/>
      <c r="BQ68" s="84"/>
      <c r="BR68" s="84"/>
      <c r="BS68" s="84"/>
      <c r="BT68" s="84"/>
      <c r="BU68" s="84"/>
      <c r="BV68" s="84"/>
      <c r="BW68" s="84"/>
      <c r="BX68" s="84"/>
      <c r="BY68" s="84"/>
      <c r="BZ68" s="8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3"/>
      <c r="BM69" s="84"/>
      <c r="BN69" s="84"/>
      <c r="BO69" s="84"/>
      <c r="BP69" s="84"/>
      <c r="BQ69" s="84"/>
      <c r="BR69" s="84"/>
      <c r="BS69" s="84"/>
      <c r="BT69" s="84"/>
      <c r="BU69" s="84"/>
      <c r="BV69" s="84"/>
      <c r="BW69" s="84"/>
      <c r="BX69" s="84"/>
      <c r="BY69" s="84"/>
      <c r="BZ69" s="8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3"/>
      <c r="BM70" s="84"/>
      <c r="BN70" s="84"/>
      <c r="BO70" s="84"/>
      <c r="BP70" s="84"/>
      <c r="BQ70" s="84"/>
      <c r="BR70" s="84"/>
      <c r="BS70" s="84"/>
      <c r="BT70" s="84"/>
      <c r="BU70" s="84"/>
      <c r="BV70" s="84"/>
      <c r="BW70" s="84"/>
      <c r="BX70" s="84"/>
      <c r="BY70" s="84"/>
      <c r="BZ70" s="8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3"/>
      <c r="BM71" s="84"/>
      <c r="BN71" s="84"/>
      <c r="BO71" s="84"/>
      <c r="BP71" s="84"/>
      <c r="BQ71" s="84"/>
      <c r="BR71" s="84"/>
      <c r="BS71" s="84"/>
      <c r="BT71" s="84"/>
      <c r="BU71" s="84"/>
      <c r="BV71" s="84"/>
      <c r="BW71" s="84"/>
      <c r="BX71" s="84"/>
      <c r="BY71" s="84"/>
      <c r="BZ71" s="8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3"/>
      <c r="BM72" s="84"/>
      <c r="BN72" s="84"/>
      <c r="BO72" s="84"/>
      <c r="BP72" s="84"/>
      <c r="BQ72" s="84"/>
      <c r="BR72" s="84"/>
      <c r="BS72" s="84"/>
      <c r="BT72" s="84"/>
      <c r="BU72" s="84"/>
      <c r="BV72" s="84"/>
      <c r="BW72" s="84"/>
      <c r="BX72" s="84"/>
      <c r="BY72" s="84"/>
      <c r="BZ72" s="8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3"/>
      <c r="BM73" s="84"/>
      <c r="BN73" s="84"/>
      <c r="BO73" s="84"/>
      <c r="BP73" s="84"/>
      <c r="BQ73" s="84"/>
      <c r="BR73" s="84"/>
      <c r="BS73" s="84"/>
      <c r="BT73" s="84"/>
      <c r="BU73" s="84"/>
      <c r="BV73" s="84"/>
      <c r="BW73" s="84"/>
      <c r="BX73" s="84"/>
      <c r="BY73" s="84"/>
      <c r="BZ73" s="8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3"/>
      <c r="BM74" s="84"/>
      <c r="BN74" s="84"/>
      <c r="BO74" s="84"/>
      <c r="BP74" s="84"/>
      <c r="BQ74" s="84"/>
      <c r="BR74" s="84"/>
      <c r="BS74" s="84"/>
      <c r="BT74" s="84"/>
      <c r="BU74" s="84"/>
      <c r="BV74" s="84"/>
      <c r="BW74" s="84"/>
      <c r="BX74" s="84"/>
      <c r="BY74" s="84"/>
      <c r="BZ74" s="8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3"/>
      <c r="BM75" s="84"/>
      <c r="BN75" s="84"/>
      <c r="BO75" s="84"/>
      <c r="BP75" s="84"/>
      <c r="BQ75" s="84"/>
      <c r="BR75" s="84"/>
      <c r="BS75" s="84"/>
      <c r="BT75" s="84"/>
      <c r="BU75" s="84"/>
      <c r="BV75" s="84"/>
      <c r="BW75" s="84"/>
      <c r="BX75" s="84"/>
      <c r="BY75" s="84"/>
      <c r="BZ75" s="8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3"/>
      <c r="BM76" s="84"/>
      <c r="BN76" s="84"/>
      <c r="BO76" s="84"/>
      <c r="BP76" s="84"/>
      <c r="BQ76" s="84"/>
      <c r="BR76" s="84"/>
      <c r="BS76" s="84"/>
      <c r="BT76" s="84"/>
      <c r="BU76" s="84"/>
      <c r="BV76" s="84"/>
      <c r="BW76" s="84"/>
      <c r="BX76" s="84"/>
      <c r="BY76" s="84"/>
      <c r="BZ76" s="8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3"/>
      <c r="BM77" s="84"/>
      <c r="BN77" s="84"/>
      <c r="BO77" s="84"/>
      <c r="BP77" s="84"/>
      <c r="BQ77" s="84"/>
      <c r="BR77" s="84"/>
      <c r="BS77" s="84"/>
      <c r="BT77" s="84"/>
      <c r="BU77" s="84"/>
      <c r="BV77" s="84"/>
      <c r="BW77" s="84"/>
      <c r="BX77" s="84"/>
      <c r="BY77" s="84"/>
      <c r="BZ77" s="8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3"/>
      <c r="BM78" s="84"/>
      <c r="BN78" s="84"/>
      <c r="BO78" s="84"/>
      <c r="BP78" s="84"/>
      <c r="BQ78" s="84"/>
      <c r="BR78" s="84"/>
      <c r="BS78" s="84"/>
      <c r="BT78" s="84"/>
      <c r="BU78" s="84"/>
      <c r="BV78" s="84"/>
      <c r="BW78" s="84"/>
      <c r="BX78" s="84"/>
      <c r="BY78" s="84"/>
      <c r="BZ78" s="85"/>
    </row>
    <row r="79" spans="1:78" ht="13.5" customHeight="1" x14ac:dyDescent="0.15">
      <c r="A79" s="2"/>
      <c r="B79" s="16"/>
      <c r="C79" s="68" t="s">
        <v>37</v>
      </c>
      <c r="D79" s="68"/>
      <c r="E79" s="68"/>
      <c r="F79" s="68"/>
      <c r="G79" s="68"/>
      <c r="H79" s="68"/>
      <c r="I79" s="68"/>
      <c r="J79" s="68"/>
      <c r="K79" s="68"/>
      <c r="L79" s="68"/>
      <c r="M79" s="68"/>
      <c r="N79" s="68"/>
      <c r="O79" s="68"/>
      <c r="P79" s="68"/>
      <c r="Q79" s="68"/>
      <c r="R79" s="68"/>
      <c r="S79" s="68"/>
      <c r="T79" s="68"/>
      <c r="U79" s="19"/>
      <c r="V79" s="19"/>
      <c r="W79" s="68" t="s">
        <v>38</v>
      </c>
      <c r="X79" s="68"/>
      <c r="Y79" s="68"/>
      <c r="Z79" s="68"/>
      <c r="AA79" s="68"/>
      <c r="AB79" s="68"/>
      <c r="AC79" s="68"/>
      <c r="AD79" s="68"/>
      <c r="AE79" s="68"/>
      <c r="AF79" s="68"/>
      <c r="AG79" s="68"/>
      <c r="AH79" s="68"/>
      <c r="AI79" s="68"/>
      <c r="AJ79" s="68"/>
      <c r="AK79" s="68"/>
      <c r="AL79" s="68"/>
      <c r="AM79" s="68"/>
      <c r="AN79" s="68"/>
      <c r="AO79" s="19"/>
      <c r="AP79" s="19"/>
      <c r="AQ79" s="68" t="s">
        <v>39</v>
      </c>
      <c r="AR79" s="68"/>
      <c r="AS79" s="68"/>
      <c r="AT79" s="68"/>
      <c r="AU79" s="68"/>
      <c r="AV79" s="68"/>
      <c r="AW79" s="68"/>
      <c r="AX79" s="68"/>
      <c r="AY79" s="68"/>
      <c r="AZ79" s="68"/>
      <c r="BA79" s="68"/>
      <c r="BB79" s="68"/>
      <c r="BC79" s="68"/>
      <c r="BD79" s="68"/>
      <c r="BE79" s="68"/>
      <c r="BF79" s="68"/>
      <c r="BG79" s="68"/>
      <c r="BH79" s="68"/>
      <c r="BI79" s="17"/>
      <c r="BJ79" s="18"/>
      <c r="BK79" s="2"/>
      <c r="BL79" s="83"/>
      <c r="BM79" s="84"/>
      <c r="BN79" s="84"/>
      <c r="BO79" s="84"/>
      <c r="BP79" s="84"/>
      <c r="BQ79" s="84"/>
      <c r="BR79" s="84"/>
      <c r="BS79" s="84"/>
      <c r="BT79" s="84"/>
      <c r="BU79" s="84"/>
      <c r="BV79" s="84"/>
      <c r="BW79" s="84"/>
      <c r="BX79" s="84"/>
      <c r="BY79" s="84"/>
      <c r="BZ79" s="85"/>
    </row>
    <row r="80" spans="1:78" ht="13.5" customHeight="1" x14ac:dyDescent="0.15">
      <c r="A80" s="2"/>
      <c r="B80" s="16"/>
      <c r="C80" s="68"/>
      <c r="D80" s="68"/>
      <c r="E80" s="68"/>
      <c r="F80" s="68"/>
      <c r="G80" s="68"/>
      <c r="H80" s="68"/>
      <c r="I80" s="68"/>
      <c r="J80" s="68"/>
      <c r="K80" s="68"/>
      <c r="L80" s="68"/>
      <c r="M80" s="68"/>
      <c r="N80" s="68"/>
      <c r="O80" s="68"/>
      <c r="P80" s="68"/>
      <c r="Q80" s="68"/>
      <c r="R80" s="68"/>
      <c r="S80" s="68"/>
      <c r="T80" s="68"/>
      <c r="U80" s="19"/>
      <c r="V80" s="19"/>
      <c r="W80" s="68"/>
      <c r="X80" s="68"/>
      <c r="Y80" s="68"/>
      <c r="Z80" s="68"/>
      <c r="AA80" s="68"/>
      <c r="AB80" s="68"/>
      <c r="AC80" s="68"/>
      <c r="AD80" s="68"/>
      <c r="AE80" s="68"/>
      <c r="AF80" s="68"/>
      <c r="AG80" s="68"/>
      <c r="AH80" s="68"/>
      <c r="AI80" s="68"/>
      <c r="AJ80" s="68"/>
      <c r="AK80" s="68"/>
      <c r="AL80" s="68"/>
      <c r="AM80" s="68"/>
      <c r="AN80" s="68"/>
      <c r="AO80" s="19"/>
      <c r="AP80" s="19"/>
      <c r="AQ80" s="68"/>
      <c r="AR80" s="68"/>
      <c r="AS80" s="68"/>
      <c r="AT80" s="68"/>
      <c r="AU80" s="68"/>
      <c r="AV80" s="68"/>
      <c r="AW80" s="68"/>
      <c r="AX80" s="68"/>
      <c r="AY80" s="68"/>
      <c r="AZ80" s="68"/>
      <c r="BA80" s="68"/>
      <c r="BB80" s="68"/>
      <c r="BC80" s="68"/>
      <c r="BD80" s="68"/>
      <c r="BE80" s="68"/>
      <c r="BF80" s="68"/>
      <c r="BG80" s="68"/>
      <c r="BH80" s="68"/>
      <c r="BI80" s="17"/>
      <c r="BJ80" s="18"/>
      <c r="BK80" s="2"/>
      <c r="BL80" s="83"/>
      <c r="BM80" s="84"/>
      <c r="BN80" s="84"/>
      <c r="BO80" s="84"/>
      <c r="BP80" s="84"/>
      <c r="BQ80" s="84"/>
      <c r="BR80" s="84"/>
      <c r="BS80" s="84"/>
      <c r="BT80" s="84"/>
      <c r="BU80" s="84"/>
      <c r="BV80" s="84"/>
      <c r="BW80" s="84"/>
      <c r="BX80" s="84"/>
      <c r="BY80" s="84"/>
      <c r="BZ80" s="85"/>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83"/>
      <c r="BM81" s="84"/>
      <c r="BN81" s="84"/>
      <c r="BO81" s="84"/>
      <c r="BP81" s="84"/>
      <c r="BQ81" s="84"/>
      <c r="BR81" s="84"/>
      <c r="BS81" s="84"/>
      <c r="BT81" s="84"/>
      <c r="BU81" s="84"/>
      <c r="BV81" s="84"/>
      <c r="BW81" s="84"/>
      <c r="BX81" s="84"/>
      <c r="BY81" s="84"/>
      <c r="BZ81" s="85"/>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6"/>
      <c r="BM82" s="87"/>
      <c r="BN82" s="87"/>
      <c r="BO82" s="87"/>
      <c r="BP82" s="87"/>
      <c r="BQ82" s="87"/>
      <c r="BR82" s="87"/>
      <c r="BS82" s="87"/>
      <c r="BT82" s="87"/>
      <c r="BU82" s="87"/>
      <c r="BV82" s="87"/>
      <c r="BW82" s="87"/>
      <c r="BX82" s="87"/>
      <c r="BY82" s="87"/>
      <c r="BZ82" s="88"/>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【75.76】</v>
      </c>
      <c r="F85" s="26" t="s">
        <v>53</v>
      </c>
      <c r="G85" s="26" t="s">
        <v>53</v>
      </c>
      <c r="H85" s="26" t="str">
        <f>データ!BO6</f>
        <v>【1,141.75】</v>
      </c>
      <c r="I85" s="26" t="str">
        <f>データ!BZ6</f>
        <v>【54.93】</v>
      </c>
      <c r="J85" s="26" t="str">
        <f>データ!CK6</f>
        <v>【292.18】</v>
      </c>
      <c r="K85" s="26" t="str">
        <f>データ!CV6</f>
        <v>【56.91】</v>
      </c>
      <c r="L85" s="26" t="str">
        <f>データ!DG6</f>
        <v>【74.25】</v>
      </c>
      <c r="M85" s="26" t="s">
        <v>54</v>
      </c>
      <c r="N85" s="26" t="s">
        <v>55</v>
      </c>
      <c r="O85" s="26" t="str">
        <f>データ!EN6</f>
        <v>【0.72】</v>
      </c>
    </row>
  </sheetData>
  <sheetProtection algorithmName="SHA-512" hashValue="byzrxQkdrK4VHIs2fsBLd6Ocg2Tmw6ZxJW1Kg0B/A+gE8YZy3BqzrxoDvqWyN3yH01GbKMY0rC+d53f8l3//5g==" saltValue="37th4Ujb+uGS97rrNiAQQA=="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56</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57</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58</v>
      </c>
      <c r="B3" s="29" t="s">
        <v>59</v>
      </c>
      <c r="C3" s="29" t="s">
        <v>60</v>
      </c>
      <c r="D3" s="29" t="s">
        <v>61</v>
      </c>
      <c r="E3" s="29" t="s">
        <v>62</v>
      </c>
      <c r="F3" s="29" t="s">
        <v>63</v>
      </c>
      <c r="G3" s="29" t="s">
        <v>64</v>
      </c>
      <c r="H3" s="70" t="s">
        <v>65</v>
      </c>
      <c r="I3" s="71"/>
      <c r="J3" s="71"/>
      <c r="K3" s="71"/>
      <c r="L3" s="71"/>
      <c r="M3" s="71"/>
      <c r="N3" s="71"/>
      <c r="O3" s="71"/>
      <c r="P3" s="71"/>
      <c r="Q3" s="71"/>
      <c r="R3" s="71"/>
      <c r="S3" s="71"/>
      <c r="T3" s="71"/>
      <c r="U3" s="71"/>
      <c r="V3" s="71"/>
      <c r="W3" s="72"/>
      <c r="X3" s="76" t="s">
        <v>66</v>
      </c>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t="s">
        <v>67</v>
      </c>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row>
    <row r="4" spans="1:144" x14ac:dyDescent="0.15">
      <c r="A4" s="28" t="s">
        <v>68</v>
      </c>
      <c r="B4" s="30"/>
      <c r="C4" s="30"/>
      <c r="D4" s="30"/>
      <c r="E4" s="30"/>
      <c r="F4" s="30"/>
      <c r="G4" s="30"/>
      <c r="H4" s="73"/>
      <c r="I4" s="74"/>
      <c r="J4" s="74"/>
      <c r="K4" s="74"/>
      <c r="L4" s="74"/>
      <c r="M4" s="74"/>
      <c r="N4" s="74"/>
      <c r="O4" s="74"/>
      <c r="P4" s="74"/>
      <c r="Q4" s="74"/>
      <c r="R4" s="74"/>
      <c r="S4" s="74"/>
      <c r="T4" s="74"/>
      <c r="U4" s="74"/>
      <c r="V4" s="74"/>
      <c r="W4" s="75"/>
      <c r="X4" s="69" t="s">
        <v>69</v>
      </c>
      <c r="Y4" s="69"/>
      <c r="Z4" s="69"/>
      <c r="AA4" s="69"/>
      <c r="AB4" s="69"/>
      <c r="AC4" s="69"/>
      <c r="AD4" s="69"/>
      <c r="AE4" s="69"/>
      <c r="AF4" s="69"/>
      <c r="AG4" s="69"/>
      <c r="AH4" s="69"/>
      <c r="AI4" s="69" t="s">
        <v>70</v>
      </c>
      <c r="AJ4" s="69"/>
      <c r="AK4" s="69"/>
      <c r="AL4" s="69"/>
      <c r="AM4" s="69"/>
      <c r="AN4" s="69"/>
      <c r="AO4" s="69"/>
      <c r="AP4" s="69"/>
      <c r="AQ4" s="69"/>
      <c r="AR4" s="69"/>
      <c r="AS4" s="69"/>
      <c r="AT4" s="69" t="s">
        <v>71</v>
      </c>
      <c r="AU4" s="69"/>
      <c r="AV4" s="69"/>
      <c r="AW4" s="69"/>
      <c r="AX4" s="69"/>
      <c r="AY4" s="69"/>
      <c r="AZ4" s="69"/>
      <c r="BA4" s="69"/>
      <c r="BB4" s="69"/>
      <c r="BC4" s="69"/>
      <c r="BD4" s="69"/>
      <c r="BE4" s="69" t="s">
        <v>72</v>
      </c>
      <c r="BF4" s="69"/>
      <c r="BG4" s="69"/>
      <c r="BH4" s="69"/>
      <c r="BI4" s="69"/>
      <c r="BJ4" s="69"/>
      <c r="BK4" s="69"/>
      <c r="BL4" s="69"/>
      <c r="BM4" s="69"/>
      <c r="BN4" s="69"/>
      <c r="BO4" s="69"/>
      <c r="BP4" s="69" t="s">
        <v>73</v>
      </c>
      <c r="BQ4" s="69"/>
      <c r="BR4" s="69"/>
      <c r="BS4" s="69"/>
      <c r="BT4" s="69"/>
      <c r="BU4" s="69"/>
      <c r="BV4" s="69"/>
      <c r="BW4" s="69"/>
      <c r="BX4" s="69"/>
      <c r="BY4" s="69"/>
      <c r="BZ4" s="69"/>
      <c r="CA4" s="69" t="s">
        <v>74</v>
      </c>
      <c r="CB4" s="69"/>
      <c r="CC4" s="69"/>
      <c r="CD4" s="69"/>
      <c r="CE4" s="69"/>
      <c r="CF4" s="69"/>
      <c r="CG4" s="69"/>
      <c r="CH4" s="69"/>
      <c r="CI4" s="69"/>
      <c r="CJ4" s="69"/>
      <c r="CK4" s="69"/>
      <c r="CL4" s="69" t="s">
        <v>75</v>
      </c>
      <c r="CM4" s="69"/>
      <c r="CN4" s="69"/>
      <c r="CO4" s="69"/>
      <c r="CP4" s="69"/>
      <c r="CQ4" s="69"/>
      <c r="CR4" s="69"/>
      <c r="CS4" s="69"/>
      <c r="CT4" s="69"/>
      <c r="CU4" s="69"/>
      <c r="CV4" s="69"/>
      <c r="CW4" s="69" t="s">
        <v>76</v>
      </c>
      <c r="CX4" s="69"/>
      <c r="CY4" s="69"/>
      <c r="CZ4" s="69"/>
      <c r="DA4" s="69"/>
      <c r="DB4" s="69"/>
      <c r="DC4" s="69"/>
      <c r="DD4" s="69"/>
      <c r="DE4" s="69"/>
      <c r="DF4" s="69"/>
      <c r="DG4" s="69"/>
      <c r="DH4" s="69" t="s">
        <v>77</v>
      </c>
      <c r="DI4" s="69"/>
      <c r="DJ4" s="69"/>
      <c r="DK4" s="69"/>
      <c r="DL4" s="69"/>
      <c r="DM4" s="69"/>
      <c r="DN4" s="69"/>
      <c r="DO4" s="69"/>
      <c r="DP4" s="69"/>
      <c r="DQ4" s="69"/>
      <c r="DR4" s="69"/>
      <c r="DS4" s="69" t="s">
        <v>78</v>
      </c>
      <c r="DT4" s="69"/>
      <c r="DU4" s="69"/>
      <c r="DV4" s="69"/>
      <c r="DW4" s="69"/>
      <c r="DX4" s="69"/>
      <c r="DY4" s="69"/>
      <c r="DZ4" s="69"/>
      <c r="EA4" s="69"/>
      <c r="EB4" s="69"/>
      <c r="EC4" s="69"/>
      <c r="ED4" s="69" t="s">
        <v>79</v>
      </c>
      <c r="EE4" s="69"/>
      <c r="EF4" s="69"/>
      <c r="EG4" s="69"/>
      <c r="EH4" s="69"/>
      <c r="EI4" s="69"/>
      <c r="EJ4" s="69"/>
      <c r="EK4" s="69"/>
      <c r="EL4" s="69"/>
      <c r="EM4" s="69"/>
      <c r="EN4" s="69"/>
    </row>
    <row r="5" spans="1:144" x14ac:dyDescent="0.15">
      <c r="A5" s="28" t="s">
        <v>80</v>
      </c>
      <c r="B5" s="31"/>
      <c r="C5" s="31"/>
      <c r="D5" s="31"/>
      <c r="E5" s="31"/>
      <c r="F5" s="31"/>
      <c r="G5" s="31"/>
      <c r="H5" s="32" t="s">
        <v>81</v>
      </c>
      <c r="I5" s="32" t="s">
        <v>82</v>
      </c>
      <c r="J5" s="32" t="s">
        <v>83</v>
      </c>
      <c r="K5" s="32" t="s">
        <v>84</v>
      </c>
      <c r="L5" s="32" t="s">
        <v>85</v>
      </c>
      <c r="M5" s="32" t="s">
        <v>86</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41</v>
      </c>
      <c r="AI5" s="32" t="s">
        <v>97</v>
      </c>
      <c r="AJ5" s="32" t="s">
        <v>98</v>
      </c>
      <c r="AK5" s="32" t="s">
        <v>99</v>
      </c>
      <c r="AL5" s="32" t="s">
        <v>100</v>
      </c>
      <c r="AM5" s="32" t="s">
        <v>101</v>
      </c>
      <c r="AN5" s="32" t="s">
        <v>102</v>
      </c>
      <c r="AO5" s="32" t="s">
        <v>103</v>
      </c>
      <c r="AP5" s="32" t="s">
        <v>104</v>
      </c>
      <c r="AQ5" s="32" t="s">
        <v>105</v>
      </c>
      <c r="AR5" s="32" t="s">
        <v>106</v>
      </c>
      <c r="AS5" s="32" t="s">
        <v>107</v>
      </c>
      <c r="AT5" s="32" t="s">
        <v>97</v>
      </c>
      <c r="AU5" s="32" t="s">
        <v>98</v>
      </c>
      <c r="AV5" s="32" t="s">
        <v>99</v>
      </c>
      <c r="AW5" s="32" t="s">
        <v>100</v>
      </c>
      <c r="AX5" s="32" t="s">
        <v>101</v>
      </c>
      <c r="AY5" s="32" t="s">
        <v>102</v>
      </c>
      <c r="AZ5" s="32" t="s">
        <v>103</v>
      </c>
      <c r="BA5" s="32" t="s">
        <v>104</v>
      </c>
      <c r="BB5" s="32" t="s">
        <v>105</v>
      </c>
      <c r="BC5" s="32" t="s">
        <v>106</v>
      </c>
      <c r="BD5" s="32" t="s">
        <v>107</v>
      </c>
      <c r="BE5" s="32" t="s">
        <v>97</v>
      </c>
      <c r="BF5" s="32" t="s">
        <v>98</v>
      </c>
      <c r="BG5" s="32" t="s">
        <v>99</v>
      </c>
      <c r="BH5" s="32" t="s">
        <v>100</v>
      </c>
      <c r="BI5" s="32" t="s">
        <v>101</v>
      </c>
      <c r="BJ5" s="32" t="s">
        <v>102</v>
      </c>
      <c r="BK5" s="32" t="s">
        <v>103</v>
      </c>
      <c r="BL5" s="32" t="s">
        <v>104</v>
      </c>
      <c r="BM5" s="32" t="s">
        <v>105</v>
      </c>
      <c r="BN5" s="32" t="s">
        <v>106</v>
      </c>
      <c r="BO5" s="32" t="s">
        <v>107</v>
      </c>
      <c r="BP5" s="32" t="s">
        <v>97</v>
      </c>
      <c r="BQ5" s="32" t="s">
        <v>98</v>
      </c>
      <c r="BR5" s="32" t="s">
        <v>99</v>
      </c>
      <c r="BS5" s="32" t="s">
        <v>100</v>
      </c>
      <c r="BT5" s="32" t="s">
        <v>101</v>
      </c>
      <c r="BU5" s="32" t="s">
        <v>102</v>
      </c>
      <c r="BV5" s="32" t="s">
        <v>103</v>
      </c>
      <c r="BW5" s="32" t="s">
        <v>104</v>
      </c>
      <c r="BX5" s="32" t="s">
        <v>105</v>
      </c>
      <c r="BY5" s="32" t="s">
        <v>106</v>
      </c>
      <c r="BZ5" s="32" t="s">
        <v>107</v>
      </c>
      <c r="CA5" s="32" t="s">
        <v>97</v>
      </c>
      <c r="CB5" s="32" t="s">
        <v>98</v>
      </c>
      <c r="CC5" s="32" t="s">
        <v>99</v>
      </c>
      <c r="CD5" s="32" t="s">
        <v>100</v>
      </c>
      <c r="CE5" s="32" t="s">
        <v>101</v>
      </c>
      <c r="CF5" s="32" t="s">
        <v>102</v>
      </c>
      <c r="CG5" s="32" t="s">
        <v>103</v>
      </c>
      <c r="CH5" s="32" t="s">
        <v>104</v>
      </c>
      <c r="CI5" s="32" t="s">
        <v>105</v>
      </c>
      <c r="CJ5" s="32" t="s">
        <v>106</v>
      </c>
      <c r="CK5" s="32" t="s">
        <v>107</v>
      </c>
      <c r="CL5" s="32" t="s">
        <v>97</v>
      </c>
      <c r="CM5" s="32" t="s">
        <v>98</v>
      </c>
      <c r="CN5" s="32" t="s">
        <v>99</v>
      </c>
      <c r="CO5" s="32" t="s">
        <v>100</v>
      </c>
      <c r="CP5" s="32" t="s">
        <v>101</v>
      </c>
      <c r="CQ5" s="32" t="s">
        <v>102</v>
      </c>
      <c r="CR5" s="32" t="s">
        <v>103</v>
      </c>
      <c r="CS5" s="32" t="s">
        <v>104</v>
      </c>
      <c r="CT5" s="32" t="s">
        <v>105</v>
      </c>
      <c r="CU5" s="32" t="s">
        <v>106</v>
      </c>
      <c r="CV5" s="32" t="s">
        <v>107</v>
      </c>
      <c r="CW5" s="32" t="s">
        <v>97</v>
      </c>
      <c r="CX5" s="32" t="s">
        <v>98</v>
      </c>
      <c r="CY5" s="32" t="s">
        <v>99</v>
      </c>
      <c r="CZ5" s="32" t="s">
        <v>100</v>
      </c>
      <c r="DA5" s="32" t="s">
        <v>101</v>
      </c>
      <c r="DB5" s="32" t="s">
        <v>102</v>
      </c>
      <c r="DC5" s="32" t="s">
        <v>103</v>
      </c>
      <c r="DD5" s="32" t="s">
        <v>104</v>
      </c>
      <c r="DE5" s="32" t="s">
        <v>105</v>
      </c>
      <c r="DF5" s="32" t="s">
        <v>106</v>
      </c>
      <c r="DG5" s="32" t="s">
        <v>107</v>
      </c>
      <c r="DH5" s="32" t="s">
        <v>97</v>
      </c>
      <c r="DI5" s="32" t="s">
        <v>98</v>
      </c>
      <c r="DJ5" s="32" t="s">
        <v>99</v>
      </c>
      <c r="DK5" s="32" t="s">
        <v>100</v>
      </c>
      <c r="DL5" s="32" t="s">
        <v>101</v>
      </c>
      <c r="DM5" s="32" t="s">
        <v>102</v>
      </c>
      <c r="DN5" s="32" t="s">
        <v>103</v>
      </c>
      <c r="DO5" s="32" t="s">
        <v>104</v>
      </c>
      <c r="DP5" s="32" t="s">
        <v>105</v>
      </c>
      <c r="DQ5" s="32" t="s">
        <v>106</v>
      </c>
      <c r="DR5" s="32" t="s">
        <v>107</v>
      </c>
      <c r="DS5" s="32" t="s">
        <v>97</v>
      </c>
      <c r="DT5" s="32" t="s">
        <v>98</v>
      </c>
      <c r="DU5" s="32" t="s">
        <v>99</v>
      </c>
      <c r="DV5" s="32" t="s">
        <v>100</v>
      </c>
      <c r="DW5" s="32" t="s">
        <v>101</v>
      </c>
      <c r="DX5" s="32" t="s">
        <v>102</v>
      </c>
      <c r="DY5" s="32" t="s">
        <v>103</v>
      </c>
      <c r="DZ5" s="32" t="s">
        <v>104</v>
      </c>
      <c r="EA5" s="32" t="s">
        <v>105</v>
      </c>
      <c r="EB5" s="32" t="s">
        <v>106</v>
      </c>
      <c r="EC5" s="32" t="s">
        <v>107</v>
      </c>
      <c r="ED5" s="32" t="s">
        <v>97</v>
      </c>
      <c r="EE5" s="32" t="s">
        <v>98</v>
      </c>
      <c r="EF5" s="32" t="s">
        <v>99</v>
      </c>
      <c r="EG5" s="32" t="s">
        <v>100</v>
      </c>
      <c r="EH5" s="32" t="s">
        <v>101</v>
      </c>
      <c r="EI5" s="32" t="s">
        <v>102</v>
      </c>
      <c r="EJ5" s="32" t="s">
        <v>103</v>
      </c>
      <c r="EK5" s="32" t="s">
        <v>104</v>
      </c>
      <c r="EL5" s="32" t="s">
        <v>105</v>
      </c>
      <c r="EM5" s="32" t="s">
        <v>106</v>
      </c>
      <c r="EN5" s="32" t="s">
        <v>107</v>
      </c>
    </row>
    <row r="6" spans="1:144" s="36" customFormat="1" x14ac:dyDescent="0.15">
      <c r="A6" s="28" t="s">
        <v>108</v>
      </c>
      <c r="B6" s="33">
        <f>B7</f>
        <v>2017</v>
      </c>
      <c r="C6" s="33">
        <f t="shared" ref="C6:W6" si="3">C7</f>
        <v>204501</v>
      </c>
      <c r="D6" s="33">
        <f t="shared" si="3"/>
        <v>47</v>
      </c>
      <c r="E6" s="33">
        <f t="shared" si="3"/>
        <v>1</v>
      </c>
      <c r="F6" s="33">
        <f t="shared" si="3"/>
        <v>0</v>
      </c>
      <c r="G6" s="33">
        <f t="shared" si="3"/>
        <v>0</v>
      </c>
      <c r="H6" s="33" t="str">
        <f t="shared" si="3"/>
        <v>長野県　山形村</v>
      </c>
      <c r="I6" s="33" t="str">
        <f t="shared" si="3"/>
        <v>法非適用</v>
      </c>
      <c r="J6" s="33" t="str">
        <f t="shared" si="3"/>
        <v>水道事業</v>
      </c>
      <c r="K6" s="33" t="str">
        <f t="shared" si="3"/>
        <v>簡易水道事業</v>
      </c>
      <c r="L6" s="33" t="str">
        <f t="shared" si="3"/>
        <v>D4</v>
      </c>
      <c r="M6" s="33" t="str">
        <f t="shared" si="3"/>
        <v>非設置</v>
      </c>
      <c r="N6" s="34" t="str">
        <f t="shared" si="3"/>
        <v>-</v>
      </c>
      <c r="O6" s="34" t="str">
        <f t="shared" si="3"/>
        <v>該当数値なし</v>
      </c>
      <c r="P6" s="34">
        <f t="shared" si="3"/>
        <v>3.88</v>
      </c>
      <c r="Q6" s="34">
        <f t="shared" si="3"/>
        <v>5400</v>
      </c>
      <c r="R6" s="34">
        <f t="shared" si="3"/>
        <v>8799</v>
      </c>
      <c r="S6" s="34">
        <f t="shared" si="3"/>
        <v>24.98</v>
      </c>
      <c r="T6" s="34">
        <f t="shared" si="3"/>
        <v>352.24</v>
      </c>
      <c r="U6" s="34">
        <f t="shared" si="3"/>
        <v>340</v>
      </c>
      <c r="V6" s="34">
        <f t="shared" si="3"/>
        <v>0.46</v>
      </c>
      <c r="W6" s="34">
        <f t="shared" si="3"/>
        <v>739.13</v>
      </c>
      <c r="X6" s="35">
        <f>IF(X7="",NA(),X7)</f>
        <v>75.89</v>
      </c>
      <c r="Y6" s="35">
        <f t="shared" ref="Y6:AG6" si="4">IF(Y7="",NA(),Y7)</f>
        <v>85.4</v>
      </c>
      <c r="Z6" s="35">
        <f t="shared" si="4"/>
        <v>85.86</v>
      </c>
      <c r="AA6" s="35">
        <f t="shared" si="4"/>
        <v>81.260000000000005</v>
      </c>
      <c r="AB6" s="35">
        <f t="shared" si="4"/>
        <v>83.71</v>
      </c>
      <c r="AC6" s="35">
        <f t="shared" si="4"/>
        <v>71.66</v>
      </c>
      <c r="AD6" s="35">
        <f t="shared" si="4"/>
        <v>73.06</v>
      </c>
      <c r="AE6" s="35">
        <f t="shared" si="4"/>
        <v>72.03</v>
      </c>
      <c r="AF6" s="35">
        <f t="shared" si="4"/>
        <v>72.11</v>
      </c>
      <c r="AG6" s="35">
        <f t="shared" si="4"/>
        <v>74.05</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1147.98</v>
      </c>
      <c r="BF6" s="35">
        <f t="shared" ref="BF6:BN6" si="7">IF(BF7="",NA(),BF7)</f>
        <v>965.82</v>
      </c>
      <c r="BG6" s="35">
        <f t="shared" si="7"/>
        <v>781.8</v>
      </c>
      <c r="BH6" s="35">
        <f t="shared" si="7"/>
        <v>1308.31</v>
      </c>
      <c r="BI6" s="35">
        <f t="shared" si="7"/>
        <v>1731.1</v>
      </c>
      <c r="BJ6" s="35">
        <f t="shared" si="7"/>
        <v>1462.56</v>
      </c>
      <c r="BK6" s="35">
        <f t="shared" si="7"/>
        <v>1486.62</v>
      </c>
      <c r="BL6" s="35">
        <f t="shared" si="7"/>
        <v>1510.14</v>
      </c>
      <c r="BM6" s="35">
        <f t="shared" si="7"/>
        <v>1595.62</v>
      </c>
      <c r="BN6" s="35">
        <f t="shared" si="7"/>
        <v>1302.33</v>
      </c>
      <c r="BO6" s="34" t="str">
        <f>IF(BO7="","",IF(BO7="-","【-】","【"&amp;SUBSTITUTE(TEXT(BO7,"#,##0.00"),"-","△")&amp;"】"))</f>
        <v>【1,141.75】</v>
      </c>
      <c r="BP6" s="35">
        <f>IF(BP7="",NA(),BP7)</f>
        <v>43.81</v>
      </c>
      <c r="BQ6" s="35">
        <f t="shared" ref="BQ6:BY6" si="8">IF(BQ7="",NA(),BQ7)</f>
        <v>44.6</v>
      </c>
      <c r="BR6" s="35">
        <f t="shared" si="8"/>
        <v>48.42</v>
      </c>
      <c r="BS6" s="35">
        <f t="shared" si="8"/>
        <v>47.45</v>
      </c>
      <c r="BT6" s="35">
        <f t="shared" si="8"/>
        <v>56.57</v>
      </c>
      <c r="BU6" s="35">
        <f t="shared" si="8"/>
        <v>32.39</v>
      </c>
      <c r="BV6" s="35">
        <f t="shared" si="8"/>
        <v>24.39</v>
      </c>
      <c r="BW6" s="35">
        <f t="shared" si="8"/>
        <v>22.67</v>
      </c>
      <c r="BX6" s="35">
        <f t="shared" si="8"/>
        <v>37.92</v>
      </c>
      <c r="BY6" s="35">
        <f t="shared" si="8"/>
        <v>40.89</v>
      </c>
      <c r="BZ6" s="34" t="str">
        <f>IF(BZ7="","",IF(BZ7="-","【-】","【"&amp;SUBSTITUTE(TEXT(BZ7,"#,##0.00"),"-","△")&amp;"】"))</f>
        <v>【54.93】</v>
      </c>
      <c r="CA6" s="35">
        <f>IF(CA7="",NA(),CA7)</f>
        <v>977.24</v>
      </c>
      <c r="CB6" s="35">
        <f t="shared" ref="CB6:CJ6" si="9">IF(CB7="",NA(),CB7)</f>
        <v>943.87</v>
      </c>
      <c r="CC6" s="35">
        <f t="shared" si="9"/>
        <v>832.17</v>
      </c>
      <c r="CD6" s="35">
        <f t="shared" si="9"/>
        <v>930</v>
      </c>
      <c r="CE6" s="35">
        <f t="shared" si="9"/>
        <v>734.72</v>
      </c>
      <c r="CF6" s="35">
        <f t="shared" si="9"/>
        <v>530.83000000000004</v>
      </c>
      <c r="CG6" s="35">
        <f t="shared" si="9"/>
        <v>734.18</v>
      </c>
      <c r="CH6" s="35">
        <f t="shared" si="9"/>
        <v>789.62</v>
      </c>
      <c r="CI6" s="35">
        <f t="shared" si="9"/>
        <v>423.18</v>
      </c>
      <c r="CJ6" s="35">
        <f t="shared" si="9"/>
        <v>383.2</v>
      </c>
      <c r="CK6" s="34" t="str">
        <f>IF(CK7="","",IF(CK7="-","【-】","【"&amp;SUBSTITUTE(TEXT(CK7,"#,##0.00"),"-","△")&amp;"】"))</f>
        <v>【292.18】</v>
      </c>
      <c r="CL6" s="35">
        <f>IF(CL7="",NA(),CL7)</f>
        <v>12.78</v>
      </c>
      <c r="CM6" s="35">
        <f t="shared" ref="CM6:CU6" si="10">IF(CM7="",NA(),CM7)</f>
        <v>14.38</v>
      </c>
      <c r="CN6" s="35">
        <f t="shared" si="10"/>
        <v>17</v>
      </c>
      <c r="CO6" s="35">
        <f t="shared" si="10"/>
        <v>12.7</v>
      </c>
      <c r="CP6" s="35">
        <f t="shared" si="10"/>
        <v>14.76</v>
      </c>
      <c r="CQ6" s="35">
        <f t="shared" si="10"/>
        <v>50.49</v>
      </c>
      <c r="CR6" s="35">
        <f t="shared" si="10"/>
        <v>48.36</v>
      </c>
      <c r="CS6" s="35">
        <f t="shared" si="10"/>
        <v>48.7</v>
      </c>
      <c r="CT6" s="35">
        <f t="shared" si="10"/>
        <v>46.9</v>
      </c>
      <c r="CU6" s="35">
        <f t="shared" si="10"/>
        <v>47.95</v>
      </c>
      <c r="CV6" s="34" t="str">
        <f>IF(CV7="","",IF(CV7="-","【-】","【"&amp;SUBSTITUTE(TEXT(CV7,"#,##0.00"),"-","△")&amp;"】"))</f>
        <v>【56.91】</v>
      </c>
      <c r="CW6" s="35">
        <f>IF(CW7="",NA(),CW7)</f>
        <v>74.2</v>
      </c>
      <c r="CX6" s="35">
        <f t="shared" ref="CX6:DF6" si="11">IF(CX7="",NA(),CX7)</f>
        <v>74.099999999999994</v>
      </c>
      <c r="CY6" s="35">
        <f t="shared" si="11"/>
        <v>74.3</v>
      </c>
      <c r="CZ6" s="35">
        <f t="shared" si="11"/>
        <v>74.3</v>
      </c>
      <c r="DA6" s="35">
        <f t="shared" si="11"/>
        <v>74.3</v>
      </c>
      <c r="DB6" s="35">
        <f t="shared" si="11"/>
        <v>74.209999999999994</v>
      </c>
      <c r="DC6" s="35">
        <f t="shared" si="11"/>
        <v>75.239999999999995</v>
      </c>
      <c r="DD6" s="35">
        <f t="shared" si="11"/>
        <v>74.959999999999994</v>
      </c>
      <c r="DE6" s="35">
        <f t="shared" si="11"/>
        <v>74.63</v>
      </c>
      <c r="DF6" s="35">
        <f t="shared" si="11"/>
        <v>74.900000000000006</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4">
        <f>IF(ED7="",NA(),ED7)</f>
        <v>0</v>
      </c>
      <c r="EE6" s="34">
        <f t="shared" ref="EE6:EM6" si="14">IF(EE7="",NA(),EE7)</f>
        <v>0</v>
      </c>
      <c r="EF6" s="34">
        <f t="shared" si="14"/>
        <v>0</v>
      </c>
      <c r="EG6" s="35">
        <f t="shared" si="14"/>
        <v>6</v>
      </c>
      <c r="EH6" s="35">
        <f t="shared" si="14"/>
        <v>4.87</v>
      </c>
      <c r="EI6" s="35">
        <f t="shared" si="14"/>
        <v>0.7</v>
      </c>
      <c r="EJ6" s="35">
        <f t="shared" si="14"/>
        <v>0.91</v>
      </c>
      <c r="EK6" s="35">
        <f t="shared" si="14"/>
        <v>1.26</v>
      </c>
      <c r="EL6" s="35">
        <f t="shared" si="14"/>
        <v>0.78</v>
      </c>
      <c r="EM6" s="35">
        <f t="shared" si="14"/>
        <v>0.56999999999999995</v>
      </c>
      <c r="EN6" s="34" t="str">
        <f>IF(EN7="","",IF(EN7="-","【-】","【"&amp;SUBSTITUTE(TEXT(EN7,"#,##0.00"),"-","△")&amp;"】"))</f>
        <v>【0.72】</v>
      </c>
    </row>
    <row r="7" spans="1:144" s="36" customFormat="1" x14ac:dyDescent="0.15">
      <c r="A7" s="28"/>
      <c r="B7" s="37">
        <v>2017</v>
      </c>
      <c r="C7" s="37">
        <v>204501</v>
      </c>
      <c r="D7" s="37">
        <v>47</v>
      </c>
      <c r="E7" s="37">
        <v>1</v>
      </c>
      <c r="F7" s="37">
        <v>0</v>
      </c>
      <c r="G7" s="37">
        <v>0</v>
      </c>
      <c r="H7" s="37" t="s">
        <v>109</v>
      </c>
      <c r="I7" s="37" t="s">
        <v>110</v>
      </c>
      <c r="J7" s="37" t="s">
        <v>111</v>
      </c>
      <c r="K7" s="37" t="s">
        <v>112</v>
      </c>
      <c r="L7" s="37" t="s">
        <v>113</v>
      </c>
      <c r="M7" s="37" t="s">
        <v>114</v>
      </c>
      <c r="N7" s="38" t="s">
        <v>115</v>
      </c>
      <c r="O7" s="38" t="s">
        <v>116</v>
      </c>
      <c r="P7" s="38">
        <v>3.88</v>
      </c>
      <c r="Q7" s="38">
        <v>5400</v>
      </c>
      <c r="R7" s="38">
        <v>8799</v>
      </c>
      <c r="S7" s="38">
        <v>24.98</v>
      </c>
      <c r="T7" s="38">
        <v>352.24</v>
      </c>
      <c r="U7" s="38">
        <v>340</v>
      </c>
      <c r="V7" s="38">
        <v>0.46</v>
      </c>
      <c r="W7" s="38">
        <v>739.13</v>
      </c>
      <c r="X7" s="38">
        <v>75.89</v>
      </c>
      <c r="Y7" s="38">
        <v>85.4</v>
      </c>
      <c r="Z7" s="38">
        <v>85.86</v>
      </c>
      <c r="AA7" s="38">
        <v>81.260000000000005</v>
      </c>
      <c r="AB7" s="38">
        <v>83.71</v>
      </c>
      <c r="AC7" s="38">
        <v>71.66</v>
      </c>
      <c r="AD7" s="38">
        <v>73.06</v>
      </c>
      <c r="AE7" s="38">
        <v>72.03</v>
      </c>
      <c r="AF7" s="38">
        <v>72.11</v>
      </c>
      <c r="AG7" s="38">
        <v>74.05</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1147.98</v>
      </c>
      <c r="BF7" s="38">
        <v>965.82</v>
      </c>
      <c r="BG7" s="38">
        <v>781.8</v>
      </c>
      <c r="BH7" s="38">
        <v>1308.31</v>
      </c>
      <c r="BI7" s="38">
        <v>1731.1</v>
      </c>
      <c r="BJ7" s="38">
        <v>1462.56</v>
      </c>
      <c r="BK7" s="38">
        <v>1486.62</v>
      </c>
      <c r="BL7" s="38">
        <v>1510.14</v>
      </c>
      <c r="BM7" s="38">
        <v>1595.62</v>
      </c>
      <c r="BN7" s="38">
        <v>1302.33</v>
      </c>
      <c r="BO7" s="38">
        <v>1141.75</v>
      </c>
      <c r="BP7" s="38">
        <v>43.81</v>
      </c>
      <c r="BQ7" s="38">
        <v>44.6</v>
      </c>
      <c r="BR7" s="38">
        <v>48.42</v>
      </c>
      <c r="BS7" s="38">
        <v>47.45</v>
      </c>
      <c r="BT7" s="38">
        <v>56.57</v>
      </c>
      <c r="BU7" s="38">
        <v>32.39</v>
      </c>
      <c r="BV7" s="38">
        <v>24.39</v>
      </c>
      <c r="BW7" s="38">
        <v>22.67</v>
      </c>
      <c r="BX7" s="38">
        <v>37.92</v>
      </c>
      <c r="BY7" s="38">
        <v>40.89</v>
      </c>
      <c r="BZ7" s="38">
        <v>54.93</v>
      </c>
      <c r="CA7" s="38">
        <v>977.24</v>
      </c>
      <c r="CB7" s="38">
        <v>943.87</v>
      </c>
      <c r="CC7" s="38">
        <v>832.17</v>
      </c>
      <c r="CD7" s="38">
        <v>930</v>
      </c>
      <c r="CE7" s="38">
        <v>734.72</v>
      </c>
      <c r="CF7" s="38">
        <v>530.83000000000004</v>
      </c>
      <c r="CG7" s="38">
        <v>734.18</v>
      </c>
      <c r="CH7" s="38">
        <v>789.62</v>
      </c>
      <c r="CI7" s="38">
        <v>423.18</v>
      </c>
      <c r="CJ7" s="38">
        <v>383.2</v>
      </c>
      <c r="CK7" s="38">
        <v>292.18</v>
      </c>
      <c r="CL7" s="38">
        <v>12.78</v>
      </c>
      <c r="CM7" s="38">
        <v>14.38</v>
      </c>
      <c r="CN7" s="38">
        <v>17</v>
      </c>
      <c r="CO7" s="38">
        <v>12.7</v>
      </c>
      <c r="CP7" s="38">
        <v>14.76</v>
      </c>
      <c r="CQ7" s="38">
        <v>50.49</v>
      </c>
      <c r="CR7" s="38">
        <v>48.36</v>
      </c>
      <c r="CS7" s="38">
        <v>48.7</v>
      </c>
      <c r="CT7" s="38">
        <v>46.9</v>
      </c>
      <c r="CU7" s="38">
        <v>47.95</v>
      </c>
      <c r="CV7" s="38">
        <v>56.91</v>
      </c>
      <c r="CW7" s="38">
        <v>74.2</v>
      </c>
      <c r="CX7" s="38">
        <v>74.099999999999994</v>
      </c>
      <c r="CY7" s="38">
        <v>74.3</v>
      </c>
      <c r="CZ7" s="38">
        <v>74.3</v>
      </c>
      <c r="DA7" s="38">
        <v>74.3</v>
      </c>
      <c r="DB7" s="38">
        <v>74.209999999999994</v>
      </c>
      <c r="DC7" s="38">
        <v>75.239999999999995</v>
      </c>
      <c r="DD7" s="38">
        <v>74.959999999999994</v>
      </c>
      <c r="DE7" s="38">
        <v>74.63</v>
      </c>
      <c r="DF7" s="38">
        <v>74.900000000000006</v>
      </c>
      <c r="DG7" s="38">
        <v>74.25</v>
      </c>
      <c r="DH7" s="38"/>
      <c r="DI7" s="38"/>
      <c r="DJ7" s="38"/>
      <c r="DK7" s="38"/>
      <c r="DL7" s="38"/>
      <c r="DM7" s="38"/>
      <c r="DN7" s="38"/>
      <c r="DO7" s="38"/>
      <c r="DP7" s="38"/>
      <c r="DQ7" s="38"/>
      <c r="DR7" s="38"/>
      <c r="DS7" s="38"/>
      <c r="DT7" s="38"/>
      <c r="DU7" s="38"/>
      <c r="DV7" s="38"/>
      <c r="DW7" s="38"/>
      <c r="DX7" s="38"/>
      <c r="DY7" s="38"/>
      <c r="DZ7" s="38"/>
      <c r="EA7" s="38"/>
      <c r="EB7" s="38"/>
      <c r="EC7" s="38"/>
      <c r="ED7" s="38">
        <v>0</v>
      </c>
      <c r="EE7" s="38">
        <v>0</v>
      </c>
      <c r="EF7" s="38">
        <v>0</v>
      </c>
      <c r="EG7" s="38">
        <v>6</v>
      </c>
      <c r="EH7" s="38">
        <v>4.87</v>
      </c>
      <c r="EI7" s="38">
        <v>0.7</v>
      </c>
      <c r="EJ7" s="38">
        <v>0.91</v>
      </c>
      <c r="EK7" s="38">
        <v>1.26</v>
      </c>
      <c r="EL7" s="38">
        <v>0.78</v>
      </c>
      <c r="EM7" s="38">
        <v>0.56999999999999995</v>
      </c>
      <c r="EN7" s="38">
        <v>0.72</v>
      </c>
    </row>
    <row r="8" spans="1:144" x14ac:dyDescent="0.15">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15">
      <c r="A9" s="40"/>
      <c r="B9" s="40" t="s">
        <v>117</v>
      </c>
      <c r="C9" s="40" t="s">
        <v>118</v>
      </c>
      <c r="D9" s="40" t="s">
        <v>119</v>
      </c>
      <c r="E9" s="40" t="s">
        <v>120</v>
      </c>
      <c r="F9" s="40" t="s">
        <v>121</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0" t="s">
        <v>59</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cp:lastModifiedBy> </cp:lastModifiedBy>
  <cp:lastPrinted>2019-02-20T11:55:08Z</cp:lastPrinted>
  <dcterms:created xsi:type="dcterms:W3CDTF">2018-12-03T08:43:38Z</dcterms:created>
  <dcterms:modified xsi:type="dcterms:W3CDTF">2019-02-20T11:55:09Z</dcterms:modified>
</cp:coreProperties>
</file>