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oxYxWwMG29fptKOR67az89tT9N4b4Lt9+TchPPP9LVwMb7NUctGUFwbI/SgbJmiNkDWjuGQNXQboLbI4rC9YQ==" workbookSaltValue="Na+d/kRc5uexTk4mEA4Fhg==" workbookSpinCount="100000" lockStructure="1"/>
  <bookViews>
    <workbookView xWindow="0" yWindow="0" windowWidth="20610" windowHeight="116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<sst xmlns="http://schemas.openxmlformats.org/spreadsheetml/2006/main" count="237" uniqueCount="123">
  <si>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</si>
  <si>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</si>
  <si>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</si>
  <si>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</si>
  <si>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</si>
  <si>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</si>
  <si>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</si>
  <si>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</si>
  <si>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</si>
  <si>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</si>
  <si>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</si>
  <si>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</si>
  <si>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</si>
  <si>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</si>
  <si>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</si>
  <si>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</si>
  <si>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</si>
  <si>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</si>
  <si>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</si>
  <si>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</si>
  <si>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</si>
  <si>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</si>
  <si>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</si>
  <si>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</si>
  <si>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</si>
  <si>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</si>
  <si>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</si>
  <si>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</si>
  <si>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</si>
  <si>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</si>
  <si>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</si>
  <si>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</si>
  <si>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</si>
  <si>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</si>
  <si>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</si>
  <si>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</si>
  <si>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</si>
  <si>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</si>
  <si>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</si>
  <si>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</si>
  <si>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</si>
  <si>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</si>
  <si>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</si>
  <si>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</si>
  <si>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</si>
  <si>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</si>
  <si>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</si>
  <si>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</si>
  <si>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</si>
  <si>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</si>
  <si>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</si>
  <si>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</si>
  <si>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</si>
  <si>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</si>
  <si>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</si>
  <si>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</si>
  <si>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</si>
  <si>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</si>
  <si>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</si>
  <si>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</si>
  <si>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</si>
  <si>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</si>
  <si>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</si>
  <si>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</si>
  <si>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</si>
  <si>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</si>
  <si>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</si>
  <si>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</si>
  <si>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</si>
  <si>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</si>
  <si>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</si>
  <si>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</si>
  <si>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</si>
  <si>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</si>
  <si>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</si>
  <si>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</si>
  <si>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</si>
  <si>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</si>
  <si>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</si>
  <si>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</si>
  <si>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</si>
  <si>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</si>
  <si>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</si>
  <si>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</si>
  <si>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</si>
  <si>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</si>
  <si>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</si>
  <si>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</si>
  <si>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</si>
  <si>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</si>
  <si>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</si>
  <si>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</si>
  <si>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</si>
  <si>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</si>
  <si>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</si>
  <si>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</si>
  <si>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</si>
  <si>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</si>
  <si>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</si>
  <si>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</si>
  <si>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</si>
  <si>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</si>
  <si>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</si>
  <si>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</si>
  <si>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</si>
  <si>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</si>
  <si>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</si>
  <si>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大鹿村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</si>
  <si>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</si>
  <si>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</si>
  <si>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</si>
  <si>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</si>
  <si>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</si>
  <si>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</si>
  <si>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</si>
  <si>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</si>
  <si>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</si>
  <si>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</si>
  <si>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</si>
  <si>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</si>
  <si>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現在施設の更新については漏水事故などが頻繁に起こる箇所のみとしている。
　しかし平成30年度から4年間は大規模な工事があるため、計画的に更新を行うよう検討する。</t>
    <rPh sb="1" eb="3">
      <t>ゲンザイ</t>
    </rPh>
    <rPh sb="3" eb="5">
      <t>シセツ</t>
    </rPh>
    <rPh sb="6" eb="8">
      <t>コウシン</t>
    </rPh>
    <rPh sb="13" eb="15">
      <t>ロウスイ</t>
    </rPh>
    <rPh sb="15" eb="17">
      <t>ジコ</t>
    </rPh>
    <rPh sb="20" eb="22">
      <t>ヒンパン</t>
    </rPh>
    <rPh sb="23" eb="24">
      <t>オ</t>
    </rPh>
    <rPh sb="26" eb="28">
      <t>カショ</t>
    </rPh>
    <rPh sb="41" eb="43">
      <t>ヘイセイ</t>
    </rPh>
    <rPh sb="45" eb="47">
      <t>ネンド</t>
    </rPh>
    <rPh sb="50" eb="51">
      <t>ネン</t>
    </rPh>
    <rPh sb="51" eb="52">
      <t>カン</t>
    </rPh>
    <rPh sb="53" eb="56">
      <t>ダイキボ</t>
    </rPh>
    <rPh sb="57" eb="59">
      <t>コウジ</t>
    </rPh>
    <rPh sb="65" eb="68">
      <t>ケイカクテキ</t>
    </rPh>
    <rPh sb="69" eb="71">
      <t>コウシン</t>
    </rPh>
    <rPh sb="72" eb="73">
      <t>オコナ</t>
    </rPh>
    <rPh sb="76" eb="78">
      <t>ケントウ</t>
    </rPh>
    <phoneticPr fontId="4"/>
  </si>
  <si>
    <t>　料金回収率、給水原価は徐々に改善されているが、根本的な解決には至っていないため、今後も経費削減、定期的な料金改定に努めていきたい。
　施設利用率と有収率は、昨年より改善がされているが、さらなる改善のため漏水の早期発見と修繕、計画的な管路更新に努めていく。</t>
    <rPh sb="1" eb="3">
      <t>リョウキン</t>
    </rPh>
    <rPh sb="3" eb="5">
      <t>カイシュウ</t>
    </rPh>
    <rPh sb="5" eb="6">
      <t>リツ</t>
    </rPh>
    <rPh sb="7" eb="9">
      <t>キュウスイ</t>
    </rPh>
    <rPh sb="9" eb="11">
      <t>ゲンカ</t>
    </rPh>
    <rPh sb="12" eb="14">
      <t>ジョジョ</t>
    </rPh>
    <rPh sb="15" eb="17">
      <t>カイゼン</t>
    </rPh>
    <rPh sb="24" eb="27">
      <t>コンポンテキ</t>
    </rPh>
    <rPh sb="28" eb="30">
      <t>カイケツ</t>
    </rPh>
    <rPh sb="32" eb="33">
      <t>イタ</t>
    </rPh>
    <rPh sb="41" eb="43">
      <t>コンゴ</t>
    </rPh>
    <rPh sb="44" eb="46">
      <t>ケイヒ</t>
    </rPh>
    <rPh sb="46" eb="48">
      <t>サクゲン</t>
    </rPh>
    <rPh sb="49" eb="52">
      <t>テイキテキ</t>
    </rPh>
    <rPh sb="53" eb="55">
      <t>リョウキン</t>
    </rPh>
    <rPh sb="55" eb="57">
      <t>カイテイ</t>
    </rPh>
    <rPh sb="58" eb="59">
      <t>ツト</t>
    </rPh>
    <rPh sb="68" eb="70">
      <t>シセツ</t>
    </rPh>
    <rPh sb="70" eb="72">
      <t>リヨウ</t>
    </rPh>
    <rPh sb="72" eb="73">
      <t>リツ</t>
    </rPh>
    <rPh sb="74" eb="77">
      <t>ユウシュウリツ</t>
    </rPh>
    <rPh sb="79" eb="81">
      <t>サクネン</t>
    </rPh>
    <rPh sb="83" eb="85">
      <t>カイゼン</t>
    </rPh>
    <rPh sb="97" eb="99">
      <t>カイゼン</t>
    </rPh>
    <rPh sb="102" eb="104">
      <t>ロウスイ</t>
    </rPh>
    <rPh sb="105" eb="107">
      <t>ソウキ</t>
    </rPh>
    <rPh sb="107" eb="109">
      <t>ハッケン</t>
    </rPh>
    <rPh sb="110" eb="112">
      <t>シュウゼン</t>
    </rPh>
    <rPh sb="113" eb="116">
      <t>ケイカクテキ</t>
    </rPh>
    <rPh sb="117" eb="119">
      <t>カンロ</t>
    </rPh>
    <rPh sb="119" eb="121">
      <t>コウシン</t>
    </rPh>
    <rPh sb="122" eb="123">
      <t>ツト</t>
    </rPh>
    <phoneticPr fontId="4"/>
  </si>
  <si>
    <t>　収益的収支比率が100％を上回っているが、昨年度と比べ減少している。これは、当年度の建設改良工事が昨年に比べ増えたことが要因である。また、当村は施設数が多く維持管理費が高額になっていることや、地理的要因によりポンプ施設の動力費が高額になっているため、費用抑制や漏水の早期発見に努める必要がある。
　料金回収率については、当年度の12月に料金改定を行ったため、昨年と比較し大幅に改善されている。しかし、人口が減少傾向にあるのは変わらず、定期的な料金改定を行い、未収金の回収にも力を入れる。
　有収率及び施設利用率については、漏水調査に力を入れたことにより改善が見られた。
　給水原価については、全国平均の2倍以上となっている。当村は山間地であり、集落が点々としているため、ポンプによる送水が不可欠となっている。そのため、電気料やポンプの運転時間が多くなり原価が高くなっている。</t>
    <rPh sb="1" eb="4">
      <t>シュウエキテキ</t>
    </rPh>
    <rPh sb="4" eb="6">
      <t>シュウシ</t>
    </rPh>
    <rPh sb="6" eb="8">
      <t>ヒリツ</t>
    </rPh>
    <rPh sb="14" eb="16">
      <t>ウワマワ</t>
    </rPh>
    <rPh sb="22" eb="25">
      <t>サクネンド</t>
    </rPh>
    <rPh sb="28" eb="30">
      <t>ゲンショウ</t>
    </rPh>
    <rPh sb="55" eb="56">
      <t>フ</t>
    </rPh>
    <rPh sb="70" eb="72">
      <t>トウソン</t>
    </rPh>
    <rPh sb="150" eb="152">
      <t>リョウキン</t>
    </rPh>
    <rPh sb="152" eb="154">
      <t>カイシュウ</t>
    </rPh>
    <rPh sb="154" eb="155">
      <t>リツ</t>
    </rPh>
    <rPh sb="180" eb="182">
      <t>サクネン</t>
    </rPh>
    <rPh sb="183" eb="185">
      <t>ヒカク</t>
    </rPh>
    <rPh sb="186" eb="188">
      <t>オオハバ</t>
    </rPh>
    <rPh sb="189" eb="191">
      <t>カイゼン</t>
    </rPh>
    <rPh sb="201" eb="203">
      <t>ジンコウ</t>
    </rPh>
    <rPh sb="204" eb="206">
      <t>ゲンショウ</t>
    </rPh>
    <rPh sb="206" eb="208">
      <t>ケイコウ</t>
    </rPh>
    <rPh sb="213" eb="214">
      <t>カ</t>
    </rPh>
    <rPh sb="218" eb="221">
      <t>テイキテキ</t>
    </rPh>
    <rPh sb="222" eb="224">
      <t>リョウキン</t>
    </rPh>
    <rPh sb="224" eb="226">
      <t>カイテイ</t>
    </rPh>
    <rPh sb="227" eb="228">
      <t>オコナ</t>
    </rPh>
    <rPh sb="230" eb="233">
      <t>ミシュウキン</t>
    </rPh>
    <rPh sb="234" eb="236">
      <t>カイシュウ</t>
    </rPh>
    <rPh sb="238" eb="239">
      <t>チカラ</t>
    </rPh>
    <rPh sb="240" eb="241">
      <t>イ</t>
    </rPh>
    <rPh sb="246" eb="249">
      <t>ユウシュウリツ</t>
    </rPh>
    <rPh sb="249" eb="250">
      <t>オヨ</t>
    </rPh>
    <rPh sb="251" eb="253">
      <t>シセツ</t>
    </rPh>
    <rPh sb="253" eb="255">
      <t>リヨウ</t>
    </rPh>
    <rPh sb="255" eb="256">
      <t>リツ</t>
    </rPh>
    <rPh sb="262" eb="264">
      <t>ロウスイ</t>
    </rPh>
    <rPh sb="264" eb="266">
      <t>チョウサ</t>
    </rPh>
    <rPh sb="267" eb="268">
      <t>チカラ</t>
    </rPh>
    <rPh sb="269" eb="270">
      <t>イ</t>
    </rPh>
    <rPh sb="277" eb="279">
      <t>カイゼン</t>
    </rPh>
    <rPh sb="280" eb="281">
      <t>ミ</t>
    </rPh>
    <rPh sb="287" eb="289">
      <t>キュウスイ</t>
    </rPh>
    <rPh sb="289" eb="291">
      <t>ゲンカ</t>
    </rPh>
    <rPh sb="297" eb="299">
      <t>ゼンコク</t>
    </rPh>
    <rPh sb="299" eb="301">
      <t>ヘイキン</t>
    </rPh>
    <rPh sb="303" eb="304">
      <t>バイ</t>
    </rPh>
    <rPh sb="304" eb="306">
      <t>イジョウ</t>
    </rPh>
    <rPh sb="313" eb="315">
      <t>トウソン</t>
    </rPh>
    <rPh sb="316" eb="318">
      <t>サンカン</t>
    </rPh>
    <rPh sb="318" eb="319">
      <t>チ</t>
    </rPh>
    <rPh sb="323" eb="325">
      <t>シュウラク</t>
    </rPh>
    <rPh sb="326" eb="328">
      <t>テンテン</t>
    </rPh>
    <rPh sb="342" eb="344">
      <t>ソウスイ</t>
    </rPh>
    <rPh sb="345" eb="348">
      <t>フカケツ</t>
    </rPh>
    <rPh sb="360" eb="362">
      <t>デンキ</t>
    </rPh>
    <rPh sb="362" eb="363">
      <t>リョウ</t>
    </rPh>
    <rPh sb="368" eb="370">
      <t>ウンテン</t>
    </rPh>
    <rPh sb="370" eb="372">
      <t>ジカン</t>
    </rPh>
    <rPh sb="373" eb="374">
      <t>オオ</t>
    </rPh>
    <rPh sb="377" eb="379">
      <t>ゲンカ</t>
    </rPh>
    <rPh sb="380" eb="381">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</si>
</sst>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6" borderId="6"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7" xfId="0" applyFont="1" applyFill="1" applyBorder="1" applyAlignment="1" applyProtection="1">
      <alignment horizontal="left" vertical="top" wrapText="1"/>
      <protection locked="0"/>
    </xf>
    <xf numFmtId="0" fontId="15" fillId="6" borderId="8" xfId="0" applyFont="1" applyFill="1" applyBorder="1" applyAlignment="1" applyProtection="1">
      <alignment horizontal="left" vertical="top" wrapText="1"/>
      <protection locked="0"/>
    </xf>
    <xf numFmtId="0" fontId="15" fillId="6" borderId="1" xfId="0" applyFont="1" applyFill="1" applyBorder="1" applyAlignment="1" applyProtection="1">
      <alignment horizontal="left" vertical="top" wrapText="1"/>
      <protection locked="0"/>
    </xf>
    <xf numFmtId="0" fontId="15" fillId="6"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0.87</c:v>
                </c:pt>
                <c:pt idx="3">
                  <c:v>0</c:v>
                </c:pt>
                <c:pt idx="4">
                  <c:v>0</c:v>
                </c:pt>
              </c:numCache>
            </c:numRef>
          </c:val>
          <c:extLst xmlns:c16r2="http://schemas.microsoft.com/office/drawing/2015/06/chart">
            <c:ext xmlns:c16="http://schemas.microsoft.com/office/drawing/2014/chart" uri="{C3380CC4-5D6E-409C-BE32-E72D297353CC}">
              <c16:uniqueId val="{00000000-F3F6-4305-B765-BC6212674790}"/>
            </c:ext>
          </c:extLst>
        </c:ser>
        <c:dLbls>
          <c:showLegendKey val="0"/>
          <c:showVal val="0"/>
          <c:showCatName val="0"/>
          <c:showSerName val="0"/>
          <c:showPercent val="0"/>
          <c:showBubbleSize val="0"/>
        </c:dLbls>
        <c:gapWidth val="150"/>
        <c:axId val="89524480"/>
        <c:axId val="895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F3F6-4305-B765-BC6212674790}"/>
            </c:ext>
          </c:extLst>
        </c:ser>
        <c:dLbls>
          <c:showLegendKey val="0"/>
          <c:showVal val="0"/>
          <c:showCatName val="0"/>
          <c:showSerName val="0"/>
          <c:showPercent val="0"/>
          <c:showBubbleSize val="0"/>
        </c:dLbls>
        <c:marker val="1"/>
        <c:smooth val="0"/>
        <c:axId val="89524480"/>
        <c:axId val="89526656"/>
      </c:lineChart>
      <c:dateAx>
        <c:axId val="89524480"/>
        <c:scaling>
          <c:orientation val="minMax"/>
        </c:scaling>
        <c:delete val="1"/>
        <c:axPos val="b"/>
        <c:numFmt formatCode="ge" sourceLinked="1"/>
        <c:majorTickMark val="none"/>
        <c:minorTickMark val="none"/>
        <c:tickLblPos val="none"/>
        <c:crossAx val="89526656"/>
        <c:crosses val="autoZero"/>
        <c:auto val="1"/>
        <c:lblOffset val="100"/>
        <c:baseTimeUnit val="years"/>
      </c:dateAx>
      <c:valAx>
        <c:axId val="89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55.81</c:v>
                </c:pt>
                <c:pt idx="1">
                  <c:v>48.29</c:v>
                </c:pt>
                <c:pt idx="2">
                  <c:v>43.49</c:v>
                </c:pt>
                <c:pt idx="3">
                  <c:v>47.39</c:v>
                </c:pt>
                <c:pt idx="4">
                  <c:v>45.29</c:v>
                </c:pt>
              </c:numCache>
            </c:numRef>
          </c:val>
          <c:extLst xmlns:c16r2="http://schemas.microsoft.com/office/drawing/2015/06/chart">
            <c:ext xmlns:c16="http://schemas.microsoft.com/office/drawing/2014/chart" uri="{C3380CC4-5D6E-409C-BE32-E72D297353CC}">
              <c16:uniqueId val="{00000000-D29F-4466-87D8-8D26DE9E5584}"/>
            </c:ext>
          </c:extLst>
        </c:ser>
        <c:dLbls>
          <c:showLegendKey val="0"/>
          <c:showVal val="0"/>
          <c:showCatName val="0"/>
          <c:showSerName val="0"/>
          <c:showPercent val="0"/>
          <c:showBubbleSize val="0"/>
        </c:dLbls>
        <c:gapWidth val="150"/>
        <c:axId val="91596672"/>
        <c:axId val="9160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D29F-4466-87D8-8D26DE9E5584}"/>
            </c:ext>
          </c:extLst>
        </c:ser>
        <c:dLbls>
          <c:showLegendKey val="0"/>
          <c:showVal val="0"/>
          <c:showCatName val="0"/>
          <c:showSerName val="0"/>
          <c:showPercent val="0"/>
          <c:showBubbleSize val="0"/>
        </c:dLbls>
        <c:marker val="1"/>
        <c:smooth val="0"/>
        <c:axId val="91596672"/>
        <c:axId val="91602944"/>
      </c:lineChart>
      <c:dateAx>
        <c:axId val="91596672"/>
        <c:scaling>
          <c:orientation val="minMax"/>
        </c:scaling>
        <c:delete val="1"/>
        <c:axPos val="b"/>
        <c:numFmt formatCode="ge" sourceLinked="1"/>
        <c:majorTickMark val="none"/>
        <c:minorTickMark val="none"/>
        <c:tickLblPos val="none"/>
        <c:crossAx val="91602944"/>
        <c:crosses val="autoZero"/>
        <c:auto val="1"/>
        <c:lblOffset val="100"/>
        <c:baseTimeUnit val="years"/>
      </c:dateAx>
      <c:valAx>
        <c:axId val="916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79.11</c:v>
                </c:pt>
                <c:pt idx="1">
                  <c:v>90.86</c:v>
                </c:pt>
                <c:pt idx="2">
                  <c:v>96.73</c:v>
                </c:pt>
                <c:pt idx="3">
                  <c:v>88.4</c:v>
                </c:pt>
                <c:pt idx="4">
                  <c:v>91.55</c:v>
                </c:pt>
              </c:numCache>
            </c:numRef>
          </c:val>
          <c:extLst xmlns:c16r2="http://schemas.microsoft.com/office/drawing/2015/06/chart">
            <c:ext xmlns:c16="http://schemas.microsoft.com/office/drawing/2014/chart" uri="{C3380CC4-5D6E-409C-BE32-E72D297353CC}">
              <c16:uniqueId val="{00000000-67D5-45EA-B315-3F91034A7125}"/>
            </c:ext>
          </c:extLst>
        </c:ser>
        <c:dLbls>
          <c:showLegendKey val="0"/>
          <c:showVal val="0"/>
          <c:showCatName val="0"/>
          <c:showSerName val="0"/>
          <c:showPercent val="0"/>
          <c:showBubbleSize val="0"/>
        </c:dLbls>
        <c:gapWidth val="150"/>
        <c:axId val="91322624"/>
        <c:axId val="9133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67D5-45EA-B315-3F91034A7125}"/>
            </c:ext>
          </c:extLst>
        </c:ser>
        <c:dLbls>
          <c:showLegendKey val="0"/>
          <c:showVal val="0"/>
          <c:showCatName val="0"/>
          <c:showSerName val="0"/>
          <c:showPercent val="0"/>
          <c:showBubbleSize val="0"/>
        </c:dLbls>
        <c:marker val="1"/>
        <c:smooth val="0"/>
        <c:axId val="91322624"/>
        <c:axId val="91332992"/>
      </c:lineChart>
      <c:dateAx>
        <c:axId val="91322624"/>
        <c:scaling>
          <c:orientation val="minMax"/>
        </c:scaling>
        <c:delete val="1"/>
        <c:axPos val="b"/>
        <c:numFmt formatCode="ge" sourceLinked="1"/>
        <c:majorTickMark val="none"/>
        <c:minorTickMark val="none"/>
        <c:tickLblPos val="none"/>
        <c:crossAx val="91332992"/>
        <c:crosses val="autoZero"/>
        <c:auto val="1"/>
        <c:lblOffset val="100"/>
        <c:baseTimeUnit val="years"/>
      </c:dateAx>
      <c:valAx>
        <c:axId val="913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85.29</c:v>
                </c:pt>
                <c:pt idx="1">
                  <c:v>73.67</c:v>
                </c:pt>
                <c:pt idx="2">
                  <c:v>88.14</c:v>
                </c:pt>
                <c:pt idx="3">
                  <c:v>128.38999999999999</c:v>
                </c:pt>
                <c:pt idx="4">
                  <c:v>123.48</c:v>
                </c:pt>
              </c:numCache>
            </c:numRef>
          </c:val>
          <c:extLst xmlns:c16r2="http://schemas.microsoft.com/office/drawing/2015/06/chart">
            <c:ext xmlns:c16="http://schemas.microsoft.com/office/drawing/2014/chart" uri="{C3380CC4-5D6E-409C-BE32-E72D297353CC}">
              <c16:uniqueId val="{00000000-4D0E-4AF6-B1C6-C982C972DD15}"/>
            </c:ext>
          </c:extLst>
        </c:ser>
        <c:dLbls>
          <c:showLegendKey val="0"/>
          <c:showVal val="0"/>
          <c:showCatName val="0"/>
          <c:showSerName val="0"/>
          <c:showPercent val="0"/>
          <c:showBubbleSize val="0"/>
        </c:dLbls>
        <c:gapWidth val="150"/>
        <c:axId val="89561728"/>
        <c:axId val="895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4D0E-4AF6-B1C6-C982C972DD15}"/>
            </c:ext>
          </c:extLst>
        </c:ser>
        <c:dLbls>
          <c:showLegendKey val="0"/>
          <c:showVal val="0"/>
          <c:showCatName val="0"/>
          <c:showSerName val="0"/>
          <c:showPercent val="0"/>
          <c:showBubbleSize val="0"/>
        </c:dLbls>
        <c:marker val="1"/>
        <c:smooth val="0"/>
        <c:axId val="89561728"/>
        <c:axId val="89572096"/>
      </c:lineChart>
      <c:dateAx>
        <c:axId val="89561728"/>
        <c:scaling>
          <c:orientation val="minMax"/>
        </c:scaling>
        <c:delete val="1"/>
        <c:axPos val="b"/>
        <c:numFmt formatCode="ge" sourceLinked="1"/>
        <c:majorTickMark val="none"/>
        <c:minorTickMark val="none"/>
        <c:tickLblPos val="none"/>
        <c:crossAx val="89572096"/>
        <c:crosses val="autoZero"/>
        <c:auto val="1"/>
        <c:lblOffset val="100"/>
        <c:baseTimeUnit val="years"/>
      </c:dateAx>
      <c:valAx>
        <c:axId val="895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8E-4E1B-A330-ED7FFDD21E3E}"/>
            </c:ext>
          </c:extLst>
        </c:ser>
        <c:dLbls>
          <c:showLegendKey val="0"/>
          <c:showVal val="0"/>
          <c:showCatName val="0"/>
          <c:showSerName val="0"/>
          <c:showPercent val="0"/>
          <c:showBubbleSize val="0"/>
        </c:dLbls>
        <c:gapWidth val="150"/>
        <c:axId val="90860544"/>
        <c:axId val="908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8E-4E1B-A330-ED7FFDD21E3E}"/>
            </c:ext>
          </c:extLst>
        </c:ser>
        <c:dLbls>
          <c:showLegendKey val="0"/>
          <c:showVal val="0"/>
          <c:showCatName val="0"/>
          <c:showSerName val="0"/>
          <c:showPercent val="0"/>
          <c:showBubbleSize val="0"/>
        </c:dLbls>
        <c:marker val="1"/>
        <c:smooth val="0"/>
        <c:axId val="90860544"/>
        <c:axId val="90862720"/>
      </c:lineChart>
      <c:dateAx>
        <c:axId val="90860544"/>
        <c:scaling>
          <c:orientation val="minMax"/>
        </c:scaling>
        <c:delete val="1"/>
        <c:axPos val="b"/>
        <c:numFmt formatCode="ge" sourceLinked="1"/>
        <c:majorTickMark val="none"/>
        <c:minorTickMark val="none"/>
        <c:tickLblPos val="none"/>
        <c:crossAx val="90862720"/>
        <c:crosses val="autoZero"/>
        <c:auto val="1"/>
        <c:lblOffset val="100"/>
        <c:baseTimeUnit val="years"/>
      </c:dateAx>
      <c:valAx>
        <c:axId val="908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B9-4C02-9DE6-5F967427F442}"/>
            </c:ext>
          </c:extLst>
        </c:ser>
        <c:dLbls>
          <c:showLegendKey val="0"/>
          <c:showVal val="0"/>
          <c:showCatName val="0"/>
          <c:showSerName val="0"/>
          <c:showPercent val="0"/>
          <c:showBubbleSize val="0"/>
        </c:dLbls>
        <c:gapWidth val="150"/>
        <c:axId val="90881408"/>
        <c:axId val="912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B9-4C02-9DE6-5F967427F442}"/>
            </c:ext>
          </c:extLst>
        </c:ser>
        <c:dLbls>
          <c:showLegendKey val="0"/>
          <c:showVal val="0"/>
          <c:showCatName val="0"/>
          <c:showSerName val="0"/>
          <c:showPercent val="0"/>
          <c:showBubbleSize val="0"/>
        </c:dLbls>
        <c:marker val="1"/>
        <c:smooth val="0"/>
        <c:axId val="90881408"/>
        <c:axId val="91244032"/>
      </c:lineChart>
      <c:dateAx>
        <c:axId val="90881408"/>
        <c:scaling>
          <c:orientation val="minMax"/>
        </c:scaling>
        <c:delete val="1"/>
        <c:axPos val="b"/>
        <c:numFmt formatCode="ge" sourceLinked="1"/>
        <c:majorTickMark val="none"/>
        <c:minorTickMark val="none"/>
        <c:tickLblPos val="none"/>
        <c:crossAx val="91244032"/>
        <c:crosses val="autoZero"/>
        <c:auto val="1"/>
        <c:lblOffset val="100"/>
        <c:baseTimeUnit val="years"/>
      </c:dateAx>
      <c:valAx>
        <c:axId val="912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DF-483E-A07C-8321C87E4DBC}"/>
            </c:ext>
          </c:extLst>
        </c:ser>
        <c:dLbls>
          <c:showLegendKey val="0"/>
          <c:showVal val="0"/>
          <c:showCatName val="0"/>
          <c:showSerName val="0"/>
          <c:showPercent val="0"/>
          <c:showBubbleSize val="0"/>
        </c:dLbls>
        <c:gapWidth val="150"/>
        <c:axId val="91281280"/>
        <c:axId val="909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DF-483E-A07C-8321C87E4DBC}"/>
            </c:ext>
          </c:extLst>
        </c:ser>
        <c:dLbls>
          <c:showLegendKey val="0"/>
          <c:showVal val="0"/>
          <c:showCatName val="0"/>
          <c:showSerName val="0"/>
          <c:showPercent val="0"/>
          <c:showBubbleSize val="0"/>
        </c:dLbls>
        <c:marker val="1"/>
        <c:smooth val="0"/>
        <c:axId val="91281280"/>
        <c:axId val="90902528"/>
      </c:lineChart>
      <c:dateAx>
        <c:axId val="91281280"/>
        <c:scaling>
          <c:orientation val="minMax"/>
        </c:scaling>
        <c:delete val="1"/>
        <c:axPos val="b"/>
        <c:numFmt formatCode="ge" sourceLinked="1"/>
        <c:majorTickMark val="none"/>
        <c:minorTickMark val="none"/>
        <c:tickLblPos val="none"/>
        <c:crossAx val="90902528"/>
        <c:crosses val="autoZero"/>
        <c:auto val="1"/>
        <c:lblOffset val="100"/>
        <c:baseTimeUnit val="years"/>
      </c:dateAx>
      <c:valAx>
        <c:axId val="909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3C-4A01-8A8A-07F25D0279B2}"/>
            </c:ext>
          </c:extLst>
        </c:ser>
        <c:dLbls>
          <c:showLegendKey val="0"/>
          <c:showVal val="0"/>
          <c:showCatName val="0"/>
          <c:showSerName val="0"/>
          <c:showPercent val="0"/>
          <c:showBubbleSize val="0"/>
        </c:dLbls>
        <c:gapWidth val="150"/>
        <c:axId val="90921600"/>
        <c:axId val="909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3C-4A01-8A8A-07F25D0279B2}"/>
            </c:ext>
          </c:extLst>
        </c:ser>
        <c:dLbls>
          <c:showLegendKey val="0"/>
          <c:showVal val="0"/>
          <c:showCatName val="0"/>
          <c:showSerName val="0"/>
          <c:showPercent val="0"/>
          <c:showBubbleSize val="0"/>
        </c:dLbls>
        <c:marker val="1"/>
        <c:smooth val="0"/>
        <c:axId val="90921600"/>
        <c:axId val="90931968"/>
      </c:lineChart>
      <c:dateAx>
        <c:axId val="90921600"/>
        <c:scaling>
          <c:orientation val="minMax"/>
        </c:scaling>
        <c:delete val="1"/>
        <c:axPos val="b"/>
        <c:numFmt formatCode="ge" sourceLinked="1"/>
        <c:majorTickMark val="none"/>
        <c:minorTickMark val="none"/>
        <c:tickLblPos val="none"/>
        <c:crossAx val="90931968"/>
        <c:crosses val="autoZero"/>
        <c:auto val="1"/>
        <c:lblOffset val="100"/>
        <c:baseTimeUnit val="years"/>
      </c:dateAx>
      <c:valAx>
        <c:axId val="90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1914.02</c:v>
                </c:pt>
                <c:pt idx="1">
                  <c:v>1695.31</c:v>
                </c:pt>
                <c:pt idx="2">
                  <c:v>1525.9</c:v>
                </c:pt>
                <c:pt idx="3">
                  <c:v>1404.5</c:v>
                </c:pt>
                <c:pt idx="4">
                  <c:v>1219.8699999999999</c:v>
                </c:pt>
              </c:numCache>
            </c:numRef>
          </c:val>
          <c:extLst xmlns:c16r2="http://schemas.microsoft.com/office/drawing/2015/06/chart">
            <c:ext xmlns:c16="http://schemas.microsoft.com/office/drawing/2014/chart" uri="{C3380CC4-5D6E-409C-BE32-E72D297353CC}">
              <c16:uniqueId val="{00000000-F970-455E-BC64-30283B536483}"/>
            </c:ext>
          </c:extLst>
        </c:ser>
        <c:dLbls>
          <c:showLegendKey val="0"/>
          <c:showVal val="0"/>
          <c:showCatName val="0"/>
          <c:showSerName val="0"/>
          <c:showPercent val="0"/>
          <c:showBubbleSize val="0"/>
        </c:dLbls>
        <c:gapWidth val="150"/>
        <c:axId val="90969216"/>
        <c:axId val="909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970-455E-BC64-30283B536483}"/>
            </c:ext>
          </c:extLst>
        </c:ser>
        <c:dLbls>
          <c:showLegendKey val="0"/>
          <c:showVal val="0"/>
          <c:showCatName val="0"/>
          <c:showSerName val="0"/>
          <c:showPercent val="0"/>
          <c:showBubbleSize val="0"/>
        </c:dLbls>
        <c:marker val="1"/>
        <c:smooth val="0"/>
        <c:axId val="90969216"/>
        <c:axId val="90971136"/>
      </c:lineChart>
      <c:dateAx>
        <c:axId val="90969216"/>
        <c:scaling>
          <c:orientation val="minMax"/>
        </c:scaling>
        <c:delete val="1"/>
        <c:axPos val="b"/>
        <c:numFmt formatCode="ge" sourceLinked="1"/>
        <c:majorTickMark val="none"/>
        <c:minorTickMark val="none"/>
        <c:tickLblPos val="none"/>
        <c:crossAx val="90971136"/>
        <c:crosses val="autoZero"/>
        <c:auto val="1"/>
        <c:lblOffset val="100"/>
        <c:baseTimeUnit val="years"/>
      </c:dateAx>
      <c:valAx>
        <c:axId val="909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19.68</c:v>
                </c:pt>
                <c:pt idx="1">
                  <c:v>26.76</c:v>
                </c:pt>
                <c:pt idx="2">
                  <c:v>23.95</c:v>
                </c:pt>
                <c:pt idx="3">
                  <c:v>28.14</c:v>
                </c:pt>
                <c:pt idx="4">
                  <c:v>38.619999999999997</c:v>
                </c:pt>
              </c:numCache>
            </c:numRef>
          </c:val>
          <c:extLst xmlns:c16r2="http://schemas.microsoft.com/office/drawing/2015/06/chart">
            <c:ext xmlns:c16="http://schemas.microsoft.com/office/drawing/2014/chart" uri="{C3380CC4-5D6E-409C-BE32-E72D297353CC}">
              <c16:uniqueId val="{00000000-D5EC-4A16-8293-4FA9D9BA59D4}"/>
            </c:ext>
          </c:extLst>
        </c:ser>
        <c:dLbls>
          <c:showLegendKey val="0"/>
          <c:showVal val="0"/>
          <c:showCatName val="0"/>
          <c:showSerName val="0"/>
          <c:showPercent val="0"/>
          <c:showBubbleSize val="0"/>
        </c:dLbls>
        <c:gapWidth val="150"/>
        <c:axId val="91006464"/>
        <c:axId val="910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D5EC-4A16-8293-4FA9D9BA59D4}"/>
            </c:ext>
          </c:extLst>
        </c:ser>
        <c:dLbls>
          <c:showLegendKey val="0"/>
          <c:showVal val="0"/>
          <c:showCatName val="0"/>
          <c:showSerName val="0"/>
          <c:showPercent val="0"/>
          <c:showBubbleSize val="0"/>
        </c:dLbls>
        <c:marker val="1"/>
        <c:smooth val="0"/>
        <c:axId val="91006464"/>
        <c:axId val="91008384"/>
      </c:lineChart>
      <c:dateAx>
        <c:axId val="91006464"/>
        <c:scaling>
          <c:orientation val="minMax"/>
        </c:scaling>
        <c:delete val="1"/>
        <c:axPos val="b"/>
        <c:numFmt formatCode="ge" sourceLinked="1"/>
        <c:majorTickMark val="none"/>
        <c:minorTickMark val="none"/>
        <c:tickLblPos val="none"/>
        <c:crossAx val="91008384"/>
        <c:crosses val="autoZero"/>
        <c:auto val="1"/>
        <c:lblOffset val="100"/>
        <c:baseTimeUnit val="years"/>
      </c:dateAx>
      <c:valAx>
        <c:axId val="910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1243.1099999999999</c:v>
                </c:pt>
                <c:pt idx="1">
                  <c:v>934.94</c:v>
                </c:pt>
                <c:pt idx="2">
                  <c:v>1071.28</c:v>
                </c:pt>
                <c:pt idx="3">
                  <c:v>892.01</c:v>
                </c:pt>
                <c:pt idx="4">
                  <c:v>686.16</c:v>
                </c:pt>
              </c:numCache>
            </c:numRef>
          </c:val>
          <c:extLst xmlns:c16r2="http://schemas.microsoft.com/office/drawing/2015/06/chart">
            <c:ext xmlns:c16="http://schemas.microsoft.com/office/drawing/2014/chart" uri="{C3380CC4-5D6E-409C-BE32-E72D297353CC}">
              <c16:uniqueId val="{00000000-E974-4233-8CBA-25DC3719BAA7}"/>
            </c:ext>
          </c:extLst>
        </c:ser>
        <c:dLbls>
          <c:showLegendKey val="0"/>
          <c:showVal val="0"/>
          <c:showCatName val="0"/>
          <c:showSerName val="0"/>
          <c:showPercent val="0"/>
          <c:showBubbleSize val="0"/>
        </c:dLbls>
        <c:gapWidth val="150"/>
        <c:axId val="91559424"/>
        <c:axId val="915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E974-4233-8CBA-25DC3719BAA7}"/>
            </c:ext>
          </c:extLst>
        </c:ser>
        <c:dLbls>
          <c:showLegendKey val="0"/>
          <c:showVal val="0"/>
          <c:showCatName val="0"/>
          <c:showSerName val="0"/>
          <c:showPercent val="0"/>
          <c:showBubbleSize val="0"/>
        </c:dLbls>
        <c:marker val="1"/>
        <c:smooth val="0"/>
        <c:axId val="91559424"/>
        <c:axId val="91561344"/>
      </c:lineChart>
      <c:dateAx>
        <c:axId val="91559424"/>
        <c:scaling>
          <c:orientation val="minMax"/>
        </c:scaling>
        <c:delete val="1"/>
        <c:axPos val="b"/>
        <c:numFmt formatCode="ge" sourceLinked="1"/>
        <c:majorTickMark val="none"/>
        <c:minorTickMark val="none"/>
        <c:tickLblPos val="none"/>
        <c:crossAx val="91561344"/>
        <c:crosses val="autoZero"/>
        <c:auto val="1"/>
        <c:lblOffset val="100"/>
        <c:baseTimeUnit val="years"/>
      </c:dateAx>
      <c:valAx>
        <c:axId val="91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大鹿村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1042</v>
      </c>
      <c r="AM8" s="49"/>
      <c r="AN8" s="49"/>
      <c r="AO8" s="49"/>
      <c r="AP8" s="49"/>
      <c r="AQ8" s="49"/>
      <c r="AR8" s="49"/>
      <c r="AS8" s="49"/>
      <c r="AT8" s="45">
        <f>データ!$S$6</f>
        <v>248.28</v>
      </c>
      <c r="AU8" s="45"/>
      <c r="AV8" s="45"/>
      <c r="AW8" s="45"/>
      <c r="AX8" s="45"/>
      <c r="AY8" s="45"/>
      <c r="AZ8" s="45"/>
      <c r="BA8" s="45"/>
      <c r="BB8" s="45">
        <f>データ!$T$6</f>
        <v>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87.76</v>
      </c>
      <c r="Q10" s="45"/>
      <c r="R10" s="45"/>
      <c r="S10" s="45"/>
      <c r="T10" s="45"/>
      <c r="U10" s="45"/>
      <c r="V10" s="45"/>
      <c r="W10" s="49">
        <f>データ!$Q$6</f>
        <v>3792</v>
      </c>
      <c r="X10" s="49"/>
      <c r="Y10" s="49"/>
      <c r="Z10" s="49"/>
      <c r="AA10" s="49"/>
      <c r="AB10" s="49"/>
      <c r="AC10" s="49"/>
      <c r="AD10" s="2"/>
      <c r="AE10" s="2"/>
      <c r="AF10" s="2"/>
      <c r="AG10" s="2"/>
      <c r="AH10" s="2"/>
      <c r="AI10" s="2"/>
      <c r="AJ10" s="2"/>
      <c r="AK10" s="2"/>
      <c r="AL10" s="49">
        <f>データ!$U$6</f>
        <v>911</v>
      </c>
      <c r="AM10" s="49"/>
      <c r="AN10" s="49"/>
      <c r="AO10" s="49"/>
      <c r="AP10" s="49"/>
      <c r="AQ10" s="49"/>
      <c r="AR10" s="49"/>
      <c r="AS10" s="49"/>
      <c r="AT10" s="45">
        <f>データ!$V$6</f>
        <v>7.97</v>
      </c>
      <c r="AU10" s="45"/>
      <c r="AV10" s="45"/>
      <c r="AW10" s="45"/>
      <c r="AX10" s="45"/>
      <c r="AY10" s="45"/>
      <c r="AZ10" s="45"/>
      <c r="BA10" s="45"/>
      <c r="BB10" s="45">
        <f>データ!$W$6</f>
        <v>114.3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120</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AeOWXkX6lq3L3Bguy5BY4Dr8NqLlLuEo9nDNKVTCLmeBdlC76voc4x6kWMM2eFQ6OYiNERQlDmvVLzcEZZTgLg==" saltValue="/trfgElZKn5x5HCvkN3L8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204170</v>
      </c>
      <c r="D6" s="33">
        <f t="shared" si="3"/>
        <v>47</v>
      </c>
      <c r="E6" s="33">
        <f t="shared" si="3"/>
        <v>1</v>
      </c>
      <c r="F6" s="33">
        <f t="shared" si="3"/>
        <v>0</v>
      </c>
      <c r="G6" s="33">
        <f t="shared" si="3"/>
        <v>0</v>
      </c>
      <c r="H6" s="33" t="str">
        <f t="shared" si="3"/>
        <v>長野県　大鹿村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87.76</v>
      </c>
      <c r="Q6" s="34">
        <f t="shared" si="3"/>
        <v>3792</v>
      </c>
      <c r="R6" s="34">
        <f t="shared" si="3"/>
        <v>1042</v>
      </c>
      <c r="S6" s="34">
        <f t="shared" si="3"/>
        <v>248.28</v>
      </c>
      <c r="T6" s="34">
        <f t="shared" si="3"/>
        <v>4.2</v>
      </c>
      <c r="U6" s="34">
        <f t="shared" si="3"/>
        <v>911</v>
      </c>
      <c r="V6" s="34">
        <f t="shared" si="3"/>
        <v>7.97</v>
      </c>
      <c r="W6" s="34">
        <f t="shared" si="3"/>
        <v>114.3</v>
      </c>
      <c r="X6" s="35">
        <f>IF(X7="",NA(),X7)</f>
        <v>85.29</v>
      </c>
      <c r="Y6" s="35">
        <f t="shared" ref="Y6:AG6" si="4">IF(Y7="",NA(),Y7)</f>
        <v>73.67</v>
      </c>
      <c r="Z6" s="35">
        <f t="shared" si="4"/>
        <v>88.14</v>
      </c>
      <c r="AA6" s="35">
        <f t="shared" si="4"/>
        <v>128.38999999999999</v>
      </c>
      <c r="AB6" s="35">
        <f t="shared" si="4"/>
        <v>123.48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1914.02</v>
      </c>
      <c r="BF6" s="35">
        <f t="shared" ref="BF6:BN6" si="7">IF(BF7="",NA(),BF7)</f>
        <v>1695.31</v>
      </c>
      <c r="BG6" s="35">
        <f t="shared" si="7"/>
        <v>1525.9</v>
      </c>
      <c r="BH6" s="35">
        <f t="shared" si="7"/>
        <v>1404.5</v>
      </c>
      <c r="BI6" s="35">
        <f t="shared" si="7"/>
        <v>1219.8699999999999</v>
      </c>
      <c r="BJ6" s="35">
        <f t="shared" si="7"/>
        <v>1462.56</v>
      </c>
      <c r="BK6" s="35">
        <f t="shared" si="7"/>
        <v>1486.62</v>
      </c>
      <c r="BL6" s="35">
        <f t="shared" si="7"/>
        <v>1510.14</v>
      </c>
      <c r="BM6" s="35">
        <f t="shared" si="7"/>
        <v>1595.62</v>
      </c>
      <c r="BN6" s="35">
        <f t="shared" si="7"/>
        <v>1302.33</v>
      </c>
      <c r="BO6" s="34" t="str">
        <f>IF(BO7="","",IF(BO7="-","【-】","【"&amp;SUBSTITUTE(TEXT(BO7,"#,##0.00"),"-","△")&amp;"】"))</f>
        <v>【1,141.75】</v>
      </c>
      <c r="BP6" s="35">
        <f>IF(BP7="",NA(),BP7)</f>
        <v>19.68</v>
      </c>
      <c r="BQ6" s="35">
        <f t="shared" ref="BQ6:BY6" si="8">IF(BQ7="",NA(),BQ7)</f>
        <v>26.76</v>
      </c>
      <c r="BR6" s="35">
        <f t="shared" si="8"/>
        <v>23.95</v>
      </c>
      <c r="BS6" s="35">
        <f t="shared" si="8"/>
        <v>28.14</v>
      </c>
      <c r="BT6" s="35">
        <f t="shared" si="8"/>
        <v>38.619999999999997</v>
      </c>
      <c r="BU6" s="35">
        <f t="shared" si="8"/>
        <v>32.39</v>
      </c>
      <c r="BV6" s="35">
        <f t="shared" si="8"/>
        <v>24.39</v>
      </c>
      <c r="BW6" s="35">
        <f t="shared" si="8"/>
        <v>22.67</v>
      </c>
      <c r="BX6" s="35">
        <f t="shared" si="8"/>
        <v>37.92</v>
      </c>
      <c r="BY6" s="35">
        <f t="shared" si="8"/>
        <v>40.89</v>
      </c>
      <c r="BZ6" s="34" t="str">
        <f>IF(BZ7="","",IF(BZ7="-","【-】","【"&amp;SUBSTITUTE(TEXT(BZ7,"#,##0.00"),"-","△")&amp;"】"))</f>
        <v>【54.93】</v>
      </c>
      <c r="CA6" s="35">
        <f>IF(CA7="",NA(),CA7)</f>
        <v>1243.1099999999999</v>
      </c>
      <c r="CB6" s="35">
        <f t="shared" ref="CB6:CJ6" si="9">IF(CB7="",NA(),CB7)</f>
        <v>934.94</v>
      </c>
      <c r="CC6" s="35">
        <f t="shared" si="9"/>
        <v>1071.28</v>
      </c>
      <c r="CD6" s="35">
        <f t="shared" si="9"/>
        <v>892.01</v>
      </c>
      <c r="CE6" s="35">
        <f t="shared" si="9"/>
        <v>686.16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55.81</v>
      </c>
      <c r="CM6" s="35">
        <f t="shared" ref="CM6:CU6" si="10">IF(CM7="",NA(),CM7)</f>
        <v>48.29</v>
      </c>
      <c r="CN6" s="35">
        <f t="shared" si="10"/>
        <v>43.49</v>
      </c>
      <c r="CO6" s="35">
        <f t="shared" si="10"/>
        <v>47.39</v>
      </c>
      <c r="CP6" s="35">
        <f t="shared" si="10"/>
        <v>45.29</v>
      </c>
      <c r="CQ6" s="35">
        <f t="shared" si="10"/>
        <v>50.49</v>
      </c>
      <c r="CR6" s="35">
        <f t="shared" si="10"/>
        <v>48.36</v>
      </c>
      <c r="CS6" s="35">
        <f t="shared" si="10"/>
        <v>48.7</v>
      </c>
      <c r="CT6" s="35">
        <f t="shared" si="10"/>
        <v>46.9</v>
      </c>
      <c r="CU6" s="35">
        <f t="shared" si="10"/>
        <v>47.95</v>
      </c>
      <c r="CV6" s="34" t="str">
        <f>IF(CV7="","",IF(CV7="-","【-】","【"&amp;SUBSTITUTE(TEXT(CV7,"#,##0.00"),"-","△")&amp;"】"))</f>
        <v>【56.91】</v>
      </c>
      <c r="CW6" s="35">
        <f>IF(CW7="",NA(),CW7)</f>
        <v>79.11</v>
      </c>
      <c r="CX6" s="35">
        <f t="shared" ref="CX6:DF6" si="11">IF(CX7="",NA(),CX7)</f>
        <v>90.86</v>
      </c>
      <c r="CY6" s="35">
        <f t="shared" si="11"/>
        <v>96.73</v>
      </c>
      <c r="CZ6" s="35">
        <f t="shared" si="11"/>
        <v>88.4</v>
      </c>
      <c r="DA6" s="35">
        <f t="shared" si="11"/>
        <v>91.55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0.87</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204170</v>
      </c>
      <c r="D7" s="37">
        <v>47</v>
      </c>
      <c r="E7" s="37">
        <v>1</v>
      </c>
      <c r="F7" s="37">
        <v>0</v>
      </c>
      <c r="G7" s="37">
        <v>0</v>
      </c>
      <c r="H7" s="37" t="s">
        <v>107</v>
      </c>
      <c r="I7" s="37" t="s">
        <v>108</v>
      </c>
      <c r="J7" s="37" t="s">
        <v>109</v>
      </c>
      <c r="K7" s="37" t="s">
        <v>110</v>
      </c>
      <c r="L7" s="37" t="s">
        <v>111</v>
      </c>
      <c r="M7" s="37" t="s">
        <v>112</v>
      </c>
      <c r="N7" s="38" t="s">
        <v>113</v>
      </c>
      <c r="O7" s="38" t="s">
        <v>114</v>
      </c>
      <c r="P7" s="38">
        <v>87.76</v>
      </c>
      <c r="Q7" s="38">
        <v>3792</v>
      </c>
      <c r="R7" s="38">
        <v>1042</v>
      </c>
      <c r="S7" s="38">
        <v>248.28</v>
      </c>
      <c r="T7" s="38">
        <v>4.2</v>
      </c>
      <c r="U7" s="38">
        <v>911</v>
      </c>
      <c r="V7" s="38">
        <v>7.97</v>
      </c>
      <c r="W7" s="38">
        <v>114.3</v>
      </c>
      <c r="X7" s="38">
        <v>85.29</v>
      </c>
      <c r="Y7" s="38">
        <v>73.67</v>
      </c>
      <c r="Z7" s="38">
        <v>88.14</v>
      </c>
      <c r="AA7" s="38">
        <v>128.38999999999999</v>
      </c>
      <c r="AB7" s="38">
        <v>123.48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1914.02</v>
      </c>
      <c r="BF7" s="38">
        <v>1695.31</v>
      </c>
      <c r="BG7" s="38">
        <v>1525.9</v>
      </c>
      <c r="BH7" s="38">
        <v>1404.5</v>
      </c>
      <c r="BI7" s="38">
        <v>1219.8699999999999</v>
      </c>
      <c r="BJ7" s="38">
        <v>1462.56</v>
      </c>
      <c r="BK7" s="38">
        <v>1486.62</v>
      </c>
      <c r="BL7" s="38">
        <v>1510.14</v>
      </c>
      <c r="BM7" s="38">
        <v>1595.62</v>
      </c>
      <c r="BN7" s="38">
        <v>1302.33</v>
      </c>
      <c r="BO7" s="38">
        <v>1141.75</v>
      </c>
      <c r="BP7" s="38">
        <v>19.68</v>
      </c>
      <c r="BQ7" s="38">
        <v>26.76</v>
      </c>
      <c r="BR7" s="38">
        <v>23.95</v>
      </c>
      <c r="BS7" s="38">
        <v>28.14</v>
      </c>
      <c r="BT7" s="38">
        <v>38.619999999999997</v>
      </c>
      <c r="BU7" s="38">
        <v>32.39</v>
      </c>
      <c r="BV7" s="38">
        <v>24.39</v>
      </c>
      <c r="BW7" s="38">
        <v>22.67</v>
      </c>
      <c r="BX7" s="38">
        <v>37.92</v>
      </c>
      <c r="BY7" s="38">
        <v>40.89</v>
      </c>
      <c r="BZ7" s="38">
        <v>54.93</v>
      </c>
      <c r="CA7" s="38">
        <v>1243.1099999999999</v>
      </c>
      <c r="CB7" s="38">
        <v>934.94</v>
      </c>
      <c r="CC7" s="38">
        <v>1071.28</v>
      </c>
      <c r="CD7" s="38">
        <v>892.01</v>
      </c>
      <c r="CE7" s="38">
        <v>686.16</v>
      </c>
      <c r="CF7" s="38">
        <v>530.83000000000004</v>
      </c>
      <c r="CG7" s="38">
        <v>734.18</v>
      </c>
      <c r="CH7" s="38">
        <v>789.62</v>
      </c>
      <c r="CI7" s="38">
        <v>423.18</v>
      </c>
      <c r="CJ7" s="38">
        <v>383.2</v>
      </c>
      <c r="CK7" s="38">
        <v>292.18</v>
      </c>
      <c r="CL7" s="38">
        <v>55.81</v>
      </c>
      <c r="CM7" s="38">
        <v>48.29</v>
      </c>
      <c r="CN7" s="38">
        <v>43.49</v>
      </c>
      <c r="CO7" s="38">
        <v>47.39</v>
      </c>
      <c r="CP7" s="38">
        <v>45.29</v>
      </c>
      <c r="CQ7" s="38">
        <v>50.49</v>
      </c>
      <c r="CR7" s="38">
        <v>48.36</v>
      </c>
      <c r="CS7" s="38">
        <v>48.7</v>
      </c>
      <c r="CT7" s="38">
        <v>46.9</v>
      </c>
      <c r="CU7" s="38">
        <v>47.95</v>
      </c>
      <c r="CV7" s="38">
        <v>56.91</v>
      </c>
      <c r="CW7" s="38">
        <v>79.11</v>
      </c>
      <c r="CX7" s="38">
        <v>90.86</v>
      </c>
      <c r="CY7" s="38">
        <v>96.73</v>
      </c>
      <c r="CZ7" s="38">
        <v>88.4</v>
      </c>
      <c r="DA7" s="38">
        <v>91.55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0.87</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2019-02-07T08:07:44Z</cp:lastPrinted>
  <dcterms:created xsi:type="dcterms:W3CDTF">2018-12-03T08:43:32Z</dcterms:created>
  <dcterms:modified xsi:type="dcterms:W3CDTF">2019-02-20T11:30:04Z</dcterms:modified>
  <cp:category/>
</cp:coreProperties>
</file>