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SbYjzaz1FW1gTf5xNU3wfXWoueOMb0o+r4INPJ4CNypjGy/uOT0DS2iP0OlCJ1kLUV2WsB/a+fDy/G6/Yocg==" workbookSaltValue="+Uf6wcpcWH9QOGglfgFUgg==" workbookSpinCount="100000" lockStructure="1"/>
  <bookViews>
    <workbookView xWindow="0" yWindow="0" windowWidth="20490" windowHeight="71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<sst xmlns="http://schemas.openxmlformats.org/spreadsheetml/2006/main" count="240" uniqueCount="126">
  <si>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</si>
  <si>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</si>
  <si>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</si>
  <si>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</si>
  <si>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</si>
  <si>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</si>
  <si>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</si>
  <si>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</si>
  <si>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</si>
  <si>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</si>
  <si>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</si>
  <si>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</si>
  <si>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</si>
  <si>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</si>
  <si>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</si>
  <si>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</si>
  <si>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</si>
  <si>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</si>
  <si>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</si>
  <si>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</si>
  <si>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</si>
  <si>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</si>
  <si>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</si>
  <si>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</si>
  <si>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</si>
  <si>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</si>
  <si>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</si>
  <si>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</si>
  <si>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</si>
  <si>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</si>
  <si>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</si>
  <si>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</si>
  <si>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</si>
  <si>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</si>
  <si>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</si>
  <si>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</si>
  <si>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</si>
  <si>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</si>
  <si>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</si>
  <si>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</si>
  <si>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</si>
  <si>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</si>
  <si>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</si>
  <si>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</si>
  <si>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</si>
  <si>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</si>
  <si>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</si>
  <si>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</si>
  <si>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</si>
  <si>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</si>
  <si>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</si>
  <si>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</si>
  <si>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</si>
  <si>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</si>
  <si>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</si>
  <si>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</si>
  <si>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</si>
  <si>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</si>
  <si>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</si>
  <si>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</si>
  <si>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</si>
  <si>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</si>
  <si>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</si>
  <si>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</si>
  <si>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</si>
  <si>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</si>
  <si>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</si>
  <si>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</si>
  <si>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</si>
  <si>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</si>
  <si>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</si>
  <si>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</si>
  <si>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</si>
  <si>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</si>
  <si>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</si>
  <si>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</si>
  <si>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</si>
  <si>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</si>
  <si>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</si>
  <si>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</si>
  <si>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</si>
  <si>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</si>
  <si>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</si>
  <si>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</si>
  <si>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</si>
  <si>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</si>
  <si>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</si>
  <si>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</si>
  <si>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</si>
  <si>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</si>
  <si>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</si>
  <si>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</si>
  <si>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</si>
  <si>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</si>
  <si>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</si>
  <si>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</si>
  <si>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</si>
  <si>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</si>
  <si>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</si>
  <si>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</si>
  <si>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</si>
  <si>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</si>
  <si>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</si>
  <si>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</si>
  <si>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</si>
  <si>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</si>
  <si>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</si>
  <si>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</si>
  <si>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</si>
  <si>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</si>
  <si>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</si>
  <si>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</si>
  <si>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</si>
  <si>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</si>
  <si>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</si>
  <si>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</si>
  <si>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</si>
  <si>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</si>
  <si>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</si>
  <si>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</si>
  <si>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</si>
  <si>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</si>
  <si>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</si>
  <si>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19年経過しているが、耐用年数に至っていないため、管渠の更新投資・老朽化対策はされていない。しかしながら今後も適切な維持管理を進めていくためには計画的な更新投資等を行い経営改善を図る。</t>
    <rPh sb="0" eb="2">
      <t>キョウヨウ</t>
    </rPh>
    <rPh sb="2" eb="4">
      <t>カイシ</t>
    </rPh>
    <rPh sb="8" eb="9">
      <t>ネン</t>
    </rPh>
    <rPh sb="9" eb="11">
      <t>ケイカ</t>
    </rPh>
    <rPh sb="17" eb="19">
      <t>タイヨウ</t>
    </rPh>
    <rPh sb="19" eb="21">
      <t>ネンスウ</t>
    </rPh>
    <rPh sb="22" eb="23">
      <t>イタ</t>
    </rPh>
    <rPh sb="31" eb="33">
      <t>カンキョ</t>
    </rPh>
    <rPh sb="34" eb="36">
      <t>コウシン</t>
    </rPh>
    <rPh sb="36" eb="38">
      <t>トウシ</t>
    </rPh>
    <rPh sb="39" eb="42">
      <t>ロウキュウカ</t>
    </rPh>
    <rPh sb="42" eb="44">
      <t>タイサク</t>
    </rPh>
    <rPh sb="58" eb="60">
      <t>コンゴ</t>
    </rPh>
    <rPh sb="61" eb="63">
      <t>テキセツ</t>
    </rPh>
    <rPh sb="64" eb="66">
      <t>イジ</t>
    </rPh>
    <rPh sb="66" eb="68">
      <t>カンリ</t>
    </rPh>
    <rPh sb="69" eb="70">
      <t>スス</t>
    </rPh>
    <rPh sb="78" eb="80">
      <t>ケイカク</t>
    </rPh>
    <rPh sb="80" eb="81">
      <t>テキ</t>
    </rPh>
    <rPh sb="82" eb="84">
      <t>コウシン</t>
    </rPh>
    <rPh sb="84" eb="86">
      <t>トウシ</t>
    </rPh>
    <rPh sb="86" eb="87">
      <t>トウ</t>
    </rPh>
    <rPh sb="88" eb="89">
      <t>オコナ</t>
    </rPh>
    <rPh sb="90" eb="92">
      <t>ケイエイ</t>
    </rPh>
    <rPh sb="92" eb="94">
      <t>カイゼン</t>
    </rPh>
    <rPh sb="95" eb="96">
      <t>ハカ</t>
    </rPh>
    <phoneticPr fontId="4"/>
  </si>
  <si>
    <t>下水道事業の健全経営を行っていくためには一般会計からの繰入金への依存が大きい。今後、公営企業会計への移行にあたり経営戦略の見直しによる現状分析、安定した下水道事業を見据えた料金改定・農業集落排水事業との統廃合も視野に検討している。また、計画的な更新投資による事業費の平準化、管理運営費の圧縮を図る。</t>
    <rPh sb="0" eb="3">
      <t>ゲスイドウ</t>
    </rPh>
    <rPh sb="3" eb="5">
      <t>ジギョウ</t>
    </rPh>
    <rPh sb="6" eb="8">
      <t>ケンゼン</t>
    </rPh>
    <rPh sb="8" eb="10">
      <t>ケイエイ</t>
    </rPh>
    <rPh sb="11" eb="12">
      <t>オコナ</t>
    </rPh>
    <rPh sb="20" eb="22">
      <t>イッパン</t>
    </rPh>
    <rPh sb="22" eb="24">
      <t>カイケイ</t>
    </rPh>
    <rPh sb="27" eb="29">
      <t>クリイレ</t>
    </rPh>
    <rPh sb="29" eb="30">
      <t>キン</t>
    </rPh>
    <rPh sb="32" eb="34">
      <t>イゾン</t>
    </rPh>
    <rPh sb="35" eb="36">
      <t>オオ</t>
    </rPh>
    <rPh sb="39" eb="41">
      <t>コンゴ</t>
    </rPh>
    <rPh sb="42" eb="44">
      <t>コウエイ</t>
    </rPh>
    <rPh sb="44" eb="46">
      <t>キギョウ</t>
    </rPh>
    <rPh sb="46" eb="48">
      <t>カイケイ</t>
    </rPh>
    <rPh sb="50" eb="52">
      <t>イコウ</t>
    </rPh>
    <rPh sb="56" eb="58">
      <t>ケイエイ</t>
    </rPh>
    <rPh sb="58" eb="60">
      <t>センリャク</t>
    </rPh>
    <rPh sb="61" eb="63">
      <t>ミナオ</t>
    </rPh>
    <rPh sb="67" eb="69">
      <t>ゲンジョウ</t>
    </rPh>
    <rPh sb="69" eb="71">
      <t>ブンセキ</t>
    </rPh>
    <rPh sb="72" eb="74">
      <t>アンテイ</t>
    </rPh>
    <rPh sb="76" eb="79">
      <t>ゲスイドウ</t>
    </rPh>
    <rPh sb="79" eb="81">
      <t>ジギョウ</t>
    </rPh>
    <rPh sb="82" eb="84">
      <t>ミス</t>
    </rPh>
    <rPh sb="86" eb="88">
      <t>リョウキン</t>
    </rPh>
    <rPh sb="88" eb="90">
      <t>カイテイ</t>
    </rPh>
    <rPh sb="91" eb="93">
      <t>ノウギョウ</t>
    </rPh>
    <rPh sb="93" eb="95">
      <t>シュウラク</t>
    </rPh>
    <rPh sb="95" eb="97">
      <t>ハイスイ</t>
    </rPh>
    <rPh sb="97" eb="99">
      <t>ジギョウ</t>
    </rPh>
    <rPh sb="101" eb="104">
      <t>トウハイゴウ</t>
    </rPh>
    <rPh sb="105" eb="107">
      <t>シヤ</t>
    </rPh>
    <rPh sb="108" eb="110">
      <t>ケントウ</t>
    </rPh>
    <rPh sb="118" eb="120">
      <t>ケイカク</t>
    </rPh>
    <rPh sb="120" eb="121">
      <t>テキ</t>
    </rPh>
    <rPh sb="122" eb="126">
      <t>コウシントウシ</t>
    </rPh>
    <rPh sb="129" eb="131">
      <t>ジギョウ</t>
    </rPh>
    <rPh sb="131" eb="132">
      <t>ヒ</t>
    </rPh>
    <rPh sb="133" eb="136">
      <t>ヘイジュンカ</t>
    </rPh>
    <rPh sb="137" eb="139">
      <t>カンリ</t>
    </rPh>
    <rPh sb="139" eb="141">
      <t>ウンエイ</t>
    </rPh>
    <rPh sb="141" eb="142">
      <t>ヒ</t>
    </rPh>
    <rPh sb="143" eb="145">
      <t>アッシュク</t>
    </rPh>
    <rPh sb="146" eb="147">
      <t>ハカ</t>
    </rPh>
    <phoneticPr fontId="4"/>
  </si>
  <si>
    <t>①収益的収支比率について　　　　　　　　　　　　　　　　　　　　近年改善傾向にあるものの100％を下回っており使用料収入にて総費用を賄えておらず一般会計からの繰入金への依存が大きい。健全経営のために更なる費用削減、更新投資等の精査を進め経営改善を図る。　　　　　　　　　　　　　　　　　　　　　　　　　　　　　　　　　　　　　　　　　　　　④企業債残高対事業規模比率について　　　　　　　　　　　　　類似団体平均値、全国平均と比較しても下回っており減少傾向にある。しかしながら、今後更新投資等を行っていくと増加する場合があり使用料収入に対して圧迫をする可能性がある。　　　　　　　　　　　　　　　　　　　　　　　　　　　　　　　　　　　　　　　　　　　　　　　　　　　　　　　　　　　　　⑤経費回収率について　　　　　　　　　　　　　　　　　　　　　　　 類似団体平均値、全国平均より下回っており使用料以外の収入によって賄われいる。適正な使用料収入の確保、汚水処理費の削減が必要であり、主には費用削減、更新投資等の見直しを進め改善を図る。　　　　　　　　　　　　　　　　　　　　　　　　　　　　　　　　　　　　　　　　　　　　　　　　⑥汚水処理原価について　　　　　　　　　　　　　　　　　　　　　　類似団体平均値、全国平均と比較すると低水準であり効率的な汚水処理がされている。前年に比べ増加してはいるが、有収水量が減少し、汚水処理費が増加したためである。今後は経営の安定化のために維持管理費の削減、投資の効率化を行い経営改善を図る。　　　　　　　　　　　　　　　　　　　　　　　　　　　　　　　　　　　　　　　　　　　　　　　　　　　　　　　　　　　　　　　　　　⑦施設利用率について　　　　　　　　　　　　　　　　　　　　　　　　人口は年々減少しているが、前年に比べ平均処理水量が増加したことで施設利用率が上がった。一人当たりの処理水量の増加が考えられる。今後人口減少が進んでいく中で施設利用率が減少し施設の効率性が下がる場合、農集排の接続も視野に適切な維持を図る。　　　　　　　　　　　　　　　　　　　　　　　　　　　　　　　　　⑧水洗化率について　　　　　　　　　　　　　　　　　　　　　　　　　　類似団体、全国平均と比較しても高い水準である。しかしながら、人口減少していく中で100％を目指すためには未接続世帯に対しての水洗化の推進をおこなっていくこと必要であり、今後も水洗化を進めていく。</t>
    <rPh sb="1" eb="3">
      <t>シュウエキ</t>
    </rPh>
    <rPh sb="3" eb="4">
      <t>テキ</t>
    </rPh>
    <rPh sb="4" eb="6">
      <t>シュウシ</t>
    </rPh>
    <rPh sb="6" eb="8">
      <t>ヒリツ</t>
    </rPh>
    <rPh sb="32" eb="34">
      <t>キンネン</t>
    </rPh>
    <rPh sb="34" eb="36">
      <t>カイゼン</t>
    </rPh>
    <rPh sb="36" eb="38">
      <t>ケイコウ</t>
    </rPh>
    <rPh sb="49" eb="51">
      <t>シタマワ</t>
    </rPh>
    <rPh sb="55" eb="58">
      <t>シヨウリョウ</t>
    </rPh>
    <rPh sb="58" eb="60">
      <t>シュウニュウ</t>
    </rPh>
    <rPh sb="62" eb="65">
      <t>ソウヒヨウ</t>
    </rPh>
    <rPh sb="66" eb="67">
      <t>マカナ</t>
    </rPh>
    <rPh sb="72" eb="74">
      <t>イッパン</t>
    </rPh>
    <rPh sb="74" eb="76">
      <t>カイケイ</t>
    </rPh>
    <rPh sb="79" eb="81">
      <t>クリイレ</t>
    </rPh>
    <rPh sb="81" eb="82">
      <t>キン</t>
    </rPh>
    <rPh sb="84" eb="86">
      <t>イゾン</t>
    </rPh>
    <rPh sb="87" eb="88">
      <t>オオ</t>
    </rPh>
    <rPh sb="91" eb="93">
      <t>ケンゼン</t>
    </rPh>
    <rPh sb="93" eb="95">
      <t>ケイエイ</t>
    </rPh>
    <rPh sb="99" eb="100">
      <t>サラ</t>
    </rPh>
    <rPh sb="102" eb="104">
      <t>ヒヨウ</t>
    </rPh>
    <rPh sb="104" eb="106">
      <t>サクゲン</t>
    </rPh>
    <rPh sb="107" eb="109">
      <t>コウシン</t>
    </rPh>
    <rPh sb="109" eb="111">
      <t>トウシ</t>
    </rPh>
    <rPh sb="111" eb="112">
      <t>トウ</t>
    </rPh>
    <rPh sb="113" eb="115">
      <t>セイサ</t>
    </rPh>
    <rPh sb="116" eb="117">
      <t>スス</t>
    </rPh>
    <rPh sb="118" eb="120">
      <t>ケイエイ</t>
    </rPh>
    <rPh sb="120" eb="122">
      <t>カイゼン</t>
    </rPh>
    <rPh sb="123" eb="124">
      <t>ハカ</t>
    </rPh>
    <rPh sb="171" eb="173">
      <t>キギョウ</t>
    </rPh>
    <rPh sb="173" eb="174">
      <t>サイ</t>
    </rPh>
    <rPh sb="174" eb="176">
      <t>ザンダカ</t>
    </rPh>
    <rPh sb="176" eb="177">
      <t>タイ</t>
    </rPh>
    <rPh sb="177" eb="179">
      <t>ジギョウ</t>
    </rPh>
    <rPh sb="179" eb="181">
      <t>キボ</t>
    </rPh>
    <rPh sb="181" eb="183">
      <t>ヒリツ</t>
    </rPh>
    <rPh sb="200" eb="202">
      <t>ルイジ</t>
    </rPh>
    <rPh sb="202" eb="204">
      <t>ダンタイ</t>
    </rPh>
    <rPh sb="204" eb="207">
      <t>ヘイキンチ</t>
    </rPh>
    <rPh sb="208" eb="210">
      <t>ゼンコク</t>
    </rPh>
    <rPh sb="210" eb="212">
      <t>ヘイキン</t>
    </rPh>
    <rPh sb="213" eb="215">
      <t>ヒカク</t>
    </rPh>
    <rPh sb="218" eb="220">
      <t>シタマワ</t>
    </rPh>
    <rPh sb="224" eb="226">
      <t>ゲンショウ</t>
    </rPh>
    <rPh sb="226" eb="228">
      <t>ケイコウ</t>
    </rPh>
    <rPh sb="239" eb="241">
      <t>コンゴ</t>
    </rPh>
    <rPh sb="241" eb="243">
      <t>コウシン</t>
    </rPh>
    <rPh sb="243" eb="245">
      <t>トウシ</t>
    </rPh>
    <rPh sb="245" eb="246">
      <t>トウ</t>
    </rPh>
    <rPh sb="247" eb="248">
      <t>オコナ</t>
    </rPh>
    <rPh sb="253" eb="255">
      <t>ゾウカ</t>
    </rPh>
    <rPh sb="257" eb="259">
      <t>バアイ</t>
    </rPh>
    <rPh sb="262" eb="265">
      <t>シヨウリョウ</t>
    </rPh>
    <rPh sb="265" eb="267">
      <t>シュウニュウ</t>
    </rPh>
    <rPh sb="268" eb="269">
      <t>タイ</t>
    </rPh>
    <rPh sb="271" eb="273">
      <t>アッパク</t>
    </rPh>
    <rPh sb="276" eb="279">
      <t>カノウセイ</t>
    </rPh>
    <rPh sb="345" eb="347">
      <t>ケイヒ</t>
    </rPh>
    <rPh sb="347" eb="349">
      <t>カイシュウ</t>
    </rPh>
    <rPh sb="349" eb="350">
      <t>リツ</t>
    </rPh>
    <rPh sb="378" eb="380">
      <t>ルイジ</t>
    </rPh>
    <rPh sb="380" eb="382">
      <t>ダンタイ</t>
    </rPh>
    <rPh sb="382" eb="385">
      <t>ヘイキンチ</t>
    </rPh>
    <rPh sb="386" eb="388">
      <t>ゼンコク</t>
    </rPh>
    <rPh sb="388" eb="390">
      <t>ヘイキン</t>
    </rPh>
    <rPh sb="392" eb="394">
      <t>シタマワ</t>
    </rPh>
    <rPh sb="398" eb="401">
      <t>シヨウリョウ</t>
    </rPh>
    <rPh sb="401" eb="403">
      <t>イガイ</t>
    </rPh>
    <rPh sb="404" eb="406">
      <t>シュウニュウ</t>
    </rPh>
    <rPh sb="410" eb="411">
      <t>マカナ</t>
    </rPh>
    <rPh sb="416" eb="418">
      <t>テキセイ</t>
    </rPh>
    <rPh sb="419" eb="421">
      <t>シヨウ</t>
    </rPh>
    <rPh sb="421" eb="422">
      <t>リョウ</t>
    </rPh>
    <rPh sb="422" eb="424">
      <t>シュウニュウ</t>
    </rPh>
    <rPh sb="425" eb="427">
      <t>カクホ</t>
    </rPh>
    <rPh sb="428" eb="430">
      <t>オスイ</t>
    </rPh>
    <rPh sb="430" eb="432">
      <t>ショリ</t>
    </rPh>
    <rPh sb="432" eb="433">
      <t>ヒ</t>
    </rPh>
    <rPh sb="434" eb="436">
      <t>サクゲン</t>
    </rPh>
    <rPh sb="437" eb="439">
      <t>ヒツヨウ</t>
    </rPh>
    <rPh sb="443" eb="444">
      <t>オモ</t>
    </rPh>
    <rPh sb="446" eb="448">
      <t>ヒヨウ</t>
    </rPh>
    <rPh sb="448" eb="450">
      <t>サクゲン</t>
    </rPh>
    <rPh sb="451" eb="453">
      <t>コウシン</t>
    </rPh>
    <rPh sb="453" eb="455">
      <t>トウシ</t>
    </rPh>
    <rPh sb="455" eb="456">
      <t>トウ</t>
    </rPh>
    <rPh sb="457" eb="459">
      <t>ミナオ</t>
    </rPh>
    <rPh sb="461" eb="462">
      <t>スス</t>
    </rPh>
    <rPh sb="463" eb="465">
      <t>カイゼン</t>
    </rPh>
    <rPh sb="466" eb="467">
      <t>ハカ</t>
    </rPh>
    <rPh sb="518" eb="520">
      <t>オスイ</t>
    </rPh>
    <rPh sb="520" eb="522">
      <t>ショリ</t>
    </rPh>
    <rPh sb="522" eb="524">
      <t>ゲンカ</t>
    </rPh>
    <rPh sb="550" eb="552">
      <t>ルイジ</t>
    </rPh>
    <rPh sb="552" eb="554">
      <t>ダンタイ</t>
    </rPh>
    <rPh sb="554" eb="556">
      <t>ヘイキン</t>
    </rPh>
    <rPh sb="556" eb="557">
      <t>チ</t>
    </rPh>
    <rPh sb="558" eb="560">
      <t>ゼンコク</t>
    </rPh>
    <rPh sb="560" eb="562">
      <t>ヘイキン</t>
    </rPh>
    <rPh sb="563" eb="565">
      <t>ヒカク</t>
    </rPh>
    <rPh sb="568" eb="571">
      <t>テイスイジュン</t>
    </rPh>
    <rPh sb="574" eb="576">
      <t>コウリツ</t>
    </rPh>
    <rPh sb="576" eb="577">
      <t>テキ</t>
    </rPh>
    <rPh sb="578" eb="580">
      <t>オスイ</t>
    </rPh>
    <rPh sb="580" eb="582">
      <t>ショリ</t>
    </rPh>
    <rPh sb="589" eb="591">
      <t>ゼンネン</t>
    </rPh>
    <rPh sb="592" eb="593">
      <t>クラ</t>
    </rPh>
    <rPh sb="594" eb="596">
      <t>ゾウカ</t>
    </rPh>
    <rPh sb="603" eb="607">
      <t>ユウシュウスイリョウ</t>
    </rPh>
    <rPh sb="608" eb="610">
      <t>ゲンショウ</t>
    </rPh>
    <rPh sb="612" eb="614">
      <t>オスイ</t>
    </rPh>
    <rPh sb="614" eb="616">
      <t>ショリ</t>
    </rPh>
    <rPh sb="616" eb="617">
      <t>ヒ</t>
    </rPh>
    <rPh sb="618" eb="620">
      <t>ゾウカ</t>
    </rPh>
    <rPh sb="628" eb="630">
      <t>コンゴ</t>
    </rPh>
    <rPh sb="631" eb="633">
      <t>ケイエイ</t>
    </rPh>
    <rPh sb="634" eb="637">
      <t>アンテイカ</t>
    </rPh>
    <rPh sb="641" eb="643">
      <t>イジ</t>
    </rPh>
    <rPh sb="643" eb="645">
      <t>カンリ</t>
    </rPh>
    <rPh sb="645" eb="646">
      <t>ヒ</t>
    </rPh>
    <rPh sb="647" eb="649">
      <t>サクゲン</t>
    </rPh>
    <rPh sb="650" eb="652">
      <t>トウシ</t>
    </rPh>
    <rPh sb="653" eb="655">
      <t>コウリツ</t>
    </rPh>
    <rPh sb="655" eb="656">
      <t>カ</t>
    </rPh>
    <rPh sb="657" eb="658">
      <t>オコナ</t>
    </rPh>
    <rPh sb="659" eb="661">
      <t>ケイエイ</t>
    </rPh>
    <rPh sb="661" eb="663">
      <t>カイゼン</t>
    </rPh>
    <rPh sb="664" eb="665">
      <t>ハカ</t>
    </rPh>
    <rPh sb="734" eb="736">
      <t>シセツ</t>
    </rPh>
    <rPh sb="736" eb="739">
      <t>リヨウリツ</t>
    </rPh>
    <rPh sb="767" eb="769">
      <t>ジンコウ</t>
    </rPh>
    <rPh sb="770" eb="772">
      <t>ネンネン</t>
    </rPh>
    <rPh sb="772" eb="774">
      <t>ゲンショウ</t>
    </rPh>
    <rPh sb="780" eb="782">
      <t>ゼンネン</t>
    </rPh>
    <rPh sb="783" eb="784">
      <t>クラ</t>
    </rPh>
    <rPh sb="785" eb="787">
      <t>ヘイキン</t>
    </rPh>
    <rPh sb="787" eb="789">
      <t>ショリ</t>
    </rPh>
    <rPh sb="789" eb="791">
      <t>スイリョウ</t>
    </rPh>
    <rPh sb="792" eb="794">
      <t>ゾウカ</t>
    </rPh>
    <rPh sb="799" eb="801">
      <t>シセツ</t>
    </rPh>
    <rPh sb="801" eb="804">
      <t>リヨウリツ</t>
    </rPh>
    <rPh sb="805" eb="806">
      <t>ア</t>
    </rPh>
    <rPh sb="810" eb="812">
      <t>ヒトリ</t>
    </rPh>
    <rPh sb="812" eb="813">
      <t>ア</t>
    </rPh>
    <rPh sb="816" eb="818">
      <t>ショリ</t>
    </rPh>
    <rPh sb="818" eb="820">
      <t>スイリョウ</t>
    </rPh>
    <rPh sb="821" eb="823">
      <t>ゾウカ</t>
    </rPh>
    <rPh sb="824" eb="825">
      <t>カンガ</t>
    </rPh>
    <rPh sb="830" eb="832">
      <t>コンゴ</t>
    </rPh>
    <rPh sb="832" eb="834">
      <t>ジンコウ</t>
    </rPh>
    <rPh sb="834" eb="836">
      <t>ゲンショウ</t>
    </rPh>
    <rPh sb="837" eb="838">
      <t>スス</t>
    </rPh>
    <rPh sb="842" eb="843">
      <t>ナカ</t>
    </rPh>
    <rPh sb="844" eb="846">
      <t>シセツ</t>
    </rPh>
    <rPh sb="846" eb="849">
      <t>リヨウリツ</t>
    </rPh>
    <rPh sb="850" eb="852">
      <t>ゲンショウ</t>
    </rPh>
    <rPh sb="853" eb="855">
      <t>シセツ</t>
    </rPh>
    <rPh sb="856" eb="858">
      <t>コウリツ</t>
    </rPh>
    <rPh sb="858" eb="859">
      <t>セイ</t>
    </rPh>
    <rPh sb="860" eb="861">
      <t>サ</t>
    </rPh>
    <rPh sb="863" eb="865">
      <t>バアイ</t>
    </rPh>
    <rPh sb="866" eb="868">
      <t>ノウシュウ</t>
    </rPh>
    <rPh sb="868" eb="869">
      <t>ハイ</t>
    </rPh>
    <rPh sb="870" eb="872">
      <t>セツゾク</t>
    </rPh>
    <rPh sb="873" eb="875">
      <t>シヤ</t>
    </rPh>
    <rPh sb="876" eb="878">
      <t>テキセツ</t>
    </rPh>
    <rPh sb="879" eb="881">
      <t>イジ</t>
    </rPh>
    <rPh sb="882" eb="883">
      <t>ハカ</t>
    </rPh>
    <rPh sb="919" eb="922">
      <t>スイセンカ</t>
    </rPh>
    <rPh sb="922" eb="923">
      <t>リツ</t>
    </rPh>
    <rPh sb="953" eb="955">
      <t>ルイジ</t>
    </rPh>
    <rPh sb="955" eb="957">
      <t>ダンタイ</t>
    </rPh>
    <rPh sb="958" eb="960">
      <t>ゼンコク</t>
    </rPh>
    <rPh sb="960" eb="962">
      <t>ヘイキン</t>
    </rPh>
    <rPh sb="963" eb="965">
      <t>ヒカク</t>
    </rPh>
    <rPh sb="968" eb="969">
      <t>タカ</t>
    </rPh>
    <rPh sb="970" eb="972">
      <t>スイジュン</t>
    </rPh>
    <rPh sb="983" eb="985">
      <t>ジンコウ</t>
    </rPh>
    <rPh sb="985" eb="987">
      <t>ゲンショウ</t>
    </rPh>
    <rPh sb="991" eb="992">
      <t>ナカ</t>
    </rPh>
    <rPh sb="998" eb="1000">
      <t>メザ</t>
    </rPh>
    <rPh sb="1005" eb="1008">
      <t>ミセツゾク</t>
    </rPh>
    <rPh sb="1008" eb="1010">
      <t>セタイ</t>
    </rPh>
    <rPh sb="1011" eb="1012">
      <t>タイ</t>
    </rPh>
    <rPh sb="1015" eb="1018">
      <t>スイセンカ</t>
    </rPh>
    <rPh sb="1019" eb="1021">
      <t>スイシン</t>
    </rPh>
    <rPh sb="1031" eb="1033">
      <t>ヒツヨウ</t>
    </rPh>
    <rPh sb="1037" eb="1039">
      <t>コンゴ</t>
    </rPh>
    <rPh sb="1040" eb="1043">
      <t>スイセンカ</t>
    </rPh>
    <rPh sb="1044" eb="104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</si>
</sst>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EC-4688-B21C-64FBBCB563F3}"/>
            </c:ext>
          </c:extLst>
        </c:ser>
        <c:dLbls>
          <c:showLegendKey val="0"/>
          <c:showVal val="0"/>
          <c:showCatName val="0"/>
          <c:showSerName val="0"/>
          <c:showPercent val="0"/>
          <c:showBubbleSize val="0"/>
        </c:dLbls>
        <c:gapWidth val="150"/>
        <c:axId val="90566016"/>
        <c:axId val="30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FEC-4688-B21C-64FBBCB563F3}"/>
            </c:ext>
          </c:extLst>
        </c:ser>
        <c:dLbls>
          <c:showLegendKey val="0"/>
          <c:showVal val="0"/>
          <c:showCatName val="0"/>
          <c:showSerName val="0"/>
          <c:showPercent val="0"/>
          <c:showBubbleSize val="0"/>
        </c:dLbls>
        <c:marker val="1"/>
        <c:smooth val="0"/>
        <c:axId val="90566016"/>
        <c:axId val="30545024"/>
      </c:lineChart>
      <c:dateAx>
        <c:axId val="90566016"/>
        <c:scaling>
          <c:orientation val="minMax"/>
        </c:scaling>
        <c:delete val="1"/>
        <c:axPos val="b"/>
        <c:numFmt formatCode="ge" sourceLinked="1"/>
        <c:majorTickMark val="none"/>
        <c:minorTickMark val="none"/>
        <c:tickLblPos val="none"/>
        <c:crossAx val="30545024"/>
        <c:crosses val="autoZero"/>
        <c:auto val="1"/>
        <c:lblOffset val="100"/>
        <c:baseTimeUnit val="years"/>
      </c:dateAx>
      <c:valAx>
        <c:axId val="30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44.53</c:v>
                </c:pt>
                <c:pt idx="1">
                  <c:v>43.73</c:v>
                </c:pt>
                <c:pt idx="2">
                  <c:v>44.53</c:v>
                </c:pt>
                <c:pt idx="3">
                  <c:v>44.72</c:v>
                </c:pt>
                <c:pt idx="4">
                  <c:v>45.03</c:v>
                </c:pt>
              </c:numCache>
            </c:numRef>
          </c:val>
          <c:extLst xmlns:c16r2="http://schemas.microsoft.com/office/drawing/2015/06/chart">
            <c:ext xmlns:c16="http://schemas.microsoft.com/office/drawing/2014/chart" uri="{C3380CC4-5D6E-409C-BE32-E72D297353CC}">
              <c16:uniqueId val="{00000000-D4F5-42D1-A26A-7FADF6E337DD}"/>
            </c:ext>
          </c:extLst>
        </c:ser>
        <c:dLbls>
          <c:showLegendKey val="0"/>
          <c:showVal val="0"/>
          <c:showCatName val="0"/>
          <c:showSerName val="0"/>
          <c:showPercent val="0"/>
          <c:showBubbleSize val="0"/>
        </c:dLbls>
        <c:gapWidth val="150"/>
        <c:axId val="30838144"/>
        <c:axId val="308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4F5-42D1-A26A-7FADF6E337DD}"/>
            </c:ext>
          </c:extLst>
        </c:ser>
        <c:dLbls>
          <c:showLegendKey val="0"/>
          <c:showVal val="0"/>
          <c:showCatName val="0"/>
          <c:showSerName val="0"/>
          <c:showPercent val="0"/>
          <c:showBubbleSize val="0"/>
        </c:dLbls>
        <c:marker val="1"/>
        <c:smooth val="0"/>
        <c:axId val="30838144"/>
        <c:axId val="30848512"/>
      </c:lineChart>
      <c:dateAx>
        <c:axId val="30838144"/>
        <c:scaling>
          <c:orientation val="minMax"/>
        </c:scaling>
        <c:delete val="1"/>
        <c:axPos val="b"/>
        <c:numFmt formatCode="ge" sourceLinked="1"/>
        <c:majorTickMark val="none"/>
        <c:minorTickMark val="none"/>
        <c:tickLblPos val="none"/>
        <c:crossAx val="30848512"/>
        <c:crosses val="autoZero"/>
        <c:auto val="1"/>
        <c:lblOffset val="100"/>
        <c:baseTimeUnit val="years"/>
      </c:dateAx>
      <c:valAx>
        <c:axId val="30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88.13</c:v>
                </c:pt>
                <c:pt idx="1">
                  <c:v>89.86</c:v>
                </c:pt>
                <c:pt idx="2">
                  <c:v>87.7</c:v>
                </c:pt>
                <c:pt idx="3">
                  <c:v>89.7</c:v>
                </c:pt>
                <c:pt idx="4">
                  <c:v>89.76</c:v>
                </c:pt>
              </c:numCache>
            </c:numRef>
          </c:val>
          <c:extLst xmlns:c16r2="http://schemas.microsoft.com/office/drawing/2015/06/chart">
            <c:ext xmlns:c16="http://schemas.microsoft.com/office/drawing/2014/chart" uri="{C3380CC4-5D6E-409C-BE32-E72D297353CC}">
              <c16:uniqueId val="{00000000-7A44-46B2-8B76-9867CEE95627}"/>
            </c:ext>
          </c:extLst>
        </c:ser>
        <c:dLbls>
          <c:showLegendKey val="0"/>
          <c:showVal val="0"/>
          <c:showCatName val="0"/>
          <c:showSerName val="0"/>
          <c:showPercent val="0"/>
          <c:showBubbleSize val="0"/>
        </c:dLbls>
        <c:gapWidth val="150"/>
        <c:axId val="30908416"/>
        <c:axId val="309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A44-46B2-8B76-9867CEE95627}"/>
            </c:ext>
          </c:extLst>
        </c:ser>
        <c:dLbls>
          <c:showLegendKey val="0"/>
          <c:showVal val="0"/>
          <c:showCatName val="0"/>
          <c:showSerName val="0"/>
          <c:showPercent val="0"/>
          <c:showBubbleSize val="0"/>
        </c:dLbls>
        <c:marker val="1"/>
        <c:smooth val="0"/>
        <c:axId val="30908416"/>
        <c:axId val="30910336"/>
      </c:lineChart>
      <c:dateAx>
        <c:axId val="30908416"/>
        <c:scaling>
          <c:orientation val="minMax"/>
        </c:scaling>
        <c:delete val="1"/>
        <c:axPos val="b"/>
        <c:numFmt formatCode="ge" sourceLinked="1"/>
        <c:majorTickMark val="none"/>
        <c:minorTickMark val="none"/>
        <c:tickLblPos val="none"/>
        <c:crossAx val="30910336"/>
        <c:crosses val="autoZero"/>
        <c:auto val="1"/>
        <c:lblOffset val="100"/>
        <c:baseTimeUnit val="years"/>
      </c:dateAx>
      <c:valAx>
        <c:axId val="30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92.5</c:v>
                </c:pt>
                <c:pt idx="1">
                  <c:v>94.48</c:v>
                </c:pt>
                <c:pt idx="2">
                  <c:v>93.98</c:v>
                </c:pt>
                <c:pt idx="3">
                  <c:v>94.87</c:v>
                </c:pt>
                <c:pt idx="4">
                  <c:v>97.96</c:v>
                </c:pt>
              </c:numCache>
            </c:numRef>
          </c:val>
          <c:extLst xmlns:c16r2="http://schemas.microsoft.com/office/drawing/2015/06/chart">
            <c:ext xmlns:c16="http://schemas.microsoft.com/office/drawing/2014/chart" uri="{C3380CC4-5D6E-409C-BE32-E72D297353CC}">
              <c16:uniqueId val="{00000000-FED3-4571-A292-4F1BAA3985E1}"/>
            </c:ext>
          </c:extLst>
        </c:ser>
        <c:dLbls>
          <c:showLegendKey val="0"/>
          <c:showVal val="0"/>
          <c:showCatName val="0"/>
          <c:showSerName val="0"/>
          <c:showPercent val="0"/>
          <c:showBubbleSize val="0"/>
        </c:dLbls>
        <c:gapWidth val="150"/>
        <c:axId val="30590080"/>
        <c:axId val="305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D3-4571-A292-4F1BAA3985E1}"/>
            </c:ext>
          </c:extLst>
        </c:ser>
        <c:dLbls>
          <c:showLegendKey val="0"/>
          <c:showVal val="0"/>
          <c:showCatName val="0"/>
          <c:showSerName val="0"/>
          <c:showPercent val="0"/>
          <c:showBubbleSize val="0"/>
        </c:dLbls>
        <c:marker val="1"/>
        <c:smooth val="0"/>
        <c:axId val="30590080"/>
        <c:axId val="30591616"/>
      </c:lineChart>
      <c:dateAx>
        <c:axId val="30590080"/>
        <c:scaling>
          <c:orientation val="minMax"/>
        </c:scaling>
        <c:delete val="1"/>
        <c:axPos val="b"/>
        <c:numFmt formatCode="ge" sourceLinked="1"/>
        <c:majorTickMark val="none"/>
        <c:minorTickMark val="none"/>
        <c:tickLblPos val="none"/>
        <c:crossAx val="30591616"/>
        <c:crosses val="autoZero"/>
        <c:auto val="1"/>
        <c:lblOffset val="100"/>
        <c:baseTimeUnit val="years"/>
      </c:dateAx>
      <c:valAx>
        <c:axId val="30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C3-49F8-A471-666684F3879C}"/>
            </c:ext>
          </c:extLst>
        </c:ser>
        <c:dLbls>
          <c:showLegendKey val="0"/>
          <c:showVal val="0"/>
          <c:showCatName val="0"/>
          <c:showSerName val="0"/>
          <c:showPercent val="0"/>
          <c:showBubbleSize val="0"/>
        </c:dLbls>
        <c:gapWidth val="150"/>
        <c:axId val="30446336"/>
        <c:axId val="30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C3-49F8-A471-666684F3879C}"/>
            </c:ext>
          </c:extLst>
        </c:ser>
        <c:dLbls>
          <c:showLegendKey val="0"/>
          <c:showVal val="0"/>
          <c:showCatName val="0"/>
          <c:showSerName val="0"/>
          <c:showPercent val="0"/>
          <c:showBubbleSize val="0"/>
        </c:dLbls>
        <c:marker val="1"/>
        <c:smooth val="0"/>
        <c:axId val="30446336"/>
        <c:axId val="30448256"/>
      </c:lineChart>
      <c:dateAx>
        <c:axId val="30446336"/>
        <c:scaling>
          <c:orientation val="minMax"/>
        </c:scaling>
        <c:delete val="1"/>
        <c:axPos val="b"/>
        <c:numFmt formatCode="ge" sourceLinked="1"/>
        <c:majorTickMark val="none"/>
        <c:minorTickMark val="none"/>
        <c:tickLblPos val="none"/>
        <c:crossAx val="30448256"/>
        <c:crosses val="autoZero"/>
        <c:auto val="1"/>
        <c:lblOffset val="100"/>
        <c:baseTimeUnit val="years"/>
      </c:dateAx>
      <c:valAx>
        <c:axId val="30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0-4888-BB1D-AFABC3CD950B}"/>
            </c:ext>
          </c:extLst>
        </c:ser>
        <c:dLbls>
          <c:showLegendKey val="0"/>
          <c:showVal val="0"/>
          <c:showCatName val="0"/>
          <c:showSerName val="0"/>
          <c:showPercent val="0"/>
          <c:showBubbleSize val="0"/>
        </c:dLbls>
        <c:gapWidth val="150"/>
        <c:axId val="30495872"/>
        <c:axId val="304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0-4888-BB1D-AFABC3CD950B}"/>
            </c:ext>
          </c:extLst>
        </c:ser>
        <c:dLbls>
          <c:showLegendKey val="0"/>
          <c:showVal val="0"/>
          <c:showCatName val="0"/>
          <c:showSerName val="0"/>
          <c:showPercent val="0"/>
          <c:showBubbleSize val="0"/>
        </c:dLbls>
        <c:marker val="1"/>
        <c:smooth val="0"/>
        <c:axId val="30495872"/>
        <c:axId val="30497792"/>
      </c:lineChart>
      <c:dateAx>
        <c:axId val="30495872"/>
        <c:scaling>
          <c:orientation val="minMax"/>
        </c:scaling>
        <c:delete val="1"/>
        <c:axPos val="b"/>
        <c:numFmt formatCode="ge" sourceLinked="1"/>
        <c:majorTickMark val="none"/>
        <c:minorTickMark val="none"/>
        <c:tickLblPos val="none"/>
        <c:crossAx val="30497792"/>
        <c:crosses val="autoZero"/>
        <c:auto val="1"/>
        <c:lblOffset val="100"/>
        <c:baseTimeUnit val="years"/>
      </c:dateAx>
      <c:valAx>
        <c:axId val="304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AF-42B4-9733-4D29DED783AB}"/>
            </c:ext>
          </c:extLst>
        </c:ser>
        <c:dLbls>
          <c:showLegendKey val="0"/>
          <c:showVal val="0"/>
          <c:showCatName val="0"/>
          <c:showSerName val="0"/>
          <c:showPercent val="0"/>
          <c:showBubbleSize val="0"/>
        </c:dLbls>
        <c:gapWidth val="150"/>
        <c:axId val="30514560"/>
        <c:axId val="30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AF-42B4-9733-4D29DED783AB}"/>
            </c:ext>
          </c:extLst>
        </c:ser>
        <c:dLbls>
          <c:showLegendKey val="0"/>
          <c:showVal val="0"/>
          <c:showCatName val="0"/>
          <c:showSerName val="0"/>
          <c:showPercent val="0"/>
          <c:showBubbleSize val="0"/>
        </c:dLbls>
        <c:marker val="1"/>
        <c:smooth val="0"/>
        <c:axId val="30514560"/>
        <c:axId val="30680576"/>
      </c:lineChart>
      <c:dateAx>
        <c:axId val="30514560"/>
        <c:scaling>
          <c:orientation val="minMax"/>
        </c:scaling>
        <c:delete val="1"/>
        <c:axPos val="b"/>
        <c:numFmt formatCode="ge" sourceLinked="1"/>
        <c:majorTickMark val="none"/>
        <c:minorTickMark val="none"/>
        <c:tickLblPos val="none"/>
        <c:crossAx val="30680576"/>
        <c:crosses val="autoZero"/>
        <c:auto val="1"/>
        <c:lblOffset val="100"/>
        <c:baseTimeUnit val="years"/>
      </c:dateAx>
      <c:valAx>
        <c:axId val="30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CD-4115-B6D9-F509C3951D18}"/>
            </c:ext>
          </c:extLst>
        </c:ser>
        <c:dLbls>
          <c:showLegendKey val="0"/>
          <c:showVal val="0"/>
          <c:showCatName val="0"/>
          <c:showSerName val="0"/>
          <c:showPercent val="0"/>
          <c:showBubbleSize val="0"/>
        </c:dLbls>
        <c:gapWidth val="150"/>
        <c:axId val="30699904"/>
        <c:axId val="3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CD-4115-B6D9-F509C3951D18}"/>
            </c:ext>
          </c:extLst>
        </c:ser>
        <c:dLbls>
          <c:showLegendKey val="0"/>
          <c:showVal val="0"/>
          <c:showCatName val="0"/>
          <c:showSerName val="0"/>
          <c:showPercent val="0"/>
          <c:showBubbleSize val="0"/>
        </c:dLbls>
        <c:marker val="1"/>
        <c:smooth val="0"/>
        <c:axId val="30699904"/>
        <c:axId val="30701824"/>
      </c:lineChart>
      <c:dateAx>
        <c:axId val="30699904"/>
        <c:scaling>
          <c:orientation val="minMax"/>
        </c:scaling>
        <c:delete val="1"/>
        <c:axPos val="b"/>
        <c:numFmt formatCode="ge" sourceLinked="1"/>
        <c:majorTickMark val="none"/>
        <c:minorTickMark val="none"/>
        <c:tickLblPos val="none"/>
        <c:crossAx val="30701824"/>
        <c:crosses val="autoZero"/>
        <c:auto val="1"/>
        <c:lblOffset val="100"/>
        <c:baseTimeUnit val="years"/>
      </c:dateAx>
      <c:valAx>
        <c:axId val="3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2697.32</c:v>
                </c:pt>
                <c:pt idx="1">
                  <c:v>2416.12</c:v>
                </c:pt>
                <c:pt idx="2">
                  <c:v>2183.89</c:v>
                </c:pt>
                <c:pt idx="3">
                  <c:v>1187.93</c:v>
                </c:pt>
                <c:pt idx="4">
                  <c:v>1130.8399999999999</c:v>
                </c:pt>
              </c:numCache>
            </c:numRef>
          </c:val>
          <c:extLst xmlns:c16r2="http://schemas.microsoft.com/office/drawing/2015/06/chart">
            <c:ext xmlns:c16="http://schemas.microsoft.com/office/drawing/2014/chart" uri="{C3380CC4-5D6E-409C-BE32-E72D297353CC}">
              <c16:uniqueId val="{00000000-BD23-4C34-AA07-CFE7E5424069}"/>
            </c:ext>
          </c:extLst>
        </c:ser>
        <c:dLbls>
          <c:showLegendKey val="0"/>
          <c:showVal val="0"/>
          <c:showCatName val="0"/>
          <c:showSerName val="0"/>
          <c:showPercent val="0"/>
          <c:showBubbleSize val="0"/>
        </c:dLbls>
        <c:gapWidth val="150"/>
        <c:axId val="90587520"/>
        <c:axId val="905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D23-4C34-AA07-CFE7E5424069}"/>
            </c:ext>
          </c:extLst>
        </c:ser>
        <c:dLbls>
          <c:showLegendKey val="0"/>
          <c:showVal val="0"/>
          <c:showCatName val="0"/>
          <c:showSerName val="0"/>
          <c:showPercent val="0"/>
          <c:showBubbleSize val="0"/>
        </c:dLbls>
        <c:marker val="1"/>
        <c:smooth val="0"/>
        <c:axId val="90587520"/>
        <c:axId val="90589440"/>
      </c:lineChart>
      <c:dateAx>
        <c:axId val="90587520"/>
        <c:scaling>
          <c:orientation val="minMax"/>
        </c:scaling>
        <c:delete val="1"/>
        <c:axPos val="b"/>
        <c:numFmt formatCode="ge" sourceLinked="1"/>
        <c:majorTickMark val="none"/>
        <c:minorTickMark val="none"/>
        <c:tickLblPos val="none"/>
        <c:crossAx val="90589440"/>
        <c:crosses val="autoZero"/>
        <c:auto val="1"/>
        <c:lblOffset val="100"/>
        <c:baseTimeUnit val="years"/>
      </c:dateAx>
      <c:valAx>
        <c:axId val="905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91.45</c:v>
                </c:pt>
                <c:pt idx="1">
                  <c:v>97.17</c:v>
                </c:pt>
                <c:pt idx="2">
                  <c:v>87.78</c:v>
                </c:pt>
                <c:pt idx="3">
                  <c:v>72.430000000000007</c:v>
                </c:pt>
                <c:pt idx="4">
                  <c:v>73.41</c:v>
                </c:pt>
              </c:numCache>
            </c:numRef>
          </c:val>
          <c:extLst xmlns:c16r2="http://schemas.microsoft.com/office/drawing/2015/06/chart">
            <c:ext xmlns:c16="http://schemas.microsoft.com/office/drawing/2014/chart" uri="{C3380CC4-5D6E-409C-BE32-E72D297353CC}">
              <c16:uniqueId val="{00000000-A8DF-4D83-9E58-068001E566E7}"/>
            </c:ext>
          </c:extLst>
        </c:ser>
        <c:dLbls>
          <c:showLegendKey val="0"/>
          <c:showVal val="0"/>
          <c:showCatName val="0"/>
          <c:showSerName val="0"/>
          <c:showPercent val="0"/>
          <c:showBubbleSize val="0"/>
        </c:dLbls>
        <c:gapWidth val="150"/>
        <c:axId val="90618880"/>
        <c:axId val="906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8DF-4D83-9E58-068001E566E7}"/>
            </c:ext>
          </c:extLst>
        </c:ser>
        <c:dLbls>
          <c:showLegendKey val="0"/>
          <c:showVal val="0"/>
          <c:showCatName val="0"/>
          <c:showSerName val="0"/>
          <c:showPercent val="0"/>
          <c:showBubbleSize val="0"/>
        </c:dLbls>
        <c:marker val="1"/>
        <c:smooth val="0"/>
        <c:axId val="90618880"/>
        <c:axId val="90625152"/>
      </c:lineChart>
      <c:dateAx>
        <c:axId val="90618880"/>
        <c:scaling>
          <c:orientation val="minMax"/>
        </c:scaling>
        <c:delete val="1"/>
        <c:axPos val="b"/>
        <c:numFmt formatCode="ge" sourceLinked="1"/>
        <c:majorTickMark val="none"/>
        <c:minorTickMark val="none"/>
        <c:tickLblPos val="none"/>
        <c:crossAx val="90625152"/>
        <c:crosses val="autoZero"/>
        <c:auto val="1"/>
        <c:lblOffset val="100"/>
        <c:baseTimeUnit val="years"/>
      </c:dateAx>
      <c:valAx>
        <c:axId val="90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205.25</c:v>
                </c:pt>
                <c:pt idx="1">
                  <c:v>198.25</c:v>
                </c:pt>
                <c:pt idx="2">
                  <c:v>219.7</c:v>
                </c:pt>
                <c:pt idx="3">
                  <c:v>203.28</c:v>
                </c:pt>
                <c:pt idx="4">
                  <c:v>206.82</c:v>
                </c:pt>
              </c:numCache>
            </c:numRef>
          </c:val>
          <c:extLst xmlns:c16r2="http://schemas.microsoft.com/office/drawing/2015/06/chart">
            <c:ext xmlns:c16="http://schemas.microsoft.com/office/drawing/2014/chart" uri="{C3380CC4-5D6E-409C-BE32-E72D297353CC}">
              <c16:uniqueId val="{00000000-6528-4842-99CA-E22036EF07C8}"/>
            </c:ext>
          </c:extLst>
        </c:ser>
        <c:dLbls>
          <c:showLegendKey val="0"/>
          <c:showVal val="0"/>
          <c:showCatName val="0"/>
          <c:showSerName val="0"/>
          <c:showPercent val="0"/>
          <c:showBubbleSize val="0"/>
        </c:dLbls>
        <c:gapWidth val="150"/>
        <c:axId val="30804992"/>
        <c:axId val="308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6528-4842-99CA-E22036EF07C8}"/>
            </c:ext>
          </c:extLst>
        </c:ser>
        <c:dLbls>
          <c:showLegendKey val="0"/>
          <c:showVal val="0"/>
          <c:showCatName val="0"/>
          <c:showSerName val="0"/>
          <c:showPercent val="0"/>
          <c:showBubbleSize val="0"/>
        </c:dLbls>
        <c:marker val="1"/>
        <c:smooth val="0"/>
        <c:axId val="30804992"/>
        <c:axId val="30823552"/>
      </c:lineChart>
      <c:dateAx>
        <c:axId val="30804992"/>
        <c:scaling>
          <c:orientation val="minMax"/>
        </c:scaling>
        <c:delete val="1"/>
        <c:axPos val="b"/>
        <c:numFmt formatCode="ge" sourceLinked="1"/>
        <c:majorTickMark val="none"/>
        <c:minorTickMark val="none"/>
        <c:tickLblPos val="none"/>
        <c:crossAx val="30823552"/>
        <c:crosses val="autoZero"/>
        <c:auto val="1"/>
        <c:lblOffset val="100"/>
        <c:baseTimeUnit val="years"/>
      </c:dateAx>
      <c:valAx>
        <c:axId val="30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立科町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7441</v>
      </c>
      <c r="AM8" s="49"/>
      <c r="AN8" s="49"/>
      <c r="AO8" s="49"/>
      <c r="AP8" s="49"/>
      <c r="AQ8" s="49"/>
      <c r="AR8" s="49"/>
      <c r="AS8" s="49"/>
      <c r="AT8" s="44">
        <f>データ!T6</f>
        <v>66.87</v>
      </c>
      <c r="AU8" s="44"/>
      <c r="AV8" s="44"/>
      <c r="AW8" s="44"/>
      <c r="AX8" s="44"/>
      <c r="AY8" s="44"/>
      <c r="AZ8" s="44"/>
      <c r="BA8" s="44"/>
      <c r="BB8" s="44">
        <f>データ!U6</f>
        <v>111.28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35.6</v>
      </c>
      <c r="Q10" s="44"/>
      <c r="R10" s="44"/>
      <c r="S10" s="44"/>
      <c r="T10" s="44"/>
      <c r="U10" s="44"/>
      <c r="V10" s="44"/>
      <c r="W10" s="44">
        <f>データ!Q6</f>
        <v>99.87</v>
      </c>
      <c r="X10" s="44"/>
      <c r="Y10" s="44"/>
      <c r="Z10" s="44"/>
      <c r="AA10" s="44"/>
      <c r="AB10" s="44"/>
      <c r="AC10" s="44"/>
      <c r="AD10" s="49">
        <f>データ!R6</f>
        <v>4210</v>
      </c>
      <c r="AE10" s="49"/>
      <c r="AF10" s="49"/>
      <c r="AG10" s="49"/>
      <c r="AH10" s="49"/>
      <c r="AI10" s="49"/>
      <c r="AJ10" s="49"/>
      <c r="AK10" s="2"/>
      <c r="AL10" s="49">
        <f>データ!V6</f>
        <v>2617</v>
      </c>
      <c r="AM10" s="49"/>
      <c r="AN10" s="49"/>
      <c r="AO10" s="49"/>
      <c r="AP10" s="49"/>
      <c r="AQ10" s="49"/>
      <c r="AR10" s="49"/>
      <c r="AS10" s="49"/>
      <c r="AT10" s="44">
        <f>データ!W6</f>
        <v>1.29</v>
      </c>
      <c r="AU10" s="44"/>
      <c r="AV10" s="44"/>
      <c r="AW10" s="44"/>
      <c r="AX10" s="44"/>
      <c r="AY10" s="44"/>
      <c r="AZ10" s="44"/>
      <c r="BA10" s="44"/>
      <c r="BB10" s="44">
        <f>データ!X6</f>
        <v>2028.68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a7HEscMN4Y4VtSN3QNY6g4qYnSajpWPNy+DHWJTRlwC1cf1q0vuwhflRPxmxM14nxbu34BEuanr1D6PapjGA+A==" saltValue="vU8IOEkqCSYAFxeX/gO+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203246</v>
      </c>
      <c r="D6" s="32">
        <f t="shared" si="3"/>
        <v>47</v>
      </c>
      <c r="E6" s="32">
        <f t="shared" si="3"/>
        <v>17</v>
      </c>
      <c r="F6" s="32">
        <f t="shared" si="3"/>
        <v>4</v>
      </c>
      <c r="G6" s="32">
        <f t="shared" si="3"/>
        <v>0</v>
      </c>
      <c r="H6" s="32" t="str">
        <f t="shared" si="3"/>
        <v>長野県　立科町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35.6</v>
      </c>
      <c r="Q6" s="33">
        <f t="shared" si="3"/>
        <v>99.87</v>
      </c>
      <c r="R6" s="33">
        <f t="shared" si="3"/>
        <v>4210</v>
      </c>
      <c r="S6" s="33">
        <f t="shared" si="3"/>
        <v>7441</v>
      </c>
      <c r="T6" s="33">
        <f t="shared" si="3"/>
        <v>66.87</v>
      </c>
      <c r="U6" s="33">
        <f t="shared" si="3"/>
        <v>111.28</v>
      </c>
      <c r="V6" s="33">
        <f t="shared" si="3"/>
        <v>2617</v>
      </c>
      <c r="W6" s="33">
        <f t="shared" si="3"/>
        <v>1.29</v>
      </c>
      <c r="X6" s="33">
        <f t="shared" si="3"/>
        <v>2028.68</v>
      </c>
      <c r="Y6" s="34">
        <f>IF(Y7="",NA(),Y7)</f>
        <v>92.5</v>
      </c>
      <c r="Z6" s="34">
        <f t="shared" ref="Z6:AH6" si="4">IF(Z7="",NA(),Z7)</f>
        <v>94.48</v>
      </c>
      <c r="AA6" s="34">
        <f t="shared" si="4"/>
        <v>93.98</v>
      </c>
      <c r="AB6" s="34">
        <f t="shared" si="4"/>
        <v>94.87</v>
      </c>
      <c r="AC6" s="34">
        <f t="shared" si="4"/>
        <v>97.96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2697.32</v>
      </c>
      <c r="BG6" s="34">
        <f t="shared" ref="BG6:BO6" si="7">IF(BG7="",NA(),BG7)</f>
        <v>2416.12</v>
      </c>
      <c r="BH6" s="34">
        <f t="shared" si="7"/>
        <v>2183.89</v>
      </c>
      <c r="BI6" s="34">
        <f t="shared" si="7"/>
        <v>1187.93</v>
      </c>
      <c r="BJ6" s="34">
        <f t="shared" si="7"/>
        <v>1130.8399999999999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91.45</v>
      </c>
      <c r="BR6" s="34">
        <f t="shared" ref="BR6:BZ6" si="8">IF(BR7="",NA(),BR7)</f>
        <v>97.17</v>
      </c>
      <c r="BS6" s="34">
        <f t="shared" si="8"/>
        <v>87.78</v>
      </c>
      <c r="BT6" s="34">
        <f t="shared" si="8"/>
        <v>72.430000000000007</v>
      </c>
      <c r="BU6" s="34">
        <f t="shared" si="8"/>
        <v>73.41</v>
      </c>
      <c r="BV6" s="34">
        <f t="shared" si="8"/>
        <v>64.63</v>
      </c>
      <c r="BW6" s="34">
        <f t="shared" si="8"/>
        <v>66.56</v>
      </c>
      <c r="BX6" s="34">
        <f t="shared" si="8"/>
        <v>66.22</v>
      </c>
      <c r="BY6" s="34">
        <f t="shared" si="8"/>
        <v>69.87</v>
      </c>
      <c r="BZ6" s="34">
        <f t="shared" si="8"/>
        <v>74.3</v>
      </c>
      <c r="CA6" s="33" t="str">
        <f>IF(CA7="","",IF(CA7="-","【-】","【"&amp;SUBSTITUTE(TEXT(CA7,"#,##0.00"),"-","△")&amp;"】"))</f>
        <v>【75.58】</v>
      </c>
      <c r="CB6" s="34">
        <f>IF(CB7="",NA(),CB7)</f>
        <v>205.25</v>
      </c>
      <c r="CC6" s="34">
        <f t="shared" ref="CC6:CK6" si="9">IF(CC7="",NA(),CC7)</f>
        <v>198.25</v>
      </c>
      <c r="CD6" s="34">
        <f t="shared" si="9"/>
        <v>219.7</v>
      </c>
      <c r="CE6" s="34">
        <f t="shared" si="9"/>
        <v>203.28</v>
      </c>
      <c r="CF6" s="34">
        <f t="shared" si="9"/>
        <v>206.82</v>
      </c>
      <c r="CG6" s="34">
        <f t="shared" si="9"/>
        <v>245.75</v>
      </c>
      <c r="CH6" s="34">
        <f t="shared" si="9"/>
        <v>244.29</v>
      </c>
      <c r="CI6" s="34">
        <f t="shared" si="9"/>
        <v>246.72</v>
      </c>
      <c r="CJ6" s="34">
        <f t="shared" si="9"/>
        <v>234.96</v>
      </c>
      <c r="CK6" s="34">
        <f t="shared" si="9"/>
        <v>221.81</v>
      </c>
      <c r="CL6" s="33" t="str">
        <f>IF(CL7="","",IF(CL7="-","【-】","【"&amp;SUBSTITUTE(TEXT(CL7,"#,##0.00"),"-","△")&amp;"】"))</f>
        <v>【215.23】</v>
      </c>
      <c r="CM6" s="34">
        <f>IF(CM7="",NA(),CM7)</f>
        <v>44.53</v>
      </c>
      <c r="CN6" s="34">
        <f t="shared" ref="CN6:CV6" si="10">IF(CN7="",NA(),CN7)</f>
        <v>43.73</v>
      </c>
      <c r="CO6" s="34">
        <f t="shared" si="10"/>
        <v>44.53</v>
      </c>
      <c r="CP6" s="34">
        <f t="shared" si="10"/>
        <v>44.72</v>
      </c>
      <c r="CQ6" s="34">
        <f t="shared" si="10"/>
        <v>45.03</v>
      </c>
      <c r="CR6" s="34">
        <f t="shared" si="10"/>
        <v>43.65</v>
      </c>
      <c r="CS6" s="34">
        <f t="shared" si="10"/>
        <v>43.58</v>
      </c>
      <c r="CT6" s="34">
        <f t="shared" si="10"/>
        <v>41.35</v>
      </c>
      <c r="CU6" s="34">
        <f t="shared" si="10"/>
        <v>42.9</v>
      </c>
      <c r="CV6" s="34">
        <f t="shared" si="10"/>
        <v>43.36</v>
      </c>
      <c r="CW6" s="33" t="str">
        <f>IF(CW7="","",IF(CW7="-","【-】","【"&amp;SUBSTITUTE(TEXT(CW7,"#,##0.00"),"-","△")&amp;"】"))</f>
        <v>【42.66】</v>
      </c>
      <c r="CX6" s="34">
        <f>IF(CX7="",NA(),CX7)</f>
        <v>88.13</v>
      </c>
      <c r="CY6" s="34">
        <f t="shared" ref="CY6:DG6" si="11">IF(CY7="",NA(),CY7)</f>
        <v>89.86</v>
      </c>
      <c r="CZ6" s="34">
        <f t="shared" si="11"/>
        <v>87.7</v>
      </c>
      <c r="DA6" s="34">
        <f t="shared" si="11"/>
        <v>89.7</v>
      </c>
      <c r="DB6" s="34">
        <f t="shared" si="11"/>
        <v>89.76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203246</v>
      </c>
      <c r="D7" s="36">
        <v>47</v>
      </c>
      <c r="E7" s="36">
        <v>17</v>
      </c>
      <c r="F7" s="36">
        <v>4</v>
      </c>
      <c r="G7" s="36">
        <v>0</v>
      </c>
      <c r="H7" s="36" t="s">
        <v>110</v>
      </c>
      <c r="I7" s="36" t="s">
        <v>111</v>
      </c>
      <c r="J7" s="36" t="s">
        <v>112</v>
      </c>
      <c r="K7" s="36" t="s">
        <v>113</v>
      </c>
      <c r="L7" s="36" t="s">
        <v>114</v>
      </c>
      <c r="M7" s="36" t="s">
        <v>115</v>
      </c>
      <c r="N7" s="37" t="s">
        <v>116</v>
      </c>
      <c r="O7" s="37" t="s">
        <v>117</v>
      </c>
      <c r="P7" s="37">
        <v>35.6</v>
      </c>
      <c r="Q7" s="37">
        <v>99.87</v>
      </c>
      <c r="R7" s="37">
        <v>4210</v>
      </c>
      <c r="S7" s="37">
        <v>7441</v>
      </c>
      <c r="T7" s="37">
        <v>66.87</v>
      </c>
      <c r="U7" s="37">
        <v>111.28</v>
      </c>
      <c r="V7" s="37">
        <v>2617</v>
      </c>
      <c r="W7" s="37">
        <v>1.29</v>
      </c>
      <c r="X7" s="37">
        <v>2028.68</v>
      </c>
      <c r="Y7" s="37">
        <v>92.5</v>
      </c>
      <c r="Z7" s="37">
        <v>94.48</v>
      </c>
      <c r="AA7" s="37">
        <v>93.98</v>
      </c>
      <c r="AB7" s="37">
        <v>94.87</v>
      </c>
      <c r="AC7" s="37">
        <v>97.96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2697.32</v>
      </c>
      <c r="BG7" s="37">
        <v>2416.12</v>
      </c>
      <c r="BH7" s="37">
        <v>2183.89</v>
      </c>
      <c r="BI7" s="37">
        <v>1187.93</v>
      </c>
      <c r="BJ7" s="37">
        <v>1130.8399999999999</v>
      </c>
      <c r="BK7" s="37">
        <v>1569.13</v>
      </c>
      <c r="BL7" s="37">
        <v>1436</v>
      </c>
      <c r="BM7" s="37">
        <v>1434.89</v>
      </c>
      <c r="BN7" s="37">
        <v>1298.9100000000001</v>
      </c>
      <c r="BO7" s="37">
        <v>1243.71</v>
      </c>
      <c r="BP7" s="37">
        <v>1225.44</v>
      </c>
      <c r="BQ7" s="37">
        <v>91.45</v>
      </c>
      <c r="BR7" s="37">
        <v>97.17</v>
      </c>
      <c r="BS7" s="37">
        <v>87.78</v>
      </c>
      <c r="BT7" s="37">
        <v>72.430000000000007</v>
      </c>
      <c r="BU7" s="37">
        <v>73.41</v>
      </c>
      <c r="BV7" s="37">
        <v>64.63</v>
      </c>
      <c r="BW7" s="37">
        <v>66.56</v>
      </c>
      <c r="BX7" s="37">
        <v>66.22</v>
      </c>
      <c r="BY7" s="37">
        <v>69.87</v>
      </c>
      <c r="BZ7" s="37">
        <v>74.3</v>
      </c>
      <c r="CA7" s="37">
        <v>75.58</v>
      </c>
      <c r="CB7" s="37">
        <v>205.25</v>
      </c>
      <c r="CC7" s="37">
        <v>198.25</v>
      </c>
      <c r="CD7" s="37">
        <v>219.7</v>
      </c>
      <c r="CE7" s="37">
        <v>203.28</v>
      </c>
      <c r="CF7" s="37">
        <v>206.82</v>
      </c>
      <c r="CG7" s="37">
        <v>245.75</v>
      </c>
      <c r="CH7" s="37">
        <v>244.29</v>
      </c>
      <c r="CI7" s="37">
        <v>246.72</v>
      </c>
      <c r="CJ7" s="37">
        <v>234.96</v>
      </c>
      <c r="CK7" s="37">
        <v>221.81</v>
      </c>
      <c r="CL7" s="37">
        <v>215.23</v>
      </c>
      <c r="CM7" s="37">
        <v>44.53</v>
      </c>
      <c r="CN7" s="37">
        <v>43.73</v>
      </c>
      <c r="CO7" s="37">
        <v>44.53</v>
      </c>
      <c r="CP7" s="37">
        <v>44.72</v>
      </c>
      <c r="CQ7" s="37">
        <v>45.03</v>
      </c>
      <c r="CR7" s="37">
        <v>43.65</v>
      </c>
      <c r="CS7" s="37">
        <v>43.58</v>
      </c>
      <c r="CT7" s="37">
        <v>41.35</v>
      </c>
      <c r="CU7" s="37">
        <v>42.9</v>
      </c>
      <c r="CV7" s="37">
        <v>43.36</v>
      </c>
      <c r="CW7" s="37">
        <v>42.66</v>
      </c>
      <c r="CX7" s="37">
        <v>88.13</v>
      </c>
      <c r="CY7" s="37">
        <v>89.86</v>
      </c>
      <c r="CZ7" s="37">
        <v>87.7</v>
      </c>
      <c r="DA7" s="37">
        <v>89.7</v>
      </c>
      <c r="DB7" s="37">
        <v>89.76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2019-02-20T10:36:07Z</cp:lastPrinted>
  <dcterms:created xsi:type="dcterms:W3CDTF">2018-12-03T09:14:15Z</dcterms:created>
  <dcterms:modified xsi:type="dcterms:W3CDTF">2019-02-20T10:36:15Z</dcterms:modified>
  <cp:category/>
</cp:coreProperties>
</file>