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aOYyMfFEWo+PhSk48+mEAm4CR5wf0lyRoCdXjOin9ITwkGPT9Y3fSwOzeZd7gyGneECvbzi99qd9Xx0SCHzXBw==" workbookSaltValue="fQAMaq9WmEvPH+dZk3uGJ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IE76" i="4"/>
  <c r="GQ30" i="4"/>
  <c r="LT76" i="4"/>
  <c r="GQ51" i="4"/>
  <c r="LH30" i="4"/>
  <c r="BZ51" i="4"/>
  <c r="BZ30" i="4"/>
  <c r="BG30" i="4"/>
  <c r="FX30" i="4"/>
  <c r="AV76" i="4"/>
  <c r="KO51" i="4"/>
  <c r="LE76" i="4"/>
  <c r="FX51" i="4"/>
  <c r="KO30" i="4"/>
  <c r="HP76" i="4"/>
  <c r="BG51" i="4"/>
  <c r="FE51" i="4"/>
  <c r="HA76" i="4"/>
  <c r="AN51" i="4"/>
  <c r="FE30" i="4"/>
  <c r="AG76" i="4"/>
  <c r="JV51" i="4"/>
  <c r="KP76" i="4"/>
  <c r="AN30" i="4"/>
  <c r="JV30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<sst xmlns="http://schemas.openxmlformats.org/spreadsheetml/2006/main" count="288" uniqueCount="151">
  <si>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</si>
  <si>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</si>
  <si>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</si>
  <si>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</si>
  <si>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</si>
  <si>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</si>
  <si>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</si>
  <si>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</si>
  <si>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</si>
  <si>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</si>
  <si>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</si>
  <si>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</si>
  <si>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</si>
  <si>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</si>
  <si>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</si>
  <si>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</si>
  <si>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</si>
  <si>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</si>
  <si>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</si>
  <si>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</si>
  <si>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</si>
  <si>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</si>
  <si>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</si>
  <si>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</si>
  <si>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</si>
  <si>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</si>
  <si>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</si>
  <si>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</si>
  <si>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</si>
  <si>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</si>
  <si>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</si>
  <si>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</si>
  <si>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</si>
  <si>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</si>
  <si>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</si>
  <si>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</si>
  <si>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</si>
  <si>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</si>
  <si>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</si>
  <si>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</si>
  <si>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</si>
  <si>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</si>
  <si>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</si>
  <si>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</si>
  <si>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</si>
  <si>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</si>
  <si>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</si>
  <si>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</si>
  <si>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</si>
  <si>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</si>
  <si>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</si>
  <si>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</si>
  <si>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</si>
  <si>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</si>
  <si>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</si>
  <si>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</si>
  <si>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</si>
  <si>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</si>
  <si>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</si>
  <si>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</si>
  <si>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</si>
  <si>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</si>
  <si>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</si>
  <si>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</si>
  <si>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</si>
  <si>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</si>
  <si>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</si>
  <si>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</si>
  <si>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</si>
  <si>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</si>
  <si>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</si>
  <si>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</si>
  <si>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</si>
  <si>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</si>
  <si>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</si>
  <si>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</si>
  <si>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</si>
  <si>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</si>
  <si>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</si>
  <si>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</si>
  <si>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</si>
  <si>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</si>
  <si>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</si>
  <si>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</si>
  <si>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</si>
  <si>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</si>
  <si>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</si>
  <si>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</si>
  <si>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</si>
  <si>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</si>
  <si>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</si>
  <si>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</si>
  <si>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</si>
  <si>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</si>
  <si>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</si>
  <si>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</si>
  <si>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</si>
  <si>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</si>
  <si>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</si>
  <si>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</si>
  <si>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</si>
  <si>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</si>
  <si>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</si>
  <si>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</si>
  <si>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</si>
  <si>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</si>
  <si>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</si>
  <si>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</si>
  <si>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</si>
  <si>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</si>
  <si>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</si>
  <si>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</si>
  <si>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</si>
  <si>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</si>
  <si>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</si>
  <si>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</si>
  <si>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</si>
  <si>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</si>
  <si>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</si>
  <si>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</si>
  <si>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</si>
  <si>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</si>
  <si>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</si>
  <si>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</si>
  <si>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</si>
  <si>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</si>
  <si>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</si>
  <si>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</si>
  <si>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</si>
  <si>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長野県　飯田市</t>
  </si>
  <si>
    <t>飯田市営中央駐車場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</si>
  <si>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</si>
  <si>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</si>
  <si>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</si>
  <si>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</si>
  <si>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</si>
  <si>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</si>
  <si>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</si>
  <si>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</si>
  <si>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</si>
  <si>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</si>
  <si>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</si>
  <si>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</si>
  <si>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</si>
  <si>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</si>
  <si>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</si>
  <si>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</si>
  <si>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、設置より43年が経過しており、施設の老朽化が進んでいる。施設の修繕及び機器の更新について、計画的に実施することにより、企業債等に頼らず、収益の中での対応を継続していく必要がある。</t>
    <rPh sb="1" eb="2">
      <t>ホン</t>
    </rPh>
    <rPh sb="2" eb="5">
      <t>ｐ</t>
    </rPh>
    <rPh sb="7" eb="9">
      <t>セッチ</t>
    </rPh>
    <rPh sb="13" eb="14">
      <t>ネン</t>
    </rPh>
    <rPh sb="15" eb="17">
      <t>ケイカ</t>
    </rPh>
    <rPh sb="22" eb="24">
      <t>シセツ</t>
    </rPh>
    <rPh sb="25" eb="28">
      <t>ロウキュウカ</t>
    </rPh>
    <rPh sb="29" eb="30">
      <t>スス</t>
    </rPh>
    <rPh sb="35" eb="37">
      <t>シセツ</t>
    </rPh>
    <rPh sb="38" eb="40">
      <t>シュウゼン</t>
    </rPh>
    <rPh sb="40" eb="41">
      <t>オヨ</t>
    </rPh>
    <rPh sb="42" eb="44">
      <t>キキ</t>
    </rPh>
    <rPh sb="45" eb="47">
      <t>コウシン</t>
    </rPh>
    <rPh sb="52" eb="55">
      <t>ケイカクテキ</t>
    </rPh>
    <rPh sb="56" eb="58">
      <t>ジッシ</t>
    </rPh>
    <rPh sb="66" eb="68">
      <t>キギョウ</t>
    </rPh>
    <rPh sb="68" eb="69">
      <t>サイ</t>
    </rPh>
    <rPh sb="69" eb="70">
      <t>トウ</t>
    </rPh>
    <rPh sb="71" eb="72">
      <t>タヨ</t>
    </rPh>
    <rPh sb="75" eb="77">
      <t>シュウエキ</t>
    </rPh>
    <rPh sb="78" eb="79">
      <t>ナカ</t>
    </rPh>
    <rPh sb="81" eb="83">
      <t>タイオウ</t>
    </rPh>
    <rPh sb="84" eb="86">
      <t>ケイゾク</t>
    </rPh>
    <rPh sb="90" eb="92">
      <t>ヒツヨウ</t>
    </rPh>
    <phoneticPr fontId="5"/>
  </si>
  <si>
    <t>　本駐車場は中心市街地の繁華街付近に立地しており、休前日の夜間の利用率が高くなっている。
　また、飯田市公民館にも隣接しているため、平日昼間及び休日昼間の利用も多く、類似施設平均値と比較しても高い稼働率となっている。</t>
    <rPh sb="1" eb="2">
      <t>ホン</t>
    </rPh>
    <rPh sb="2" eb="5">
      <t>ｐ</t>
    </rPh>
    <rPh sb="6" eb="8">
      <t>チュウシン</t>
    </rPh>
    <rPh sb="8" eb="11">
      <t>シガイチ</t>
    </rPh>
    <rPh sb="12" eb="15">
      <t>ハンカガイ</t>
    </rPh>
    <rPh sb="15" eb="17">
      <t>フキン</t>
    </rPh>
    <rPh sb="18" eb="20">
      <t>リッチ</t>
    </rPh>
    <rPh sb="25" eb="28">
      <t>キュウゼンジツ</t>
    </rPh>
    <rPh sb="29" eb="31">
      <t>ヤカン</t>
    </rPh>
    <rPh sb="32" eb="35">
      <t>リヨウリツ</t>
    </rPh>
    <rPh sb="36" eb="37">
      <t>タカ</t>
    </rPh>
    <rPh sb="49" eb="51">
      <t>イイダ</t>
    </rPh>
    <rPh sb="51" eb="52">
      <t>シ</t>
    </rPh>
    <rPh sb="52" eb="55">
      <t>コウミンカン</t>
    </rPh>
    <rPh sb="57" eb="59">
      <t>リンセツ</t>
    </rPh>
    <rPh sb="66" eb="68">
      <t>ヘイジツ</t>
    </rPh>
    <rPh sb="68" eb="70">
      <t>ヒルマ</t>
    </rPh>
    <rPh sb="70" eb="71">
      <t>オヨ</t>
    </rPh>
    <rPh sb="72" eb="74">
      <t>キュウジツ</t>
    </rPh>
    <rPh sb="74" eb="76">
      <t>ヒルマ</t>
    </rPh>
    <rPh sb="77" eb="79">
      <t>リヨウ</t>
    </rPh>
    <rPh sb="80" eb="81">
      <t>オオ</t>
    </rPh>
    <rPh sb="83" eb="85">
      <t>ルイジ</t>
    </rPh>
    <rPh sb="85" eb="87">
      <t>シセツ</t>
    </rPh>
    <rPh sb="87" eb="89">
      <t>ヘイキン</t>
    </rPh>
    <rPh sb="89" eb="90">
      <t>チ</t>
    </rPh>
    <rPh sb="91" eb="93">
      <t>ヒカク</t>
    </rPh>
    <rPh sb="96" eb="97">
      <t>タカ</t>
    </rPh>
    <rPh sb="98" eb="100">
      <t>カドウ</t>
    </rPh>
    <rPh sb="100" eb="101">
      <t>リツ</t>
    </rPh>
    <phoneticPr fontId="5"/>
  </si>
  <si>
    <t>　本駐車場は高稼働率・高収益を維持している。今後の施設の老朽化及び利用者のニーズの変化に注意し、計画的な経営を継続していく必要がある。
　また、利用者の減少を防ぎ、経営コストの更なる効率化を図る必要があるため、駐車場経営にあたっての経営戦略を策定し、経営の高効率化を図る。</t>
    <rPh sb="1" eb="2">
      <t>ホン</t>
    </rPh>
    <rPh sb="2" eb="5">
      <t>ｐ</t>
    </rPh>
    <rPh sb="6" eb="9">
      <t>コウカドウ</t>
    </rPh>
    <rPh sb="9" eb="10">
      <t>リツ</t>
    </rPh>
    <rPh sb="11" eb="14">
      <t>コウシュウエキ</t>
    </rPh>
    <rPh sb="15" eb="17">
      <t>イジ</t>
    </rPh>
    <rPh sb="22" eb="24">
      <t>コンゴ</t>
    </rPh>
    <rPh sb="25" eb="27">
      <t>シセツ</t>
    </rPh>
    <rPh sb="28" eb="31">
      <t>ロウキュウカ</t>
    </rPh>
    <rPh sb="31" eb="32">
      <t>オヨ</t>
    </rPh>
    <rPh sb="33" eb="36">
      <t>リヨウシャ</t>
    </rPh>
    <rPh sb="41" eb="43">
      <t>ヘンカ</t>
    </rPh>
    <rPh sb="44" eb="46">
      <t>チュウイ</t>
    </rPh>
    <rPh sb="48" eb="51">
      <t>ケイカクテキ</t>
    </rPh>
    <rPh sb="52" eb="54">
      <t>ケイエイ</t>
    </rPh>
    <rPh sb="55" eb="57">
      <t>ケイゾク</t>
    </rPh>
    <rPh sb="61" eb="63">
      <t>ヒツヨウ</t>
    </rPh>
    <rPh sb="72" eb="75">
      <t>リヨウシャ</t>
    </rPh>
    <rPh sb="76" eb="78">
      <t>ゲンショウ</t>
    </rPh>
    <rPh sb="79" eb="80">
      <t>フセ</t>
    </rPh>
    <rPh sb="82" eb="84">
      <t>ケイエイ</t>
    </rPh>
    <rPh sb="88" eb="89">
      <t>サラ</t>
    </rPh>
    <rPh sb="91" eb="94">
      <t>コウリツカ</t>
    </rPh>
    <rPh sb="95" eb="96">
      <t>ハカ</t>
    </rPh>
    <rPh sb="97" eb="99">
      <t>ヒツヨウ</t>
    </rPh>
    <phoneticPr fontId="5"/>
  </si>
  <si>
    <t>　本駐車場は、類似施設平均値より高い稼働率のため、収益的収支比率についても、平均より高い数値となっている。
　なお、市民ｻｰﾋﾞｽの観点から、料金設定を60分以内無料以後30分毎100円にしているが、当駐車場は、他の市営駐車場に比べて一台あたりの平均料金が高く、長時間の利用者が多い傾向があり、収益的収支比率を押し上げている。
　また、他会計からの補助金等は受けていないため、健全な収益体制となっている。
 しかし、平成27年度より収益的収支比率が微減しているため、稼働率の更なる向上や、経営コストの更なる効率化を図る必要がある。</t>
    <rPh sb="1" eb="2">
      <t>ホン</t>
    </rPh>
    <rPh sb="2" eb="5">
      <t>ｐ</t>
    </rPh>
    <rPh sb="7" eb="9">
      <t>ルイジ</t>
    </rPh>
    <rPh sb="9" eb="11">
      <t>シセツ</t>
    </rPh>
    <rPh sb="11" eb="13">
      <t>ヘイキン</t>
    </rPh>
    <rPh sb="13" eb="14">
      <t>チ</t>
    </rPh>
    <rPh sb="16" eb="17">
      <t>タカ</t>
    </rPh>
    <rPh sb="18" eb="20">
      <t>カドウ</t>
    </rPh>
    <rPh sb="20" eb="21">
      <t>リツ</t>
    </rPh>
    <rPh sb="25" eb="27">
      <t>シュウエキ</t>
    </rPh>
    <rPh sb="27" eb="28">
      <t>テキ</t>
    </rPh>
    <rPh sb="28" eb="30">
      <t>シュウシ</t>
    </rPh>
    <rPh sb="30" eb="32">
      <t>ヒリツ</t>
    </rPh>
    <rPh sb="38" eb="40">
      <t>ヘイキン</t>
    </rPh>
    <rPh sb="42" eb="43">
      <t>タカ</t>
    </rPh>
    <rPh sb="44" eb="46">
      <t>スウチ</t>
    </rPh>
    <rPh sb="168" eb="169">
      <t>タ</t>
    </rPh>
    <rPh sb="169" eb="171">
      <t>カイケイ</t>
    </rPh>
    <rPh sb="174" eb="178">
      <t>ホジョキントウ</t>
    </rPh>
    <rPh sb="179" eb="180">
      <t>ウ</t>
    </rPh>
    <rPh sb="188" eb="190">
      <t>ケンゼン</t>
    </rPh>
    <rPh sb="191" eb="193">
      <t>シュウエキ</t>
    </rPh>
    <rPh sb="193" eb="195">
      <t>タイセイ</t>
    </rPh>
    <rPh sb="208" eb="210">
      <t>ヘイセイ</t>
    </rPh>
    <rPh sb="212" eb="214">
      <t>ネンド</t>
    </rPh>
    <rPh sb="216" eb="219">
      <t>シュウエキテキ</t>
    </rPh>
    <rPh sb="219" eb="221">
      <t>シュウシ</t>
    </rPh>
    <rPh sb="221" eb="223">
      <t>ヒリツ</t>
    </rPh>
    <rPh sb="224" eb="226">
      <t>ビゲン</t>
    </rPh>
    <rPh sb="233" eb="235">
      <t>カドウ</t>
    </rPh>
    <rPh sb="235" eb="236">
      <t>リツ</t>
    </rPh>
    <rPh sb="237" eb="238">
      <t>サラ</t>
    </rPh>
    <rPh sb="240" eb="242">
      <t>コウジョウ</t>
    </rPh>
    <rPh sb="244" eb="246">
      <t>ケイエイ</t>
    </rPh>
    <rPh sb="250" eb="251">
      <t>サラ</t>
    </rPh>
    <rPh sb="253" eb="256">
      <t>コウリツカ</t>
    </rPh>
    <rPh sb="257" eb="258">
      <t>ハカ</t>
    </rPh>
    <rPh sb="259" eb="261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</si>
</sst>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139.30000000000001</c:v>
                </c:pt>
                <c:pt idx="1">
                  <c:v>140.69999999999999</c:v>
                </c:pt>
                <c:pt idx="2">
                  <c:v>151.69999999999999</c:v>
                </c:pt>
                <c:pt idx="3">
                  <c:v>148.30000000000001</c:v>
                </c:pt>
                <c:pt idx="4">
                  <c:v>135.4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D8-4A41-ACAE-87479FFB0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85088"/>
        <c:axId val="8258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120.7</c:v>
                </c:pt>
                <c:pt idx="1">
                  <c:v>135.30000000000001</c:v>
                </c:pt>
                <c:pt idx="2">
                  <c:v>133.5</c:v>
                </c:pt>
                <c:pt idx="3">
                  <c:v>136.30000000000001</c:v>
                </c:pt>
                <c:pt idx="4">
                  <c:v>130.9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D8-4A41-ACAE-87479FFB0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85088"/>
        <c:axId val="82587008"/>
      </c:lineChart>
      <c:dateAx>
        <c:axId val="8258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87008"/>
        <c:crosses val="autoZero"/>
        <c:auto val="1"/>
        <c:lblOffset val="100"/>
        <c:baseTimeUnit val="years"/>
      </c:dateAx>
      <c:valAx>
        <c:axId val="8258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2585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88-4436-BDAF-0537001E1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84960"/>
        <c:axId val="8699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192.7</c:v>
                </c:pt>
                <c:pt idx="1">
                  <c:v>141.9</c:v>
                </c:pt>
                <c:pt idx="2">
                  <c:v>181.6</c:v>
                </c:pt>
                <c:pt idx="3">
                  <c:v>148.9</c:v>
                </c:pt>
                <c:pt idx="4">
                  <c:v>135.30000000000001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88-4436-BDAF-0537001E1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4960"/>
        <c:axId val="86991232"/>
      </c:lineChart>
      <c:dateAx>
        <c:axId val="8698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91232"/>
        <c:crosses val="autoZero"/>
        <c:auto val="1"/>
        <c:lblOffset val="100"/>
        <c:baseTimeUnit val="years"/>
      </c:dateAx>
      <c:valAx>
        <c:axId val="8699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984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3F-4B23-A438-E77146EF6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25536"/>
        <c:axId val="867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3F-4B23-A438-E77146EF6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25536"/>
        <c:axId val="86712320"/>
      </c:lineChart>
      <c:dateAx>
        <c:axId val="8702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712320"/>
        <c:crosses val="autoZero"/>
        <c:auto val="1"/>
        <c:lblOffset val="100"/>
        <c:baseTimeUnit val="years"/>
      </c:dateAx>
      <c:valAx>
        <c:axId val="867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7025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C0-4DE1-86AC-DE83171C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50720"/>
        <c:axId val="8675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0-4DE1-86AC-DE83171C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50720"/>
        <c:axId val="86752640"/>
      </c:lineChart>
      <c:dateAx>
        <c:axId val="8675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752640"/>
        <c:crosses val="autoZero"/>
        <c:auto val="1"/>
        <c:lblOffset val="100"/>
        <c:baseTimeUnit val="years"/>
      </c:dateAx>
      <c:valAx>
        <c:axId val="8675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750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21-439D-B048-E0E3F3F49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40448"/>
        <c:axId val="8684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7.6</c:v>
                </c:pt>
                <c:pt idx="2">
                  <c:v>7.1</c:v>
                </c:pt>
                <c:pt idx="3">
                  <c:v>5.5</c:v>
                </c:pt>
                <c:pt idx="4">
                  <c:v>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21-439D-B048-E0E3F3F49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40448"/>
        <c:axId val="86842368"/>
      </c:lineChart>
      <c:dateAx>
        <c:axId val="8684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42368"/>
        <c:crosses val="autoZero"/>
        <c:auto val="1"/>
        <c:lblOffset val="100"/>
        <c:baseTimeUnit val="years"/>
      </c:dateAx>
      <c:valAx>
        <c:axId val="8684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840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89-45E4-A755-68A195169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01504"/>
        <c:axId val="8690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143</c:v>
                </c:pt>
                <c:pt idx="1">
                  <c:v>79</c:v>
                </c:pt>
                <c:pt idx="2">
                  <c:v>56</c:v>
                </c:pt>
                <c:pt idx="3">
                  <c:v>42</c:v>
                </c:pt>
                <c:pt idx="4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89-45E4-A755-68A195169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01504"/>
        <c:axId val="86903424"/>
      </c:lineChart>
      <c:dateAx>
        <c:axId val="8690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03424"/>
        <c:crosses val="autoZero"/>
        <c:auto val="1"/>
        <c:lblOffset val="100"/>
        <c:baseTimeUnit val="years"/>
      </c:dateAx>
      <c:valAx>
        <c:axId val="8690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6901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275</c:v>
                </c:pt>
                <c:pt idx="1">
                  <c:v>278</c:v>
                </c:pt>
                <c:pt idx="2">
                  <c:v>280</c:v>
                </c:pt>
                <c:pt idx="3">
                  <c:v>294</c:v>
                </c:pt>
                <c:pt idx="4">
                  <c:v>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3C-4CE5-8450-04F6F47B4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54368"/>
        <c:axId val="8695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172.8</c:v>
                </c:pt>
                <c:pt idx="1">
                  <c:v>167.7</c:v>
                </c:pt>
                <c:pt idx="2">
                  <c:v>169.3</c:v>
                </c:pt>
                <c:pt idx="3">
                  <c:v>166.6</c:v>
                </c:pt>
                <c:pt idx="4">
                  <c:v>227.1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3C-4CE5-8450-04F6F47B4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54368"/>
        <c:axId val="86956288"/>
      </c:lineChart>
      <c:dateAx>
        <c:axId val="8695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56288"/>
        <c:crosses val="autoZero"/>
        <c:auto val="1"/>
        <c:lblOffset val="100"/>
        <c:baseTimeUnit val="years"/>
      </c:dateAx>
      <c:valAx>
        <c:axId val="8695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954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28.8</c:v>
                </c:pt>
                <c:pt idx="2">
                  <c:v>33.9</c:v>
                </c:pt>
                <c:pt idx="3">
                  <c:v>32.200000000000003</c:v>
                </c:pt>
                <c:pt idx="4">
                  <c:v>25.8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B2-4D48-A0BA-C035BD08F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59456"/>
        <c:axId val="8707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15.3</c:v>
                </c:pt>
                <c:pt idx="1">
                  <c:v>11.2</c:v>
                </c:pt>
                <c:pt idx="2">
                  <c:v>8</c:v>
                </c:pt>
                <c:pt idx="3">
                  <c:v>13.7</c:v>
                </c:pt>
                <c:pt idx="4">
                  <c:v>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B2-4D48-A0BA-C035BD08F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59456"/>
        <c:axId val="87073920"/>
      </c:lineChart>
      <c:dateAx>
        <c:axId val="8705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73920"/>
        <c:crosses val="autoZero"/>
        <c:auto val="1"/>
        <c:lblOffset val="100"/>
        <c:baseTimeUnit val="years"/>
      </c:dateAx>
      <c:valAx>
        <c:axId val="8707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705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7385</c:v>
                </c:pt>
                <c:pt idx="1">
                  <c:v>7773</c:v>
                </c:pt>
                <c:pt idx="2">
                  <c:v>9056</c:v>
                </c:pt>
                <c:pt idx="3">
                  <c:v>8878</c:v>
                </c:pt>
                <c:pt idx="4">
                  <c:v>7158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DA-4311-A407-77D84ECD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77472"/>
        <c:axId val="8718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19003</c:v>
                </c:pt>
                <c:pt idx="1">
                  <c:v>19615</c:v>
                </c:pt>
                <c:pt idx="2">
                  <c:v>21116</c:v>
                </c:pt>
                <c:pt idx="3">
                  <c:v>20714</c:v>
                </c:pt>
                <c:pt idx="4">
                  <c:v>16622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DA-4311-A407-77D84ECD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77472"/>
        <c:axId val="87187840"/>
      </c:lineChart>
      <c:dateAx>
        <c:axId val="8717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87840"/>
        <c:crosses val="autoZero"/>
        <c:auto val="1"/>
        <c:lblOffset val="100"/>
        <c:baseTimeUnit val="years"/>
      </c:dateAx>
      <c:valAx>
        <c:axId val="8718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7177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55" zoomScaleNormal="5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長野県飯田市　飯田市営中央駐車場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2921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100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6" t="s">
        <v>150</v>
      </c>
      <c r="NE15" s="147"/>
      <c r="NF15" s="147"/>
      <c r="NG15" s="147"/>
      <c r="NH15" s="147"/>
      <c r="NI15" s="147"/>
      <c r="NJ15" s="147"/>
      <c r="NK15" s="147"/>
      <c r="NL15" s="147"/>
      <c r="NM15" s="147"/>
      <c r="NN15" s="147"/>
      <c r="NO15" s="147"/>
      <c r="NP15" s="147"/>
      <c r="NQ15" s="147"/>
      <c r="NR15" s="148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6"/>
      <c r="NE16" s="147"/>
      <c r="NF16" s="147"/>
      <c r="NG16" s="147"/>
      <c r="NH16" s="147"/>
      <c r="NI16" s="147"/>
      <c r="NJ16" s="147"/>
      <c r="NK16" s="147"/>
      <c r="NL16" s="147"/>
      <c r="NM16" s="147"/>
      <c r="NN16" s="147"/>
      <c r="NO16" s="147"/>
      <c r="NP16" s="147"/>
      <c r="NQ16" s="147"/>
      <c r="NR16" s="148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6"/>
      <c r="NE17" s="147"/>
      <c r="NF17" s="147"/>
      <c r="NG17" s="147"/>
      <c r="NH17" s="147"/>
      <c r="NI17" s="147"/>
      <c r="NJ17" s="147"/>
      <c r="NK17" s="147"/>
      <c r="NL17" s="147"/>
      <c r="NM17" s="147"/>
      <c r="NN17" s="147"/>
      <c r="NO17" s="147"/>
      <c r="NP17" s="147"/>
      <c r="NQ17" s="147"/>
      <c r="NR17" s="148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6"/>
      <c r="NE18" s="147"/>
      <c r="NF18" s="147"/>
      <c r="NG18" s="147"/>
      <c r="NH18" s="147"/>
      <c r="NI18" s="147"/>
      <c r="NJ18" s="147"/>
      <c r="NK18" s="147"/>
      <c r="NL18" s="147"/>
      <c r="NM18" s="147"/>
      <c r="NN18" s="147"/>
      <c r="NO18" s="147"/>
      <c r="NP18" s="147"/>
      <c r="NQ18" s="147"/>
      <c r="NR18" s="148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6"/>
      <c r="NE19" s="147"/>
      <c r="NF19" s="147"/>
      <c r="NG19" s="147"/>
      <c r="NH19" s="147"/>
      <c r="NI19" s="147"/>
      <c r="NJ19" s="147"/>
      <c r="NK19" s="147"/>
      <c r="NL19" s="147"/>
      <c r="NM19" s="147"/>
      <c r="NN19" s="147"/>
      <c r="NO19" s="147"/>
      <c r="NP19" s="147"/>
      <c r="NQ19" s="147"/>
      <c r="NR19" s="148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6"/>
      <c r="NE20" s="147"/>
      <c r="NF20" s="147"/>
      <c r="NG20" s="147"/>
      <c r="NH20" s="147"/>
      <c r="NI20" s="147"/>
      <c r="NJ20" s="147"/>
      <c r="NK20" s="147"/>
      <c r="NL20" s="147"/>
      <c r="NM20" s="147"/>
      <c r="NN20" s="147"/>
      <c r="NO20" s="147"/>
      <c r="NP20" s="147"/>
      <c r="NQ20" s="147"/>
      <c r="NR20" s="148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6"/>
      <c r="NE21" s="147"/>
      <c r="NF21" s="147"/>
      <c r="NG21" s="147"/>
      <c r="NH21" s="147"/>
      <c r="NI21" s="147"/>
      <c r="NJ21" s="147"/>
      <c r="NK21" s="147"/>
      <c r="NL21" s="147"/>
      <c r="NM21" s="147"/>
      <c r="NN21" s="147"/>
      <c r="NO21" s="147"/>
      <c r="NP21" s="147"/>
      <c r="NQ21" s="147"/>
      <c r="NR21" s="148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6"/>
      <c r="NE22" s="147"/>
      <c r="NF22" s="147"/>
      <c r="NG22" s="147"/>
      <c r="NH22" s="147"/>
      <c r="NI22" s="147"/>
      <c r="NJ22" s="147"/>
      <c r="NK22" s="147"/>
      <c r="NL22" s="147"/>
      <c r="NM22" s="147"/>
      <c r="NN22" s="147"/>
      <c r="NO22" s="147"/>
      <c r="NP22" s="147"/>
      <c r="NQ22" s="147"/>
      <c r="NR22" s="148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6"/>
      <c r="NE23" s="147"/>
      <c r="NF23" s="147"/>
      <c r="NG23" s="147"/>
      <c r="NH23" s="147"/>
      <c r="NI23" s="147"/>
      <c r="NJ23" s="147"/>
      <c r="NK23" s="147"/>
      <c r="NL23" s="147"/>
      <c r="NM23" s="147"/>
      <c r="NN23" s="147"/>
      <c r="NO23" s="147"/>
      <c r="NP23" s="147"/>
      <c r="NQ23" s="147"/>
      <c r="NR23" s="148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6"/>
      <c r="NE24" s="147"/>
      <c r="NF24" s="147"/>
      <c r="NG24" s="147"/>
      <c r="NH24" s="147"/>
      <c r="NI24" s="147"/>
      <c r="NJ24" s="147"/>
      <c r="NK24" s="147"/>
      <c r="NL24" s="147"/>
      <c r="NM24" s="147"/>
      <c r="NN24" s="147"/>
      <c r="NO24" s="147"/>
      <c r="NP24" s="147"/>
      <c r="NQ24" s="147"/>
      <c r="NR24" s="148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6"/>
      <c r="NE25" s="147"/>
      <c r="NF25" s="147"/>
      <c r="NG25" s="147"/>
      <c r="NH25" s="147"/>
      <c r="NI25" s="147"/>
      <c r="NJ25" s="147"/>
      <c r="NK25" s="147"/>
      <c r="NL25" s="147"/>
      <c r="NM25" s="147"/>
      <c r="NN25" s="147"/>
      <c r="NO25" s="147"/>
      <c r="NP25" s="147"/>
      <c r="NQ25" s="147"/>
      <c r="NR25" s="148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6"/>
      <c r="NE26" s="147"/>
      <c r="NF26" s="147"/>
      <c r="NG26" s="147"/>
      <c r="NH26" s="147"/>
      <c r="NI26" s="147"/>
      <c r="NJ26" s="147"/>
      <c r="NK26" s="147"/>
      <c r="NL26" s="147"/>
      <c r="NM26" s="147"/>
      <c r="NN26" s="147"/>
      <c r="NO26" s="147"/>
      <c r="NP26" s="147"/>
      <c r="NQ26" s="147"/>
      <c r="NR26" s="148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6"/>
      <c r="NE27" s="147"/>
      <c r="NF27" s="147"/>
      <c r="NG27" s="147"/>
      <c r="NH27" s="147"/>
      <c r="NI27" s="147"/>
      <c r="NJ27" s="147"/>
      <c r="NK27" s="147"/>
      <c r="NL27" s="147"/>
      <c r="NM27" s="147"/>
      <c r="NN27" s="147"/>
      <c r="NO27" s="147"/>
      <c r="NP27" s="147"/>
      <c r="NQ27" s="147"/>
      <c r="NR27" s="148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6"/>
      <c r="NE28" s="147"/>
      <c r="NF28" s="147"/>
      <c r="NG28" s="147"/>
      <c r="NH28" s="147"/>
      <c r="NI28" s="147"/>
      <c r="NJ28" s="147"/>
      <c r="NK28" s="147"/>
      <c r="NL28" s="147"/>
      <c r="NM28" s="147"/>
      <c r="NN28" s="147"/>
      <c r="NO28" s="147"/>
      <c r="NP28" s="147"/>
      <c r="NQ28" s="147"/>
      <c r="NR28" s="148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6"/>
      <c r="NE29" s="147"/>
      <c r="NF29" s="147"/>
      <c r="NG29" s="147"/>
      <c r="NH29" s="147"/>
      <c r="NI29" s="147"/>
      <c r="NJ29" s="147"/>
      <c r="NK29" s="147"/>
      <c r="NL29" s="147"/>
      <c r="NM29" s="147"/>
      <c r="NN29" s="147"/>
      <c r="NO29" s="147"/>
      <c r="NP29" s="147"/>
      <c r="NQ29" s="147"/>
      <c r="NR29" s="148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41275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41640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42005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42370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42736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41275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41640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42005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42370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42736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41275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41640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42005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42370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42736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6"/>
      <c r="NE30" s="147"/>
      <c r="NF30" s="147"/>
      <c r="NG30" s="147"/>
      <c r="NH30" s="147"/>
      <c r="NI30" s="147"/>
      <c r="NJ30" s="147"/>
      <c r="NK30" s="147"/>
      <c r="NL30" s="147"/>
      <c r="NM30" s="147"/>
      <c r="NN30" s="147"/>
      <c r="NO30" s="147"/>
      <c r="NP30" s="147"/>
      <c r="NQ30" s="147"/>
      <c r="NR30" s="148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139.30000000000001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140.69999999999999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151.69999999999999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148.30000000000001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135.4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275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278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280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294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288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120.7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135.30000000000001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133.5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136.30000000000001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130.9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10.4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7.6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7.1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5.5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5.2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172.8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167.7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169.3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166.6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227.1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6" t="s">
        <v>147</v>
      </c>
      <c r="NE32" s="147"/>
      <c r="NF32" s="147"/>
      <c r="NG32" s="147"/>
      <c r="NH32" s="147"/>
      <c r="NI32" s="147"/>
      <c r="NJ32" s="147"/>
      <c r="NK32" s="147"/>
      <c r="NL32" s="147"/>
      <c r="NM32" s="147"/>
      <c r="NN32" s="147"/>
      <c r="NO32" s="147"/>
      <c r="NP32" s="147"/>
      <c r="NQ32" s="147"/>
      <c r="NR32" s="148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6"/>
      <c r="NE33" s="147"/>
      <c r="NF33" s="147"/>
      <c r="NG33" s="147"/>
      <c r="NH33" s="147"/>
      <c r="NI33" s="147"/>
      <c r="NJ33" s="147"/>
      <c r="NK33" s="147"/>
      <c r="NL33" s="147"/>
      <c r="NM33" s="147"/>
      <c r="NN33" s="147"/>
      <c r="NO33" s="147"/>
      <c r="NP33" s="147"/>
      <c r="NQ33" s="147"/>
      <c r="NR33" s="148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19" t="s">
        <v>30</v>
      </c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24"/>
      <c r="DQ34" s="24"/>
      <c r="DR34" s="24"/>
      <c r="DS34" s="24"/>
      <c r="DT34" s="24"/>
      <c r="DU34" s="24"/>
      <c r="DV34" s="24"/>
      <c r="DW34" s="24"/>
      <c r="DX34" s="24"/>
      <c r="DY34" s="119" t="s">
        <v>31</v>
      </c>
      <c r="DZ34" s="119"/>
      <c r="EA34" s="119"/>
      <c r="EB34" s="119"/>
      <c r="EC34" s="119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19"/>
      <c r="EW34" s="119"/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19"/>
      <c r="FL34" s="119"/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19"/>
      <c r="GA34" s="119"/>
      <c r="GB34" s="119"/>
      <c r="GC34" s="119"/>
      <c r="GD34" s="119"/>
      <c r="GE34" s="119"/>
      <c r="GF34" s="119"/>
      <c r="GG34" s="119"/>
      <c r="GH34" s="119"/>
      <c r="GI34" s="119"/>
      <c r="GJ34" s="119"/>
      <c r="GK34" s="119"/>
      <c r="GL34" s="119"/>
      <c r="GM34" s="119"/>
      <c r="GN34" s="119"/>
      <c r="GO34" s="119"/>
      <c r="GP34" s="119"/>
      <c r="GQ34" s="119"/>
      <c r="GR34" s="119"/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19"/>
      <c r="HG34" s="119"/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19"/>
      <c r="HV34" s="119"/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24"/>
      <c r="IH34" s="24"/>
      <c r="II34" s="24"/>
      <c r="IJ34" s="25"/>
      <c r="IK34" s="32"/>
      <c r="IL34" s="24"/>
      <c r="IM34" s="24"/>
      <c r="IN34" s="24"/>
      <c r="IO34" s="24"/>
      <c r="IP34" s="119" t="s">
        <v>32</v>
      </c>
      <c r="IQ34" s="119"/>
      <c r="IR34" s="119"/>
      <c r="IS34" s="119"/>
      <c r="IT34" s="119"/>
      <c r="IU34" s="119"/>
      <c r="IV34" s="119"/>
      <c r="IW34" s="119"/>
      <c r="IX34" s="119"/>
      <c r="IY34" s="119"/>
      <c r="IZ34" s="119"/>
      <c r="JA34" s="119"/>
      <c r="JB34" s="119"/>
      <c r="JC34" s="119"/>
      <c r="JD34" s="119"/>
      <c r="JE34" s="119"/>
      <c r="JF34" s="119"/>
      <c r="JG34" s="119"/>
      <c r="JH34" s="119"/>
      <c r="JI34" s="119"/>
      <c r="JJ34" s="119"/>
      <c r="JK34" s="119"/>
      <c r="JL34" s="119"/>
      <c r="JM34" s="119"/>
      <c r="JN34" s="119"/>
      <c r="JO34" s="119"/>
      <c r="JP34" s="119"/>
      <c r="JQ34" s="119"/>
      <c r="JR34" s="119"/>
      <c r="JS34" s="119"/>
      <c r="JT34" s="119"/>
      <c r="JU34" s="119"/>
      <c r="JV34" s="119"/>
      <c r="JW34" s="119"/>
      <c r="JX34" s="119"/>
      <c r="JY34" s="119"/>
      <c r="JZ34" s="119"/>
      <c r="KA34" s="119"/>
      <c r="KB34" s="119"/>
      <c r="KC34" s="119"/>
      <c r="KD34" s="119"/>
      <c r="KE34" s="119"/>
      <c r="KF34" s="119"/>
      <c r="KG34" s="119"/>
      <c r="KH34" s="119"/>
      <c r="KI34" s="119"/>
      <c r="KJ34" s="119"/>
      <c r="KK34" s="119"/>
      <c r="KL34" s="119"/>
      <c r="KM34" s="119"/>
      <c r="KN34" s="119"/>
      <c r="KO34" s="119"/>
      <c r="KP34" s="119"/>
      <c r="KQ34" s="119"/>
      <c r="KR34" s="119"/>
      <c r="KS34" s="119"/>
      <c r="KT34" s="119"/>
      <c r="KU34" s="119"/>
      <c r="KV34" s="119"/>
      <c r="KW34" s="119"/>
      <c r="KX34" s="119"/>
      <c r="KY34" s="119"/>
      <c r="KZ34" s="119"/>
      <c r="LA34" s="119"/>
      <c r="LB34" s="119"/>
      <c r="LC34" s="119"/>
      <c r="LD34" s="119"/>
      <c r="LE34" s="119"/>
      <c r="LF34" s="119"/>
      <c r="LG34" s="119"/>
      <c r="LH34" s="119"/>
      <c r="LI34" s="119"/>
      <c r="LJ34" s="119"/>
      <c r="LK34" s="119"/>
      <c r="LL34" s="119"/>
      <c r="LM34" s="119"/>
      <c r="LN34" s="119"/>
      <c r="LO34" s="119"/>
      <c r="LP34" s="119"/>
      <c r="LQ34" s="119"/>
      <c r="LR34" s="119"/>
      <c r="LS34" s="119"/>
      <c r="LT34" s="119"/>
      <c r="LU34" s="119"/>
      <c r="LV34" s="119"/>
      <c r="LW34" s="119"/>
      <c r="LX34" s="119"/>
      <c r="LY34" s="119"/>
      <c r="LZ34" s="119"/>
      <c r="MA34" s="119"/>
      <c r="MB34" s="119"/>
      <c r="MC34" s="119"/>
      <c r="MD34" s="119"/>
      <c r="ME34" s="119"/>
      <c r="MF34" s="119"/>
      <c r="MG34" s="119"/>
      <c r="MH34" s="119"/>
      <c r="MI34" s="119"/>
      <c r="MJ34" s="119"/>
      <c r="MK34" s="119"/>
      <c r="ML34" s="119"/>
      <c r="MM34" s="119"/>
      <c r="MN34" s="119"/>
      <c r="MO34" s="119"/>
      <c r="MP34" s="119"/>
      <c r="MQ34" s="119"/>
      <c r="MR34" s="119"/>
      <c r="MS34" s="119"/>
      <c r="MT34" s="119"/>
      <c r="MU34" s="119"/>
      <c r="MV34" s="119"/>
      <c r="MW34" s="24"/>
      <c r="MX34" s="24"/>
      <c r="MY34" s="24"/>
      <c r="MZ34" s="24"/>
      <c r="NA34" s="24"/>
      <c r="NB34" s="25"/>
      <c r="NC34" s="2"/>
      <c r="ND34" s="146"/>
      <c r="NE34" s="147"/>
      <c r="NF34" s="147"/>
      <c r="NG34" s="147"/>
      <c r="NH34" s="147"/>
      <c r="NI34" s="147"/>
      <c r="NJ34" s="147"/>
      <c r="NK34" s="147"/>
      <c r="NL34" s="147"/>
      <c r="NM34" s="147"/>
      <c r="NN34" s="147"/>
      <c r="NO34" s="147"/>
      <c r="NP34" s="147"/>
      <c r="NQ34" s="147"/>
      <c r="NR34" s="148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24"/>
      <c r="DQ35" s="24"/>
      <c r="DR35" s="24"/>
      <c r="DS35" s="24"/>
      <c r="DT35" s="24"/>
      <c r="DU35" s="24"/>
      <c r="DV35" s="24"/>
      <c r="DW35" s="24"/>
      <c r="DX35" s="24"/>
      <c r="DY35" s="119"/>
      <c r="DZ35" s="119"/>
      <c r="EA35" s="119"/>
      <c r="EB35" s="119"/>
      <c r="EC35" s="119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  <c r="ES35" s="119"/>
      <c r="ET35" s="119"/>
      <c r="EU35" s="119"/>
      <c r="EV35" s="119"/>
      <c r="EW35" s="119"/>
      <c r="EX35" s="119"/>
      <c r="EY35" s="119"/>
      <c r="EZ35" s="119"/>
      <c r="FA35" s="119"/>
      <c r="FB35" s="119"/>
      <c r="FC35" s="119"/>
      <c r="FD35" s="119"/>
      <c r="FE35" s="119"/>
      <c r="FF35" s="119"/>
      <c r="FG35" s="119"/>
      <c r="FH35" s="119"/>
      <c r="FI35" s="119"/>
      <c r="FJ35" s="119"/>
      <c r="FK35" s="119"/>
      <c r="FL35" s="119"/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9"/>
      <c r="GH35" s="119"/>
      <c r="GI35" s="119"/>
      <c r="GJ35" s="119"/>
      <c r="GK35" s="119"/>
      <c r="GL35" s="119"/>
      <c r="GM35" s="119"/>
      <c r="GN35" s="119"/>
      <c r="GO35" s="119"/>
      <c r="GP35" s="119"/>
      <c r="GQ35" s="119"/>
      <c r="GR35" s="119"/>
      <c r="GS35" s="119"/>
      <c r="GT35" s="119"/>
      <c r="GU35" s="119"/>
      <c r="GV35" s="119"/>
      <c r="GW35" s="119"/>
      <c r="GX35" s="119"/>
      <c r="GY35" s="119"/>
      <c r="GZ35" s="119"/>
      <c r="HA35" s="119"/>
      <c r="HB35" s="119"/>
      <c r="HC35" s="119"/>
      <c r="HD35" s="119"/>
      <c r="HE35" s="119"/>
      <c r="HF35" s="119"/>
      <c r="HG35" s="119"/>
      <c r="HH35" s="119"/>
      <c r="HI35" s="119"/>
      <c r="HJ35" s="119"/>
      <c r="HK35" s="119"/>
      <c r="HL35" s="119"/>
      <c r="HM35" s="119"/>
      <c r="HN35" s="119"/>
      <c r="HO35" s="119"/>
      <c r="HP35" s="119"/>
      <c r="HQ35" s="119"/>
      <c r="HR35" s="119"/>
      <c r="HS35" s="119"/>
      <c r="HT35" s="119"/>
      <c r="HU35" s="119"/>
      <c r="HV35" s="119"/>
      <c r="HW35" s="119"/>
      <c r="HX35" s="119"/>
      <c r="HY35" s="119"/>
      <c r="HZ35" s="119"/>
      <c r="IA35" s="119"/>
      <c r="IB35" s="119"/>
      <c r="IC35" s="119"/>
      <c r="ID35" s="119"/>
      <c r="IE35" s="119"/>
      <c r="IF35" s="119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46"/>
      <c r="NE35" s="147"/>
      <c r="NF35" s="147"/>
      <c r="NG35" s="147"/>
      <c r="NH35" s="147"/>
      <c r="NI35" s="147"/>
      <c r="NJ35" s="147"/>
      <c r="NK35" s="147"/>
      <c r="NL35" s="147"/>
      <c r="NM35" s="147"/>
      <c r="NN35" s="147"/>
      <c r="NO35" s="147"/>
      <c r="NP35" s="147"/>
      <c r="NQ35" s="147"/>
      <c r="NR35" s="148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6"/>
      <c r="NE36" s="147"/>
      <c r="NF36" s="147"/>
      <c r="NG36" s="147"/>
      <c r="NH36" s="147"/>
      <c r="NI36" s="147"/>
      <c r="NJ36" s="147"/>
      <c r="NK36" s="147"/>
      <c r="NL36" s="147"/>
      <c r="NM36" s="147"/>
      <c r="NN36" s="147"/>
      <c r="NO36" s="147"/>
      <c r="NP36" s="147"/>
      <c r="NQ36" s="147"/>
      <c r="NR36" s="148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6"/>
      <c r="NE37" s="147"/>
      <c r="NF37" s="147"/>
      <c r="NG37" s="147"/>
      <c r="NH37" s="147"/>
      <c r="NI37" s="147"/>
      <c r="NJ37" s="147"/>
      <c r="NK37" s="147"/>
      <c r="NL37" s="147"/>
      <c r="NM37" s="147"/>
      <c r="NN37" s="147"/>
      <c r="NO37" s="147"/>
      <c r="NP37" s="147"/>
      <c r="NQ37" s="147"/>
      <c r="NR37" s="148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6"/>
      <c r="NE38" s="147"/>
      <c r="NF38" s="147"/>
      <c r="NG38" s="147"/>
      <c r="NH38" s="147"/>
      <c r="NI38" s="147"/>
      <c r="NJ38" s="147"/>
      <c r="NK38" s="147"/>
      <c r="NL38" s="147"/>
      <c r="NM38" s="147"/>
      <c r="NN38" s="147"/>
      <c r="NO38" s="147"/>
      <c r="NP38" s="147"/>
      <c r="NQ38" s="147"/>
      <c r="NR38" s="148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6"/>
      <c r="NE39" s="147"/>
      <c r="NF39" s="147"/>
      <c r="NG39" s="147"/>
      <c r="NH39" s="147"/>
      <c r="NI39" s="147"/>
      <c r="NJ39" s="147"/>
      <c r="NK39" s="147"/>
      <c r="NL39" s="147"/>
      <c r="NM39" s="147"/>
      <c r="NN39" s="147"/>
      <c r="NO39" s="147"/>
      <c r="NP39" s="147"/>
      <c r="NQ39" s="147"/>
      <c r="NR39" s="148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6"/>
      <c r="NE40" s="147"/>
      <c r="NF40" s="147"/>
      <c r="NG40" s="147"/>
      <c r="NH40" s="147"/>
      <c r="NI40" s="147"/>
      <c r="NJ40" s="147"/>
      <c r="NK40" s="147"/>
      <c r="NL40" s="147"/>
      <c r="NM40" s="147"/>
      <c r="NN40" s="147"/>
      <c r="NO40" s="147"/>
      <c r="NP40" s="147"/>
      <c r="NQ40" s="147"/>
      <c r="NR40" s="148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6"/>
      <c r="NE41" s="147"/>
      <c r="NF41" s="147"/>
      <c r="NG41" s="147"/>
      <c r="NH41" s="147"/>
      <c r="NI41" s="147"/>
      <c r="NJ41" s="147"/>
      <c r="NK41" s="147"/>
      <c r="NL41" s="147"/>
      <c r="NM41" s="147"/>
      <c r="NN41" s="147"/>
      <c r="NO41" s="147"/>
      <c r="NP41" s="147"/>
      <c r="NQ41" s="147"/>
      <c r="NR41" s="148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6"/>
      <c r="NE42" s="147"/>
      <c r="NF42" s="147"/>
      <c r="NG42" s="147"/>
      <c r="NH42" s="147"/>
      <c r="NI42" s="147"/>
      <c r="NJ42" s="147"/>
      <c r="NK42" s="147"/>
      <c r="NL42" s="147"/>
      <c r="NM42" s="147"/>
      <c r="NN42" s="147"/>
      <c r="NO42" s="147"/>
      <c r="NP42" s="147"/>
      <c r="NQ42" s="147"/>
      <c r="NR42" s="148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6"/>
      <c r="NE43" s="147"/>
      <c r="NF43" s="147"/>
      <c r="NG43" s="147"/>
      <c r="NH43" s="147"/>
      <c r="NI43" s="147"/>
      <c r="NJ43" s="147"/>
      <c r="NK43" s="147"/>
      <c r="NL43" s="147"/>
      <c r="NM43" s="147"/>
      <c r="NN43" s="147"/>
      <c r="NO43" s="147"/>
      <c r="NP43" s="147"/>
      <c r="NQ43" s="147"/>
      <c r="NR43" s="148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6"/>
      <c r="NE44" s="147"/>
      <c r="NF44" s="147"/>
      <c r="NG44" s="147"/>
      <c r="NH44" s="147"/>
      <c r="NI44" s="147"/>
      <c r="NJ44" s="147"/>
      <c r="NK44" s="147"/>
      <c r="NL44" s="147"/>
      <c r="NM44" s="147"/>
      <c r="NN44" s="147"/>
      <c r="NO44" s="147"/>
      <c r="NP44" s="147"/>
      <c r="NQ44" s="147"/>
      <c r="NR44" s="148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6"/>
      <c r="NE45" s="147"/>
      <c r="NF45" s="147"/>
      <c r="NG45" s="147"/>
      <c r="NH45" s="147"/>
      <c r="NI45" s="147"/>
      <c r="NJ45" s="147"/>
      <c r="NK45" s="147"/>
      <c r="NL45" s="147"/>
      <c r="NM45" s="147"/>
      <c r="NN45" s="147"/>
      <c r="NO45" s="147"/>
      <c r="NP45" s="147"/>
      <c r="NQ45" s="147"/>
      <c r="NR45" s="148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6"/>
      <c r="NE46" s="147"/>
      <c r="NF46" s="147"/>
      <c r="NG46" s="147"/>
      <c r="NH46" s="147"/>
      <c r="NI46" s="147"/>
      <c r="NJ46" s="147"/>
      <c r="NK46" s="147"/>
      <c r="NL46" s="147"/>
      <c r="NM46" s="147"/>
      <c r="NN46" s="147"/>
      <c r="NO46" s="147"/>
      <c r="NP46" s="147"/>
      <c r="NQ46" s="147"/>
      <c r="NR46" s="148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6"/>
      <c r="NE47" s="147"/>
      <c r="NF47" s="147"/>
      <c r="NG47" s="147"/>
      <c r="NH47" s="147"/>
      <c r="NI47" s="147"/>
      <c r="NJ47" s="147"/>
      <c r="NK47" s="147"/>
      <c r="NL47" s="147"/>
      <c r="NM47" s="147"/>
      <c r="NN47" s="147"/>
      <c r="NO47" s="147"/>
      <c r="NP47" s="147"/>
      <c r="NQ47" s="147"/>
      <c r="NR47" s="148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6" t="s">
        <v>148</v>
      </c>
      <c r="NE49" s="147"/>
      <c r="NF49" s="147"/>
      <c r="NG49" s="147"/>
      <c r="NH49" s="147"/>
      <c r="NI49" s="147"/>
      <c r="NJ49" s="147"/>
      <c r="NK49" s="147"/>
      <c r="NL49" s="147"/>
      <c r="NM49" s="147"/>
      <c r="NN49" s="147"/>
      <c r="NO49" s="147"/>
      <c r="NP49" s="147"/>
      <c r="NQ49" s="147"/>
      <c r="NR49" s="148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6"/>
      <c r="NE50" s="147"/>
      <c r="NF50" s="147"/>
      <c r="NG50" s="147"/>
      <c r="NH50" s="147"/>
      <c r="NI50" s="147"/>
      <c r="NJ50" s="147"/>
      <c r="NK50" s="147"/>
      <c r="NL50" s="147"/>
      <c r="NM50" s="147"/>
      <c r="NN50" s="147"/>
      <c r="NO50" s="147"/>
      <c r="NP50" s="147"/>
      <c r="NQ50" s="147"/>
      <c r="NR50" s="148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41275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41640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42005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42370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42736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41275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41640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42005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42370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42736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41275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41640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42005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42370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42736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6"/>
      <c r="NE51" s="147"/>
      <c r="NF51" s="147"/>
      <c r="NG51" s="147"/>
      <c r="NH51" s="147"/>
      <c r="NI51" s="147"/>
      <c r="NJ51" s="147"/>
      <c r="NK51" s="147"/>
      <c r="NL51" s="147"/>
      <c r="NM51" s="147"/>
      <c r="NN51" s="147"/>
      <c r="NO51" s="147"/>
      <c r="NP51" s="147"/>
      <c r="NQ51" s="147"/>
      <c r="NR51" s="148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28.1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28.8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33.9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32.200000000000003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25.8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20">
        <f>データ!BQ7</f>
        <v>7385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7773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9056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8878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7158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6"/>
      <c r="NE52" s="147"/>
      <c r="NF52" s="147"/>
      <c r="NG52" s="147"/>
      <c r="NH52" s="147"/>
      <c r="NI52" s="147"/>
      <c r="NJ52" s="147"/>
      <c r="NK52" s="147"/>
      <c r="NL52" s="147"/>
      <c r="NM52" s="147"/>
      <c r="NN52" s="147"/>
      <c r="NO52" s="147"/>
      <c r="NP52" s="147"/>
      <c r="NQ52" s="147"/>
      <c r="NR52" s="148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20">
        <f>データ!AZ7</f>
        <v>143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79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56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42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44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15.3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11.2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8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13.7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7.5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20">
        <f>データ!BV7</f>
        <v>19003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19615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21116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20714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16622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6"/>
      <c r="NE53" s="147"/>
      <c r="NF53" s="147"/>
      <c r="NG53" s="147"/>
      <c r="NH53" s="147"/>
      <c r="NI53" s="147"/>
      <c r="NJ53" s="147"/>
      <c r="NK53" s="147"/>
      <c r="NL53" s="147"/>
      <c r="NM53" s="147"/>
      <c r="NN53" s="147"/>
      <c r="NO53" s="147"/>
      <c r="NP53" s="147"/>
      <c r="NQ53" s="147"/>
      <c r="NR53" s="148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6"/>
      <c r="NE54" s="147"/>
      <c r="NF54" s="147"/>
      <c r="NG54" s="147"/>
      <c r="NH54" s="147"/>
      <c r="NI54" s="147"/>
      <c r="NJ54" s="147"/>
      <c r="NK54" s="147"/>
      <c r="NL54" s="147"/>
      <c r="NM54" s="147"/>
      <c r="NN54" s="147"/>
      <c r="NO54" s="147"/>
      <c r="NP54" s="147"/>
      <c r="NQ54" s="147"/>
      <c r="NR54" s="148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19" t="s">
        <v>34</v>
      </c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24"/>
      <c r="DQ55" s="24"/>
      <c r="DR55" s="24"/>
      <c r="DS55" s="24"/>
      <c r="DT55" s="24"/>
      <c r="DU55" s="24"/>
      <c r="DV55" s="24"/>
      <c r="DW55" s="24"/>
      <c r="DX55" s="24"/>
      <c r="DY55" s="119" t="s">
        <v>35</v>
      </c>
      <c r="DZ55" s="119"/>
      <c r="EA55" s="119"/>
      <c r="EB55" s="119"/>
      <c r="EC55" s="119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  <c r="FJ55" s="119"/>
      <c r="FK55" s="119"/>
      <c r="FL55" s="119"/>
      <c r="FM55" s="119"/>
      <c r="FN55" s="119"/>
      <c r="FO55" s="119"/>
      <c r="FP55" s="119"/>
      <c r="FQ55" s="119"/>
      <c r="FR55" s="119"/>
      <c r="FS55" s="119"/>
      <c r="FT55" s="119"/>
      <c r="FU55" s="119"/>
      <c r="FV55" s="119"/>
      <c r="FW55" s="119"/>
      <c r="FX55" s="119"/>
      <c r="FY55" s="119"/>
      <c r="FZ55" s="119"/>
      <c r="GA55" s="119"/>
      <c r="GB55" s="119"/>
      <c r="GC55" s="119"/>
      <c r="GD55" s="119"/>
      <c r="GE55" s="119"/>
      <c r="GF55" s="119"/>
      <c r="GG55" s="119"/>
      <c r="GH55" s="119"/>
      <c r="GI55" s="119"/>
      <c r="GJ55" s="119"/>
      <c r="GK55" s="119"/>
      <c r="GL55" s="119"/>
      <c r="GM55" s="119"/>
      <c r="GN55" s="119"/>
      <c r="GO55" s="119"/>
      <c r="GP55" s="119"/>
      <c r="GQ55" s="119"/>
      <c r="GR55" s="119"/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19"/>
      <c r="HG55" s="119"/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19"/>
      <c r="HV55" s="119"/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24"/>
      <c r="IH55" s="24"/>
      <c r="II55" s="24"/>
      <c r="IJ55" s="24"/>
      <c r="IK55" s="24"/>
      <c r="IL55" s="24"/>
      <c r="IM55" s="24"/>
      <c r="IN55" s="24"/>
      <c r="IO55" s="24"/>
      <c r="IP55" s="119" t="s">
        <v>36</v>
      </c>
      <c r="IQ55" s="119"/>
      <c r="IR55" s="119"/>
      <c r="IS55" s="119"/>
      <c r="IT55" s="119"/>
      <c r="IU55" s="119"/>
      <c r="IV55" s="119"/>
      <c r="IW55" s="119"/>
      <c r="IX55" s="119"/>
      <c r="IY55" s="119"/>
      <c r="IZ55" s="119"/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19"/>
      <c r="JO55" s="119"/>
      <c r="JP55" s="119"/>
      <c r="JQ55" s="119"/>
      <c r="JR55" s="119"/>
      <c r="JS55" s="119"/>
      <c r="JT55" s="119"/>
      <c r="JU55" s="119"/>
      <c r="JV55" s="119"/>
      <c r="JW55" s="119"/>
      <c r="JX55" s="119"/>
      <c r="JY55" s="119"/>
      <c r="JZ55" s="119"/>
      <c r="KA55" s="119"/>
      <c r="KB55" s="119"/>
      <c r="KC55" s="119"/>
      <c r="KD55" s="119"/>
      <c r="KE55" s="119"/>
      <c r="KF55" s="119"/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19"/>
      <c r="KU55" s="119"/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19"/>
      <c r="LJ55" s="119"/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19"/>
      <c r="LY55" s="119"/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19"/>
      <c r="MN55" s="119"/>
      <c r="MO55" s="119"/>
      <c r="MP55" s="119"/>
      <c r="MQ55" s="119"/>
      <c r="MR55" s="119"/>
      <c r="MS55" s="119"/>
      <c r="MT55" s="119"/>
      <c r="MU55" s="119"/>
      <c r="MV55" s="119"/>
      <c r="MW55" s="4"/>
      <c r="MX55" s="4"/>
      <c r="MY55" s="4"/>
      <c r="MZ55" s="24"/>
      <c r="NA55" s="24"/>
      <c r="NB55" s="23"/>
      <c r="NC55" s="2"/>
      <c r="ND55" s="146"/>
      <c r="NE55" s="147"/>
      <c r="NF55" s="147"/>
      <c r="NG55" s="147"/>
      <c r="NH55" s="147"/>
      <c r="NI55" s="147"/>
      <c r="NJ55" s="147"/>
      <c r="NK55" s="147"/>
      <c r="NL55" s="147"/>
      <c r="NM55" s="147"/>
      <c r="NN55" s="147"/>
      <c r="NO55" s="147"/>
      <c r="NP55" s="147"/>
      <c r="NQ55" s="147"/>
      <c r="NR55" s="148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  <c r="DN56" s="119"/>
      <c r="DO56" s="119"/>
      <c r="DP56" s="24"/>
      <c r="DQ56" s="24"/>
      <c r="DR56" s="24"/>
      <c r="DS56" s="24"/>
      <c r="DT56" s="24"/>
      <c r="DU56" s="24"/>
      <c r="DV56" s="24"/>
      <c r="DW56" s="24"/>
      <c r="DX56" s="24"/>
      <c r="DY56" s="119"/>
      <c r="DZ56" s="119"/>
      <c r="EA56" s="119"/>
      <c r="EB56" s="119"/>
      <c r="EC56" s="119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19"/>
      <c r="FF56" s="119"/>
      <c r="FG56" s="119"/>
      <c r="FH56" s="119"/>
      <c r="FI56" s="119"/>
      <c r="FJ56" s="119"/>
      <c r="FK56" s="119"/>
      <c r="FL56" s="119"/>
      <c r="FM56" s="119"/>
      <c r="FN56" s="119"/>
      <c r="FO56" s="119"/>
      <c r="FP56" s="119"/>
      <c r="FQ56" s="119"/>
      <c r="FR56" s="119"/>
      <c r="FS56" s="119"/>
      <c r="FT56" s="119"/>
      <c r="FU56" s="119"/>
      <c r="FV56" s="119"/>
      <c r="FW56" s="119"/>
      <c r="FX56" s="119"/>
      <c r="FY56" s="119"/>
      <c r="FZ56" s="119"/>
      <c r="GA56" s="119"/>
      <c r="GB56" s="119"/>
      <c r="GC56" s="119"/>
      <c r="GD56" s="119"/>
      <c r="GE56" s="119"/>
      <c r="GF56" s="119"/>
      <c r="GG56" s="119"/>
      <c r="GH56" s="119"/>
      <c r="GI56" s="119"/>
      <c r="GJ56" s="119"/>
      <c r="GK56" s="119"/>
      <c r="GL56" s="119"/>
      <c r="GM56" s="119"/>
      <c r="GN56" s="119"/>
      <c r="GO56" s="119"/>
      <c r="GP56" s="119"/>
      <c r="GQ56" s="119"/>
      <c r="GR56" s="119"/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19"/>
      <c r="HG56" s="119"/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19"/>
      <c r="HV56" s="119"/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24"/>
      <c r="IH56" s="24"/>
      <c r="II56" s="24"/>
      <c r="IJ56" s="24"/>
      <c r="IK56" s="24"/>
      <c r="IL56" s="24"/>
      <c r="IM56" s="24"/>
      <c r="IN56" s="24"/>
      <c r="IO56" s="24"/>
      <c r="IP56" s="119"/>
      <c r="IQ56" s="119"/>
      <c r="IR56" s="119"/>
      <c r="IS56" s="119"/>
      <c r="IT56" s="119"/>
      <c r="IU56" s="119"/>
      <c r="IV56" s="119"/>
      <c r="IW56" s="119"/>
      <c r="IX56" s="119"/>
      <c r="IY56" s="119"/>
      <c r="IZ56" s="119"/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19"/>
      <c r="JO56" s="119"/>
      <c r="JP56" s="119"/>
      <c r="JQ56" s="119"/>
      <c r="JR56" s="119"/>
      <c r="JS56" s="119"/>
      <c r="JT56" s="119"/>
      <c r="JU56" s="119"/>
      <c r="JV56" s="119"/>
      <c r="JW56" s="119"/>
      <c r="JX56" s="119"/>
      <c r="JY56" s="119"/>
      <c r="JZ56" s="119"/>
      <c r="KA56" s="119"/>
      <c r="KB56" s="119"/>
      <c r="KC56" s="119"/>
      <c r="KD56" s="119"/>
      <c r="KE56" s="119"/>
      <c r="KF56" s="119"/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19"/>
      <c r="KU56" s="119"/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19"/>
      <c r="LJ56" s="119"/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19"/>
      <c r="LY56" s="119"/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19"/>
      <c r="MN56" s="119"/>
      <c r="MO56" s="119"/>
      <c r="MP56" s="119"/>
      <c r="MQ56" s="119"/>
      <c r="MR56" s="119"/>
      <c r="MS56" s="119"/>
      <c r="MT56" s="119"/>
      <c r="MU56" s="119"/>
      <c r="MV56" s="119"/>
      <c r="MW56" s="4"/>
      <c r="MX56" s="4"/>
      <c r="MY56" s="4"/>
      <c r="MZ56" s="24"/>
      <c r="NA56" s="24"/>
      <c r="NB56" s="23"/>
      <c r="NC56" s="2"/>
      <c r="ND56" s="146"/>
      <c r="NE56" s="147"/>
      <c r="NF56" s="147"/>
      <c r="NG56" s="147"/>
      <c r="NH56" s="147"/>
      <c r="NI56" s="147"/>
      <c r="NJ56" s="147"/>
      <c r="NK56" s="147"/>
      <c r="NL56" s="147"/>
      <c r="NM56" s="147"/>
      <c r="NN56" s="147"/>
      <c r="NO56" s="147"/>
      <c r="NP56" s="147"/>
      <c r="NQ56" s="147"/>
      <c r="NR56" s="148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6"/>
      <c r="NE57" s="147"/>
      <c r="NF57" s="147"/>
      <c r="NG57" s="147"/>
      <c r="NH57" s="147"/>
      <c r="NI57" s="147"/>
      <c r="NJ57" s="147"/>
      <c r="NK57" s="147"/>
      <c r="NL57" s="147"/>
      <c r="NM57" s="147"/>
      <c r="NN57" s="147"/>
      <c r="NO57" s="147"/>
      <c r="NP57" s="147"/>
      <c r="NQ57" s="147"/>
      <c r="NR57" s="148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6"/>
      <c r="NE58" s="147"/>
      <c r="NF58" s="147"/>
      <c r="NG58" s="147"/>
      <c r="NH58" s="147"/>
      <c r="NI58" s="147"/>
      <c r="NJ58" s="147"/>
      <c r="NK58" s="147"/>
      <c r="NL58" s="147"/>
      <c r="NM58" s="147"/>
      <c r="NN58" s="147"/>
      <c r="NO58" s="147"/>
      <c r="NP58" s="147"/>
      <c r="NQ58" s="147"/>
      <c r="NR58" s="148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6"/>
      <c r="NE59" s="147"/>
      <c r="NF59" s="147"/>
      <c r="NG59" s="147"/>
      <c r="NH59" s="147"/>
      <c r="NI59" s="147"/>
      <c r="NJ59" s="147"/>
      <c r="NK59" s="147"/>
      <c r="NL59" s="147"/>
      <c r="NM59" s="147"/>
      <c r="NN59" s="147"/>
      <c r="NO59" s="147"/>
      <c r="NP59" s="147"/>
      <c r="NQ59" s="147"/>
      <c r="NR59" s="148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6"/>
      <c r="NE60" s="147"/>
      <c r="NF60" s="147"/>
      <c r="NG60" s="147"/>
      <c r="NH60" s="147"/>
      <c r="NI60" s="147"/>
      <c r="NJ60" s="147"/>
      <c r="NK60" s="147"/>
      <c r="NL60" s="147"/>
      <c r="NM60" s="147"/>
      <c r="NN60" s="147"/>
      <c r="NO60" s="147"/>
      <c r="NP60" s="147"/>
      <c r="NQ60" s="147"/>
      <c r="NR60" s="148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6"/>
      <c r="NE61" s="147"/>
      <c r="NF61" s="147"/>
      <c r="NG61" s="147"/>
      <c r="NH61" s="147"/>
      <c r="NI61" s="147"/>
      <c r="NJ61" s="147"/>
      <c r="NK61" s="147"/>
      <c r="NL61" s="147"/>
      <c r="NM61" s="147"/>
      <c r="NN61" s="147"/>
      <c r="NO61" s="147"/>
      <c r="NP61" s="147"/>
      <c r="NQ61" s="147"/>
      <c r="NR61" s="148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6"/>
      <c r="NE62" s="147"/>
      <c r="NF62" s="147"/>
      <c r="NG62" s="147"/>
      <c r="NH62" s="147"/>
      <c r="NI62" s="147"/>
      <c r="NJ62" s="147"/>
      <c r="NK62" s="147"/>
      <c r="NL62" s="147"/>
      <c r="NM62" s="147"/>
      <c r="NN62" s="147"/>
      <c r="NO62" s="147"/>
      <c r="NP62" s="147"/>
      <c r="NQ62" s="147"/>
      <c r="NR62" s="148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1" t="s">
        <v>38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6"/>
      <c r="NE63" s="147"/>
      <c r="NF63" s="147"/>
      <c r="NG63" s="147"/>
      <c r="NH63" s="147"/>
      <c r="NI63" s="147"/>
      <c r="NJ63" s="147"/>
      <c r="NK63" s="147"/>
      <c r="NL63" s="147"/>
      <c r="NM63" s="147"/>
      <c r="NN63" s="147"/>
      <c r="NO63" s="147"/>
      <c r="NP63" s="147"/>
      <c r="NQ63" s="147"/>
      <c r="NR63" s="148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9"/>
      <c r="NE64" s="150"/>
      <c r="NF64" s="150"/>
      <c r="NG64" s="150"/>
      <c r="NH64" s="150"/>
      <c r="NI64" s="150"/>
      <c r="NJ64" s="150"/>
      <c r="NK64" s="150"/>
      <c r="NL64" s="150"/>
      <c r="NM64" s="150"/>
      <c r="NN64" s="150"/>
      <c r="NO64" s="150"/>
      <c r="NP64" s="150"/>
      <c r="NQ64" s="150"/>
      <c r="NR64" s="151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6" t="s">
        <v>149</v>
      </c>
      <c r="NE66" s="147"/>
      <c r="NF66" s="147"/>
      <c r="NG66" s="147"/>
      <c r="NH66" s="147"/>
      <c r="NI66" s="147"/>
      <c r="NJ66" s="147"/>
      <c r="NK66" s="147"/>
      <c r="NL66" s="147"/>
      <c r="NM66" s="147"/>
      <c r="NN66" s="147"/>
      <c r="NO66" s="147"/>
      <c r="NP66" s="147"/>
      <c r="NQ66" s="147"/>
      <c r="NR66" s="148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2" t="str">
        <f>データ!CM7</f>
        <v>-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6"/>
      <c r="NE67" s="147"/>
      <c r="NF67" s="147"/>
      <c r="NG67" s="147"/>
      <c r="NH67" s="147"/>
      <c r="NI67" s="147"/>
      <c r="NJ67" s="147"/>
      <c r="NK67" s="147"/>
      <c r="NL67" s="147"/>
      <c r="NM67" s="147"/>
      <c r="NN67" s="147"/>
      <c r="NO67" s="147"/>
      <c r="NP67" s="147"/>
      <c r="NQ67" s="147"/>
      <c r="NR67" s="148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6"/>
      <c r="NE68" s="147"/>
      <c r="NF68" s="147"/>
      <c r="NG68" s="147"/>
      <c r="NH68" s="147"/>
      <c r="NI68" s="147"/>
      <c r="NJ68" s="147"/>
      <c r="NK68" s="147"/>
      <c r="NL68" s="147"/>
      <c r="NM68" s="147"/>
      <c r="NN68" s="147"/>
      <c r="NO68" s="147"/>
      <c r="NP68" s="147"/>
      <c r="NQ68" s="147"/>
      <c r="NR68" s="148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6"/>
      <c r="NE69" s="147"/>
      <c r="NF69" s="147"/>
      <c r="NG69" s="147"/>
      <c r="NH69" s="147"/>
      <c r="NI69" s="147"/>
      <c r="NJ69" s="147"/>
      <c r="NK69" s="147"/>
      <c r="NL69" s="147"/>
      <c r="NM69" s="147"/>
      <c r="NN69" s="147"/>
      <c r="NO69" s="147"/>
      <c r="NP69" s="147"/>
      <c r="NQ69" s="147"/>
      <c r="NR69" s="148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6"/>
      <c r="NE70" s="147"/>
      <c r="NF70" s="147"/>
      <c r="NG70" s="147"/>
      <c r="NH70" s="147"/>
      <c r="NI70" s="147"/>
      <c r="NJ70" s="147"/>
      <c r="NK70" s="147"/>
      <c r="NL70" s="147"/>
      <c r="NM70" s="147"/>
      <c r="NN70" s="147"/>
      <c r="NO70" s="147"/>
      <c r="NP70" s="147"/>
      <c r="NQ70" s="147"/>
      <c r="NR70" s="148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6"/>
      <c r="NE71" s="147"/>
      <c r="NF71" s="147"/>
      <c r="NG71" s="147"/>
      <c r="NH71" s="147"/>
      <c r="NI71" s="147"/>
      <c r="NJ71" s="147"/>
      <c r="NK71" s="147"/>
      <c r="NL71" s="147"/>
      <c r="NM71" s="147"/>
      <c r="NN71" s="147"/>
      <c r="NO71" s="147"/>
      <c r="NP71" s="147"/>
      <c r="NQ71" s="147"/>
      <c r="NR71" s="148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1" t="s">
        <v>40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6"/>
      <c r="NE72" s="147"/>
      <c r="NF72" s="147"/>
      <c r="NG72" s="147"/>
      <c r="NH72" s="147"/>
      <c r="NI72" s="147"/>
      <c r="NJ72" s="147"/>
      <c r="NK72" s="147"/>
      <c r="NL72" s="147"/>
      <c r="NM72" s="147"/>
      <c r="NN72" s="147"/>
      <c r="NO72" s="147"/>
      <c r="NP72" s="147"/>
      <c r="NQ72" s="147"/>
      <c r="NR72" s="148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6"/>
      <c r="NE73" s="147"/>
      <c r="NF73" s="147"/>
      <c r="NG73" s="147"/>
      <c r="NH73" s="147"/>
      <c r="NI73" s="147"/>
      <c r="NJ73" s="147"/>
      <c r="NK73" s="147"/>
      <c r="NL73" s="147"/>
      <c r="NM73" s="147"/>
      <c r="NN73" s="147"/>
      <c r="NO73" s="147"/>
      <c r="NP73" s="147"/>
      <c r="NQ73" s="147"/>
      <c r="NR73" s="148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6"/>
      <c r="NE74" s="147"/>
      <c r="NF74" s="147"/>
      <c r="NG74" s="147"/>
      <c r="NH74" s="147"/>
      <c r="NI74" s="147"/>
      <c r="NJ74" s="147"/>
      <c r="NK74" s="147"/>
      <c r="NL74" s="147"/>
      <c r="NM74" s="147"/>
      <c r="NN74" s="147"/>
      <c r="NO74" s="147"/>
      <c r="NP74" s="147"/>
      <c r="NQ74" s="147"/>
      <c r="NR74" s="148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6"/>
      <c r="NE75" s="147"/>
      <c r="NF75" s="147"/>
      <c r="NG75" s="147"/>
      <c r="NH75" s="147"/>
      <c r="NI75" s="147"/>
      <c r="NJ75" s="147"/>
      <c r="NK75" s="147"/>
      <c r="NL75" s="147"/>
      <c r="NM75" s="147"/>
      <c r="NN75" s="147"/>
      <c r="NO75" s="147"/>
      <c r="NP75" s="147"/>
      <c r="NQ75" s="147"/>
      <c r="NR75" s="148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1">
        <f>データ!$B$11</f>
        <v>41275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>
        <f>データ!$C$11</f>
        <v>41640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>
        <f>データ!$D$11</f>
        <v>42005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>
        <f>データ!$E$11</f>
        <v>42370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>
        <f>データ!$F$11</f>
        <v>42736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4"/>
      <c r="CP76" s="4"/>
      <c r="CQ76" s="4"/>
      <c r="CR76" s="4"/>
      <c r="CS76" s="4"/>
      <c r="CT76" s="4"/>
      <c r="CU76" s="4"/>
      <c r="CV76" s="122">
        <f>データ!CN7</f>
        <v>6329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1">
        <f>データ!$B$11</f>
        <v>41275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>
        <f>データ!$C$11</f>
        <v>41640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>
        <f>データ!$D$11</f>
        <v>42005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>
        <f>データ!$E$11</f>
        <v>42370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>
        <f>データ!$F$11</f>
        <v>42736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1">
        <f>データ!$B$11</f>
        <v>41275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>
        <f>データ!$C$11</f>
        <v>41640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>
        <f>データ!$D$11</f>
        <v>42005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>
        <f>データ!$E$11</f>
        <v>42370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>
        <f>データ!$F$11</f>
        <v>42736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4"/>
      <c r="MY76" s="4"/>
      <c r="MZ76" s="4"/>
      <c r="NA76" s="4"/>
      <c r="NB76" s="4"/>
      <c r="NC76" s="44"/>
      <c r="ND76" s="146"/>
      <c r="NE76" s="147"/>
      <c r="NF76" s="147"/>
      <c r="NG76" s="147"/>
      <c r="NH76" s="147"/>
      <c r="NI76" s="147"/>
      <c r="NJ76" s="147"/>
      <c r="NK76" s="147"/>
      <c r="NL76" s="147"/>
      <c r="NM76" s="147"/>
      <c r="NN76" s="147"/>
      <c r="NO76" s="147"/>
      <c r="NP76" s="147"/>
      <c r="NQ76" s="147"/>
      <c r="NR76" s="148"/>
    </row>
    <row r="77" spans="1:382" ht="13.5" customHeight="1" x14ac:dyDescent="0.15">
      <c r="A77" s="2"/>
      <c r="B77" s="22"/>
      <c r="C77" s="4"/>
      <c r="D77" s="4"/>
      <c r="E77" s="4"/>
      <c r="F77" s="4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4"/>
      <c r="FZ77" s="4"/>
      <c r="GA77" s="4"/>
      <c r="GB77" s="4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6">
        <f>データ!CZ7</f>
        <v>0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0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0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0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0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6"/>
      <c r="NE77" s="147"/>
      <c r="NF77" s="147"/>
      <c r="NG77" s="147"/>
      <c r="NH77" s="147"/>
      <c r="NI77" s="147"/>
      <c r="NJ77" s="147"/>
      <c r="NK77" s="147"/>
      <c r="NL77" s="147"/>
      <c r="NM77" s="147"/>
      <c r="NN77" s="147"/>
      <c r="NO77" s="147"/>
      <c r="NP77" s="147"/>
      <c r="NQ77" s="147"/>
      <c r="NR77" s="148"/>
    </row>
    <row r="78" spans="1:382" ht="13.5" customHeight="1" x14ac:dyDescent="0.15">
      <c r="A78" s="2"/>
      <c r="B78" s="22"/>
      <c r="C78" s="4"/>
      <c r="D78" s="4"/>
      <c r="E78" s="4"/>
      <c r="F78" s="4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4"/>
      <c r="FZ78" s="4"/>
      <c r="GA78" s="4"/>
      <c r="GB78" s="4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6">
        <f>データ!DE7</f>
        <v>192.7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141.9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181.6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148.9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135.30000000000001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6"/>
      <c r="NE78" s="147"/>
      <c r="NF78" s="147"/>
      <c r="NG78" s="147"/>
      <c r="NH78" s="147"/>
      <c r="NI78" s="147"/>
      <c r="NJ78" s="147"/>
      <c r="NK78" s="147"/>
      <c r="NL78" s="147"/>
      <c r="NM78" s="147"/>
      <c r="NN78" s="147"/>
      <c r="NO78" s="147"/>
      <c r="NP78" s="147"/>
      <c r="NQ78" s="147"/>
      <c r="NR78" s="148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6"/>
      <c r="NE79" s="147"/>
      <c r="NF79" s="147"/>
      <c r="NG79" s="147"/>
      <c r="NH79" s="147"/>
      <c r="NI79" s="147"/>
      <c r="NJ79" s="147"/>
      <c r="NK79" s="147"/>
      <c r="NL79" s="147"/>
      <c r="NM79" s="147"/>
      <c r="NN79" s="147"/>
      <c r="NO79" s="147"/>
      <c r="NP79" s="147"/>
      <c r="NQ79" s="147"/>
      <c r="NR79" s="148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19" t="s">
        <v>41</v>
      </c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BL80" s="119"/>
      <c r="BM80" s="119"/>
      <c r="BN80" s="119"/>
      <c r="BO80" s="119"/>
      <c r="BP80" s="119"/>
      <c r="BQ80" s="119"/>
      <c r="BR80" s="119"/>
      <c r="BS80" s="119"/>
      <c r="BT80" s="119"/>
      <c r="BU80" s="119"/>
      <c r="BV80" s="119"/>
      <c r="BW80" s="119"/>
      <c r="BX80" s="119"/>
      <c r="BY80" s="119"/>
      <c r="BZ80" s="119"/>
      <c r="CA80" s="119"/>
      <c r="CB80" s="119"/>
      <c r="CC80" s="119"/>
      <c r="CD80" s="119"/>
      <c r="CE80" s="119"/>
      <c r="CF80" s="119"/>
      <c r="CG80" s="119"/>
      <c r="CH80" s="119"/>
      <c r="CI80" s="119"/>
      <c r="CJ80" s="119"/>
      <c r="CK80" s="119"/>
      <c r="CL80" s="119"/>
      <c r="CM80" s="119"/>
      <c r="CN80" s="119"/>
      <c r="CO80" s="119"/>
      <c r="CP80" s="119"/>
      <c r="CQ80" s="119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19" t="s">
        <v>42</v>
      </c>
      <c r="GC80" s="119"/>
      <c r="GD80" s="119"/>
      <c r="GE80" s="119"/>
      <c r="GF80" s="119"/>
      <c r="GG80" s="119"/>
      <c r="GH80" s="119"/>
      <c r="GI80" s="119"/>
      <c r="GJ80" s="119"/>
      <c r="GK80" s="119"/>
      <c r="GL80" s="119"/>
      <c r="GM80" s="119"/>
      <c r="GN80" s="119"/>
      <c r="GO80" s="119"/>
      <c r="GP80" s="119"/>
      <c r="GQ80" s="119"/>
      <c r="GR80" s="119"/>
      <c r="GS80" s="119"/>
      <c r="GT80" s="119"/>
      <c r="GU80" s="119"/>
      <c r="GV80" s="119"/>
      <c r="GW80" s="119"/>
      <c r="GX80" s="119"/>
      <c r="GY80" s="119"/>
      <c r="GZ80" s="119"/>
      <c r="HA80" s="119"/>
      <c r="HB80" s="119"/>
      <c r="HC80" s="119"/>
      <c r="HD80" s="119"/>
      <c r="HE80" s="119"/>
      <c r="HF80" s="119"/>
      <c r="HG80" s="119"/>
      <c r="HH80" s="119"/>
      <c r="HI80" s="119"/>
      <c r="HJ80" s="119"/>
      <c r="HK80" s="119"/>
      <c r="HL80" s="119"/>
      <c r="HM80" s="119"/>
      <c r="HN80" s="119"/>
      <c r="HO80" s="119"/>
      <c r="HP80" s="119"/>
      <c r="HQ80" s="119"/>
      <c r="HR80" s="119"/>
      <c r="HS80" s="119"/>
      <c r="HT80" s="119"/>
      <c r="HU80" s="119"/>
      <c r="HV80" s="119"/>
      <c r="HW80" s="119"/>
      <c r="HX80" s="119"/>
      <c r="HY80" s="119"/>
      <c r="HZ80" s="119"/>
      <c r="IA80" s="119"/>
      <c r="IB80" s="119"/>
      <c r="IC80" s="119"/>
      <c r="ID80" s="119"/>
      <c r="IE80" s="119"/>
      <c r="IF80" s="119"/>
      <c r="IG80" s="119"/>
      <c r="IH80" s="119"/>
      <c r="II80" s="119"/>
      <c r="IJ80" s="119"/>
      <c r="IK80" s="119"/>
      <c r="IL80" s="119"/>
      <c r="IM80" s="119"/>
      <c r="IN80" s="119"/>
      <c r="IO80" s="119"/>
      <c r="IP80" s="119"/>
      <c r="IQ80" s="119"/>
      <c r="IR80" s="119"/>
      <c r="IS80" s="119"/>
      <c r="IT80" s="119"/>
      <c r="IU80" s="119"/>
      <c r="IV80" s="119"/>
      <c r="IW80" s="119"/>
      <c r="IX80" s="119"/>
      <c r="IY80" s="119"/>
      <c r="IZ80" s="119"/>
      <c r="JA80" s="119"/>
      <c r="JB80" s="119"/>
      <c r="JC80" s="119"/>
      <c r="JD80" s="119"/>
      <c r="JE80" s="119"/>
      <c r="JF80" s="119"/>
      <c r="JG80" s="119"/>
      <c r="JH80" s="119"/>
      <c r="JI80" s="119"/>
      <c r="JJ80" s="119"/>
      <c r="JK80" s="119"/>
      <c r="JL80" s="119"/>
      <c r="JM80" s="4"/>
      <c r="JN80" s="4"/>
      <c r="JO80" s="4"/>
      <c r="JP80" s="119" t="s">
        <v>43</v>
      </c>
      <c r="JQ80" s="119"/>
      <c r="JR80" s="119"/>
      <c r="JS80" s="119"/>
      <c r="JT80" s="119"/>
      <c r="JU80" s="119"/>
      <c r="JV80" s="119"/>
      <c r="JW80" s="119"/>
      <c r="JX80" s="119"/>
      <c r="JY80" s="119"/>
      <c r="JZ80" s="119"/>
      <c r="KA80" s="119"/>
      <c r="KB80" s="119"/>
      <c r="KC80" s="119"/>
      <c r="KD80" s="119"/>
      <c r="KE80" s="119"/>
      <c r="KF80" s="119"/>
      <c r="KG80" s="119"/>
      <c r="KH80" s="119"/>
      <c r="KI80" s="119"/>
      <c r="KJ80" s="119"/>
      <c r="KK80" s="119"/>
      <c r="KL80" s="119"/>
      <c r="KM80" s="119"/>
      <c r="KN80" s="119"/>
      <c r="KO80" s="119"/>
      <c r="KP80" s="119"/>
      <c r="KQ80" s="119"/>
      <c r="KR80" s="119"/>
      <c r="KS80" s="119"/>
      <c r="KT80" s="119"/>
      <c r="KU80" s="119"/>
      <c r="KV80" s="119"/>
      <c r="KW80" s="119"/>
      <c r="KX80" s="119"/>
      <c r="KY80" s="119"/>
      <c r="KZ80" s="119"/>
      <c r="LA80" s="119"/>
      <c r="LB80" s="119"/>
      <c r="LC80" s="119"/>
      <c r="LD80" s="119"/>
      <c r="LE80" s="119"/>
      <c r="LF80" s="119"/>
      <c r="LG80" s="119"/>
      <c r="LH80" s="119"/>
      <c r="LI80" s="119"/>
      <c r="LJ80" s="119"/>
      <c r="LK80" s="119"/>
      <c r="LL80" s="119"/>
      <c r="LM80" s="119"/>
      <c r="LN80" s="119"/>
      <c r="LO80" s="119"/>
      <c r="LP80" s="119"/>
      <c r="LQ80" s="119"/>
      <c r="LR80" s="119"/>
      <c r="LS80" s="119"/>
      <c r="LT80" s="119"/>
      <c r="LU80" s="119"/>
      <c r="LV80" s="119"/>
      <c r="LW80" s="119"/>
      <c r="LX80" s="119"/>
      <c r="LY80" s="119"/>
      <c r="LZ80" s="119"/>
      <c r="MA80" s="119"/>
      <c r="MB80" s="119"/>
      <c r="MC80" s="119"/>
      <c r="MD80" s="119"/>
      <c r="ME80" s="119"/>
      <c r="MF80" s="119"/>
      <c r="MG80" s="119"/>
      <c r="MH80" s="119"/>
      <c r="MI80" s="119"/>
      <c r="MJ80" s="119"/>
      <c r="MK80" s="119"/>
      <c r="ML80" s="119"/>
      <c r="MM80" s="119"/>
      <c r="MN80" s="119"/>
      <c r="MO80" s="119"/>
      <c r="MP80" s="119"/>
      <c r="MQ80" s="119"/>
      <c r="MR80" s="119"/>
      <c r="MS80" s="119"/>
      <c r="MT80" s="119"/>
      <c r="MU80" s="119"/>
      <c r="MV80" s="119"/>
      <c r="MW80" s="119"/>
      <c r="MX80" s="119"/>
      <c r="MY80" s="119"/>
      <c r="MZ80" s="24"/>
      <c r="NA80" s="24"/>
      <c r="NB80" s="23"/>
      <c r="NC80" s="2"/>
      <c r="ND80" s="146"/>
      <c r="NE80" s="147"/>
      <c r="NF80" s="147"/>
      <c r="NG80" s="147"/>
      <c r="NH80" s="147"/>
      <c r="NI80" s="147"/>
      <c r="NJ80" s="147"/>
      <c r="NK80" s="147"/>
      <c r="NL80" s="147"/>
      <c r="NM80" s="147"/>
      <c r="NN80" s="147"/>
      <c r="NO80" s="147"/>
      <c r="NP80" s="147"/>
      <c r="NQ80" s="147"/>
      <c r="NR80" s="148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19"/>
      <c r="CE81" s="119"/>
      <c r="CF81" s="119"/>
      <c r="CG81" s="119"/>
      <c r="CH81" s="119"/>
      <c r="CI81" s="119"/>
      <c r="CJ81" s="119"/>
      <c r="CK81" s="119"/>
      <c r="CL81" s="119"/>
      <c r="CM81" s="119"/>
      <c r="CN81" s="119"/>
      <c r="CO81" s="119"/>
      <c r="CP81" s="119"/>
      <c r="CQ81" s="119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19"/>
      <c r="GC81" s="119"/>
      <c r="GD81" s="119"/>
      <c r="GE81" s="119"/>
      <c r="GF81" s="119"/>
      <c r="GG81" s="119"/>
      <c r="GH81" s="119"/>
      <c r="GI81" s="119"/>
      <c r="GJ81" s="119"/>
      <c r="GK81" s="119"/>
      <c r="GL81" s="119"/>
      <c r="GM81" s="119"/>
      <c r="GN81" s="119"/>
      <c r="GO81" s="119"/>
      <c r="GP81" s="119"/>
      <c r="GQ81" s="119"/>
      <c r="GR81" s="119"/>
      <c r="GS81" s="119"/>
      <c r="GT81" s="119"/>
      <c r="GU81" s="119"/>
      <c r="GV81" s="119"/>
      <c r="GW81" s="119"/>
      <c r="GX81" s="119"/>
      <c r="GY81" s="119"/>
      <c r="GZ81" s="119"/>
      <c r="HA81" s="119"/>
      <c r="HB81" s="119"/>
      <c r="HC81" s="119"/>
      <c r="HD81" s="119"/>
      <c r="HE81" s="119"/>
      <c r="HF81" s="119"/>
      <c r="HG81" s="119"/>
      <c r="HH81" s="119"/>
      <c r="HI81" s="119"/>
      <c r="HJ81" s="119"/>
      <c r="HK81" s="119"/>
      <c r="HL81" s="119"/>
      <c r="HM81" s="119"/>
      <c r="HN81" s="119"/>
      <c r="HO81" s="119"/>
      <c r="HP81" s="119"/>
      <c r="HQ81" s="119"/>
      <c r="HR81" s="119"/>
      <c r="HS81" s="119"/>
      <c r="HT81" s="119"/>
      <c r="HU81" s="119"/>
      <c r="HV81" s="119"/>
      <c r="HW81" s="119"/>
      <c r="HX81" s="119"/>
      <c r="HY81" s="119"/>
      <c r="HZ81" s="119"/>
      <c r="IA81" s="119"/>
      <c r="IB81" s="119"/>
      <c r="IC81" s="119"/>
      <c r="ID81" s="119"/>
      <c r="IE81" s="119"/>
      <c r="IF81" s="119"/>
      <c r="IG81" s="119"/>
      <c r="IH81" s="119"/>
      <c r="II81" s="119"/>
      <c r="IJ81" s="119"/>
      <c r="IK81" s="119"/>
      <c r="IL81" s="119"/>
      <c r="IM81" s="119"/>
      <c r="IN81" s="119"/>
      <c r="IO81" s="119"/>
      <c r="IP81" s="119"/>
      <c r="IQ81" s="119"/>
      <c r="IR81" s="119"/>
      <c r="IS81" s="119"/>
      <c r="IT81" s="119"/>
      <c r="IU81" s="119"/>
      <c r="IV81" s="119"/>
      <c r="IW81" s="119"/>
      <c r="IX81" s="119"/>
      <c r="IY81" s="119"/>
      <c r="IZ81" s="119"/>
      <c r="JA81" s="119"/>
      <c r="JB81" s="119"/>
      <c r="JC81" s="119"/>
      <c r="JD81" s="119"/>
      <c r="JE81" s="119"/>
      <c r="JF81" s="119"/>
      <c r="JG81" s="119"/>
      <c r="JH81" s="119"/>
      <c r="JI81" s="119"/>
      <c r="JJ81" s="119"/>
      <c r="JK81" s="119"/>
      <c r="JL81" s="119"/>
      <c r="JM81" s="4"/>
      <c r="JN81" s="4"/>
      <c r="JO81" s="4"/>
      <c r="JP81" s="119"/>
      <c r="JQ81" s="119"/>
      <c r="JR81" s="119"/>
      <c r="JS81" s="119"/>
      <c r="JT81" s="119"/>
      <c r="JU81" s="119"/>
      <c r="JV81" s="119"/>
      <c r="JW81" s="119"/>
      <c r="JX81" s="119"/>
      <c r="JY81" s="119"/>
      <c r="JZ81" s="119"/>
      <c r="KA81" s="119"/>
      <c r="KB81" s="119"/>
      <c r="KC81" s="119"/>
      <c r="KD81" s="119"/>
      <c r="KE81" s="119"/>
      <c r="KF81" s="119"/>
      <c r="KG81" s="119"/>
      <c r="KH81" s="119"/>
      <c r="KI81" s="119"/>
      <c r="KJ81" s="119"/>
      <c r="KK81" s="119"/>
      <c r="KL81" s="119"/>
      <c r="KM81" s="119"/>
      <c r="KN81" s="119"/>
      <c r="KO81" s="119"/>
      <c r="KP81" s="119"/>
      <c r="KQ81" s="119"/>
      <c r="KR81" s="119"/>
      <c r="KS81" s="119"/>
      <c r="KT81" s="119"/>
      <c r="KU81" s="119"/>
      <c r="KV81" s="119"/>
      <c r="KW81" s="119"/>
      <c r="KX81" s="119"/>
      <c r="KY81" s="119"/>
      <c r="KZ81" s="119"/>
      <c r="LA81" s="119"/>
      <c r="LB81" s="119"/>
      <c r="LC81" s="119"/>
      <c r="LD81" s="119"/>
      <c r="LE81" s="119"/>
      <c r="LF81" s="119"/>
      <c r="LG81" s="119"/>
      <c r="LH81" s="119"/>
      <c r="LI81" s="119"/>
      <c r="LJ81" s="119"/>
      <c r="LK81" s="119"/>
      <c r="LL81" s="119"/>
      <c r="LM81" s="119"/>
      <c r="LN81" s="119"/>
      <c r="LO81" s="119"/>
      <c r="LP81" s="119"/>
      <c r="LQ81" s="119"/>
      <c r="LR81" s="119"/>
      <c r="LS81" s="119"/>
      <c r="LT81" s="119"/>
      <c r="LU81" s="119"/>
      <c r="LV81" s="119"/>
      <c r="LW81" s="119"/>
      <c r="LX81" s="119"/>
      <c r="LY81" s="119"/>
      <c r="LZ81" s="119"/>
      <c r="MA81" s="119"/>
      <c r="MB81" s="119"/>
      <c r="MC81" s="119"/>
      <c r="MD81" s="119"/>
      <c r="ME81" s="119"/>
      <c r="MF81" s="119"/>
      <c r="MG81" s="119"/>
      <c r="MH81" s="119"/>
      <c r="MI81" s="119"/>
      <c r="MJ81" s="119"/>
      <c r="MK81" s="119"/>
      <c r="ML81" s="119"/>
      <c r="MM81" s="119"/>
      <c r="MN81" s="119"/>
      <c r="MO81" s="119"/>
      <c r="MP81" s="119"/>
      <c r="MQ81" s="119"/>
      <c r="MR81" s="119"/>
      <c r="MS81" s="119"/>
      <c r="MT81" s="119"/>
      <c r="MU81" s="119"/>
      <c r="MV81" s="119"/>
      <c r="MW81" s="119"/>
      <c r="MX81" s="119"/>
      <c r="MY81" s="119"/>
      <c r="MZ81" s="24"/>
      <c r="NA81" s="24"/>
      <c r="NB81" s="23"/>
      <c r="NC81" s="2"/>
      <c r="ND81" s="146"/>
      <c r="NE81" s="147"/>
      <c r="NF81" s="147"/>
      <c r="NG81" s="147"/>
      <c r="NH81" s="147"/>
      <c r="NI81" s="147"/>
      <c r="NJ81" s="147"/>
      <c r="NK81" s="147"/>
      <c r="NL81" s="147"/>
      <c r="NM81" s="147"/>
      <c r="NN81" s="147"/>
      <c r="NO81" s="147"/>
      <c r="NP81" s="147"/>
      <c r="NQ81" s="147"/>
      <c r="NR81" s="148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9"/>
      <c r="NE82" s="150"/>
      <c r="NF82" s="150"/>
      <c r="NG82" s="150"/>
      <c r="NH82" s="150"/>
      <c r="NI82" s="150"/>
      <c r="NJ82" s="150"/>
      <c r="NK82" s="150"/>
      <c r="NL82" s="150"/>
      <c r="NM82" s="150"/>
      <c r="NN82" s="150"/>
      <c r="NO82" s="150"/>
      <c r="NP82" s="150"/>
      <c r="NQ82" s="150"/>
      <c r="NR82" s="15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DEHu3FuLh6aWEBxPfCsr3F6oE9wSfU4d72s1Z2q4Ca56ecIocfjyXeBwZPJXnlxhobOILN2991nrq8wJ7twUJA==" saltValue="Q9CRE9Nan0Tp+WWSC+Jg2g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38" t="s">
        <v>67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72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73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74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75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76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77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78</v>
      </c>
      <c r="CN4" s="144" t="s">
        <v>79</v>
      </c>
      <c r="CO4" s="135" t="s">
        <v>80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81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82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109</v>
      </c>
      <c r="AM5" s="59" t="s">
        <v>110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111</v>
      </c>
      <c r="AV5" s="59" t="s">
        <v>99</v>
      </c>
      <c r="AW5" s="59" t="s">
        <v>109</v>
      </c>
      <c r="AX5" s="59" t="s">
        <v>112</v>
      </c>
      <c r="AY5" s="59" t="s">
        <v>113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111</v>
      </c>
      <c r="BG5" s="59" t="s">
        <v>114</v>
      </c>
      <c r="BH5" s="59" t="s">
        <v>100</v>
      </c>
      <c r="BI5" s="59" t="s">
        <v>115</v>
      </c>
      <c r="BJ5" s="59" t="s">
        <v>116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109</v>
      </c>
      <c r="BT5" s="59" t="s">
        <v>110</v>
      </c>
      <c r="BU5" s="59" t="s">
        <v>113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117</v>
      </c>
      <c r="CC5" s="59" t="s">
        <v>118</v>
      </c>
      <c r="CD5" s="59" t="s">
        <v>100</v>
      </c>
      <c r="CE5" s="59" t="s">
        <v>110</v>
      </c>
      <c r="CF5" s="59" t="s">
        <v>116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45"/>
      <c r="CN5" s="145"/>
      <c r="CO5" s="59" t="s">
        <v>98</v>
      </c>
      <c r="CP5" s="59" t="s">
        <v>114</v>
      </c>
      <c r="CQ5" s="59" t="s">
        <v>119</v>
      </c>
      <c r="CR5" s="59" t="s">
        <v>120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111</v>
      </c>
      <c r="DA5" s="59" t="s">
        <v>121</v>
      </c>
      <c r="DB5" s="59" t="s">
        <v>100</v>
      </c>
      <c r="DC5" s="59" t="s">
        <v>112</v>
      </c>
      <c r="DD5" s="59" t="s">
        <v>113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111</v>
      </c>
      <c r="DL5" s="59" t="s">
        <v>122</v>
      </c>
      <c r="DM5" s="59" t="s">
        <v>109</v>
      </c>
      <c r="DN5" s="59" t="s">
        <v>120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123</v>
      </c>
      <c r="B6" s="60">
        <f>B8</f>
        <v>2017</v>
      </c>
      <c r="C6" s="60">
        <f t="shared" ref="C6:X6" si="1">C8</f>
        <v>202053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長野県飯田市</v>
      </c>
      <c r="I6" s="60" t="str">
        <f t="shared" si="1"/>
        <v>飯田市営中央駐車場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42</v>
      </c>
      <c r="S6" s="62" t="str">
        <f t="shared" si="1"/>
        <v>公共施設</v>
      </c>
      <c r="T6" s="62" t="str">
        <f t="shared" si="1"/>
        <v>無</v>
      </c>
      <c r="U6" s="63">
        <f t="shared" si="1"/>
        <v>2921</v>
      </c>
      <c r="V6" s="63">
        <f t="shared" si="1"/>
        <v>100</v>
      </c>
      <c r="W6" s="63">
        <f t="shared" si="1"/>
        <v>200</v>
      </c>
      <c r="X6" s="62" t="str">
        <f t="shared" si="1"/>
        <v>導入なし</v>
      </c>
      <c r="Y6" s="64">
        <f>IF(Y8="-",NA(),Y8)</f>
        <v>139.30000000000001</v>
      </c>
      <c r="Z6" s="64">
        <f t="shared" ref="Z6:AH6" si="2">IF(Z8="-",NA(),Z8)</f>
        <v>140.69999999999999</v>
      </c>
      <c r="AA6" s="64">
        <f t="shared" si="2"/>
        <v>151.69999999999999</v>
      </c>
      <c r="AB6" s="64">
        <f t="shared" si="2"/>
        <v>148.30000000000001</v>
      </c>
      <c r="AC6" s="64">
        <f t="shared" si="2"/>
        <v>135.4</v>
      </c>
      <c r="AD6" s="64">
        <f t="shared" si="2"/>
        <v>120.7</v>
      </c>
      <c r="AE6" s="64">
        <f t="shared" si="2"/>
        <v>135.30000000000001</v>
      </c>
      <c r="AF6" s="64">
        <f t="shared" si="2"/>
        <v>133.5</v>
      </c>
      <c r="AG6" s="64">
        <f t="shared" si="2"/>
        <v>136.30000000000001</v>
      </c>
      <c r="AH6" s="64">
        <f t="shared" si="2"/>
        <v>130.9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10.4</v>
      </c>
      <c r="AP6" s="64">
        <f t="shared" si="3"/>
        <v>7.6</v>
      </c>
      <c r="AQ6" s="64">
        <f t="shared" si="3"/>
        <v>7.1</v>
      </c>
      <c r="AR6" s="64">
        <f t="shared" si="3"/>
        <v>5.5</v>
      </c>
      <c r="AS6" s="64">
        <f t="shared" si="3"/>
        <v>5.2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143</v>
      </c>
      <c r="BA6" s="65">
        <f t="shared" si="4"/>
        <v>79</v>
      </c>
      <c r="BB6" s="65">
        <f t="shared" si="4"/>
        <v>56</v>
      </c>
      <c r="BC6" s="65">
        <f t="shared" si="4"/>
        <v>42</v>
      </c>
      <c r="BD6" s="65">
        <f t="shared" si="4"/>
        <v>44</v>
      </c>
      <c r="BE6" s="63" t="str">
        <f>IF(BE8="-","",IF(BE8="-","【-】","【"&amp;SUBSTITUTE(TEXT(BE8,"#,##0"),"-","△")&amp;"】"))</f>
        <v>【37】</v>
      </c>
      <c r="BF6" s="64">
        <f>IF(BF8="-",NA(),BF8)</f>
        <v>28.1</v>
      </c>
      <c r="BG6" s="64">
        <f t="shared" ref="BG6:BO6" si="5">IF(BG8="-",NA(),BG8)</f>
        <v>28.8</v>
      </c>
      <c r="BH6" s="64">
        <f t="shared" si="5"/>
        <v>33.9</v>
      </c>
      <c r="BI6" s="64">
        <f t="shared" si="5"/>
        <v>32.200000000000003</v>
      </c>
      <c r="BJ6" s="64">
        <f t="shared" si="5"/>
        <v>25.8</v>
      </c>
      <c r="BK6" s="64">
        <f t="shared" si="5"/>
        <v>15.3</v>
      </c>
      <c r="BL6" s="64">
        <f t="shared" si="5"/>
        <v>11.2</v>
      </c>
      <c r="BM6" s="64">
        <f t="shared" si="5"/>
        <v>8</v>
      </c>
      <c r="BN6" s="64">
        <f t="shared" si="5"/>
        <v>13.7</v>
      </c>
      <c r="BO6" s="64">
        <f t="shared" si="5"/>
        <v>7.5</v>
      </c>
      <c r="BP6" s="61" t="str">
        <f>IF(BP8="-","",IF(BP8="-","【-】","【"&amp;SUBSTITUTE(TEXT(BP8,"#,##0.0"),"-","△")&amp;"】"))</f>
        <v>【26.4】</v>
      </c>
      <c r="BQ6" s="65">
        <f>IF(BQ8="-",NA(),BQ8)</f>
        <v>7385</v>
      </c>
      <c r="BR6" s="65">
        <f t="shared" ref="BR6:BZ6" si="6">IF(BR8="-",NA(),BR8)</f>
        <v>7773</v>
      </c>
      <c r="BS6" s="65">
        <f t="shared" si="6"/>
        <v>9056</v>
      </c>
      <c r="BT6" s="65">
        <f t="shared" si="6"/>
        <v>8878</v>
      </c>
      <c r="BU6" s="65">
        <f t="shared" si="6"/>
        <v>7158</v>
      </c>
      <c r="BV6" s="65">
        <f t="shared" si="6"/>
        <v>19003</v>
      </c>
      <c r="BW6" s="65">
        <f t="shared" si="6"/>
        <v>19615</v>
      </c>
      <c r="BX6" s="65">
        <f t="shared" si="6"/>
        <v>21116</v>
      </c>
      <c r="BY6" s="65">
        <f t="shared" si="6"/>
        <v>20714</v>
      </c>
      <c r="BZ6" s="65">
        <f t="shared" si="6"/>
        <v>16622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124</v>
      </c>
      <c r="CM6" s="63" t="str">
        <f t="shared" ref="CM6:CN6" si="7">CM8</f>
        <v>-</v>
      </c>
      <c r="CN6" s="63">
        <f t="shared" si="7"/>
        <v>6329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192.7</v>
      </c>
      <c r="DF6" s="64">
        <f t="shared" si="8"/>
        <v>141.9</v>
      </c>
      <c r="DG6" s="64">
        <f t="shared" si="8"/>
        <v>181.6</v>
      </c>
      <c r="DH6" s="64">
        <f t="shared" si="8"/>
        <v>148.9</v>
      </c>
      <c r="DI6" s="64">
        <f t="shared" si="8"/>
        <v>135.30000000000001</v>
      </c>
      <c r="DJ6" s="61" t="str">
        <f>IF(DJ8="-","",IF(DJ8="-","【-】","【"&amp;SUBSTITUTE(TEXT(DJ8,"#,##0.0"),"-","△")&amp;"】"))</f>
        <v>【120.3】</v>
      </c>
      <c r="DK6" s="64">
        <f>IF(DK8="-",NA(),DK8)</f>
        <v>275</v>
      </c>
      <c r="DL6" s="64">
        <f t="shared" ref="DL6:DT6" si="9">IF(DL8="-",NA(),DL8)</f>
        <v>278</v>
      </c>
      <c r="DM6" s="64">
        <f t="shared" si="9"/>
        <v>280</v>
      </c>
      <c r="DN6" s="64">
        <f t="shared" si="9"/>
        <v>294</v>
      </c>
      <c r="DO6" s="64">
        <f t="shared" si="9"/>
        <v>288</v>
      </c>
      <c r="DP6" s="64">
        <f t="shared" si="9"/>
        <v>172.8</v>
      </c>
      <c r="DQ6" s="64">
        <f t="shared" si="9"/>
        <v>167.7</v>
      </c>
      <c r="DR6" s="64">
        <f t="shared" si="9"/>
        <v>169.3</v>
      </c>
      <c r="DS6" s="64">
        <f t="shared" si="9"/>
        <v>166.6</v>
      </c>
      <c r="DT6" s="64">
        <f t="shared" si="9"/>
        <v>227.1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125</v>
      </c>
      <c r="B7" s="60">
        <f t="shared" ref="B7:X7" si="10">B8</f>
        <v>2017</v>
      </c>
      <c r="C7" s="60">
        <f t="shared" si="10"/>
        <v>202053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長野県　飯田市</v>
      </c>
      <c r="I7" s="60" t="str">
        <f t="shared" si="10"/>
        <v>飯田市営中央駐車場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42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2921</v>
      </c>
      <c r="V7" s="63">
        <f t="shared" si="10"/>
        <v>100</v>
      </c>
      <c r="W7" s="63">
        <f t="shared" si="10"/>
        <v>200</v>
      </c>
      <c r="X7" s="62" t="str">
        <f t="shared" si="10"/>
        <v>導入なし</v>
      </c>
      <c r="Y7" s="64">
        <f>Y8</f>
        <v>139.30000000000001</v>
      </c>
      <c r="Z7" s="64">
        <f t="shared" ref="Z7:AH7" si="11">Z8</f>
        <v>140.69999999999999</v>
      </c>
      <c r="AA7" s="64">
        <f t="shared" si="11"/>
        <v>151.69999999999999</v>
      </c>
      <c r="AB7" s="64">
        <f t="shared" si="11"/>
        <v>148.30000000000001</v>
      </c>
      <c r="AC7" s="64">
        <f t="shared" si="11"/>
        <v>135.4</v>
      </c>
      <c r="AD7" s="64">
        <f t="shared" si="11"/>
        <v>120.7</v>
      </c>
      <c r="AE7" s="64">
        <f t="shared" si="11"/>
        <v>135.30000000000001</v>
      </c>
      <c r="AF7" s="64">
        <f t="shared" si="11"/>
        <v>133.5</v>
      </c>
      <c r="AG7" s="64">
        <f t="shared" si="11"/>
        <v>136.30000000000001</v>
      </c>
      <c r="AH7" s="64">
        <f t="shared" si="11"/>
        <v>130.9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10.4</v>
      </c>
      <c r="AP7" s="64">
        <f t="shared" si="12"/>
        <v>7.6</v>
      </c>
      <c r="AQ7" s="64">
        <f t="shared" si="12"/>
        <v>7.1</v>
      </c>
      <c r="AR7" s="64">
        <f t="shared" si="12"/>
        <v>5.5</v>
      </c>
      <c r="AS7" s="64">
        <f t="shared" si="12"/>
        <v>5.2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143</v>
      </c>
      <c r="BA7" s="65">
        <f t="shared" si="13"/>
        <v>79</v>
      </c>
      <c r="BB7" s="65">
        <f t="shared" si="13"/>
        <v>56</v>
      </c>
      <c r="BC7" s="65">
        <f t="shared" si="13"/>
        <v>42</v>
      </c>
      <c r="BD7" s="65">
        <f t="shared" si="13"/>
        <v>44</v>
      </c>
      <c r="BE7" s="63"/>
      <c r="BF7" s="64">
        <f>BF8</f>
        <v>28.1</v>
      </c>
      <c r="BG7" s="64">
        <f t="shared" ref="BG7:BO7" si="14">BG8</f>
        <v>28.8</v>
      </c>
      <c r="BH7" s="64">
        <f t="shared" si="14"/>
        <v>33.9</v>
      </c>
      <c r="BI7" s="64">
        <f t="shared" si="14"/>
        <v>32.200000000000003</v>
      </c>
      <c r="BJ7" s="64">
        <f t="shared" si="14"/>
        <v>25.8</v>
      </c>
      <c r="BK7" s="64">
        <f t="shared" si="14"/>
        <v>15.3</v>
      </c>
      <c r="BL7" s="64">
        <f t="shared" si="14"/>
        <v>11.2</v>
      </c>
      <c r="BM7" s="64">
        <f t="shared" si="14"/>
        <v>8</v>
      </c>
      <c r="BN7" s="64">
        <f t="shared" si="14"/>
        <v>13.7</v>
      </c>
      <c r="BO7" s="64">
        <f t="shared" si="14"/>
        <v>7.5</v>
      </c>
      <c r="BP7" s="61"/>
      <c r="BQ7" s="65">
        <f>BQ8</f>
        <v>7385</v>
      </c>
      <c r="BR7" s="65">
        <f t="shared" ref="BR7:BZ7" si="15">BR8</f>
        <v>7773</v>
      </c>
      <c r="BS7" s="65">
        <f t="shared" si="15"/>
        <v>9056</v>
      </c>
      <c r="BT7" s="65">
        <f t="shared" si="15"/>
        <v>8878</v>
      </c>
      <c r="BU7" s="65">
        <f t="shared" si="15"/>
        <v>7158</v>
      </c>
      <c r="BV7" s="65">
        <f t="shared" si="15"/>
        <v>19003</v>
      </c>
      <c r="BW7" s="65">
        <f t="shared" si="15"/>
        <v>19615</v>
      </c>
      <c r="BX7" s="65">
        <f t="shared" si="15"/>
        <v>21116</v>
      </c>
      <c r="BY7" s="65">
        <f t="shared" si="15"/>
        <v>20714</v>
      </c>
      <c r="BZ7" s="65">
        <f t="shared" si="15"/>
        <v>16622</v>
      </c>
      <c r="CA7" s="63"/>
      <c r="CB7" s="64" t="s">
        <v>126</v>
      </c>
      <c r="CC7" s="64" t="s">
        <v>126</v>
      </c>
      <c r="CD7" s="64" t="s">
        <v>126</v>
      </c>
      <c r="CE7" s="64" t="s">
        <v>126</v>
      </c>
      <c r="CF7" s="64" t="s">
        <v>126</v>
      </c>
      <c r="CG7" s="64" t="s">
        <v>126</v>
      </c>
      <c r="CH7" s="64" t="s">
        <v>126</v>
      </c>
      <c r="CI7" s="64" t="s">
        <v>126</v>
      </c>
      <c r="CJ7" s="64" t="s">
        <v>126</v>
      </c>
      <c r="CK7" s="64" t="s">
        <v>127</v>
      </c>
      <c r="CL7" s="61"/>
      <c r="CM7" s="63" t="str">
        <f>CM8</f>
        <v>-</v>
      </c>
      <c r="CN7" s="63">
        <f>CN8</f>
        <v>6329</v>
      </c>
      <c r="CO7" s="64" t="s">
        <v>126</v>
      </c>
      <c r="CP7" s="64" t="s">
        <v>126</v>
      </c>
      <c r="CQ7" s="64" t="s">
        <v>126</v>
      </c>
      <c r="CR7" s="64" t="s">
        <v>126</v>
      </c>
      <c r="CS7" s="64" t="s">
        <v>126</v>
      </c>
      <c r="CT7" s="64" t="s">
        <v>126</v>
      </c>
      <c r="CU7" s="64" t="s">
        <v>126</v>
      </c>
      <c r="CV7" s="64" t="s">
        <v>126</v>
      </c>
      <c r="CW7" s="64" t="s">
        <v>126</v>
      </c>
      <c r="CX7" s="64" t="s">
        <v>128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192.7</v>
      </c>
      <c r="DF7" s="64">
        <f t="shared" si="16"/>
        <v>141.9</v>
      </c>
      <c r="DG7" s="64">
        <f t="shared" si="16"/>
        <v>181.6</v>
      </c>
      <c r="DH7" s="64">
        <f t="shared" si="16"/>
        <v>148.9</v>
      </c>
      <c r="DI7" s="64">
        <f t="shared" si="16"/>
        <v>135.30000000000001</v>
      </c>
      <c r="DJ7" s="61"/>
      <c r="DK7" s="64">
        <f>DK8</f>
        <v>275</v>
      </c>
      <c r="DL7" s="64">
        <f t="shared" ref="DL7:DT7" si="17">DL8</f>
        <v>278</v>
      </c>
      <c r="DM7" s="64">
        <f t="shared" si="17"/>
        <v>280</v>
      </c>
      <c r="DN7" s="64">
        <f t="shared" si="17"/>
        <v>294</v>
      </c>
      <c r="DO7" s="64">
        <f t="shared" si="17"/>
        <v>288</v>
      </c>
      <c r="DP7" s="64">
        <f t="shared" si="17"/>
        <v>172.8</v>
      </c>
      <c r="DQ7" s="64">
        <f t="shared" si="17"/>
        <v>167.7</v>
      </c>
      <c r="DR7" s="64">
        <f t="shared" si="17"/>
        <v>169.3</v>
      </c>
      <c r="DS7" s="64">
        <f t="shared" si="17"/>
        <v>166.6</v>
      </c>
      <c r="DT7" s="64">
        <f t="shared" si="17"/>
        <v>227.1</v>
      </c>
      <c r="DU7" s="61"/>
    </row>
    <row r="8" spans="1:125" s="66" customFormat="1" x14ac:dyDescent="0.15">
      <c r="A8" s="49"/>
      <c r="B8" s="67">
        <v>2017</v>
      </c>
      <c r="C8" s="67">
        <v>202053</v>
      </c>
      <c r="D8" s="67">
        <v>47</v>
      </c>
      <c r="E8" s="67">
        <v>14</v>
      </c>
      <c r="F8" s="67">
        <v>0</v>
      </c>
      <c r="G8" s="67">
        <v>1</v>
      </c>
      <c r="H8" s="67" t="s">
        <v>129</v>
      </c>
      <c r="I8" s="67" t="s">
        <v>130</v>
      </c>
      <c r="J8" s="67" t="s">
        <v>131</v>
      </c>
      <c r="K8" s="67" t="s">
        <v>132</v>
      </c>
      <c r="L8" s="67" t="s">
        <v>133</v>
      </c>
      <c r="M8" s="67" t="s">
        <v>134</v>
      </c>
      <c r="N8" s="67" t="s">
        <v>135</v>
      </c>
      <c r="O8" s="68" t="s">
        <v>136</v>
      </c>
      <c r="P8" s="69" t="s">
        <v>137</v>
      </c>
      <c r="Q8" s="69" t="s">
        <v>138</v>
      </c>
      <c r="R8" s="70">
        <v>42</v>
      </c>
      <c r="S8" s="69" t="s">
        <v>139</v>
      </c>
      <c r="T8" s="69" t="s">
        <v>140</v>
      </c>
      <c r="U8" s="70">
        <v>2921</v>
      </c>
      <c r="V8" s="70">
        <v>100</v>
      </c>
      <c r="W8" s="70">
        <v>200</v>
      </c>
      <c r="X8" s="69" t="s">
        <v>141</v>
      </c>
      <c r="Y8" s="71">
        <v>139.30000000000001</v>
      </c>
      <c r="Z8" s="71">
        <v>140.69999999999999</v>
      </c>
      <c r="AA8" s="71">
        <v>151.69999999999999</v>
      </c>
      <c r="AB8" s="71">
        <v>148.30000000000001</v>
      </c>
      <c r="AC8" s="71">
        <v>135.4</v>
      </c>
      <c r="AD8" s="71">
        <v>120.7</v>
      </c>
      <c r="AE8" s="71">
        <v>135.30000000000001</v>
      </c>
      <c r="AF8" s="71">
        <v>133.5</v>
      </c>
      <c r="AG8" s="71">
        <v>136.30000000000001</v>
      </c>
      <c r="AH8" s="71">
        <v>130.9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10.4</v>
      </c>
      <c r="AP8" s="71">
        <v>7.6</v>
      </c>
      <c r="AQ8" s="71">
        <v>7.1</v>
      </c>
      <c r="AR8" s="71">
        <v>5.5</v>
      </c>
      <c r="AS8" s="71">
        <v>5.2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143</v>
      </c>
      <c r="BA8" s="72">
        <v>79</v>
      </c>
      <c r="BB8" s="72">
        <v>56</v>
      </c>
      <c r="BC8" s="72">
        <v>42</v>
      </c>
      <c r="BD8" s="72">
        <v>44</v>
      </c>
      <c r="BE8" s="72">
        <v>37</v>
      </c>
      <c r="BF8" s="71">
        <v>28.1</v>
      </c>
      <c r="BG8" s="71">
        <v>28.8</v>
      </c>
      <c r="BH8" s="71">
        <v>33.9</v>
      </c>
      <c r="BI8" s="71">
        <v>32.200000000000003</v>
      </c>
      <c r="BJ8" s="71">
        <v>25.8</v>
      </c>
      <c r="BK8" s="71">
        <v>15.3</v>
      </c>
      <c r="BL8" s="71">
        <v>11.2</v>
      </c>
      <c r="BM8" s="71">
        <v>8</v>
      </c>
      <c r="BN8" s="71">
        <v>13.7</v>
      </c>
      <c r="BO8" s="71">
        <v>7.5</v>
      </c>
      <c r="BP8" s="68">
        <v>26.4</v>
      </c>
      <c r="BQ8" s="72">
        <v>7385</v>
      </c>
      <c r="BR8" s="72">
        <v>7773</v>
      </c>
      <c r="BS8" s="72">
        <v>9056</v>
      </c>
      <c r="BT8" s="73">
        <v>8878</v>
      </c>
      <c r="BU8" s="73">
        <v>7158</v>
      </c>
      <c r="BV8" s="72">
        <v>19003</v>
      </c>
      <c r="BW8" s="72">
        <v>19615</v>
      </c>
      <c r="BX8" s="72">
        <v>21116</v>
      </c>
      <c r="BY8" s="72">
        <v>20714</v>
      </c>
      <c r="BZ8" s="72">
        <v>16622</v>
      </c>
      <c r="CA8" s="70">
        <v>15069</v>
      </c>
      <c r="CB8" s="71" t="s">
        <v>133</v>
      </c>
      <c r="CC8" s="71" t="s">
        <v>133</v>
      </c>
      <c r="CD8" s="71" t="s">
        <v>133</v>
      </c>
      <c r="CE8" s="71" t="s">
        <v>133</v>
      </c>
      <c r="CF8" s="71" t="s">
        <v>133</v>
      </c>
      <c r="CG8" s="71" t="s">
        <v>133</v>
      </c>
      <c r="CH8" s="71" t="s">
        <v>133</v>
      </c>
      <c r="CI8" s="71" t="s">
        <v>133</v>
      </c>
      <c r="CJ8" s="71" t="s">
        <v>133</v>
      </c>
      <c r="CK8" s="71" t="s">
        <v>133</v>
      </c>
      <c r="CL8" s="68" t="s">
        <v>133</v>
      </c>
      <c r="CM8" s="70" t="s">
        <v>133</v>
      </c>
      <c r="CN8" s="70">
        <v>6329</v>
      </c>
      <c r="CO8" s="71" t="s">
        <v>133</v>
      </c>
      <c r="CP8" s="71" t="s">
        <v>133</v>
      </c>
      <c r="CQ8" s="71" t="s">
        <v>133</v>
      </c>
      <c r="CR8" s="71" t="s">
        <v>133</v>
      </c>
      <c r="CS8" s="71" t="s">
        <v>133</v>
      </c>
      <c r="CT8" s="71" t="s">
        <v>133</v>
      </c>
      <c r="CU8" s="71" t="s">
        <v>133</v>
      </c>
      <c r="CV8" s="71" t="s">
        <v>133</v>
      </c>
      <c r="CW8" s="71" t="s">
        <v>133</v>
      </c>
      <c r="CX8" s="71" t="s">
        <v>133</v>
      </c>
      <c r="CY8" s="68" t="s">
        <v>133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192.7</v>
      </c>
      <c r="DF8" s="71">
        <v>141.9</v>
      </c>
      <c r="DG8" s="71">
        <v>181.6</v>
      </c>
      <c r="DH8" s="71">
        <v>148.9</v>
      </c>
      <c r="DI8" s="71">
        <v>135.30000000000001</v>
      </c>
      <c r="DJ8" s="68">
        <v>120.3</v>
      </c>
      <c r="DK8" s="71">
        <v>275</v>
      </c>
      <c r="DL8" s="71">
        <v>278</v>
      </c>
      <c r="DM8" s="71">
        <v>280</v>
      </c>
      <c r="DN8" s="71">
        <v>294</v>
      </c>
      <c r="DO8" s="71">
        <v>288</v>
      </c>
      <c r="DP8" s="71">
        <v>172.8</v>
      </c>
      <c r="DQ8" s="71">
        <v>167.7</v>
      </c>
      <c r="DR8" s="71">
        <v>169.3</v>
      </c>
      <c r="DS8" s="71">
        <v>166.6</v>
      </c>
      <c r="DT8" s="71">
        <v>227.1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142</v>
      </c>
      <c r="C10" s="78" t="s">
        <v>143</v>
      </c>
      <c r="D10" s="78" t="s">
        <v>144</v>
      </c>
      <c r="E10" s="78" t="s">
        <v>145</v>
      </c>
      <c r="F10" s="78" t="s">
        <v>146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ModifiedBy> </cp:lastModifiedBy>
  <cp:lastPrinted>2019-02-07T04:05:33Z</cp:lastPrinted>
  <dcterms:created xsi:type="dcterms:W3CDTF">2018-12-07T10:29:51Z</dcterms:created>
  <dcterms:modified xsi:type="dcterms:W3CDTF">2019-02-20T13:14:01Z</dcterms:modified>
  <cp:category/>
</cp:coreProperties>
</file>