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I10" i="4"/>
  <c r="AL8" i="4"/>
  <c r="P8" i="4"/>
  <c r="I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<sst xmlns="http://schemas.openxmlformats.org/spreadsheetml/2006/main" count="240" uniqueCount="125">
  <si>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</si>
  <si>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</si>
  <si>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</si>
  <si>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</si>
  <si>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</si>
  <si>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</si>
  <si>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</si>
  <si>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</si>
  <si>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</si>
  <si>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</si>
  <si>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</si>
  <si>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</si>
  <si>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</si>
  <si>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</si>
  <si>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</si>
  <si>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</si>
  <si>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</si>
  <si>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</si>
  <si>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</si>
  <si>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</si>
  <si>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</si>
  <si>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</si>
  <si>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</si>
  <si>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</si>
  <si>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</si>
  <si>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</si>
  <si>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</si>
  <si>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</si>
  <si>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</si>
  <si>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</si>
  <si>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</si>
  <si>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</si>
  <si>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</si>
  <si>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</si>
  <si>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</si>
  <si>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</si>
  <si>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</si>
  <si>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</si>
  <si>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</si>
  <si>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</si>
  <si>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</si>
  <si>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</si>
  <si>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</si>
  <si>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</si>
  <si>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</si>
  <si>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</si>
  <si>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</si>
  <si>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</si>
  <si>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</si>
  <si>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</si>
  <si>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</si>
  <si>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</si>
  <si>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</si>
  <si>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</si>
  <si>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</si>
  <si>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</si>
  <si>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</si>
  <si>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</si>
  <si>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</si>
  <si>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</si>
  <si>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</si>
  <si>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</si>
  <si>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</si>
  <si>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</si>
  <si>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</si>
  <si>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</si>
  <si>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</si>
  <si>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</si>
  <si>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</si>
  <si>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</si>
  <si>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</si>
  <si>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</si>
  <si>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</si>
  <si>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</si>
  <si>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</si>
  <si>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</si>
  <si>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</si>
  <si>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</si>
  <si>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</si>
  <si>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</si>
  <si>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</si>
  <si>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</si>
  <si>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</si>
  <si>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</si>
  <si>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</si>
  <si>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</si>
  <si>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</si>
  <si>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</si>
  <si>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</si>
  <si>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</si>
  <si>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</si>
  <si>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</si>
  <si>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</si>
  <si>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</si>
  <si>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</si>
  <si>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</si>
  <si>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</si>
  <si>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</si>
  <si>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</si>
  <si>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</si>
  <si>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</si>
  <si>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</si>
  <si>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</si>
  <si>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</si>
  <si>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</si>
  <si>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</si>
  <si>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</si>
  <si>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</si>
  <si>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</si>
  <si>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高山村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</si>
  <si>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</si>
  <si>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</si>
  <si>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</si>
  <si>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</si>
  <si>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</si>
  <si>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</si>
  <si>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</si>
  <si>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</si>
  <si>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</si>
  <si>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</si>
  <si>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</si>
  <si>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③管渠改善率で管渠の更新は行っていないが、今後計画的に管渠の点検及び修繕を進め長寿命化を図る。</t>
    <rPh sb="1" eb="3">
      <t>カンキョ</t>
    </rPh>
    <rPh sb="3" eb="5">
      <t>カイゼン</t>
    </rPh>
    <rPh sb="5" eb="6">
      <t>リツ</t>
    </rPh>
    <rPh sb="7" eb="9">
      <t>カンキョ</t>
    </rPh>
    <rPh sb="10" eb="12">
      <t>コウシン</t>
    </rPh>
    <rPh sb="13" eb="14">
      <t>オコナ</t>
    </rPh>
    <rPh sb="21" eb="23">
      <t>コンゴ</t>
    </rPh>
    <rPh sb="23" eb="26">
      <t>ケイカクテキ</t>
    </rPh>
    <rPh sb="27" eb="29">
      <t>カンキョ</t>
    </rPh>
    <rPh sb="30" eb="32">
      <t>テンケン</t>
    </rPh>
    <rPh sb="32" eb="33">
      <t>オヨ</t>
    </rPh>
    <rPh sb="34" eb="36">
      <t>シュウゼン</t>
    </rPh>
    <rPh sb="37" eb="38">
      <t>スス</t>
    </rPh>
    <rPh sb="39" eb="40">
      <t>チョウ</t>
    </rPh>
    <rPh sb="40" eb="43">
      <t>ジュミョウカ</t>
    </rPh>
    <rPh sb="44" eb="45">
      <t>ハカ</t>
    </rPh>
    <phoneticPr fontId="4"/>
  </si>
  <si>
    <t>非設置</t>
    <rPh sb="0" eb="1">
      <t>ヒ</t>
    </rPh>
    <rPh sb="1" eb="3">
      <t>セッチ</t>
    </rPh>
    <phoneticPr fontId="4"/>
  </si>
  <si>
    <t>　料金収入の確保については、人口減少により現行の使用料収入の増加は見込めないため、健全な経営が図れるよう使用料の見直しを検討していく。
また、布設後30年を経過する管路の点検を計画的に実施し、修繕が必要ような箇所を計画的に進め、管渠の長寿命化を図る。</t>
    <rPh sb="1" eb="3">
      <t>リョウキン</t>
    </rPh>
    <rPh sb="3" eb="5">
      <t>シュウニュウ</t>
    </rPh>
    <rPh sb="6" eb="8">
      <t>カクホ</t>
    </rPh>
    <rPh sb="14" eb="16">
      <t>ジンコウ</t>
    </rPh>
    <rPh sb="16" eb="18">
      <t>ゲンショウ</t>
    </rPh>
    <rPh sb="21" eb="23">
      <t>ゲンコウ</t>
    </rPh>
    <rPh sb="24" eb="27">
      <t>シヨウリョウ</t>
    </rPh>
    <rPh sb="27" eb="29">
      <t>シュウニュウ</t>
    </rPh>
    <rPh sb="30" eb="32">
      <t>ゾウカ</t>
    </rPh>
    <rPh sb="33" eb="35">
      <t>ミコ</t>
    </rPh>
    <rPh sb="41" eb="43">
      <t>ケンゼン</t>
    </rPh>
    <rPh sb="44" eb="46">
      <t>ケイエイ</t>
    </rPh>
    <rPh sb="47" eb="48">
      <t>ハカ</t>
    </rPh>
    <rPh sb="52" eb="55">
      <t>シヨウリョウ</t>
    </rPh>
    <rPh sb="56" eb="58">
      <t>ミナオ</t>
    </rPh>
    <rPh sb="60" eb="62">
      <t>ケントウ</t>
    </rPh>
    <rPh sb="71" eb="73">
      <t>フセツ</t>
    </rPh>
    <rPh sb="73" eb="74">
      <t>ゴ</t>
    </rPh>
    <rPh sb="76" eb="77">
      <t>ネン</t>
    </rPh>
    <rPh sb="78" eb="80">
      <t>ケイカ</t>
    </rPh>
    <rPh sb="82" eb="84">
      <t>カンロ</t>
    </rPh>
    <rPh sb="85" eb="87">
      <t>テンケン</t>
    </rPh>
    <rPh sb="88" eb="91">
      <t>ケイカクテキ</t>
    </rPh>
    <rPh sb="92" eb="94">
      <t>ジッシ</t>
    </rPh>
    <rPh sb="96" eb="98">
      <t>シュウゼン</t>
    </rPh>
    <rPh sb="99" eb="101">
      <t>ヒツヨウ</t>
    </rPh>
    <rPh sb="104" eb="106">
      <t>カショ</t>
    </rPh>
    <rPh sb="107" eb="110">
      <t>ケイカクテキ</t>
    </rPh>
    <rPh sb="111" eb="112">
      <t>スス</t>
    </rPh>
    <rPh sb="114" eb="116">
      <t>カンキョ</t>
    </rPh>
    <rPh sb="117" eb="118">
      <t>チョウ</t>
    </rPh>
    <rPh sb="118" eb="121">
      <t>ジュミョウカ</t>
    </rPh>
    <rPh sb="122" eb="123">
      <t>ハカ</t>
    </rPh>
    <phoneticPr fontId="4"/>
  </si>
  <si>
    <t>①収益的収支比率は100％を下回り、総収益が総費用を賄えていないため、経営改善に向けた取組みが必要である。
④企業債残高対事業規模比率の値がH27まではゼロであるが、概ねH28と同数である。企業債の償還は一般会計繰入金に依存していることから、使用料を見直すなど経営改善を図ることが必要である。
⑤経費回収率は100％を下回っているため、使用料収入の確保が必要である。
⑥汚水処理原価及び⑦施設利用率は千曲川流域下水道へ接続していることから、類似団体と比較しても低くなっている。
⑧水洗化率は90％前半であるが、水洗化率の向上を図る。</t>
    <rPh sb="1" eb="4">
      <t>シュウエキテキ</t>
    </rPh>
    <rPh sb="4" eb="6">
      <t>シュウシ</t>
    </rPh>
    <rPh sb="6" eb="8">
      <t>ヒリツ</t>
    </rPh>
    <rPh sb="14" eb="16">
      <t>シタマワ</t>
    </rPh>
    <rPh sb="18" eb="21">
      <t>ソウシュウエキ</t>
    </rPh>
    <rPh sb="22" eb="25">
      <t>ソウヒヨウ</t>
    </rPh>
    <rPh sb="26" eb="27">
      <t>マカナ</t>
    </rPh>
    <rPh sb="35" eb="37">
      <t>ケイエイ</t>
    </rPh>
    <rPh sb="37" eb="39">
      <t>カイゼン</t>
    </rPh>
    <rPh sb="40" eb="41">
      <t>ム</t>
    </rPh>
    <rPh sb="43" eb="45">
      <t>トリク</t>
    </rPh>
    <rPh sb="47" eb="49">
      <t>ヒツヨウ</t>
    </rPh>
    <rPh sb="55" eb="57">
      <t>キギョウ</t>
    </rPh>
    <rPh sb="57" eb="58">
      <t>サイ</t>
    </rPh>
    <rPh sb="58" eb="60">
      <t>ザンダカ</t>
    </rPh>
    <rPh sb="60" eb="61">
      <t>タイ</t>
    </rPh>
    <rPh sb="61" eb="63">
      <t>ジギョウ</t>
    </rPh>
    <rPh sb="63" eb="65">
      <t>キボ</t>
    </rPh>
    <rPh sb="65" eb="67">
      <t>ヒリツ</t>
    </rPh>
    <rPh sb="68" eb="69">
      <t>アタイ</t>
    </rPh>
    <rPh sb="83" eb="84">
      <t>オオム</t>
    </rPh>
    <rPh sb="89" eb="91">
      <t>ドウスウ</t>
    </rPh>
    <rPh sb="95" eb="97">
      <t>キギョウ</t>
    </rPh>
    <rPh sb="97" eb="98">
      <t>サイ</t>
    </rPh>
    <rPh sb="99" eb="101">
      <t>ショウカン</t>
    </rPh>
    <rPh sb="102" eb="104">
      <t>イッパン</t>
    </rPh>
    <rPh sb="104" eb="106">
      <t>カイケイ</t>
    </rPh>
    <rPh sb="106" eb="108">
      <t>クリイレ</t>
    </rPh>
    <rPh sb="108" eb="109">
      <t>キン</t>
    </rPh>
    <rPh sb="110" eb="112">
      <t>イゾン</t>
    </rPh>
    <rPh sb="121" eb="124">
      <t>シヨウリョウ</t>
    </rPh>
    <rPh sb="125" eb="127">
      <t>ミナオ</t>
    </rPh>
    <rPh sb="130" eb="132">
      <t>ケイエイ</t>
    </rPh>
    <rPh sb="132" eb="134">
      <t>カイゼン</t>
    </rPh>
    <rPh sb="135" eb="136">
      <t>ハカ</t>
    </rPh>
    <rPh sb="140" eb="142">
      <t>ヒツヨウ</t>
    </rPh>
    <rPh sb="148" eb="150">
      <t>ケイヒ</t>
    </rPh>
    <rPh sb="150" eb="152">
      <t>カイシュウ</t>
    </rPh>
    <rPh sb="152" eb="153">
      <t>リツ</t>
    </rPh>
    <rPh sb="159" eb="161">
      <t>シタマワ</t>
    </rPh>
    <rPh sb="168" eb="171">
      <t>シヨウリョウ</t>
    </rPh>
    <rPh sb="171" eb="173">
      <t>シュウニュウ</t>
    </rPh>
    <rPh sb="174" eb="176">
      <t>カクホ</t>
    </rPh>
    <rPh sb="177" eb="179">
      <t>ヒツヨウ</t>
    </rPh>
    <rPh sb="185" eb="187">
      <t>オスイ</t>
    </rPh>
    <rPh sb="187" eb="189">
      <t>ショリ</t>
    </rPh>
    <rPh sb="189" eb="191">
      <t>ゲンカ</t>
    </rPh>
    <rPh sb="191" eb="192">
      <t>オヨ</t>
    </rPh>
    <rPh sb="194" eb="196">
      <t>シセツ</t>
    </rPh>
    <rPh sb="196" eb="199">
      <t>リヨウリツ</t>
    </rPh>
    <rPh sb="200" eb="203">
      <t>チクマガワ</t>
    </rPh>
    <rPh sb="203" eb="205">
      <t>リュウイキ</t>
    </rPh>
    <rPh sb="205" eb="208">
      <t>ゲスイドウ</t>
    </rPh>
    <rPh sb="209" eb="211">
      <t>セツゾク</t>
    </rPh>
    <rPh sb="220" eb="222">
      <t>ルイジ</t>
    </rPh>
    <rPh sb="222" eb="224">
      <t>ダンタイ</t>
    </rPh>
    <rPh sb="225" eb="227">
      <t>ヒカク</t>
    </rPh>
    <rPh sb="230" eb="231">
      <t>ヒク</t>
    </rPh>
    <rPh sb="240" eb="243">
      <t>スイセンカ</t>
    </rPh>
    <rPh sb="243" eb="244">
      <t>リツ</t>
    </rPh>
    <rPh sb="248" eb="250">
      <t>ゼンハン</t>
    </rPh>
    <rPh sb="255" eb="258">
      <t>スイセンカ</t>
    </rPh>
    <rPh sb="258" eb="259">
      <t>リツ</t>
    </rPh>
    <rPh sb="260" eb="262">
      <t>コウジョウ</t>
    </rPh>
    <rPh sb="263" eb="264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</si>
</sst>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92384"/>
        <c:axId val="21706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2384"/>
        <c:axId val="217069056"/>
      </c:lineChart>
      <c:dateAx>
        <c:axId val="21699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69056"/>
        <c:crosses val="autoZero"/>
        <c:auto val="1"/>
        <c:lblOffset val="100"/>
        <c:baseTimeUnit val="years"/>
      </c:dateAx>
      <c:valAx>
        <c:axId val="21706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99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7.65</c:v>
                </c:pt>
                <c:pt idx="1">
                  <c:v>7.65</c:v>
                </c:pt>
                <c:pt idx="2">
                  <c:v>7.65</c:v>
                </c:pt>
                <c:pt idx="3">
                  <c:v>7.65</c:v>
                </c:pt>
                <c:pt idx="4">
                  <c:v>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60768"/>
        <c:axId val="22736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60768"/>
        <c:axId val="227362688"/>
      </c:lineChart>
      <c:dateAx>
        <c:axId val="22736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362688"/>
        <c:crosses val="autoZero"/>
        <c:auto val="1"/>
        <c:lblOffset val="100"/>
        <c:baseTimeUnit val="years"/>
      </c:dateAx>
      <c:valAx>
        <c:axId val="22736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36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89.46</c:v>
                </c:pt>
                <c:pt idx="2">
                  <c:v>92.29</c:v>
                </c:pt>
                <c:pt idx="3">
                  <c:v>92.14</c:v>
                </c:pt>
                <c:pt idx="4">
                  <c:v>92.67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0688"/>
        <c:axId val="2278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10688"/>
        <c:axId val="227821056"/>
      </c:lineChart>
      <c:dateAx>
        <c:axId val="22781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21056"/>
        <c:crosses val="autoZero"/>
        <c:auto val="1"/>
        <c:lblOffset val="100"/>
        <c:baseTimeUnit val="years"/>
      </c:dateAx>
      <c:valAx>
        <c:axId val="2278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81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99.8</c:v>
                </c:pt>
                <c:pt idx="2">
                  <c:v>97.72</c:v>
                </c:pt>
                <c:pt idx="3">
                  <c:v>96.09</c:v>
                </c:pt>
                <c:pt idx="4">
                  <c:v>95.44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00448"/>
        <c:axId val="2122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00448"/>
        <c:axId val="212235392"/>
      </c:lineChart>
      <c:dateAx>
        <c:axId val="2122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235392"/>
        <c:crosses val="autoZero"/>
        <c:auto val="1"/>
        <c:lblOffset val="100"/>
        <c:baseTimeUnit val="years"/>
      </c:dateAx>
      <c:valAx>
        <c:axId val="2122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2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58208"/>
        <c:axId val="2166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58208"/>
        <c:axId val="216601344"/>
      </c:lineChart>
      <c:dateAx>
        <c:axId val="21655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01344"/>
        <c:crosses val="autoZero"/>
        <c:auto val="1"/>
        <c:lblOffset val="100"/>
        <c:baseTimeUnit val="years"/>
      </c:dateAx>
      <c:valAx>
        <c:axId val="2166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55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36352"/>
        <c:axId val="21708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36352"/>
        <c:axId val="217088384"/>
      </c:lineChart>
      <c:dateAx>
        <c:axId val="2168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88384"/>
        <c:crosses val="autoZero"/>
        <c:auto val="1"/>
        <c:lblOffset val="100"/>
        <c:baseTimeUnit val="years"/>
      </c:dateAx>
      <c:valAx>
        <c:axId val="21708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83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06304"/>
        <c:axId val="21711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06304"/>
        <c:axId val="217116672"/>
      </c:lineChart>
      <c:dateAx>
        <c:axId val="2171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16672"/>
        <c:crosses val="autoZero"/>
        <c:auto val="1"/>
        <c:lblOffset val="100"/>
        <c:baseTimeUnit val="years"/>
      </c:dateAx>
      <c:valAx>
        <c:axId val="21711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50976"/>
        <c:axId val="2171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0976"/>
        <c:axId val="217152896"/>
      </c:lineChart>
      <c:dateAx>
        <c:axId val="21715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52896"/>
        <c:crosses val="autoZero"/>
        <c:auto val="1"/>
        <c:lblOffset val="100"/>
        <c:baseTimeUnit val="years"/>
      </c:dateAx>
      <c:valAx>
        <c:axId val="2171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766.02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5520"/>
        <c:axId val="2262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35520"/>
        <c:axId val="226237440"/>
      </c:lineChart>
      <c:dateAx>
        <c:axId val="22623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37440"/>
        <c:crosses val="autoZero"/>
        <c:auto val="1"/>
        <c:lblOffset val="100"/>
        <c:baseTimeUnit val="years"/>
      </c:dateAx>
      <c:valAx>
        <c:axId val="2262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23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82.25</c:v>
                </c:pt>
                <c:pt idx="1">
                  <c:v>82.83</c:v>
                </c:pt>
                <c:pt idx="2">
                  <c:v>83.63</c:v>
                </c:pt>
                <c:pt idx="3">
                  <c:v>86.82</c:v>
                </c:pt>
                <c:pt idx="4">
                  <c:v>84.94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63808"/>
        <c:axId val="2262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63808"/>
        <c:axId val="226265728"/>
      </c:lineChart>
      <c:dateAx>
        <c:axId val="22626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65728"/>
        <c:crosses val="autoZero"/>
        <c:auto val="1"/>
        <c:lblOffset val="100"/>
        <c:baseTimeUnit val="years"/>
      </c:dateAx>
      <c:valAx>
        <c:axId val="2262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26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203.04</c:v>
                </c:pt>
                <c:pt idx="1">
                  <c:v>209.15</c:v>
                </c:pt>
                <c:pt idx="2">
                  <c:v>208.38</c:v>
                </c:pt>
                <c:pt idx="3">
                  <c:v>198.86</c:v>
                </c:pt>
                <c:pt idx="4">
                  <c:v>205.43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33472"/>
        <c:axId val="2270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33472"/>
        <c:axId val="227035392"/>
      </c:lineChart>
      <c:dateAx>
        <c:axId val="2270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035392"/>
        <c:crosses val="autoZero"/>
        <c:auto val="1"/>
        <c:lblOffset val="100"/>
        <c:baseTimeUnit val="years"/>
      </c:dateAx>
      <c:valAx>
        <c:axId val="2270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70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" zoomScaleNormal="100" workbookViewId="0">
      <selection activeCell="BL45" sqref="BL45:BZ4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長野県　高山村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4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9">
        <f>データ!S6</f>
        <v>7240</v>
      </c>
      <c r="AM8" s="69"/>
      <c r="AN8" s="69"/>
      <c r="AO8" s="69"/>
      <c r="AP8" s="69"/>
      <c r="AQ8" s="69"/>
      <c r="AR8" s="69"/>
      <c r="AS8" s="69"/>
      <c r="AT8" s="68">
        <f>データ!T6</f>
        <v>98.56</v>
      </c>
      <c r="AU8" s="68"/>
      <c r="AV8" s="68"/>
      <c r="AW8" s="68"/>
      <c r="AX8" s="68"/>
      <c r="AY8" s="68"/>
      <c r="AZ8" s="68"/>
      <c r="BA8" s="68"/>
      <c r="BB8" s="68">
        <f>データ!U6</f>
        <v>73.459999999999994</v>
      </c>
      <c r="BC8" s="68"/>
      <c r="BD8" s="68"/>
      <c r="BE8" s="68"/>
      <c r="BF8" s="68"/>
      <c r="BG8" s="68"/>
      <c r="BH8" s="68"/>
      <c r="BI8" s="68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4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4"/>
      <c r="BK9" s="4"/>
      <c r="BL9" s="66" t="s">
        <v>20</v>
      </c>
      <c r="BM9" s="67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66.59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3260</v>
      </c>
      <c r="AE10" s="69"/>
      <c r="AF10" s="69"/>
      <c r="AG10" s="69"/>
      <c r="AH10" s="69"/>
      <c r="AI10" s="69"/>
      <c r="AJ10" s="69"/>
      <c r="AK10" s="2"/>
      <c r="AL10" s="69">
        <f>データ!V6</f>
        <v>4790</v>
      </c>
      <c r="AM10" s="69"/>
      <c r="AN10" s="69"/>
      <c r="AO10" s="69"/>
      <c r="AP10" s="69"/>
      <c r="AQ10" s="69"/>
      <c r="AR10" s="69"/>
      <c r="AS10" s="69"/>
      <c r="AT10" s="68">
        <f>データ!W6</f>
        <v>1.88</v>
      </c>
      <c r="AU10" s="68"/>
      <c r="AV10" s="68"/>
      <c r="AW10" s="68"/>
      <c r="AX10" s="68"/>
      <c r="AY10" s="68"/>
      <c r="AZ10" s="68"/>
      <c r="BA10" s="68"/>
      <c r="BB10" s="68">
        <f>データ!X6</f>
        <v>2547.87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205435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長野県　高山村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66.59</v>
      </c>
      <c r="Q6" s="34">
        <f t="shared" si="3"/>
        <v>100</v>
      </c>
      <c r="R6" s="34">
        <f t="shared" si="3"/>
        <v>3260</v>
      </c>
      <c r="S6" s="34">
        <f t="shared" si="3"/>
        <v>7240</v>
      </c>
      <c r="T6" s="34">
        <f t="shared" si="3"/>
        <v>98.56</v>
      </c>
      <c r="U6" s="34">
        <f t="shared" si="3"/>
        <v>73.459999999999994</v>
      </c>
      <c r="V6" s="34">
        <f t="shared" si="3"/>
        <v>4790</v>
      </c>
      <c r="W6" s="34">
        <f t="shared" si="3"/>
        <v>1.88</v>
      </c>
      <c r="X6" s="34">
        <f t="shared" si="3"/>
        <v>2547.87</v>
      </c>
      <c r="Y6" s="35">
        <f>IF(Y7="",NA(),Y7)</f>
        <v>97.92</v>
      </c>
      <c r="Z6" s="35">
        <f t="shared" ref="Z6:AH6" si="4">IF(Z7="",NA(),Z7)</f>
        <v>99.8</v>
      </c>
      <c r="AA6" s="35">
        <f t="shared" si="4"/>
        <v>97.72</v>
      </c>
      <c r="AB6" s="35">
        <f t="shared" si="4"/>
        <v>96.09</v>
      </c>
      <c r="AC6" s="35">
        <f t="shared" si="4"/>
        <v>95.44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5">
        <f t="shared" si="7"/>
        <v>766.02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82.25</v>
      </c>
      <c r="BR6" s="35">
        <f t="shared" ref="BR6:BZ6" si="8">IF(BR7="",NA(),BR7)</f>
        <v>82.83</v>
      </c>
      <c r="BS6" s="35">
        <f t="shared" si="8"/>
        <v>83.63</v>
      </c>
      <c r="BT6" s="35">
        <f t="shared" si="8"/>
        <v>86.82</v>
      </c>
      <c r="BU6" s="35">
        <f t="shared" si="8"/>
        <v>84.94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203.04</v>
      </c>
      <c r="CC6" s="35">
        <f t="shared" ref="CC6:CK6" si="9">IF(CC7="",NA(),CC7)</f>
        <v>209.15</v>
      </c>
      <c r="CD6" s="35">
        <f t="shared" si="9"/>
        <v>208.38</v>
      </c>
      <c r="CE6" s="35">
        <f t="shared" si="9"/>
        <v>198.86</v>
      </c>
      <c r="CF6" s="35">
        <f t="shared" si="9"/>
        <v>205.43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7.65</v>
      </c>
      <c r="CN6" s="35">
        <f t="shared" ref="CN6:CV6" si="10">IF(CN7="",NA(),CN7)</f>
        <v>7.65</v>
      </c>
      <c r="CO6" s="35">
        <f t="shared" si="10"/>
        <v>7.65</v>
      </c>
      <c r="CP6" s="35">
        <f t="shared" si="10"/>
        <v>7.65</v>
      </c>
      <c r="CQ6" s="35">
        <f t="shared" si="10"/>
        <v>7.65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87.9</v>
      </c>
      <c r="CY6" s="35">
        <f t="shared" ref="CY6:DG6" si="11">IF(CY7="",NA(),CY7)</f>
        <v>89.46</v>
      </c>
      <c r="CZ6" s="35">
        <f t="shared" si="11"/>
        <v>92.29</v>
      </c>
      <c r="DA6" s="35">
        <f t="shared" si="11"/>
        <v>92.14</v>
      </c>
      <c r="DB6" s="35">
        <f t="shared" si="11"/>
        <v>92.67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205435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66.59</v>
      </c>
      <c r="Q7" s="38">
        <v>100</v>
      </c>
      <c r="R7" s="38">
        <v>3260</v>
      </c>
      <c r="S7" s="38">
        <v>7240</v>
      </c>
      <c r="T7" s="38">
        <v>98.56</v>
      </c>
      <c r="U7" s="38">
        <v>73.459999999999994</v>
      </c>
      <c r="V7" s="38">
        <v>4790</v>
      </c>
      <c r="W7" s="38">
        <v>1.88</v>
      </c>
      <c r="X7" s="38">
        <v>2547.87</v>
      </c>
      <c r="Y7" s="38">
        <v>97.92</v>
      </c>
      <c r="Z7" s="38">
        <v>99.8</v>
      </c>
      <c r="AA7" s="38">
        <v>97.72</v>
      </c>
      <c r="AB7" s="38">
        <v>96.09</v>
      </c>
      <c r="AC7" s="38">
        <v>95.44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766.02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82.25</v>
      </c>
      <c r="BR7" s="38">
        <v>82.83</v>
      </c>
      <c r="BS7" s="38">
        <v>83.63</v>
      </c>
      <c r="BT7" s="38">
        <v>86.82</v>
      </c>
      <c r="BU7" s="38">
        <v>84.94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203.04</v>
      </c>
      <c r="CC7" s="38">
        <v>209.15</v>
      </c>
      <c r="CD7" s="38">
        <v>208.38</v>
      </c>
      <c r="CE7" s="38">
        <v>198.86</v>
      </c>
      <c r="CF7" s="38">
        <v>205.43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7.65</v>
      </c>
      <c r="CN7" s="38">
        <v>7.65</v>
      </c>
      <c r="CO7" s="38">
        <v>7.65</v>
      </c>
      <c r="CP7" s="38">
        <v>7.65</v>
      </c>
      <c r="CQ7" s="38">
        <v>7.65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87.9</v>
      </c>
      <c r="CY7" s="38">
        <v>89.46</v>
      </c>
      <c r="CZ7" s="38">
        <v>92.29</v>
      </c>
      <c r="DA7" s="38">
        <v>92.14</v>
      </c>
      <c r="DB7" s="38">
        <v>92.67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2018-02-07T07:33:50Z</cp:lastPrinted>
  <dcterms:created xsi:type="dcterms:W3CDTF">2017-12-25T02:19:28Z</dcterms:created>
  <dcterms:modified xsi:type="dcterms:W3CDTF">2018-02-07T10:15:22Z</dcterms:modified>
  <cp:category/>
</cp:coreProperties>
</file>