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isaku\share\企画振興\財政\02 各種調査\13 公営企業 経営比較分析\H29\市町村回答\202207安曇野市\"/>
    </mc:Choice>
  </mc:AlternateContent>
  <workbookProtection workbookPassword="B319" lockStructure="1"/>
  <bookViews>
    <workbookView xWindow="10230" yWindow="-15" windowWidth="10275" windowHeight="810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B10" i="4"/>
  <c r="AT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<sst xmlns="http://schemas.openxmlformats.org/spreadsheetml/2006/main" count="323" uniqueCount="123">
  <si>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</si>
  <si>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</si>
  <si>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</si>
  <si>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</si>
  <si>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</si>
  <si>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</si>
  <si>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</si>
  <si>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</si>
  <si>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</si>
  <si>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</si>
  <si>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</si>
  <si>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</si>
  <si>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</si>
  <si>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</si>
  <si>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</si>
  <si>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</si>
  <si>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</si>
  <si>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</si>
  <si>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</si>
  <si>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</si>
  <si>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</si>
  <si>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</si>
  <si>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</si>
  <si>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</si>
  <si>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</si>
  <si>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</si>
  <si>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</si>
  <si>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</si>
  <si>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</si>
  <si>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</si>
  <si>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</si>
  <si>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</si>
  <si>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</si>
  <si>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</si>
  <si>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</si>
  <si>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</si>
  <si>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</si>
  <si>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</si>
  <si>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</si>
  <si>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</si>
  <si>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</si>
  <si>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</si>
  <si>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</si>
  <si>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</si>
  <si>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</si>
  <si>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</si>
  <si>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</si>
  <si>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</si>
  <si>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</si>
  <si>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</si>
  <si>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</si>
  <si>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</si>
  <si>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</si>
  <si>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</si>
  <si>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</si>
  <si>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</si>
  <si>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</si>
  <si>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</si>
  <si>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</si>
  <si>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</si>
  <si>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</si>
  <si>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</si>
  <si>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</si>
  <si>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</si>
  <si>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</si>
  <si>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</si>
  <si>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</si>
  <si>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</si>
  <si>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</si>
  <si>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</si>
  <si>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</si>
  <si>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</si>
  <si>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</si>
  <si>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</si>
  <si>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</si>
  <si>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</si>
  <si>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</si>
  <si>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</si>
  <si>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</si>
  <si>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</si>
  <si>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</si>
  <si>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</si>
  <si>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</si>
  <si>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</si>
  <si>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</si>
  <si>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</si>
  <si>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</si>
  <si>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</si>
  <si>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</si>
  <si>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</si>
  <si>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</si>
  <si>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</si>
  <si>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</si>
  <si>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</si>
  <si>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</si>
  <si>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</si>
  <si>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</si>
  <si>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</si>
  <si>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</si>
  <si>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</si>
  <si>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</si>
  <si>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</si>
  <si>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</si>
  <si>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</si>
  <si>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</si>
  <si>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</si>
  <si>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</si>
  <si>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</si>
  <si>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安曇野市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</si>
  <si>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</si>
  <si>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</si>
  <si>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</si>
  <si>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</si>
  <si>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</si>
  <si>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</si>
  <si>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</si>
  <si>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</si>
  <si>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</si>
  <si>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</si>
  <si>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</si>
  <si>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安曇野市下水道事業は、平成28年度から地方公営企業法適用事業へ移行した。
　経常収支比率は類似団体と比較しても良好な数値であり、健全な経営状況にあるといえる。
　一方で、経費回収率は低く、使用料収入だけでは汚水処理費を賄えていない状況である。一般会計からの繰入金で収入不足を補っている。
　また、人口減少により汚水処理量が減少しているため、施設利用率が低くなっている。今後は、汚水処理の効率化を図るべく、区域の見直しや施設の統廃合について調査・検討を進める。</t>
    <rPh sb="1" eb="5">
      <t>アヅミノシ</t>
    </rPh>
    <rPh sb="5" eb="8">
      <t>ゲスイドウ</t>
    </rPh>
    <rPh sb="8" eb="10">
      <t>ジギョウ</t>
    </rPh>
    <rPh sb="41" eb="43">
      <t>シュウシ</t>
    </rPh>
    <rPh sb="46" eb="48">
      <t>ルイジ</t>
    </rPh>
    <rPh sb="48" eb="50">
      <t>ダンタイ</t>
    </rPh>
    <rPh sb="51" eb="53">
      <t>ヒカク</t>
    </rPh>
    <rPh sb="149" eb="151">
      <t>ジンコウ</t>
    </rPh>
    <rPh sb="151" eb="153">
      <t>ゲンショウ</t>
    </rPh>
    <rPh sb="156" eb="158">
      <t>オスイ</t>
    </rPh>
    <rPh sb="158" eb="160">
      <t>ショリ</t>
    </rPh>
    <rPh sb="160" eb="161">
      <t>リョウ</t>
    </rPh>
    <rPh sb="162" eb="164">
      <t>ゲンショウ</t>
    </rPh>
    <rPh sb="171" eb="173">
      <t>シセツ</t>
    </rPh>
    <rPh sb="173" eb="176">
      <t>リヨウリツ</t>
    </rPh>
    <rPh sb="177" eb="178">
      <t>ヒク</t>
    </rPh>
    <rPh sb="185" eb="187">
      <t>コンゴ</t>
    </rPh>
    <rPh sb="189" eb="191">
      <t>オスイ</t>
    </rPh>
    <rPh sb="191" eb="193">
      <t>ショリ</t>
    </rPh>
    <rPh sb="194" eb="197">
      <t>コウリツカ</t>
    </rPh>
    <rPh sb="198" eb="199">
      <t>ハカ</t>
    </rPh>
    <rPh sb="203" eb="205">
      <t>クイキ</t>
    </rPh>
    <rPh sb="206" eb="208">
      <t>ミナオ</t>
    </rPh>
    <rPh sb="210" eb="212">
      <t>シセツ</t>
    </rPh>
    <rPh sb="213" eb="216">
      <t>トウハイゴウ</t>
    </rPh>
    <rPh sb="220" eb="222">
      <t>チョウサ</t>
    </rPh>
    <rPh sb="223" eb="225">
      <t>ケントウ</t>
    </rPh>
    <rPh sb="226" eb="227">
      <t>スス</t>
    </rPh>
    <phoneticPr fontId="4"/>
  </si>
  <si>
    <t>　安曇野市は供用開始から20年しか経過していないため、老朽化を示す指標は非常に低くなっている。
　今後は「安曇野市下水道事業経営戦略」に基づく計画的な修繕や維持管理により、施設の延命化を実施していく。
　しかし、整備工事を集中して行っていることから、将来的に更新時期が集中されることが想定されるため、現在は延命化等の対策のため計画的にカメラ調査や適正な維持管理を行うことを実施している。</t>
    <rPh sb="1" eb="5">
      <t>アヅミノシ</t>
    </rPh>
    <rPh sb="6" eb="8">
      <t>キョウヨウ</t>
    </rPh>
    <rPh sb="8" eb="10">
      <t>カイシ</t>
    </rPh>
    <rPh sb="14" eb="15">
      <t>ネン</t>
    </rPh>
    <rPh sb="17" eb="19">
      <t>ケイカ</t>
    </rPh>
    <rPh sb="27" eb="30">
      <t>ロウキュウカ</t>
    </rPh>
    <rPh sb="31" eb="32">
      <t>シメ</t>
    </rPh>
    <rPh sb="33" eb="35">
      <t>シヒョウ</t>
    </rPh>
    <rPh sb="36" eb="38">
      <t>ヒジョウ</t>
    </rPh>
    <rPh sb="39" eb="40">
      <t>ヒク</t>
    </rPh>
    <rPh sb="49" eb="51">
      <t>コンゴ</t>
    </rPh>
    <rPh sb="53" eb="57">
      <t>アヅミノシ</t>
    </rPh>
    <rPh sb="57" eb="60">
      <t>ゲスイドウ</t>
    </rPh>
    <rPh sb="60" eb="62">
      <t>ジギョウ</t>
    </rPh>
    <rPh sb="62" eb="64">
      <t>ケイエイ</t>
    </rPh>
    <rPh sb="64" eb="66">
      <t>センリャク</t>
    </rPh>
    <rPh sb="68" eb="69">
      <t>モト</t>
    </rPh>
    <rPh sb="78" eb="80">
      <t>イジ</t>
    </rPh>
    <rPh sb="80" eb="82">
      <t>カンリ</t>
    </rPh>
    <rPh sb="86" eb="88">
      <t>シセツ</t>
    </rPh>
    <rPh sb="106" eb="108">
      <t>セイビ</t>
    </rPh>
    <rPh sb="108" eb="110">
      <t>コウジ</t>
    </rPh>
    <rPh sb="111" eb="113">
      <t>シュウチュウ</t>
    </rPh>
    <rPh sb="115" eb="116">
      <t>オコナ</t>
    </rPh>
    <rPh sb="125" eb="128">
      <t>ショウライテキ</t>
    </rPh>
    <rPh sb="129" eb="131">
      <t>コウシン</t>
    </rPh>
    <rPh sb="131" eb="133">
      <t>ジキ</t>
    </rPh>
    <rPh sb="134" eb="136">
      <t>シュウチュウ</t>
    </rPh>
    <rPh sb="142" eb="144">
      <t>ソウテイ</t>
    </rPh>
    <rPh sb="150" eb="152">
      <t>ゲンザイ</t>
    </rPh>
    <rPh sb="153" eb="155">
      <t>エンメイ</t>
    </rPh>
    <rPh sb="155" eb="156">
      <t>カ</t>
    </rPh>
    <rPh sb="156" eb="157">
      <t>トウ</t>
    </rPh>
    <rPh sb="158" eb="160">
      <t>タイサク</t>
    </rPh>
    <rPh sb="163" eb="165">
      <t>ケイカク</t>
    </rPh>
    <rPh sb="165" eb="166">
      <t>テキ</t>
    </rPh>
    <rPh sb="170" eb="172">
      <t>チョウサ</t>
    </rPh>
    <rPh sb="173" eb="175">
      <t>テキセイ</t>
    </rPh>
    <rPh sb="176" eb="178">
      <t>イジ</t>
    </rPh>
    <rPh sb="178" eb="180">
      <t>カンリ</t>
    </rPh>
    <rPh sb="181" eb="182">
      <t>オコナ</t>
    </rPh>
    <rPh sb="186" eb="188">
      <t>ジッシ</t>
    </rPh>
    <phoneticPr fontId="4"/>
  </si>
  <si>
    <t>　平成28年度に中長期的な経営の基本方針となる「安曇野市下水道事業経営戦略」を策定した。
　今後はこの計画に基づき、事業を遂行していき、施設の長寿命化のために適正な維持管理を確実に行っていき、健全で持続可能な経営を図っていく。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</si>
</sst>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36543688"/>
        <c:axId val="3365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336543688"/>
        <c:axId val="336543296"/>
      </c:lineChart>
      <c:dateAx>
        <c:axId val="336543688"/>
        <c:scaling>
          <c:orientation val="minMax"/>
        </c:scaling>
        <c:delete val="1"/>
        <c:axPos val="b"/>
        <c:numFmt formatCode="ge" sourceLinked="1"/>
        <c:majorTickMark val="none"/>
        <c:minorTickMark val="none"/>
        <c:tickLblPos val="none"/>
        <c:crossAx val="336543296"/>
        <c:crosses val="autoZero"/>
        <c:auto val="1"/>
        <c:lblOffset val="100"/>
        <c:baseTimeUnit val="years"/>
      </c:dateAx>
      <c:valAx>
        <c:axId val="3365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4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52.75</c:v>
                </c:pt>
              </c:numCache>
            </c:numRef>
          </c:val>
        </c:ser>
        <c:dLbls>
          <c:showLegendKey val="0"/>
          <c:showVal val="0"/>
          <c:showCatName val="0"/>
          <c:showSerName val="0"/>
          <c:showPercent val="0"/>
          <c:showBubbleSize val="0"/>
        </c:dLbls>
        <c:gapWidth val="150"/>
        <c:axId val="357501672"/>
        <c:axId val="3575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357501672"/>
        <c:axId val="357502848"/>
      </c:lineChart>
      <c:dateAx>
        <c:axId val="357501672"/>
        <c:scaling>
          <c:orientation val="minMax"/>
        </c:scaling>
        <c:delete val="1"/>
        <c:axPos val="b"/>
        <c:numFmt formatCode="ge" sourceLinked="1"/>
        <c:majorTickMark val="none"/>
        <c:minorTickMark val="none"/>
        <c:tickLblPos val="none"/>
        <c:crossAx val="357502848"/>
        <c:crosses val="autoZero"/>
        <c:auto val="1"/>
        <c:lblOffset val="100"/>
        <c:baseTimeUnit val="years"/>
      </c:dateAx>
      <c:valAx>
        <c:axId val="357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95.09</c:v>
                </c:pt>
              </c:numCache>
            </c:numRef>
          </c:val>
        </c:ser>
        <c:dLbls>
          <c:showLegendKey val="0"/>
          <c:showVal val="0"/>
          <c:showCatName val="0"/>
          <c:showSerName val="0"/>
          <c:showPercent val="0"/>
          <c:showBubbleSize val="0"/>
        </c:dLbls>
        <c:gapWidth val="150"/>
        <c:axId val="357506376"/>
        <c:axId val="357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357506376"/>
        <c:axId val="357499712"/>
      </c:lineChart>
      <c:dateAx>
        <c:axId val="357506376"/>
        <c:scaling>
          <c:orientation val="minMax"/>
        </c:scaling>
        <c:delete val="1"/>
        <c:axPos val="b"/>
        <c:numFmt formatCode="ge" sourceLinked="1"/>
        <c:majorTickMark val="none"/>
        <c:minorTickMark val="none"/>
        <c:tickLblPos val="none"/>
        <c:crossAx val="357499712"/>
        <c:crosses val="autoZero"/>
        <c:auto val="1"/>
        <c:lblOffset val="100"/>
        <c:baseTimeUnit val="years"/>
      </c:dateAx>
      <c:valAx>
        <c:axId val="357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0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118.87</c:v>
                </c:pt>
              </c:numCache>
            </c:numRef>
          </c:val>
        </c:ser>
        <c:dLbls>
          <c:showLegendKey val="0"/>
          <c:showVal val="0"/>
          <c:showCatName val="0"/>
          <c:showSerName val="0"/>
          <c:showPercent val="0"/>
          <c:showBubbleSize val="0"/>
        </c:dLbls>
        <c:gapWidth val="150"/>
        <c:axId val="336541728"/>
        <c:axId val="33654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336541728"/>
        <c:axId val="336541336"/>
      </c:lineChart>
      <c:dateAx>
        <c:axId val="336541728"/>
        <c:scaling>
          <c:orientation val="minMax"/>
        </c:scaling>
        <c:delete val="1"/>
        <c:axPos val="b"/>
        <c:numFmt formatCode="ge" sourceLinked="1"/>
        <c:majorTickMark val="none"/>
        <c:minorTickMark val="none"/>
        <c:tickLblPos val="none"/>
        <c:crossAx val="336541336"/>
        <c:crosses val="autoZero"/>
        <c:auto val="1"/>
        <c:lblOffset val="100"/>
        <c:baseTimeUnit val="years"/>
      </c:dateAx>
      <c:valAx>
        <c:axId val="33654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4.29</c:v>
                </c:pt>
              </c:numCache>
            </c:numRef>
          </c:val>
        </c:ser>
        <c:dLbls>
          <c:showLegendKey val="0"/>
          <c:showVal val="0"/>
          <c:showCatName val="0"/>
          <c:showSerName val="0"/>
          <c:showPercent val="0"/>
          <c:showBubbleSize val="0"/>
        </c:dLbls>
        <c:gapWidth val="150"/>
        <c:axId val="357909384"/>
        <c:axId val="35791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357909384"/>
        <c:axId val="357914872"/>
      </c:lineChart>
      <c:dateAx>
        <c:axId val="357909384"/>
        <c:scaling>
          <c:orientation val="minMax"/>
        </c:scaling>
        <c:delete val="1"/>
        <c:axPos val="b"/>
        <c:numFmt formatCode="ge" sourceLinked="1"/>
        <c:majorTickMark val="none"/>
        <c:minorTickMark val="none"/>
        <c:tickLblPos val="none"/>
        <c:crossAx val="357914872"/>
        <c:crosses val="autoZero"/>
        <c:auto val="1"/>
        <c:lblOffset val="100"/>
        <c:baseTimeUnit val="years"/>
      </c:dateAx>
      <c:valAx>
        <c:axId val="3579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0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57916048"/>
        <c:axId val="35791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357916048"/>
        <c:axId val="357911344"/>
      </c:lineChart>
      <c:dateAx>
        <c:axId val="357916048"/>
        <c:scaling>
          <c:orientation val="minMax"/>
        </c:scaling>
        <c:delete val="1"/>
        <c:axPos val="b"/>
        <c:numFmt formatCode="ge" sourceLinked="1"/>
        <c:majorTickMark val="none"/>
        <c:minorTickMark val="none"/>
        <c:tickLblPos val="none"/>
        <c:crossAx val="357911344"/>
        <c:crosses val="autoZero"/>
        <c:auto val="1"/>
        <c:lblOffset val="100"/>
        <c:baseTimeUnit val="years"/>
      </c:dateAx>
      <c:valAx>
        <c:axId val="35791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57915656"/>
        <c:axId val="357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357915656"/>
        <c:axId val="357912128"/>
      </c:lineChart>
      <c:dateAx>
        <c:axId val="357915656"/>
        <c:scaling>
          <c:orientation val="minMax"/>
        </c:scaling>
        <c:delete val="1"/>
        <c:axPos val="b"/>
        <c:numFmt formatCode="ge" sourceLinked="1"/>
        <c:majorTickMark val="none"/>
        <c:minorTickMark val="none"/>
        <c:tickLblPos val="none"/>
        <c:crossAx val="357912128"/>
        <c:crosses val="autoZero"/>
        <c:auto val="1"/>
        <c:lblOffset val="100"/>
        <c:baseTimeUnit val="years"/>
      </c:dateAx>
      <c:valAx>
        <c:axId val="357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1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46.44</c:v>
                </c:pt>
              </c:numCache>
            </c:numRef>
          </c:val>
        </c:ser>
        <c:dLbls>
          <c:showLegendKey val="0"/>
          <c:showVal val="0"/>
          <c:showCatName val="0"/>
          <c:showSerName val="0"/>
          <c:showPercent val="0"/>
          <c:showBubbleSize val="0"/>
        </c:dLbls>
        <c:gapWidth val="150"/>
        <c:axId val="357912912"/>
        <c:axId val="3579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357912912"/>
        <c:axId val="357908992"/>
      </c:lineChart>
      <c:dateAx>
        <c:axId val="357912912"/>
        <c:scaling>
          <c:orientation val="minMax"/>
        </c:scaling>
        <c:delete val="1"/>
        <c:axPos val="b"/>
        <c:numFmt formatCode="ge" sourceLinked="1"/>
        <c:majorTickMark val="none"/>
        <c:minorTickMark val="none"/>
        <c:tickLblPos val="none"/>
        <c:crossAx val="357908992"/>
        <c:crosses val="autoZero"/>
        <c:auto val="1"/>
        <c:lblOffset val="100"/>
        <c:baseTimeUnit val="years"/>
      </c:dateAx>
      <c:valAx>
        <c:axId val="357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1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2862.61</c:v>
                </c:pt>
              </c:numCache>
            </c:numRef>
          </c:val>
        </c:ser>
        <c:dLbls>
          <c:showLegendKey val="0"/>
          <c:showVal val="0"/>
          <c:showCatName val="0"/>
          <c:showSerName val="0"/>
          <c:showPercent val="0"/>
          <c:showBubbleSize val="0"/>
        </c:dLbls>
        <c:gapWidth val="150"/>
        <c:axId val="357913304"/>
        <c:axId val="35790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357913304"/>
        <c:axId val="357909776"/>
      </c:lineChart>
      <c:dateAx>
        <c:axId val="357913304"/>
        <c:scaling>
          <c:orientation val="minMax"/>
        </c:scaling>
        <c:delete val="1"/>
        <c:axPos val="b"/>
        <c:numFmt formatCode="ge" sourceLinked="1"/>
        <c:majorTickMark val="none"/>
        <c:minorTickMark val="none"/>
        <c:tickLblPos val="none"/>
        <c:crossAx val="357909776"/>
        <c:crosses val="autoZero"/>
        <c:auto val="1"/>
        <c:lblOffset val="100"/>
        <c:baseTimeUnit val="years"/>
      </c:dateAx>
      <c:valAx>
        <c:axId val="35790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9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49.38</c:v>
                </c:pt>
              </c:numCache>
            </c:numRef>
          </c:val>
        </c:ser>
        <c:dLbls>
          <c:showLegendKey val="0"/>
          <c:showVal val="0"/>
          <c:showCatName val="0"/>
          <c:showSerName val="0"/>
          <c:showPercent val="0"/>
          <c:showBubbleSize val="0"/>
        </c:dLbls>
        <c:gapWidth val="150"/>
        <c:axId val="357505592"/>
        <c:axId val="35750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357505592"/>
        <c:axId val="357503240"/>
      </c:lineChart>
      <c:dateAx>
        <c:axId val="357505592"/>
        <c:scaling>
          <c:orientation val="minMax"/>
        </c:scaling>
        <c:delete val="1"/>
        <c:axPos val="b"/>
        <c:numFmt formatCode="ge" sourceLinked="1"/>
        <c:majorTickMark val="none"/>
        <c:minorTickMark val="none"/>
        <c:tickLblPos val="none"/>
        <c:crossAx val="357503240"/>
        <c:crosses val="autoZero"/>
        <c:auto val="1"/>
        <c:lblOffset val="100"/>
        <c:baseTimeUnit val="years"/>
      </c:dateAx>
      <c:valAx>
        <c:axId val="35750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391.92</c:v>
                </c:pt>
              </c:numCache>
            </c:numRef>
          </c:val>
        </c:ser>
        <c:dLbls>
          <c:showLegendKey val="0"/>
          <c:showVal val="0"/>
          <c:showCatName val="0"/>
          <c:showSerName val="0"/>
          <c:showPercent val="0"/>
          <c:showBubbleSize val="0"/>
        </c:dLbls>
        <c:gapWidth val="150"/>
        <c:axId val="357505200"/>
        <c:axId val="3575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357505200"/>
        <c:axId val="357505984"/>
      </c:lineChart>
      <c:dateAx>
        <c:axId val="357505200"/>
        <c:scaling>
          <c:orientation val="minMax"/>
        </c:scaling>
        <c:delete val="1"/>
        <c:axPos val="b"/>
        <c:numFmt formatCode="ge" sourceLinked="1"/>
        <c:majorTickMark val="none"/>
        <c:minorTickMark val="none"/>
        <c:tickLblPos val="none"/>
        <c:crossAx val="357505984"/>
        <c:crosses val="autoZero"/>
        <c:auto val="1"/>
        <c:lblOffset val="100"/>
        <c:baseTimeUnit val="years"/>
      </c:dateAx>
      <c:valAx>
        <c:axId val="3575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H5" sqref="H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長野県　安曇野市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98099</v>
      </c>
      <c r="AM8" s="68"/>
      <c r="AN8" s="68"/>
      <c r="AO8" s="68"/>
      <c r="AP8" s="68"/>
      <c r="AQ8" s="68"/>
      <c r="AR8" s="68"/>
      <c r="AS8" s="68"/>
      <c r="AT8" s="67">
        <f>データ!T6</f>
        <v>331.78</v>
      </c>
      <c r="AU8" s="67"/>
      <c r="AV8" s="67"/>
      <c r="AW8" s="67"/>
      <c r="AX8" s="67"/>
      <c r="AY8" s="67"/>
      <c r="AZ8" s="67"/>
      <c r="BA8" s="67"/>
      <c r="BB8" s="67">
        <f>データ!U6</f>
        <v>295.67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59.47</v>
      </c>
      <c r="J10" s="67"/>
      <c r="K10" s="67"/>
      <c r="L10" s="67"/>
      <c r="M10" s="67"/>
      <c r="N10" s="67"/>
      <c r="O10" s="67"/>
      <c r="P10" s="67">
        <f>データ!P6</f>
        <v>2.97</v>
      </c>
      <c r="Q10" s="67"/>
      <c r="R10" s="67"/>
      <c r="S10" s="67"/>
      <c r="T10" s="67"/>
      <c r="U10" s="67"/>
      <c r="V10" s="67"/>
      <c r="W10" s="67">
        <f>データ!Q6</f>
        <v>91.14</v>
      </c>
      <c r="X10" s="67"/>
      <c r="Y10" s="67"/>
      <c r="Z10" s="67"/>
      <c r="AA10" s="67"/>
      <c r="AB10" s="67"/>
      <c r="AC10" s="67"/>
      <c r="AD10" s="68">
        <f>データ!R6</f>
        <v>3888</v>
      </c>
      <c r="AE10" s="68"/>
      <c r="AF10" s="68"/>
      <c r="AG10" s="68"/>
      <c r="AH10" s="68"/>
      <c r="AI10" s="68"/>
      <c r="AJ10" s="68"/>
      <c r="AK10" s="2"/>
      <c r="AL10" s="68">
        <f>データ!V6</f>
        <v>2914</v>
      </c>
      <c r="AM10" s="68"/>
      <c r="AN10" s="68"/>
      <c r="AO10" s="68"/>
      <c r="AP10" s="68"/>
      <c r="AQ10" s="68"/>
      <c r="AR10" s="68"/>
      <c r="AS10" s="68"/>
      <c r="AT10" s="67">
        <f>データ!W6</f>
        <v>0.91</v>
      </c>
      <c r="AU10" s="67"/>
      <c r="AV10" s="67"/>
      <c r="AW10" s="67"/>
      <c r="AX10" s="67"/>
      <c r="AY10" s="67"/>
      <c r="AZ10" s="67"/>
      <c r="BA10" s="67"/>
      <c r="BB10" s="67">
        <f>データ!X6</f>
        <v>3202.2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202207</v>
      </c>
      <c r="D6" s="34">
        <f t="shared" si="3"/>
        <v>46</v>
      </c>
      <c r="E6" s="34">
        <f t="shared" si="3"/>
        <v>17</v>
      </c>
      <c r="F6" s="34">
        <f t="shared" si="3"/>
        <v>5</v>
      </c>
      <c r="G6" s="34">
        <f t="shared" si="3"/>
        <v>0</v>
      </c>
      <c r="H6" s="34" t="str">
        <f t="shared" si="3"/>
        <v>長野県　安曇野市</v>
      </c>
      <c r="I6" s="34" t="str">
        <f t="shared" si="3"/>
        <v>法適用</v>
      </c>
      <c r="J6" s="34" t="str">
        <f t="shared" si="3"/>
        <v>下水道事業</v>
      </c>
      <c r="K6" s="34" t="str">
        <f t="shared" si="3"/>
        <v>農業集落排水</v>
      </c>
      <c r="L6" s="34" t="str">
        <f t="shared" si="3"/>
        <v>F2</v>
      </c>
      <c r="M6" s="34">
        <f t="shared" si="3"/>
        <v>0</v>
      </c>
      <c r="N6" s="35" t="str">
        <f t="shared" si="3"/>
        <v>-</v>
      </c>
      <c r="O6" s="35">
        <f t="shared" si="3"/>
        <v>59.47</v>
      </c>
      <c r="P6" s="35">
        <f t="shared" si="3"/>
        <v>2.97</v>
      </c>
      <c r="Q6" s="35">
        <f t="shared" si="3"/>
        <v>91.14</v>
      </c>
      <c r="R6" s="35">
        <f t="shared" si="3"/>
        <v>3888</v>
      </c>
      <c r="S6" s="35">
        <f t="shared" si="3"/>
        <v>98099</v>
      </c>
      <c r="T6" s="35">
        <f t="shared" si="3"/>
        <v>331.78</v>
      </c>
      <c r="U6" s="35">
        <f t="shared" si="3"/>
        <v>295.67</v>
      </c>
      <c r="V6" s="35">
        <f t="shared" si="3"/>
        <v>2914</v>
      </c>
      <c r="W6" s="35">
        <f t="shared" si="3"/>
        <v>0.91</v>
      </c>
      <c r="X6" s="35">
        <f t="shared" si="3"/>
        <v>3202.2</v>
      </c>
      <c r="Y6" s="36" t="str">
        <f>IF(Y7="",NA(),Y7)</f>
        <v>-</v>
      </c>
      <c r="Z6" s="36" t="str">
        <f t="shared" ref="Z6:AH6" si="4">IF(Z7="",NA(),Z7)</f>
        <v>-</v>
      </c>
      <c r="AA6" s="36" t="str">
        <f t="shared" si="4"/>
        <v>-</v>
      </c>
      <c r="AB6" s="36" t="str">
        <f t="shared" si="4"/>
        <v>-</v>
      </c>
      <c r="AC6" s="36">
        <f t="shared" si="4"/>
        <v>118.87</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46.44</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2862.61</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49.38</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391.92</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52.75</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95.09</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4.29</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202207</v>
      </c>
      <c r="D7" s="38">
        <v>46</v>
      </c>
      <c r="E7" s="38">
        <v>17</v>
      </c>
      <c r="F7" s="38">
        <v>5</v>
      </c>
      <c r="G7" s="38">
        <v>0</v>
      </c>
      <c r="H7" s="38" t="s">
        <v>108</v>
      </c>
      <c r="I7" s="38" t="s">
        <v>109</v>
      </c>
      <c r="J7" s="38" t="s">
        <v>110</v>
      </c>
      <c r="K7" s="38" t="s">
        <v>111</v>
      </c>
      <c r="L7" s="38" t="s">
        <v>112</v>
      </c>
      <c r="M7" s="38"/>
      <c r="N7" s="39" t="s">
        <v>113</v>
      </c>
      <c r="O7" s="39">
        <v>59.47</v>
      </c>
      <c r="P7" s="39">
        <v>2.97</v>
      </c>
      <c r="Q7" s="39">
        <v>91.14</v>
      </c>
      <c r="R7" s="39">
        <v>3888</v>
      </c>
      <c r="S7" s="39">
        <v>98099</v>
      </c>
      <c r="T7" s="39">
        <v>331.78</v>
      </c>
      <c r="U7" s="39">
        <v>295.67</v>
      </c>
      <c r="V7" s="39">
        <v>2914</v>
      </c>
      <c r="W7" s="39">
        <v>0.91</v>
      </c>
      <c r="X7" s="39">
        <v>3202.2</v>
      </c>
      <c r="Y7" s="39" t="s">
        <v>113</v>
      </c>
      <c r="Z7" s="39" t="s">
        <v>113</v>
      </c>
      <c r="AA7" s="39" t="s">
        <v>113</v>
      </c>
      <c r="AB7" s="39" t="s">
        <v>113</v>
      </c>
      <c r="AC7" s="39">
        <v>118.87</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46.44</v>
      </c>
      <c r="AZ7" s="39" t="s">
        <v>113</v>
      </c>
      <c r="BA7" s="39" t="s">
        <v>113</v>
      </c>
      <c r="BB7" s="39" t="s">
        <v>113</v>
      </c>
      <c r="BC7" s="39" t="s">
        <v>113</v>
      </c>
      <c r="BD7" s="39">
        <v>31.84</v>
      </c>
      <c r="BE7" s="39">
        <v>34.54</v>
      </c>
      <c r="BF7" s="39" t="s">
        <v>113</v>
      </c>
      <c r="BG7" s="39" t="s">
        <v>113</v>
      </c>
      <c r="BH7" s="39" t="s">
        <v>113</v>
      </c>
      <c r="BI7" s="39" t="s">
        <v>113</v>
      </c>
      <c r="BJ7" s="39">
        <v>2862.61</v>
      </c>
      <c r="BK7" s="39" t="s">
        <v>113</v>
      </c>
      <c r="BL7" s="39" t="s">
        <v>113</v>
      </c>
      <c r="BM7" s="39" t="s">
        <v>113</v>
      </c>
      <c r="BN7" s="39" t="s">
        <v>113</v>
      </c>
      <c r="BO7" s="39">
        <v>974.93</v>
      </c>
      <c r="BP7" s="39">
        <v>914.53</v>
      </c>
      <c r="BQ7" s="39" t="s">
        <v>113</v>
      </c>
      <c r="BR7" s="39" t="s">
        <v>113</v>
      </c>
      <c r="BS7" s="39" t="s">
        <v>113</v>
      </c>
      <c r="BT7" s="39" t="s">
        <v>113</v>
      </c>
      <c r="BU7" s="39">
        <v>49.38</v>
      </c>
      <c r="BV7" s="39" t="s">
        <v>113</v>
      </c>
      <c r="BW7" s="39" t="s">
        <v>113</v>
      </c>
      <c r="BX7" s="39" t="s">
        <v>113</v>
      </c>
      <c r="BY7" s="39" t="s">
        <v>113</v>
      </c>
      <c r="BZ7" s="39">
        <v>55.32</v>
      </c>
      <c r="CA7" s="39">
        <v>55.73</v>
      </c>
      <c r="CB7" s="39" t="s">
        <v>113</v>
      </c>
      <c r="CC7" s="39" t="s">
        <v>113</v>
      </c>
      <c r="CD7" s="39" t="s">
        <v>113</v>
      </c>
      <c r="CE7" s="39" t="s">
        <v>113</v>
      </c>
      <c r="CF7" s="39">
        <v>391.92</v>
      </c>
      <c r="CG7" s="39" t="s">
        <v>113</v>
      </c>
      <c r="CH7" s="39" t="s">
        <v>113</v>
      </c>
      <c r="CI7" s="39" t="s">
        <v>113</v>
      </c>
      <c r="CJ7" s="39" t="s">
        <v>113</v>
      </c>
      <c r="CK7" s="39">
        <v>283.17</v>
      </c>
      <c r="CL7" s="39">
        <v>276.77999999999997</v>
      </c>
      <c r="CM7" s="39" t="s">
        <v>113</v>
      </c>
      <c r="CN7" s="39" t="s">
        <v>113</v>
      </c>
      <c r="CO7" s="39" t="s">
        <v>113</v>
      </c>
      <c r="CP7" s="39" t="s">
        <v>113</v>
      </c>
      <c r="CQ7" s="39">
        <v>52.75</v>
      </c>
      <c r="CR7" s="39" t="s">
        <v>113</v>
      </c>
      <c r="CS7" s="39" t="s">
        <v>113</v>
      </c>
      <c r="CT7" s="39" t="s">
        <v>113</v>
      </c>
      <c r="CU7" s="39" t="s">
        <v>113</v>
      </c>
      <c r="CV7" s="39">
        <v>60.65</v>
      </c>
      <c r="CW7" s="39">
        <v>59.15</v>
      </c>
      <c r="CX7" s="39" t="s">
        <v>113</v>
      </c>
      <c r="CY7" s="39" t="s">
        <v>113</v>
      </c>
      <c r="CZ7" s="39" t="s">
        <v>113</v>
      </c>
      <c r="DA7" s="39" t="s">
        <v>113</v>
      </c>
      <c r="DB7" s="39">
        <v>95.09</v>
      </c>
      <c r="DC7" s="39" t="s">
        <v>113</v>
      </c>
      <c r="DD7" s="39" t="s">
        <v>113</v>
      </c>
      <c r="DE7" s="39" t="s">
        <v>113</v>
      </c>
      <c r="DF7" s="39" t="s">
        <v>113</v>
      </c>
      <c r="DG7" s="39">
        <v>84.58</v>
      </c>
      <c r="DH7" s="39">
        <v>85.01</v>
      </c>
      <c r="DI7" s="39" t="s">
        <v>113</v>
      </c>
      <c r="DJ7" s="39" t="s">
        <v>113</v>
      </c>
      <c r="DK7" s="39" t="s">
        <v>113</v>
      </c>
      <c r="DL7" s="39" t="s">
        <v>113</v>
      </c>
      <c r="DM7" s="39">
        <v>4.29</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2018-02-05T06:16:01Z</cp:lastPrinted>
  <dcterms:created xsi:type="dcterms:W3CDTF">2017-12-25T01:58:23Z</dcterms:created>
  <dcterms:modified xsi:type="dcterms:W3CDTF">2018-02-06T07:38:22Z</dcterms:modified>
  <cp:category/>
</cp:coreProperties>
</file>