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AM34" i="10"/>
  <c r="AM35" i="10" s="1"/>
  <c r="CO34" i="10" l="1"/>
  <c r="CO35" i="10" s="1"/>
</calcChain>
</file>

<file path=xl/sharedStrings.xml><?xml version="1.0" encoding="utf-8"?>
<sst xmlns="http://schemas.openxmlformats.org/spreadsheetml/2006/main" count="1158" uniqueCount="641">
  <si>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</si>
  <si>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</si>
  <si>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</si>
  <si>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</si>
  <si>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</si>
  <si>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</si>
  <si>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</si>
  <si>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</si>
  <si>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</si>
  <si>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</si>
  <si>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</si>
  <si>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</si>
  <si>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</si>
  <si>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</si>
  <si>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</si>
  <si>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</si>
  <si>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</si>
  <si>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</si>
  <si>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</si>
  <si>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</si>
  <si>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</si>
  <si>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</si>
  <si>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</si>
  <si>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</si>
  <si>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</si>
  <si>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</si>
  <si>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</si>
  <si>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</si>
  <si>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</si>
  <si>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</si>
  <si>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</si>
  <si>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</si>
  <si>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</si>
  <si>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</si>
  <si>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</si>
  <si>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</si>
  <si>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</si>
  <si>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</si>
  <si>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</si>
  <si>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</si>
  <si>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</si>
  <si>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</si>
  <si>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</si>
  <si>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</si>
  <si>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</si>
  <si>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</si>
  <si>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</si>
  <si>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</si>
  <si>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</si>
  <si>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</si>
  <si>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</si>
  <si>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</si>
  <si>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</si>
  <si>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</si>
  <si>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</si>
  <si>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</si>
  <si>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</si>
  <si>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</si>
  <si>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</si>
  <si>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</si>
  <si>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</si>
  <si>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</si>
  <si>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</si>
  <si>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</si>
  <si>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</si>
  <si>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</si>
  <si>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</si>
  <si>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</si>
  <si>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</si>
  <si>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</si>
  <si>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</si>
  <si>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</si>
  <si>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</si>
  <si>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</si>
  <si>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</si>
  <si>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</si>
  <si>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</si>
  <si>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</si>
  <si>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</si>
  <si>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</si>
  <si>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</si>
  <si>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</si>
  <si>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</si>
  <si>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</si>
  <si>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</si>
  <si>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</si>
  <si>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</si>
  <si>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</si>
  <si>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</si>
  <si>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</si>
  <si>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</si>
  <si>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</si>
  <si>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</si>
  <si>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</si>
  <si>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</si>
  <si>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</si>
  <si>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</si>
  <si>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</si>
  <si>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</si>
  <si>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</si>
  <si>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</si>
  <si>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</si>
  <si>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</si>
  <si>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</si>
  <si>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</si>
  <si>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</si>
  <si>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</si>
  <si>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</si>
  <si>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</si>
  <si>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</si>
  <si>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</si>
  <si>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</si>
  <si>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</si>
  <si>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</si>
  <si>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</si>
  <si>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</si>
  <si>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</si>
  <si>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</si>
  <si>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</si>
  <si>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</si>
  <si>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</si>
  <si>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</si>
  <si>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</si>
  <si>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</si>
  <si>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</si>
  <si>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</si>
  <si>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</si>
  <si>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</si>
  <si>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</si>
  <si>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</si>
  <si>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</si>
  <si>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</si>
  <si>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</si>
  <si>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</si>
  <si>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</si>
  <si>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</si>
  <si>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</si>
  <si>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</si>
  <si>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</si>
  <si>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</si>
  <si>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</si>
  <si>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</si>
  <si>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</si>
  <si>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</si>
  <si>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</si>
  <si>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</si>
  <si>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</si>
  <si>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</si>
  <si>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</si>
  <si>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</si>
  <si>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</si>
  <si>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</si>
  <si>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</si>
  <si>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</si>
  <si>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</si>
  <si>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</si>
  <si>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</si>
  <si>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</si>
  <si>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</si>
  <si>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</si>
  <si>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</si>
  <si>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</si>
  <si>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</si>
  <si>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</si>
  <si>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</si>
  <si>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</si>
  <si>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</si>
  <si>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</si>
  <si>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</si>
  <si>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</si>
  <si>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</si>
  <si>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</si>
  <si>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</si>
  <si>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</si>
  <si>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</si>
  <si>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</si>
  <si>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</si>
  <si>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</si>
  <si>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</si>
  <si>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</si>
  <si>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</si>
  <si>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</si>
  <si>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</si>
  <si>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</si>
  <si>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</si>
  <si>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</si>
  <si>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</si>
  <si>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</si>
  <si>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</si>
  <si>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</si>
  <si>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</si>
  <si>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</si>
  <si>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</si>
  <si>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</si>
  <si>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</si>
  <si>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</si>
  <si>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</si>
  <si>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</si>
  <si>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</si>
  <si>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</si>
  <si>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</si>
  <si>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</si>
  <si>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</si>
  <si>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</si>
  <si>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</si>
  <si>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</si>
  <si>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</si>
  <si>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</si>
  <si>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</si>
  <si>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</si>
  <si>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</si>
  <si>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</si>
  <si>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</si>
  <si>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</si>
  <si>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</si>
  <si>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</si>
  <si>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長野県千曲市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</si>
  <si>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</si>
  <si>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</si>
  <si>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</si>
  <si>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</si>
  <si>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</si>
  <si>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</si>
  <si>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</si>
  <si>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</si>
  <si>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</si>
  <si>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</si>
  <si>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</si>
  <si>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</si>
  <si>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</si>
  <si>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</si>
  <si>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</si>
  <si>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</si>
  <si>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</si>
  <si>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</si>
  <si>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</si>
  <si>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</si>
  <si>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</si>
  <si>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</si>
  <si>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</si>
  <si>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</si>
  <si>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</si>
  <si>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</si>
  <si>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</si>
  <si>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</si>
  <si>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</si>
  <si>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</si>
  <si>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</si>
  <si>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</si>
  <si>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</si>
  <si>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</si>
  <si>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</si>
  <si>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</si>
  <si>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</si>
  <si>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</si>
  <si>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</si>
  <si>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</si>
  <si>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</si>
  <si>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</si>
  <si>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</si>
  <si>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</si>
  <si>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</si>
  <si>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</si>
  <si>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</si>
  <si>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</si>
  <si>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</si>
  <si>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</si>
  <si>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</si>
  <si>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</si>
  <si>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</si>
  <si>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</si>
  <si>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</si>
  <si>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</si>
  <si>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</si>
  <si>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</si>
  <si>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</si>
  <si>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</si>
  <si>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</si>
  <si>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</si>
  <si>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</si>
  <si>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</si>
  <si>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</si>
  <si>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</si>
  <si>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</si>
  <si>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</si>
  <si>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</si>
  <si>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</si>
  <si>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</si>
  <si>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</si>
  <si>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</si>
  <si>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</si>
  <si>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</si>
  <si>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</si>
  <si>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</si>
  <si>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</si>
  <si>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</si>
  <si>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</si>
  <si>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</si>
  <si>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</si>
  <si>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</si>
  <si>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</si>
  <si>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</si>
  <si>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</si>
  <si>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</si>
  <si>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</si>
  <si>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</si>
  <si>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</si>
  <si>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</si>
  <si>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</si>
  <si>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</si>
  <si>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</si>
  <si>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</si>
  <si>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</si>
  <si>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</si>
  <si>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</si>
  <si>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</si>
  <si>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</si>
  <si>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</si>
  <si>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</si>
  <si>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</si>
  <si>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</si>
  <si>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</si>
  <si>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</si>
  <si>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</si>
  <si>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</si>
  <si>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</si>
  <si>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</si>
  <si>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</si>
  <si>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</si>
  <si>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</si>
  <si>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</si>
  <si>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</si>
  <si>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</si>
  <si>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</si>
  <si>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</si>
  <si>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</si>
  <si>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</si>
  <si>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</si>
  <si>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</si>
  <si>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</si>
  <si>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</si>
  <si>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</si>
  <si>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</si>
  <si>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</si>
  <si>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</si>
  <si>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</si>
  <si>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</si>
  <si>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</si>
  <si>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</si>
  <si>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</si>
  <si>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</si>
  <si>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</si>
  <si>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</si>
  <si>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</si>
  <si>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</si>
  <si>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</si>
  <si>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</si>
  <si>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</si>
  <si>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</si>
  <si>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</si>
  <si>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</si>
  <si>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</si>
  <si>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</si>
  <si>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</si>
  <si>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</si>
  <si>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</si>
  <si>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</si>
  <si>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</si>
  <si>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</si>
  <si>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</si>
  <si>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長野県千曲市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</si>
  <si>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</si>
  <si>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</si>
  <si>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</si>
  <si>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</si>
  <si>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</si>
  <si>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</si>
  <si>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</si>
  <si>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</si>
  <si>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</si>
  <si>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</si>
  <si>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</si>
  <si>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</si>
  <si>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</si>
  <si>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</si>
  <si>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</si>
  <si>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</si>
  <si>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</si>
  <si>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</si>
  <si>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</si>
  <si>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</si>
  <si>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</si>
  <si>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</si>
  <si>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</si>
  <si>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</si>
  <si>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</si>
  <si>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</si>
  <si>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</si>
  <si>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</si>
  <si>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</si>
  <si>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</si>
  <si>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</si>
  <si>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</si>
  <si>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</si>
  <si>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</si>
  <si>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</si>
  <si>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</si>
  <si>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</si>
  <si>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</si>
  <si>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</si>
  <si>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</si>
  <si>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</si>
  <si>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</si>
  <si>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</si>
  <si>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</si>
  <si>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</si>
  <si>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</si>
  <si>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</si>
  <si>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</si>
  <si>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</si>
  <si>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</si>
  <si>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</si>
  <si>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</si>
  <si>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</si>
  <si>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</si>
  <si>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</si>
  <si>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</si>
  <si>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</si>
  <si>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</si>
  <si>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</si>
  <si>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</si>
  <si>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</si>
  <si>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</si>
  <si>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</si>
  <si>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</si>
  <si>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</si>
  <si>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</si>
  <si>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</si>
  <si>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</si>
  <si>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</si>
  <si>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</si>
  <si>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</si>
  <si>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</si>
  <si>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</si>
  <si>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</si>
  <si>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</si>
  <si>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</si>
  <si>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</si>
  <si>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</si>
  <si>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</si>
  <si>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</si>
  <si>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</si>
  <si>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</si>
  <si>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</si>
  <si>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</si>
  <si>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</si>
  <si>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</si>
  <si>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</si>
  <si>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</si>
  <si>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</si>
  <si>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</si>
  <si>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</si>
  <si>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</si>
  <si>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</si>
  <si>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</si>
  <si>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</si>
  <si>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</si>
  <si>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</si>
  <si>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</si>
  <si>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</si>
  <si>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</si>
  <si>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</si>
  <si>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</si>
  <si>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</si>
  <si>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</si>
  <si>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</si>
  <si>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</si>
  <si>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</si>
  <si>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</si>
  <si>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</si>
  <si>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</si>
  <si>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</si>
  <si>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</si>
  <si>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</si>
  <si>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</si>
  <si>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</si>
  <si>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</si>
  <si>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</si>
  <si>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</si>
  <si>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</si>
  <si>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</si>
  <si>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</si>
  <si>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</si>
  <si>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</si>
  <si>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</si>
  <si>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</si>
  <si>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</si>
  <si>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</si>
  <si>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</si>
  <si>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</si>
  <si>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</si>
  <si>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</si>
  <si>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</si>
  <si>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</si>
  <si>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</si>
  <si>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</si>
  <si>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</si>
  <si>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</si>
  <si>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</si>
  <si>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</si>
  <si>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</si>
  <si>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</si>
  <si>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</si>
  <si>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</si>
  <si>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</si>
  <si>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</si>
  <si>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</si>
  <si>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</si>
  <si>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</si>
  <si>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</si>
  <si>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</si>
  <si>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</si>
  <si>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</si>
  <si>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</si>
  <si>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</si>
  <si>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</si>
  <si>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</si>
  <si>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</si>
  <si>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</si>
  <si>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</si>
  <si>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</si>
  <si>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</si>
  <si>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</si>
  <si>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</si>
  <si>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</si>
  <si>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</si>
  <si>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</si>
  <si>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</si>
  <si>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</si>
  <si>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</si>
  <si>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</si>
  <si>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</si>
  <si>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</si>
  <si>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</si>
  <si>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</si>
  <si>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</si>
  <si>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</si>
  <si>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</si>
  <si>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</si>
  <si>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</si>
  <si>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</si>
  <si>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</si>
  <si>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</si>
  <si>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</si>
  <si>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</si>
  <si>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</si>
  <si>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</si>
  <si>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</si>
  <si>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</si>
  <si>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</si>
  <si>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</si>
  <si>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</si>
  <si>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</si>
  <si>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</si>
  <si>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</si>
  <si>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</si>
  <si>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</si>
  <si>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</si>
  <si>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</si>
  <si>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</si>
  <si>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</si>
  <si>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</si>
  <si>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4.83</t>
  </si>
  <si>
    <t>▲ 5.31</t>
  </si>
  <si>
    <t>▲ 0.86</t>
  </si>
  <si>
    <t>下水道事業会計</t>
  </si>
  <si>
    <t>一般会計</t>
  </si>
  <si>
    <t>水道事業会計</t>
  </si>
  <si>
    <t>介護保険特別会計</t>
  </si>
  <si>
    <t>国民健康保険特別会計</t>
  </si>
  <si>
    <t>同和対策住宅新築資金等貸付事業特別会計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</si>
  <si>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</si>
  <si>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</si>
  <si>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</si>
  <si>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</si>
  <si>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</si>
  <si>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</si>
  <si>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</si>
  <si>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</si>
  <si>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</si>
  <si>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</si>
  <si>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</si>
  <si>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（公共下水道事業）</t>
    <rPh sb="1" eb="3">
      <t>コウキョウ</t>
    </rPh>
    <rPh sb="3" eb="6">
      <t>ゲスイドウ</t>
    </rPh>
    <rPh sb="6" eb="8">
      <t>ジギョウ</t>
    </rPh>
    <phoneticPr fontId="2"/>
  </si>
  <si>
    <t>（農業集落排水事業）</t>
    <rPh sb="1" eb="3">
      <t>ノウギョウ</t>
    </rPh>
    <rPh sb="3" eb="5">
      <t>シュウラク</t>
    </rPh>
    <rPh sb="5" eb="7">
      <t>ハイスイ</t>
    </rPh>
    <rPh sb="7" eb="9">
      <t>ジギョウ</t>
    </rPh>
    <phoneticPr fontId="2"/>
  </si>
  <si>
    <t>千曲市土地開発公社</t>
    <rPh sb="0" eb="2">
      <t>チクマ</t>
    </rPh>
    <rPh sb="2" eb="3">
      <t>シ</t>
    </rPh>
    <rPh sb="3" eb="5">
      <t>トチ</t>
    </rPh>
    <rPh sb="5" eb="7">
      <t>カイハツ</t>
    </rPh>
    <rPh sb="7" eb="9">
      <t>コウシャ</t>
    </rPh>
    <phoneticPr fontId="18"/>
  </si>
  <si>
    <t>信州千曲観光局</t>
    <rPh sb="0" eb="2">
      <t>シンシュウ</t>
    </rPh>
    <rPh sb="2" eb="4">
      <t>チクマ</t>
    </rPh>
    <rPh sb="4" eb="7">
      <t>カンコウキョク</t>
    </rPh>
    <phoneticPr fontId="18"/>
  </si>
  <si>
    <t>長野広域連合（一般会計）</t>
    <rPh sb="0" eb="2">
      <t>ナガノ</t>
    </rPh>
    <rPh sb="2" eb="4">
      <t>コウイキ</t>
    </rPh>
    <rPh sb="4" eb="6">
      <t>レンゴウ</t>
    </rPh>
    <rPh sb="7" eb="9">
      <t>イッパン</t>
    </rPh>
    <rPh sb="9" eb="11">
      <t>カイケイ</t>
    </rPh>
    <phoneticPr fontId="18"/>
  </si>
  <si>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18"/>
  </si>
  <si>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18"/>
  </si>
  <si>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18"/>
  </si>
  <si>
    <t>千曲坂城消防組合（一般会計）</t>
    <rPh sb="0" eb="2">
      <t>チクマ</t>
    </rPh>
    <rPh sb="2" eb="4">
      <t>サカキ</t>
    </rPh>
    <rPh sb="4" eb="6">
      <t>ショウボウ</t>
    </rPh>
    <rPh sb="6" eb="8">
      <t>クミアイ</t>
    </rPh>
    <rPh sb="9" eb="11">
      <t>イッパン</t>
    </rPh>
    <rPh sb="11" eb="13">
      <t>カイケイ</t>
    </rPh>
    <phoneticPr fontId="18"/>
  </si>
  <si>
    <t>葛尾組合（一般会計）</t>
    <rPh sb="0" eb="2">
      <t>カツラオ</t>
    </rPh>
    <rPh sb="2" eb="4">
      <t>クミアイ</t>
    </rPh>
    <rPh sb="5" eb="7">
      <t>イッパン</t>
    </rPh>
    <rPh sb="7" eb="9">
      <t>カイケイ</t>
    </rPh>
    <phoneticPr fontId="18"/>
  </si>
  <si>
    <t>葛尾組合（霊園特別会計）</t>
    <rPh sb="0" eb="2">
      <t>カツラオ</t>
    </rPh>
    <rPh sb="2" eb="4">
      <t>クミアイ</t>
    </rPh>
    <rPh sb="5" eb="7">
      <t>レイエン</t>
    </rPh>
    <rPh sb="7" eb="9">
      <t>トクベツ</t>
    </rPh>
    <rPh sb="9" eb="11">
      <t>カイケイ</t>
    </rPh>
    <phoneticPr fontId="18"/>
  </si>
  <si>
    <t>千曲衛生施設組合（一般会計）</t>
    <rPh sb="0" eb="2">
      <t>チクマ</t>
    </rPh>
    <rPh sb="2" eb="4">
      <t>エイセイ</t>
    </rPh>
    <rPh sb="4" eb="6">
      <t>シセツ</t>
    </rPh>
    <rPh sb="6" eb="8">
      <t>クミアイ</t>
    </rPh>
    <rPh sb="9" eb="11">
      <t>イッパン</t>
    </rPh>
    <rPh sb="11" eb="13">
      <t>カイケイ</t>
    </rPh>
    <phoneticPr fontId="18"/>
  </si>
  <si>
    <t>六ケ郷用水組合（一般会計）</t>
    <rPh sb="0" eb="1">
      <t>ロク</t>
    </rPh>
    <rPh sb="2" eb="3">
      <t>ゴウ</t>
    </rPh>
    <rPh sb="3" eb="5">
      <t>ヨウスイ</t>
    </rPh>
    <rPh sb="5" eb="7">
      <t>クミアイ</t>
    </rPh>
    <rPh sb="8" eb="10">
      <t>イッパン</t>
    </rPh>
    <rPh sb="10" eb="12">
      <t>カイケイ</t>
    </rPh>
    <phoneticPr fontId="18"/>
  </si>
  <si>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18"/>
  </si>
  <si>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</si>
  <si>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長野県市町村自治振興組合（一般会計）</t>
    <rPh sb="0" eb="2">
      <t>ナガノ</t>
    </rPh>
    <rPh sb="2" eb="3">
      <t>ケン</t>
    </rPh>
    <rPh sb="3" eb="6">
      <t>シチョウソン</t>
    </rPh>
    <rPh sb="6" eb="8">
      <t>ジチ</t>
    </rPh>
    <rPh sb="8" eb="10">
      <t>シンコウ</t>
    </rPh>
    <rPh sb="10" eb="12">
      <t>クミアイ</t>
    </rPh>
    <rPh sb="13" eb="15">
      <t>イッパン</t>
    </rPh>
    <rPh sb="15" eb="17">
      <t>カイケイ</t>
    </rPh>
    <phoneticPr fontId="18"/>
  </si>
  <si>
    <t>長野県民交通災害共済組合（一般会計）</t>
    <rPh sb="0" eb="3">
      <t>ナガノケン</t>
    </rPh>
    <rPh sb="3" eb="4">
      <t>ミン</t>
    </rPh>
    <rPh sb="4" eb="6">
      <t>コウツウ</t>
    </rPh>
    <rPh sb="6" eb="8">
      <t>サイガイ</t>
    </rPh>
    <rPh sb="8" eb="10">
      <t>キョウサイ</t>
    </rPh>
    <rPh sb="10" eb="12">
      <t>クミアイ</t>
    </rPh>
    <rPh sb="13" eb="15">
      <t>イッパン</t>
    </rPh>
    <rPh sb="15" eb="17">
      <t>カイケイ</t>
    </rPh>
    <phoneticPr fontId="18"/>
  </si>
  <si>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18"/>
  </si>
  <si>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</si>
  <si>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</si>
  <si>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</si>
  <si>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</si>
  <si>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</si>
  <si>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</si>
  <si>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</si>
  <si>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</si>
  <si>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</si>
  <si>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</si>
  <si>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</si>
  <si>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</si>
  <si>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</si>
  <si>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</si>
  <si>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新庁舎等建設事業</t>
    <rPh sb="0" eb="8">
      <t>シンチョウシャトウケンセツジギョウ</t>
    </rPh>
    <phoneticPr fontId="18"/>
  </si>
  <si>
    <t>文教施設整備基金</t>
    <rPh sb="0" eb="2">
      <t>ブンキョウ</t>
    </rPh>
    <rPh sb="2" eb="4">
      <t>シセツ</t>
    </rPh>
    <rPh sb="4" eb="6">
      <t>セイビ</t>
    </rPh>
    <rPh sb="6" eb="8">
      <t>キキン</t>
    </rPh>
    <phoneticPr fontId="18"/>
  </si>
  <si>
    <t>地域福祉基金</t>
    <rPh sb="0" eb="2">
      <t>チイキ</t>
    </rPh>
    <rPh sb="2" eb="4">
      <t>フクシ</t>
    </rPh>
    <rPh sb="4" eb="6">
      <t>キキン</t>
    </rPh>
    <phoneticPr fontId="18"/>
  </si>
  <si>
    <t>職員退職手当基金</t>
    <rPh sb="0" eb="2">
      <t>ショクイン</t>
    </rPh>
    <rPh sb="2" eb="4">
      <t>タイショク</t>
    </rPh>
    <rPh sb="4" eb="6">
      <t>テアテ</t>
    </rPh>
    <rPh sb="6" eb="8">
      <t>キキン</t>
    </rPh>
    <phoneticPr fontId="18"/>
  </si>
  <si>
    <t>魅力あるまちづくり基金</t>
    <rPh sb="0" eb="2">
      <t>ミリョク</t>
    </rPh>
    <rPh sb="9" eb="11">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</si>
  <si>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</si>
  <si>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</si>
  <si>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</si>
  <si>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</si>
  <si>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</si>
  <si>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</si>
  <si>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</si>
  <si>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</si>
  <si>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</si>
  <si>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</si>
  <si>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大型ハード事業を進めたことにより地方債のが将来負担比率が増加傾向にあり、類似団体と比べて高い水準にある。一方で、有形固定資産減価償却率は平成30年度以降、類似団体よりも低い水準であり、主な要因としては令和元年度に完成した新庁舎等建設事業により減少した。千曲市公共施設等総合管理計画や千曲市行政改革大綱等に基づき、公共施設の総量縮減と健全な財政運営に努めることで過度に悪化しすぎないよう取り組んでいく。</t>
    <rPh sb="0" eb="2">
      <t>オオガタ</t>
    </rPh>
    <rPh sb="5" eb="7">
      <t>ジギョウ</t>
    </rPh>
    <rPh sb="8" eb="9">
      <t>スス</t>
    </rPh>
    <rPh sb="16" eb="19">
      <t>チホウサイ</t>
    </rPh>
    <rPh sb="21" eb="23">
      <t>ショウライ</t>
    </rPh>
    <rPh sb="23" eb="25">
      <t>フタン</t>
    </rPh>
    <rPh sb="25" eb="27">
      <t>ヒリツ</t>
    </rPh>
    <rPh sb="28" eb="30">
      <t>ゾウカ</t>
    </rPh>
    <rPh sb="30" eb="32">
      <t>ケイコウ</t>
    </rPh>
    <rPh sb="36" eb="38">
      <t>ルイジ</t>
    </rPh>
    <rPh sb="38" eb="40">
      <t>ダンタイ</t>
    </rPh>
    <rPh sb="41" eb="42">
      <t>クラ</t>
    </rPh>
    <rPh sb="44" eb="45">
      <t>タカ</t>
    </rPh>
    <rPh sb="46" eb="48">
      <t>スイジュン</t>
    </rPh>
    <rPh sb="52" eb="54">
      <t>イッポウ</t>
    </rPh>
    <rPh sb="56" eb="58">
      <t>ユウケイ</t>
    </rPh>
    <rPh sb="58" eb="60">
      <t>コテイ</t>
    </rPh>
    <rPh sb="60" eb="62">
      <t>シサン</t>
    </rPh>
    <rPh sb="62" eb="64">
      <t>ゲンカ</t>
    </rPh>
    <rPh sb="64" eb="66">
      <t>ショウキャク</t>
    </rPh>
    <rPh sb="66" eb="67">
      <t>リツ</t>
    </rPh>
    <rPh sb="68" eb="70">
      <t>ヘイセイ</t>
    </rPh>
    <rPh sb="72" eb="74">
      <t>ネンド</t>
    </rPh>
    <rPh sb="74" eb="76">
      <t>イコウ</t>
    </rPh>
    <rPh sb="77" eb="79">
      <t>ルイジ</t>
    </rPh>
    <rPh sb="79" eb="81">
      <t>ダンタイ</t>
    </rPh>
    <rPh sb="84" eb="85">
      <t>ヒク</t>
    </rPh>
    <rPh sb="86" eb="88">
      <t>スイジュン</t>
    </rPh>
    <rPh sb="92" eb="93">
      <t>オモ</t>
    </rPh>
    <rPh sb="94" eb="96">
      <t>ヨウイン</t>
    </rPh>
    <rPh sb="100" eb="102">
      <t>レイワ</t>
    </rPh>
    <rPh sb="102" eb="104">
      <t>ガンネン</t>
    </rPh>
    <rPh sb="104" eb="105">
      <t>ド</t>
    </rPh>
    <rPh sb="106" eb="108">
      <t>カンセイ</t>
    </rPh>
    <rPh sb="110" eb="113">
      <t>シンチョウシャ</t>
    </rPh>
    <rPh sb="114" eb="116">
      <t>ケンセツ</t>
    </rPh>
    <rPh sb="116" eb="118">
      <t>ジギョウ</t>
    </rPh>
    <rPh sb="121" eb="123">
      <t>ゲンショウ</t>
    </rPh>
    <phoneticPr fontId="5"/>
  </si>
  <si>
    <t>平成30年度以降、実質公債費比率及び将来負担比率はともに類似団体を上回っており、これは新庁舎等建設事業や戸倉上山田中学校改築事業などの大型ハード事業や、令和元年東日本台風災害復旧事業に係る地方債の新規発行によるものと考えられる。これらの償還は令和5年度にピークを迎え、実質公債費比率も上昇していくことが想定されるため、これまで以上に公債費の適正化に取り組んでいく必要がある。</t>
    <rPh sb="0" eb="2">
      <t>ヘイセイ</t>
    </rPh>
    <rPh sb="4" eb="6">
      <t>ネンド</t>
    </rPh>
    <rPh sb="6" eb="8">
      <t>イコウ</t>
    </rPh>
    <rPh sb="14" eb="16">
      <t>ヒリツ</t>
    </rPh>
    <rPh sb="76" eb="78">
      <t>レイワ</t>
    </rPh>
    <rPh sb="78" eb="80">
      <t>ガンネン</t>
    </rPh>
    <rPh sb="80" eb="81">
      <t>ヒガシ</t>
    </rPh>
    <rPh sb="81" eb="83">
      <t>ニホン</t>
    </rPh>
    <rPh sb="83" eb="85">
      <t>タイフウ</t>
    </rPh>
    <rPh sb="85" eb="87">
      <t>サイガイ</t>
    </rPh>
    <rPh sb="87" eb="89">
      <t>フッキュウ</t>
    </rPh>
    <rPh sb="89" eb="91">
      <t>ジギョウ</t>
    </rPh>
    <rPh sb="131" eb="132">
      <t>ムカ</t>
    </rPh>
    <rPh sb="139" eb="141">
      <t>ヒリツ</t>
    </rPh>
    <rPh sb="151" eb="15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</si>
</sst>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497F-4D77-94BB-A6A4EF4962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80359</c:v>
                </c:pt>
                <c:pt idx="1">
                  <c:v>86537</c:v>
                </c:pt>
                <c:pt idx="2">
                  <c:v>80971</c:v>
                </c:pt>
                <c:pt idx="3">
                  <c:v>102404</c:v>
                </c:pt>
                <c:pt idx="4">
                  <c:v>126161</c:v>
                </c:pt>
              </c:numCache>
            </c:numRef>
          </c:val>
          <c:smooth val="0"/>
          <c:extLst>
            <c:ext xmlns:c16="http://schemas.microsoft.com/office/drawing/2014/chart" uri="{C3380CC4-5D6E-409C-BE32-E72D297353CC}">
              <c16:uniqueId val="{00000001-497F-4D77-94BB-A6A4EF49629D}"/>
            </c:ext>
          </c:extLst>
        </c:ser>
        <c:dLbls>
          <c:showLegendKey val="0"/>
          <c:showVal val="0"/>
          <c:showCatName val="0"/>
          <c:showSerName val="0"/>
          <c:showPercent val="0"/>
          <c:showBubbleSize val="0"/>
        </c:dLbls>
        <c:marker val="1"/>
        <c:smooth val="0"/>
        <c:axId val="-526277760"/>
        <c:axId val="-526279392"/>
      </c:lineChart>
      <c:catAx>
        <c:axId val="-52627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279392"/>
        <c:crosses val="autoZero"/>
        <c:auto val="1"/>
        <c:lblAlgn val="ctr"/>
        <c:lblOffset val="100"/>
        <c:tickLblSkip val="1"/>
        <c:tickMarkSkip val="1"/>
        <c:noMultiLvlLbl val="0"/>
      </c:catAx>
      <c:valAx>
        <c:axId val="-526279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27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4.55</c:v>
                </c:pt>
                <c:pt idx="1">
                  <c:v>5.21</c:v>
                </c:pt>
                <c:pt idx="2">
                  <c:v>3.41</c:v>
                </c:pt>
                <c:pt idx="3">
                  <c:v>3.93</c:v>
                </c:pt>
                <c:pt idx="4">
                  <c:v>3.04</c:v>
                </c:pt>
              </c:numCache>
            </c:numRef>
          </c:val>
          <c:extLst>
            <c:ext xmlns:c16="http://schemas.microsoft.com/office/drawing/2014/chart" uri="{C3380CC4-5D6E-409C-BE32-E72D297353CC}">
              <c16:uniqueId val="{00000000-BA91-4BA0-8DA3-DE040B210C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23.51</c:v>
                </c:pt>
                <c:pt idx="1">
                  <c:v>25.48</c:v>
                </c:pt>
                <c:pt idx="2">
                  <c:v>25.91</c:v>
                </c:pt>
                <c:pt idx="3">
                  <c:v>22.12</c:v>
                </c:pt>
                <c:pt idx="4">
                  <c:v>24.06</c:v>
                </c:pt>
              </c:numCache>
            </c:numRef>
          </c:val>
          <c:extLst>
            <c:ext xmlns:c16="http://schemas.microsoft.com/office/drawing/2014/chart" uri="{C3380CC4-5D6E-409C-BE32-E72D297353CC}">
              <c16:uniqueId val="{00000001-BA91-4BA0-8DA3-DE040B210CA6}"/>
            </c:ext>
          </c:extLst>
        </c:ser>
        <c:dLbls>
          <c:showLegendKey val="0"/>
          <c:showVal val="0"/>
          <c:showCatName val="0"/>
          <c:showSerName val="0"/>
          <c:showPercent val="0"/>
          <c:showBubbleSize val="0"/>
        </c:dLbls>
        <c:gapWidth val="250"/>
        <c:overlap val="100"/>
        <c:axId val="-526272320"/>
        <c:axId val="-52628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0.15</c:v>
                </c:pt>
                <c:pt idx="2">
                  <c:v>-4.83</c:v>
                </c:pt>
                <c:pt idx="3">
                  <c:v>-5.31</c:v>
                </c:pt>
                <c:pt idx="4">
                  <c:v>-0.86</c:v>
                </c:pt>
              </c:numCache>
            </c:numRef>
          </c:val>
          <c:smooth val="0"/>
          <c:extLst>
            <c:ext xmlns:c16="http://schemas.microsoft.com/office/drawing/2014/chart" uri="{C3380CC4-5D6E-409C-BE32-E72D297353CC}">
              <c16:uniqueId val="{00000002-BA91-4BA0-8DA3-DE040B210CA6}"/>
            </c:ext>
          </c:extLst>
        </c:ser>
        <c:dLbls>
          <c:showLegendKey val="0"/>
          <c:showVal val="0"/>
          <c:showCatName val="0"/>
          <c:showSerName val="0"/>
          <c:showPercent val="0"/>
          <c:showBubbleSize val="0"/>
        </c:dLbls>
        <c:marker val="1"/>
        <c:smooth val="0"/>
        <c:axId val="-526272320"/>
        <c:axId val="-526280480"/>
      </c:lineChart>
      <c:catAx>
        <c:axId val="-5262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6280480"/>
        <c:crosses val="autoZero"/>
        <c:auto val="1"/>
        <c:lblAlgn val="ctr"/>
        <c:lblOffset val="100"/>
        <c:tickLblSkip val="1"/>
        <c:tickMarkSkip val="1"/>
        <c:noMultiLvlLbl val="0"/>
      </c:catAx>
      <c:valAx>
        <c:axId val="-52628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CC-4DED-8D6C-2ECBAC88F8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CC-4DED-8D6C-2ECBAC88F8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CC-4DED-8D6C-2ECBAC88F8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0.1</c:v>
                </c:pt>
                <c:pt idx="8">
                  <c:v>#N/A</c:v>
                </c:pt>
                <c:pt idx="9">
                  <c:v>7.0000000000000007E-2</c:v>
                </c:pt>
              </c:numCache>
            </c:numRef>
          </c:val>
          <c:extLst>
            <c:ext xmlns:c16="http://schemas.microsoft.com/office/drawing/2014/chart" uri="{C3380CC4-5D6E-409C-BE32-E72D297353CC}">
              <c16:uniqueId val="{00000003-F7CC-4DED-8D6C-2ECBAC88F819}"/>
            </c:ext>
          </c:extLst>
        </c:ser>
        <c:ser>
          <c:idx val="4"/>
          <c:order val="4"/>
          <c:tx>
            <c:strRef>
              <c:f>データシート!$A$31</c:f>
              <c:strCache>
                <c:ptCount val="1"/>
                <c:pt idx="0">
                  <c:v>同和対策住宅新築資金等貸付事業特別会計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F7CC-4DED-8D6C-2ECBAC88F81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0.61</c:v>
                </c:pt>
                <c:pt idx="4">
                  <c:v>#N/A</c:v>
                </c:pt>
                <c:pt idx="5">
                  <c:v>1.57</c:v>
                </c:pt>
                <c:pt idx="6">
                  <c:v>#N/A</c:v>
                </c:pt>
                <c:pt idx="7">
                  <c:v>0.71</c:v>
                </c:pt>
                <c:pt idx="8">
                  <c:v>#N/A</c:v>
                </c:pt>
                <c:pt idx="9">
                  <c:v>0.78</c:v>
                </c:pt>
              </c:numCache>
            </c:numRef>
          </c:val>
          <c:extLst>
            <c:ext xmlns:c16="http://schemas.microsoft.com/office/drawing/2014/chart" uri="{C3380CC4-5D6E-409C-BE32-E72D297353CC}">
              <c16:uniqueId val="{00000005-F7CC-4DED-8D6C-2ECBAC88F8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1.01</c:v>
                </c:pt>
                <c:pt idx="4">
                  <c:v>#N/A</c:v>
                </c:pt>
                <c:pt idx="5">
                  <c:v>0.84</c:v>
                </c:pt>
                <c:pt idx="6">
                  <c:v>#N/A</c:v>
                </c:pt>
                <c:pt idx="7">
                  <c:v>1.43</c:v>
                </c:pt>
                <c:pt idx="8">
                  <c:v>#N/A</c:v>
                </c:pt>
                <c:pt idx="9">
                  <c:v>0.94</c:v>
                </c:pt>
              </c:numCache>
            </c:numRef>
          </c:val>
          <c:extLst>
            <c:ext xmlns:c16="http://schemas.microsoft.com/office/drawing/2014/chart" uri="{C3380CC4-5D6E-409C-BE32-E72D297353CC}">
              <c16:uniqueId val="{00000006-F7CC-4DED-8D6C-2ECBAC88F81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0.79</c:v>
                </c:pt>
                <c:pt idx="2">
                  <c:v>#N/A</c:v>
                </c:pt>
                <c:pt idx="3">
                  <c:v>1</c:v>
                </c:pt>
                <c:pt idx="4">
                  <c:v>#N/A</c:v>
                </c:pt>
                <c:pt idx="5">
                  <c:v>0.85</c:v>
                </c:pt>
                <c:pt idx="6">
                  <c:v>#N/A</c:v>
                </c:pt>
                <c:pt idx="7">
                  <c:v>0.94</c:v>
                </c:pt>
                <c:pt idx="8">
                  <c:v>#N/A</c:v>
                </c:pt>
                <c:pt idx="9">
                  <c:v>1.03</c:v>
                </c:pt>
              </c:numCache>
            </c:numRef>
          </c:val>
          <c:extLst>
            <c:ext xmlns:c16="http://schemas.microsoft.com/office/drawing/2014/chart" uri="{C3380CC4-5D6E-409C-BE32-E72D297353CC}">
              <c16:uniqueId val="{00000007-F7CC-4DED-8D6C-2ECBAC88F8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4.49</c:v>
                </c:pt>
                <c:pt idx="2">
                  <c:v>#N/A</c:v>
                </c:pt>
                <c:pt idx="3">
                  <c:v>5.15</c:v>
                </c:pt>
                <c:pt idx="4">
                  <c:v>#N/A</c:v>
                </c:pt>
                <c:pt idx="5">
                  <c:v>3.32</c:v>
                </c:pt>
                <c:pt idx="6">
                  <c:v>#N/A</c:v>
                </c:pt>
                <c:pt idx="7">
                  <c:v>3.85</c:v>
                </c:pt>
                <c:pt idx="8">
                  <c:v>#N/A</c:v>
                </c:pt>
                <c:pt idx="9">
                  <c:v>2.95</c:v>
                </c:pt>
              </c:numCache>
            </c:numRef>
          </c:val>
          <c:extLst>
            <c:ext xmlns:c16="http://schemas.microsoft.com/office/drawing/2014/chart" uri="{C3380CC4-5D6E-409C-BE32-E72D297353CC}">
              <c16:uniqueId val="{00000008-F7CC-4DED-8D6C-2ECBAC88F819}"/>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11.59</c:v>
                </c:pt>
                <c:pt idx="2">
                  <c:v>#N/A</c:v>
                </c:pt>
                <c:pt idx="3">
                  <c:v>12.09</c:v>
                </c:pt>
                <c:pt idx="4">
                  <c:v>#N/A</c:v>
                </c:pt>
                <c:pt idx="5">
                  <c:v>12.79</c:v>
                </c:pt>
                <c:pt idx="6">
                  <c:v>#N/A</c:v>
                </c:pt>
                <c:pt idx="7">
                  <c:v>12.88</c:v>
                </c:pt>
                <c:pt idx="8">
                  <c:v>#N/A</c:v>
                </c:pt>
                <c:pt idx="9">
                  <c:v>12.86</c:v>
                </c:pt>
              </c:numCache>
            </c:numRef>
          </c:val>
          <c:extLst>
            <c:ext xmlns:c16="http://schemas.microsoft.com/office/drawing/2014/chart" uri="{C3380CC4-5D6E-409C-BE32-E72D297353CC}">
              <c16:uniqueId val="{00000009-F7CC-4DED-8D6C-2ECBAC88F819}"/>
            </c:ext>
          </c:extLst>
        </c:ser>
        <c:dLbls>
          <c:showLegendKey val="0"/>
          <c:showVal val="0"/>
          <c:showCatName val="0"/>
          <c:showSerName val="0"/>
          <c:showPercent val="0"/>
          <c:showBubbleSize val="0"/>
        </c:dLbls>
        <c:gapWidth val="150"/>
        <c:overlap val="100"/>
        <c:axId val="-526281568"/>
        <c:axId val="-526278848"/>
      </c:barChart>
      <c:catAx>
        <c:axId val="-5262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278848"/>
        <c:crosses val="autoZero"/>
        <c:auto val="1"/>
        <c:lblAlgn val="ctr"/>
        <c:lblOffset val="100"/>
        <c:tickLblSkip val="1"/>
        <c:tickMarkSkip val="1"/>
        <c:noMultiLvlLbl val="0"/>
      </c:catAx>
      <c:valAx>
        <c:axId val="-52627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8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4140</c:v>
                </c:pt>
                <c:pt idx="5">
                  <c:v>4149</c:v>
                </c:pt>
                <c:pt idx="8">
                  <c:v>3975</c:v>
                </c:pt>
                <c:pt idx="11">
                  <c:v>3684</c:v>
                </c:pt>
                <c:pt idx="14">
                  <c:v>3638</c:v>
                </c:pt>
              </c:numCache>
            </c:numRef>
          </c:val>
          <c:extLst>
            <c:ext xmlns:c16="http://schemas.microsoft.com/office/drawing/2014/chart" uri="{C3380CC4-5D6E-409C-BE32-E72D297353CC}">
              <c16:uniqueId val="{00000000-0131-47DA-ACF0-6FD21E32D8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1-47DA-ACF0-6FD21E32D8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4</c:v>
                </c:pt>
                <c:pt idx="9">
                  <c:v>1</c:v>
                </c:pt>
                <c:pt idx="12">
                  <c:v>0</c:v>
                </c:pt>
              </c:numCache>
            </c:numRef>
          </c:val>
          <c:extLst>
            <c:ext xmlns:c16="http://schemas.microsoft.com/office/drawing/2014/chart" uri="{C3380CC4-5D6E-409C-BE32-E72D297353CC}">
              <c16:uniqueId val="{00000002-0131-47DA-ACF0-6FD21E32D8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73</c:v>
                </c:pt>
                <c:pt idx="6">
                  <c:v>77</c:v>
                </c:pt>
                <c:pt idx="9">
                  <c:v>86</c:v>
                </c:pt>
                <c:pt idx="12">
                  <c:v>154</c:v>
                </c:pt>
              </c:numCache>
            </c:numRef>
          </c:val>
          <c:extLst>
            <c:ext xmlns:c16="http://schemas.microsoft.com/office/drawing/2014/chart" uri="{C3380CC4-5D6E-409C-BE32-E72D297353CC}">
              <c16:uniqueId val="{00000003-0131-47DA-ACF0-6FD21E32D8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1538</c:v>
                </c:pt>
                <c:pt idx="3">
                  <c:v>1556</c:v>
                </c:pt>
                <c:pt idx="6">
                  <c:v>1577</c:v>
                </c:pt>
                <c:pt idx="9">
                  <c:v>1542</c:v>
                </c:pt>
                <c:pt idx="12">
                  <c:v>1575</c:v>
                </c:pt>
              </c:numCache>
            </c:numRef>
          </c:val>
          <c:extLst>
            <c:ext xmlns:c16="http://schemas.microsoft.com/office/drawing/2014/chart" uri="{C3380CC4-5D6E-409C-BE32-E72D297353CC}">
              <c16:uniqueId val="{00000004-0131-47DA-ACF0-6FD21E32D8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1-47DA-ACF0-6FD21E32D8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1-47DA-ACF0-6FD21E32D8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3432</c:v>
                </c:pt>
                <c:pt idx="3">
                  <c:v>3416</c:v>
                </c:pt>
                <c:pt idx="6">
                  <c:v>3269</c:v>
                </c:pt>
                <c:pt idx="9">
                  <c:v>2925</c:v>
                </c:pt>
                <c:pt idx="12">
                  <c:v>2895</c:v>
                </c:pt>
              </c:numCache>
            </c:numRef>
          </c:val>
          <c:extLst>
            <c:ext xmlns:c16="http://schemas.microsoft.com/office/drawing/2014/chart" uri="{C3380CC4-5D6E-409C-BE32-E72D297353CC}">
              <c16:uniqueId val="{00000007-0131-47DA-ACF0-6FD21E32D8D5}"/>
            </c:ext>
          </c:extLst>
        </c:ser>
        <c:dLbls>
          <c:showLegendKey val="0"/>
          <c:showVal val="0"/>
          <c:showCatName val="0"/>
          <c:showSerName val="0"/>
          <c:showPercent val="0"/>
          <c:showBubbleSize val="0"/>
        </c:dLbls>
        <c:gapWidth val="100"/>
        <c:overlap val="100"/>
        <c:axId val="-526273408"/>
        <c:axId val="-52627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899</c:v>
                </c:pt>
                <c:pt idx="2">
                  <c:v>#N/A</c:v>
                </c:pt>
                <c:pt idx="3">
                  <c:v>#N/A</c:v>
                </c:pt>
                <c:pt idx="4">
                  <c:v>902</c:v>
                </c:pt>
                <c:pt idx="5">
                  <c:v>#N/A</c:v>
                </c:pt>
                <c:pt idx="6">
                  <c:v>#N/A</c:v>
                </c:pt>
                <c:pt idx="7">
                  <c:v>952</c:v>
                </c:pt>
                <c:pt idx="8">
                  <c:v>#N/A</c:v>
                </c:pt>
                <c:pt idx="9">
                  <c:v>#N/A</c:v>
                </c:pt>
                <c:pt idx="10">
                  <c:v>870</c:v>
                </c:pt>
                <c:pt idx="11">
                  <c:v>#N/A</c:v>
                </c:pt>
                <c:pt idx="12">
                  <c:v>#N/A</c:v>
                </c:pt>
                <c:pt idx="13">
                  <c:v>986</c:v>
                </c:pt>
                <c:pt idx="14">
                  <c:v>#N/A</c:v>
                </c:pt>
              </c:numCache>
            </c:numRef>
          </c:val>
          <c:smooth val="0"/>
          <c:extLst>
            <c:ext xmlns:c16="http://schemas.microsoft.com/office/drawing/2014/chart" uri="{C3380CC4-5D6E-409C-BE32-E72D297353CC}">
              <c16:uniqueId val="{00000008-0131-47DA-ACF0-6FD21E32D8D5}"/>
            </c:ext>
          </c:extLst>
        </c:ser>
        <c:dLbls>
          <c:showLegendKey val="0"/>
          <c:showVal val="0"/>
          <c:showCatName val="0"/>
          <c:showSerName val="0"/>
          <c:showPercent val="0"/>
          <c:showBubbleSize val="0"/>
        </c:dLbls>
        <c:marker val="1"/>
        <c:smooth val="0"/>
        <c:axId val="-526273408"/>
        <c:axId val="-526272864"/>
      </c:lineChart>
      <c:catAx>
        <c:axId val="-5262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272864"/>
        <c:crosses val="autoZero"/>
        <c:auto val="1"/>
        <c:lblAlgn val="ctr"/>
        <c:lblOffset val="100"/>
        <c:tickLblSkip val="1"/>
        <c:tickMarkSkip val="1"/>
        <c:noMultiLvlLbl val="0"/>
      </c:catAx>
      <c:valAx>
        <c:axId val="-52627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37442</c:v>
                </c:pt>
                <c:pt idx="5">
                  <c:v>36168</c:v>
                </c:pt>
                <c:pt idx="8">
                  <c:v>35317</c:v>
                </c:pt>
                <c:pt idx="11">
                  <c:v>36781</c:v>
                </c:pt>
                <c:pt idx="14">
                  <c:v>36392</c:v>
                </c:pt>
              </c:numCache>
            </c:numRef>
          </c:val>
          <c:extLst>
            <c:ext xmlns:c16="http://schemas.microsoft.com/office/drawing/2014/chart" uri="{C3380CC4-5D6E-409C-BE32-E72D297353CC}">
              <c16:uniqueId val="{00000000-7DC6-4CDD-B15D-CF8E8F5892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3278</c:v>
                </c:pt>
                <c:pt idx="5">
                  <c:v>3171</c:v>
                </c:pt>
                <c:pt idx="8">
                  <c:v>3007</c:v>
                </c:pt>
                <c:pt idx="11">
                  <c:v>2826</c:v>
                </c:pt>
                <c:pt idx="14">
                  <c:v>2633</c:v>
                </c:pt>
              </c:numCache>
            </c:numRef>
          </c:val>
          <c:extLst>
            <c:ext xmlns:c16="http://schemas.microsoft.com/office/drawing/2014/chart" uri="{C3380CC4-5D6E-409C-BE32-E72D297353CC}">
              <c16:uniqueId val="{00000001-7DC6-4CDD-B15D-CF8E8F5892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11457</c:v>
                </c:pt>
                <c:pt idx="5">
                  <c:v>11522</c:v>
                </c:pt>
                <c:pt idx="8">
                  <c:v>12455</c:v>
                </c:pt>
                <c:pt idx="11">
                  <c:v>10297</c:v>
                </c:pt>
                <c:pt idx="14">
                  <c:v>10610</c:v>
                </c:pt>
              </c:numCache>
            </c:numRef>
          </c:val>
          <c:extLst>
            <c:ext xmlns:c16="http://schemas.microsoft.com/office/drawing/2014/chart" uri="{C3380CC4-5D6E-409C-BE32-E72D297353CC}">
              <c16:uniqueId val="{00000002-7DC6-4CDD-B15D-CF8E8F5892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C6-4CDD-B15D-CF8E8F5892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C6-4CDD-B15D-CF8E8F5892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138</c:v>
                </c:pt>
                <c:pt idx="3">
                  <c:v>0</c:v>
                </c:pt>
                <c:pt idx="6">
                  <c:v>0</c:v>
                </c:pt>
                <c:pt idx="9">
                  <c:v>0</c:v>
                </c:pt>
                <c:pt idx="12">
                  <c:v>0</c:v>
                </c:pt>
              </c:numCache>
            </c:numRef>
          </c:val>
          <c:extLst>
            <c:ext xmlns:c16="http://schemas.microsoft.com/office/drawing/2014/chart" uri="{C3380CC4-5D6E-409C-BE32-E72D297353CC}">
              <c16:uniqueId val="{00000005-7DC6-4CDD-B15D-CF8E8F5892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3583</c:v>
                </c:pt>
                <c:pt idx="3">
                  <c:v>3555</c:v>
                </c:pt>
                <c:pt idx="6">
                  <c:v>3338</c:v>
                </c:pt>
                <c:pt idx="9">
                  <c:v>3206</c:v>
                </c:pt>
                <c:pt idx="12">
                  <c:v>3219</c:v>
                </c:pt>
              </c:numCache>
            </c:numRef>
          </c:val>
          <c:extLst>
            <c:ext xmlns:c16="http://schemas.microsoft.com/office/drawing/2014/chart" uri="{C3380CC4-5D6E-409C-BE32-E72D297353CC}">
              <c16:uniqueId val="{00000006-7DC6-4CDD-B15D-CF8E8F5892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568</c:v>
                </c:pt>
                <c:pt idx="3">
                  <c:v>768</c:v>
                </c:pt>
                <c:pt idx="6">
                  <c:v>1423</c:v>
                </c:pt>
                <c:pt idx="9">
                  <c:v>2320</c:v>
                </c:pt>
                <c:pt idx="12">
                  <c:v>2374</c:v>
                </c:pt>
              </c:numCache>
            </c:numRef>
          </c:val>
          <c:extLst>
            <c:ext xmlns:c16="http://schemas.microsoft.com/office/drawing/2014/chart" uri="{C3380CC4-5D6E-409C-BE32-E72D297353CC}">
              <c16:uniqueId val="{00000007-7DC6-4CDD-B15D-CF8E8F5892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22546</c:v>
                </c:pt>
                <c:pt idx="3">
                  <c:v>21740</c:v>
                </c:pt>
                <c:pt idx="6">
                  <c:v>20773</c:v>
                </c:pt>
                <c:pt idx="9">
                  <c:v>19657</c:v>
                </c:pt>
                <c:pt idx="12">
                  <c:v>18466</c:v>
                </c:pt>
              </c:numCache>
            </c:numRef>
          </c:val>
          <c:extLst>
            <c:ext xmlns:c16="http://schemas.microsoft.com/office/drawing/2014/chart" uri="{C3380CC4-5D6E-409C-BE32-E72D297353CC}">
              <c16:uniqueId val="{00000008-7DC6-4CDD-B15D-CF8E8F5892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1</c:v>
                </c:pt>
                <c:pt idx="9">
                  <c:v>0</c:v>
                </c:pt>
                <c:pt idx="12">
                  <c:v>0</c:v>
                </c:pt>
              </c:numCache>
            </c:numRef>
          </c:val>
          <c:extLst>
            <c:ext xmlns:c16="http://schemas.microsoft.com/office/drawing/2014/chart" uri="{C3380CC4-5D6E-409C-BE32-E72D297353CC}">
              <c16:uniqueId val="{00000009-7DC6-4CDD-B15D-CF8E8F5892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27717</c:v>
                </c:pt>
                <c:pt idx="3">
                  <c:v>27297</c:v>
                </c:pt>
                <c:pt idx="6">
                  <c:v>28385</c:v>
                </c:pt>
                <c:pt idx="9">
                  <c:v>30392</c:v>
                </c:pt>
                <c:pt idx="12">
                  <c:v>31752</c:v>
                </c:pt>
              </c:numCache>
            </c:numRef>
          </c:val>
          <c:extLst>
            <c:ext xmlns:c16="http://schemas.microsoft.com/office/drawing/2014/chart" uri="{C3380CC4-5D6E-409C-BE32-E72D297353CC}">
              <c16:uniqueId val="{0000000A-7DC6-4CDD-B15D-CF8E8F5892E6}"/>
            </c:ext>
          </c:extLst>
        </c:ser>
        <c:dLbls>
          <c:showLegendKey val="0"/>
          <c:showVal val="0"/>
          <c:showCatName val="0"/>
          <c:showSerName val="0"/>
          <c:showPercent val="0"/>
          <c:showBubbleSize val="0"/>
        </c:dLbls>
        <c:gapWidth val="100"/>
        <c:overlap val="100"/>
        <c:axId val="-526275040"/>
        <c:axId val="-52627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2385</c:v>
                </c:pt>
                <c:pt idx="2">
                  <c:v>#N/A</c:v>
                </c:pt>
                <c:pt idx="3">
                  <c:v>#N/A</c:v>
                </c:pt>
                <c:pt idx="4">
                  <c:v>2504</c:v>
                </c:pt>
                <c:pt idx="5">
                  <c:v>#N/A</c:v>
                </c:pt>
                <c:pt idx="6">
                  <c:v>#N/A</c:v>
                </c:pt>
                <c:pt idx="7">
                  <c:v>3142</c:v>
                </c:pt>
                <c:pt idx="8">
                  <c:v>#N/A</c:v>
                </c:pt>
                <c:pt idx="9">
                  <c:v>#N/A</c:v>
                </c:pt>
                <c:pt idx="10">
                  <c:v>5673</c:v>
                </c:pt>
                <c:pt idx="11">
                  <c:v>#N/A</c:v>
                </c:pt>
                <c:pt idx="12">
                  <c:v>#N/A</c:v>
                </c:pt>
                <c:pt idx="13">
                  <c:v>6176</c:v>
                </c:pt>
                <c:pt idx="14">
                  <c:v>#N/A</c:v>
                </c:pt>
              </c:numCache>
            </c:numRef>
          </c:val>
          <c:smooth val="0"/>
          <c:extLst>
            <c:ext xmlns:c16="http://schemas.microsoft.com/office/drawing/2014/chart" uri="{C3380CC4-5D6E-409C-BE32-E72D297353CC}">
              <c16:uniqueId val="{0000000B-7DC6-4CDD-B15D-CF8E8F5892E6}"/>
            </c:ext>
          </c:extLst>
        </c:ser>
        <c:dLbls>
          <c:showLegendKey val="0"/>
          <c:showVal val="0"/>
          <c:showCatName val="0"/>
          <c:showSerName val="0"/>
          <c:showPercent val="0"/>
          <c:showBubbleSize val="0"/>
        </c:dLbls>
        <c:marker val="1"/>
        <c:smooth val="0"/>
        <c:axId val="-526275040"/>
        <c:axId val="-526274496"/>
      </c:lineChart>
      <c:catAx>
        <c:axId val="-5262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274496"/>
        <c:crosses val="autoZero"/>
        <c:auto val="1"/>
        <c:lblAlgn val="ctr"/>
        <c:lblOffset val="100"/>
        <c:tickLblSkip val="1"/>
        <c:tickMarkSkip val="1"/>
        <c:noMultiLvlLbl val="0"/>
      </c:catAx>
      <c:valAx>
        <c:axId val="-52627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4177</c:v>
                </c:pt>
                <c:pt idx="1">
                  <c:v>3523</c:v>
                </c:pt>
                <c:pt idx="2">
                  <c:v>3837</c:v>
                </c:pt>
              </c:numCache>
            </c:numRef>
          </c:val>
          <c:extLst>
            <c:ext xmlns:c16="http://schemas.microsoft.com/office/drawing/2014/chart" uri="{C3380CC4-5D6E-409C-BE32-E72D297353CC}">
              <c16:uniqueId val="{00000000-6617-43A7-B7A1-774E7986D8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428</c:v>
                </c:pt>
                <c:pt idx="1">
                  <c:v>429</c:v>
                </c:pt>
                <c:pt idx="2">
                  <c:v>430</c:v>
                </c:pt>
              </c:numCache>
            </c:numRef>
          </c:val>
          <c:extLst>
            <c:ext xmlns:c16="http://schemas.microsoft.com/office/drawing/2014/chart" uri="{C3380CC4-5D6E-409C-BE32-E72D297353CC}">
              <c16:uniqueId val="{00000001-6617-43A7-B7A1-774E7986D8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8776</c:v>
                </c:pt>
                <c:pt idx="1">
                  <c:v>7097</c:v>
                </c:pt>
                <c:pt idx="2">
                  <c:v>6804</c:v>
                </c:pt>
              </c:numCache>
            </c:numRef>
          </c:val>
          <c:extLst>
            <c:ext xmlns:c16="http://schemas.microsoft.com/office/drawing/2014/chart" uri="{C3380CC4-5D6E-409C-BE32-E72D297353CC}">
              <c16:uniqueId val="{00000002-6617-43A7-B7A1-774E7986D834}"/>
            </c:ext>
          </c:extLst>
        </c:ser>
        <c:dLbls>
          <c:showLegendKey val="0"/>
          <c:showVal val="0"/>
          <c:showCatName val="0"/>
          <c:showSerName val="0"/>
          <c:showPercent val="0"/>
          <c:showBubbleSize val="0"/>
        </c:dLbls>
        <c:gapWidth val="120"/>
        <c:overlap val="100"/>
        <c:axId val="-526267968"/>
        <c:axId val="-526271232"/>
      </c:barChart>
      <c:catAx>
        <c:axId val="-5262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271232"/>
        <c:crosses val="autoZero"/>
        <c:auto val="1"/>
        <c:lblAlgn val="ctr"/>
        <c:lblOffset val="100"/>
        <c:tickLblSkip val="1"/>
        <c:tickMarkSkip val="1"/>
        <c:noMultiLvlLbl val="0"/>
      </c:catAx>
      <c:valAx>
        <c:axId val="-526271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26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{1192E948-C5E9-45EB-A94E-4816704EE51E}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BF-417E-9687-6C508E8137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{EED6E36A-D241-4608-ACC8-6C5A6EA3D95E}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BF-417E-9687-6C508E8137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{485A0CF4-3CB3-4E7D-897B-CF6E8A8A88D5}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BF-417E-9687-6C508E8137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{BFDECA0D-AC7F-45FE-B0E5-1B43319CDE93}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BF-417E-9687-6C508E8137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{FF45A6E4-5C43-44DB-A5D6-CD47585DF445}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BF-417E-9687-6C508E8137B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{741FEBFB-CE53-4BBF-A685-87A335400410}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BF-417E-9687-6C508E8137BA}"/>
                </c:ext>
              </c:extLst>
            </c:dLbl>
            <c:dLbl>
              <c:idx val="16"/>
              <c:layout>
                <c:manualLayout>
                  <c:x val="-3.6768481109499984E-2"/>
                  <c:y val="-4.511431505635212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{4F0FCE68-DF38-4352-B272-7A5422D585EF}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BF-417E-9687-6C508E8137B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{42E837E1-49B5-4C6F-A5C0-917D37C58636}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BF-417E-9687-6C508E8137B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{2BB1792F-0606-442D-9412-1EB0540CBED1}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BF-417E-9687-6C508E8137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44.9</c:v>
                </c:pt>
                <c:pt idx="8">
                  <c:v>57.9</c:v>
                </c:pt>
                <c:pt idx="16">
                  <c:v>59.4</c:v>
                </c:pt>
                <c:pt idx="24">
                  <c:v>58.5</c:v>
                </c:pt>
                <c:pt idx="32">
                  <c:v>54.4</c:v>
                </c:pt>
              </c:numCache>
            </c:numRef>
          </c:xVal>
          <c:yVal>
            <c:numRef>
              <c:f>公会計指標分析・財政指標組合せ分析表!$BP$51:$DC$51</c:f>
              <c:numCache>
                <c:formatCode>#,##0.0;"▲ "#,##0.0</c:formatCode>
                <c:ptCount val="40"/>
                <c:pt idx="0">
                  <c:v>19</c:v>
                </c:pt>
                <c:pt idx="8">
                  <c:v>20.100000000000001</c:v>
                </c:pt>
                <c:pt idx="16">
                  <c:v>25.3</c:v>
                </c:pt>
                <c:pt idx="24">
                  <c:v>45.5</c:v>
                </c:pt>
                <c:pt idx="32">
                  <c:v>49.2</c:v>
                </c:pt>
              </c:numCache>
            </c:numRef>
          </c:yVal>
          <c:smooth val="0"/>
          <c:extLst>
            <c:ext xmlns:c16="http://schemas.microsoft.com/office/drawing/2014/chart" uri="{C3380CC4-5D6E-409C-BE32-E72D297353CC}">
              <c16:uniqueId val="{00000009-FABF-417E-9687-6C508E8137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{3ABB7E70-0201-44DC-A44C-9116ECD34AF7}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BF-417E-9687-6C508E8137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{8D4DAE01-FDA9-4724-9346-D8EF98726042}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BF-417E-9687-6C508E8137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{84F49D43-E87C-4AC5-A332-39D41E854FC3}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BF-417E-9687-6C508E8137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{06D74E58-A6CA-4346-8D51-868E505D4CBD}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BF-417E-9687-6C508E8137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{4CA41AD1-B4E7-42E3-9389-FC8E8C62013B}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BF-417E-9687-6C508E8137B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{13059230-FEF1-4F2E-A3EB-B69163073072}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BF-417E-9687-6C508E8137B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{6C10B972-3246-40DC-9017-530C64A670A3}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BF-417E-9687-6C508E8137BA}"/>
                </c:ext>
              </c:extLst>
            </c:dLbl>
            <c:dLbl>
              <c:idx val="24"/>
              <c:layout>
                <c:manualLayout>
                  <c:x val="-2.7521919829644755E-2"/>
                  <c:y val="-8.4363769155378313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{2C38AF64-A8F0-4AFF-B406-A7B285E142C5}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BF-417E-9687-6C508E8137B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{65865F1E-32F5-4B0C-AEA2-519CCD93FA16}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BF-417E-9687-6C508E8137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FABF-417E-9687-6C508E8137BA}"/>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{B1CD6925-5362-4E04-B456-A602E00C0D02}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4A8-43C0-AB3F-A0B5EB9602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{47101316-5500-48BF-8973-0A0F777BB39E}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A8-43C0-AB3F-A0B5EB9602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{D7E08613-AFEC-495E-B12C-D76CFB4DFE73}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A8-43C0-AB3F-A0B5EB9602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{7530FEB8-A514-4BD5-9D97-1AD13B6C0901}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A8-43C0-AB3F-A0B5EB9602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{50B5B2FC-34AD-43A9-8D42-CE98FD93734B}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A8-43C0-AB3F-A0B5EB9602A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{9B327CDE-D636-467D-ABCC-394A27D76DE6}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4A8-43C0-AB3F-A0B5EB9602A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{25DFE526-EC3E-46E2-8416-0633322E7678}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4A8-43C0-AB3F-A0B5EB9602A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{CD006FF0-72FA-4DE4-9FFF-69B258FAC1DF}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4A8-43C0-AB3F-A0B5EB9602A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{7347B8A5-C135-4747-80E1-6D345B4DD078}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4A8-43C0-AB3F-A0B5EB9602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7.1</c:v>
                </c:pt>
                <c:pt idx="16">
                  <c:v>7.3</c:v>
                </c:pt>
                <c:pt idx="24">
                  <c:v>7.3</c:v>
                </c:pt>
                <c:pt idx="32">
                  <c:v>7.5</c:v>
                </c:pt>
              </c:numCache>
            </c:numRef>
          </c:xVal>
          <c:yVal>
            <c:numRef>
              <c:f>公会計指標分析・財政指標組合せ分析表!$BP$73:$DC$73</c:f>
              <c:numCache>
                <c:formatCode>#,##0.0;"▲ "#,##0.0</c:formatCode>
                <c:ptCount val="40"/>
                <c:pt idx="0">
                  <c:v>19</c:v>
                </c:pt>
                <c:pt idx="8">
                  <c:v>20.100000000000001</c:v>
                </c:pt>
                <c:pt idx="16">
                  <c:v>25.3</c:v>
                </c:pt>
                <c:pt idx="24">
                  <c:v>45.5</c:v>
                </c:pt>
                <c:pt idx="32">
                  <c:v>49.2</c:v>
                </c:pt>
              </c:numCache>
            </c:numRef>
          </c:yVal>
          <c:smooth val="0"/>
          <c:extLst>
            <c:ext xmlns:c16="http://schemas.microsoft.com/office/drawing/2014/chart" uri="{C3380CC4-5D6E-409C-BE32-E72D297353CC}">
              <c16:uniqueId val="{00000009-44A8-43C0-AB3F-A0B5EB9602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{D8B98A4E-1DF7-460F-BAFF-9893E1B5E29E}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4A8-43C0-AB3F-A0B5EB9602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{892DF736-EBDB-4598-A51D-DFC733A59B02}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A8-43C0-AB3F-A0B5EB9602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{2FD75861-D6B1-4724-B662-57D84D28AE47}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A8-43C0-AB3F-A0B5EB9602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{DE190031-2C59-48F2-AA88-A2848D61FB73}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A8-43C0-AB3F-A0B5EB9602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{7CF3F5D4-9986-4089-B59D-3E5033BBFC3D}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A8-43C0-AB3F-A0B5EB9602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{115C871E-1BC8-4C28-8409-8447345110BB}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4A8-43C0-AB3F-A0B5EB9602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{6239EEE8-0C91-48D7-AFE9-28E170F44D3F}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4A8-43C0-AB3F-A0B5EB9602A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{217B1AAD-4AEA-4294-9469-591D142279DF}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4A8-43C0-AB3F-A0B5EB9602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{4D35BCF9-F4DB-453A-8E25-9DFC9CF686FA}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4A8-43C0-AB3F-A0B5EB9602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44A8-43C0-AB3F-A0B5EB9602AE}"/>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合併特例事業債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や、令和元年度東日本台風被害による災害復旧に係る災害復旧事業債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などの地方債の算入増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により基準財政需要額は増加傾向である。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家屋の新築、増築による固定資産税の増加の一方で、近年の景気動向や地価の下落等により市税全体に係る基準財政収入額が伸び悩んでいるため、結果として財政力指数が悪化の傾向にある。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5" name="直線コネクタ 74"/>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令和元年度は新庁舎が建設され、分庁舎が集約されたことにより業務効率が上がったが、庁舎の総合管理に係る経常的費用が増加したため、経常収支比率が悪化した。これまで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行政改革大綱実施計画に基づき、「定員管理・給与等の適正化」、「事務事業の縮小・廃止」等の歳出削減に努め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てきたが、抜本的な業務効率化や事業の見直しが必要であるため、今後全庁的に推進する部署を設置し、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財政の健全化を図る。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45931</xdr:rowOff>
    </xdr:to>
    <xdr:cxnSp macro="">
      <xdr:nvCxnSpPr>
        <xdr:cNvPr id="132" name="直線コネクタ 131"/>
        <xdr:cNvCxnSpPr/>
      </xdr:nvCxnSpPr>
      <xdr:spPr>
        <a:xfrm>
          <a:off x="4114800" y="1082717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41910</xdr:rowOff>
    </xdr:to>
    <xdr:cxnSp macro="">
      <xdr:nvCxnSpPr>
        <xdr:cNvPr id="135" name="直線コネクタ 134"/>
        <xdr:cNvCxnSpPr/>
      </xdr:nvCxnSpPr>
      <xdr:spPr>
        <a:xfrm flipV="1">
          <a:off x="3225800" y="1082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41910</xdr:rowOff>
    </xdr:to>
    <xdr:cxnSp macro="">
      <xdr:nvCxnSpPr>
        <xdr:cNvPr id="138" name="直線コネクタ 137"/>
        <xdr:cNvCxnSpPr/>
      </xdr:nvCxnSpPr>
      <xdr:spPr>
        <a:xfrm>
          <a:off x="2336800" y="108070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5715</xdr:rowOff>
    </xdr:to>
    <xdr:cxnSp macro="">
      <xdr:nvCxnSpPr>
        <xdr:cNvPr id="141" name="直線コネクタ 140"/>
        <xdr:cNvCxnSpPr/>
      </xdr:nvCxnSpPr>
      <xdr:spPr>
        <a:xfrm>
          <a:off x="1447800" y="1073065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166581</xdr:rowOff>
    </xdr:from>
    <xdr:to>
      <xdr:col>23</xdr:col>
      <xdr:colOff>184150</xdr:colOff>
      <xdr:row>63</xdr:row>
      <xdr:rowOff>96731</xdr:rowOff>
    </xdr:to>
    <xdr:sp macro="" textlink="">
      <xdr:nvSpPr>
        <xdr:cNvPr id="151" name="楕円 150"/>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11658</xdr:rowOff>
    </xdr:from>
    <xdr:ext cx="762000" cy="259045"/>
    <xdr:sp macro="" textlink="">
      <xdr:nvSpPr>
        <xdr:cNvPr id="152" name="財政構造の弾力性該当値テキスト"/>
        <xdr:cNvSpPr txBox="1"/>
      </xdr:nvSpPr>
      <xdr:spPr>
        <a:xfrm>
          <a:off x="50419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6" name="テキスト ボックス 15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7" name="楕円 156"/>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8" name="テキスト ボックス 15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平成１５年９月の１市２町合併以降、正規職員の採用抑制を図り職員数を削減するとともに、給与水準を類似団体平均値よりも低く維持していることもあり、全国・長野県・類似団体の各平均を下回っている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が、昨年度は令和元年東日本台風の影響により決算額が増加した。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行政改革大綱実施計画に基づき、「定員管理・給与等の適正化」「事務事業の縮小・廃止」等の歳出削減を進め、財政の健全化を図りたい。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145765</xdr:rowOff>
    </xdr:from>
    <xdr:to>
      <xdr:col>23</xdr:col>
      <xdr:colOff>133350</xdr:colOff>
      <xdr:row>82</xdr:row>
      <xdr:rowOff>54668</xdr:rowOff>
    </xdr:to>
    <xdr:cxnSp macro="">
      <xdr:nvCxnSpPr>
        <xdr:cNvPr id="193" name="直線コネクタ 192"/>
        <xdr:cNvCxnSpPr/>
      </xdr:nvCxnSpPr>
      <xdr:spPr>
        <a:xfrm>
          <a:off x="4114800" y="14033215"/>
          <a:ext cx="8382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124619</xdr:rowOff>
    </xdr:from>
    <xdr:to>
      <xdr:col>19</xdr:col>
      <xdr:colOff>133350</xdr:colOff>
      <xdr:row>81</xdr:row>
      <xdr:rowOff>145765</xdr:rowOff>
    </xdr:to>
    <xdr:cxnSp macro="">
      <xdr:nvCxnSpPr>
        <xdr:cNvPr id="196" name="直線コネクタ 195"/>
        <xdr:cNvCxnSpPr/>
      </xdr:nvCxnSpPr>
      <xdr:spPr>
        <a:xfrm>
          <a:off x="3225800" y="1401206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113914</xdr:rowOff>
    </xdr:from>
    <xdr:to>
      <xdr:col>15</xdr:col>
      <xdr:colOff>82550</xdr:colOff>
      <xdr:row>81</xdr:row>
      <xdr:rowOff>124619</xdr:rowOff>
    </xdr:to>
    <xdr:cxnSp macro="">
      <xdr:nvCxnSpPr>
        <xdr:cNvPr id="199" name="直線コネクタ 198"/>
        <xdr:cNvCxnSpPr/>
      </xdr:nvCxnSpPr>
      <xdr:spPr>
        <a:xfrm>
          <a:off x="2336800" y="14001364"/>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113914</xdr:rowOff>
    </xdr:from>
    <xdr:to>
      <xdr:col>11</xdr:col>
      <xdr:colOff>31750</xdr:colOff>
      <xdr:row>81</xdr:row>
      <xdr:rowOff>119117</xdr:rowOff>
    </xdr:to>
    <xdr:cxnSp macro="">
      <xdr:nvCxnSpPr>
        <xdr:cNvPr id="202" name="直線コネクタ 201"/>
        <xdr:cNvCxnSpPr/>
      </xdr:nvCxnSpPr>
      <xdr:spPr>
        <a:xfrm flipV="1">
          <a:off x="1447800" y="14001364"/>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3868</xdr:rowOff>
    </xdr:from>
    <xdr:to>
      <xdr:col>23</xdr:col>
      <xdr:colOff>184150</xdr:colOff>
      <xdr:row>82</xdr:row>
      <xdr:rowOff>105468</xdr:rowOff>
    </xdr:to>
    <xdr:sp macro="" textlink="">
      <xdr:nvSpPr>
        <xdr:cNvPr id="212" name="楕円 211"/>
        <xdr:cNvSpPr/>
      </xdr:nvSpPr>
      <xdr:spPr>
        <a:xfrm>
          <a:off x="4902200" y="140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20395</xdr:rowOff>
    </xdr:from>
    <xdr:ext cx="762000" cy="259045"/>
    <xdr:sp macro="" textlink="">
      <xdr:nvSpPr>
        <xdr:cNvPr id="213" name="人件費・物件費等の状況該当値テキスト"/>
        <xdr:cNvSpPr txBox="1"/>
      </xdr:nvSpPr>
      <xdr:spPr>
        <a:xfrm>
          <a:off x="5041900" y="139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94965</xdr:rowOff>
    </xdr:from>
    <xdr:to>
      <xdr:col>19</xdr:col>
      <xdr:colOff>184150</xdr:colOff>
      <xdr:row>82</xdr:row>
      <xdr:rowOff>25115</xdr:rowOff>
    </xdr:to>
    <xdr:sp macro="" textlink="">
      <xdr:nvSpPr>
        <xdr:cNvPr id="214" name="楕円 213"/>
        <xdr:cNvSpPr/>
      </xdr:nvSpPr>
      <xdr:spPr>
        <a:xfrm>
          <a:off x="4064000" y="139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35292</xdr:rowOff>
    </xdr:from>
    <xdr:ext cx="736600" cy="259045"/>
    <xdr:sp macro="" textlink="">
      <xdr:nvSpPr>
        <xdr:cNvPr id="215" name="テキスト ボックス 214"/>
        <xdr:cNvSpPr txBox="1"/>
      </xdr:nvSpPr>
      <xdr:spPr>
        <a:xfrm>
          <a:off x="3733800" y="13751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73819</xdr:rowOff>
    </xdr:from>
    <xdr:to>
      <xdr:col>15</xdr:col>
      <xdr:colOff>133350</xdr:colOff>
      <xdr:row>82</xdr:row>
      <xdr:rowOff>3969</xdr:rowOff>
    </xdr:to>
    <xdr:sp macro="" textlink="">
      <xdr:nvSpPr>
        <xdr:cNvPr id="216" name="楕円 215"/>
        <xdr:cNvSpPr/>
      </xdr:nvSpPr>
      <xdr:spPr>
        <a:xfrm>
          <a:off x="3175000" y="1396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xdr:rowOff>
    </xdr:from>
    <xdr:ext cx="762000" cy="259045"/>
    <xdr:sp macro="" textlink="">
      <xdr:nvSpPr>
        <xdr:cNvPr id="217" name="テキスト ボックス 216"/>
        <xdr:cNvSpPr txBox="1"/>
      </xdr:nvSpPr>
      <xdr:spPr>
        <a:xfrm>
          <a:off x="2844800" y="1373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63114</xdr:rowOff>
    </xdr:from>
    <xdr:to>
      <xdr:col>11</xdr:col>
      <xdr:colOff>82550</xdr:colOff>
      <xdr:row>81</xdr:row>
      <xdr:rowOff>164714</xdr:rowOff>
    </xdr:to>
    <xdr:sp macro="" textlink="">
      <xdr:nvSpPr>
        <xdr:cNvPr id="218" name="楕円 217"/>
        <xdr:cNvSpPr/>
      </xdr:nvSpPr>
      <xdr:spPr>
        <a:xfrm>
          <a:off x="2286000" y="13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3441</xdr:rowOff>
    </xdr:from>
    <xdr:ext cx="762000" cy="259045"/>
    <xdr:sp macro="" textlink="">
      <xdr:nvSpPr>
        <xdr:cNvPr id="219" name="テキスト ボックス 218"/>
        <xdr:cNvSpPr txBox="1"/>
      </xdr:nvSpPr>
      <xdr:spPr>
        <a:xfrm>
          <a:off x="1955800" y="137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68317</xdr:rowOff>
    </xdr:from>
    <xdr:to>
      <xdr:col>7</xdr:col>
      <xdr:colOff>31750</xdr:colOff>
      <xdr:row>81</xdr:row>
      <xdr:rowOff>169917</xdr:rowOff>
    </xdr:to>
    <xdr:sp macro="" textlink="">
      <xdr:nvSpPr>
        <xdr:cNvPr id="220" name="楕円 219"/>
        <xdr:cNvSpPr/>
      </xdr:nvSpPr>
      <xdr:spPr>
        <a:xfrm>
          <a:off x="1397000" y="139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8644</xdr:rowOff>
    </xdr:from>
    <xdr:ext cx="762000" cy="259045"/>
    <xdr:sp macro="" textlink="">
      <xdr:nvSpPr>
        <xdr:cNvPr id="221" name="テキスト ボックス 220"/>
        <xdr:cNvSpPr txBox="1"/>
      </xdr:nvSpPr>
      <xdr:spPr>
        <a:xfrm>
          <a:off x="1066800" y="1372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平成２１年度以降は、類似団体の平均値を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ポイント低い水準を維持している。今後も、より一層の給与の適正化に努める。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88295</xdr:rowOff>
    </xdr:from>
    <xdr:to>
      <xdr:col>81</xdr:col>
      <xdr:colOff>44450</xdr:colOff>
      <xdr:row>84</xdr:row>
      <xdr:rowOff>99786</xdr:rowOff>
    </xdr:to>
    <xdr:cxnSp macro="">
      <xdr:nvCxnSpPr>
        <xdr:cNvPr id="257" name="直線コネクタ 256"/>
        <xdr:cNvCxnSpPr/>
      </xdr:nvCxnSpPr>
      <xdr:spPr>
        <a:xfrm>
          <a:off x="16179800" y="144900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88295</xdr:rowOff>
    </xdr:from>
    <xdr:to>
      <xdr:col>77</xdr:col>
      <xdr:colOff>44450</xdr:colOff>
      <xdr:row>84</xdr:row>
      <xdr:rowOff>88295</xdr:rowOff>
    </xdr:to>
    <xdr:cxnSp macro="">
      <xdr:nvCxnSpPr>
        <xdr:cNvPr id="260" name="直線コネクタ 259"/>
        <xdr:cNvCxnSpPr/>
      </xdr:nvCxnSpPr>
      <xdr:spPr>
        <a:xfrm>
          <a:off x="15290800" y="1449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88295</xdr:rowOff>
    </xdr:to>
    <xdr:cxnSp macro="">
      <xdr:nvCxnSpPr>
        <xdr:cNvPr id="263" name="直線コネクタ 262"/>
        <xdr:cNvCxnSpPr/>
      </xdr:nvCxnSpPr>
      <xdr:spPr>
        <a:xfrm>
          <a:off x="14401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88295</xdr:rowOff>
    </xdr:to>
    <xdr:cxnSp macro="">
      <xdr:nvCxnSpPr>
        <xdr:cNvPr id="266" name="直線コネクタ 265"/>
        <xdr:cNvCxnSpPr/>
      </xdr:nvCxnSpPr>
      <xdr:spPr>
        <a:xfrm flipV="1">
          <a:off x="13512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37495</xdr:rowOff>
    </xdr:from>
    <xdr:to>
      <xdr:col>77</xdr:col>
      <xdr:colOff>95250</xdr:colOff>
      <xdr:row>84</xdr:row>
      <xdr:rowOff>139095</xdr:rowOff>
    </xdr:to>
    <xdr:sp macro="" textlink="">
      <xdr:nvSpPr>
        <xdr:cNvPr id="278" name="楕円 277"/>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149272</xdr:rowOff>
    </xdr:from>
    <xdr:ext cx="736600" cy="259045"/>
    <xdr:sp macro="" textlink="">
      <xdr:nvSpPr>
        <xdr:cNvPr id="279" name="テキスト ボックス 278"/>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0" name="楕円 279"/>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149272</xdr:rowOff>
    </xdr:from>
    <xdr:ext cx="762000" cy="259045"/>
    <xdr:sp macro="" textlink="">
      <xdr:nvSpPr>
        <xdr:cNvPr id="281" name="テキスト ボックス 280"/>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2" name="楕円 281"/>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3" name="テキスト ボックス 282"/>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4" name="楕円 283"/>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5" name="テキスト ボックス 284"/>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平成１５年９月の１市２町合併以降、正規職員の採用抑制を図り職員数の削減を行ってきたこともあり、全国・長野県・類似団体の各平均を下回っている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が、地方分権による地方への権限並びに業務の移譲により業務量が増加しており、現状の定員削減は限界にきている。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などを活用した業務の効率化や事業の見直しを進めることで業務量を圧縮し、より適切な定員管理に努める。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18309</xdr:rowOff>
    </xdr:to>
    <xdr:cxnSp macro="">
      <xdr:nvCxnSpPr>
        <xdr:cNvPr id="320" name="直線コネクタ 319"/>
        <xdr:cNvCxnSpPr/>
      </xdr:nvCxnSpPr>
      <xdr:spPr>
        <a:xfrm>
          <a:off x="16179800" y="1064217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62</xdr:row>
      <xdr:rowOff>12277</xdr:rowOff>
    </xdr:to>
    <xdr:cxnSp macro="">
      <xdr:nvCxnSpPr>
        <xdr:cNvPr id="323" name="直線コネクタ 322"/>
        <xdr:cNvCxnSpPr/>
      </xdr:nvCxnSpPr>
      <xdr:spPr>
        <a:xfrm>
          <a:off x="15290800" y="106220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61</xdr:row>
      <xdr:rowOff>163619</xdr:rowOff>
    </xdr:to>
    <xdr:cxnSp macro="">
      <xdr:nvCxnSpPr>
        <xdr:cNvPr id="326" name="直線コネクタ 325"/>
        <xdr:cNvCxnSpPr/>
      </xdr:nvCxnSpPr>
      <xdr:spPr>
        <a:xfrm>
          <a:off x="14401800" y="10622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163619</xdr:rowOff>
    </xdr:to>
    <xdr:cxnSp macro="">
      <xdr:nvCxnSpPr>
        <xdr:cNvPr id="329" name="直線コネクタ 328"/>
        <xdr:cNvCxnSpPr/>
      </xdr:nvCxnSpPr>
      <xdr:spPr>
        <a:xfrm>
          <a:off x="13512800" y="105919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138959</xdr:rowOff>
    </xdr:from>
    <xdr:to>
      <xdr:col>81</xdr:col>
      <xdr:colOff>95250</xdr:colOff>
      <xdr:row>62</xdr:row>
      <xdr:rowOff>69109</xdr:rowOff>
    </xdr:to>
    <xdr:sp macro="" textlink="">
      <xdr:nvSpPr>
        <xdr:cNvPr id="339" name="楕円 338"/>
        <xdr:cNvSpPr/>
      </xdr:nvSpPr>
      <xdr:spPr>
        <a:xfrm>
          <a:off x="169672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155486</xdr:rowOff>
    </xdr:from>
    <xdr:ext cx="762000" cy="259045"/>
    <xdr:sp macro="" textlink="">
      <xdr:nvSpPr>
        <xdr:cNvPr id="340" name="定員管理の状況該当値テキスト"/>
        <xdr:cNvSpPr txBox="1"/>
      </xdr:nvSpPr>
      <xdr:spPr>
        <a:xfrm>
          <a:off x="17106900" y="104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1" name="楕円 340"/>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2" name="テキスト ボックス 34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3" name="楕円 342"/>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4" name="テキスト ボックス 343"/>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5" name="楕円 344"/>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6" name="テキスト ボックス 345"/>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7" name="楕円 346"/>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22983</xdr:rowOff>
    </xdr:from>
    <xdr:ext cx="762000" cy="259045"/>
    <xdr:sp macro="" textlink="">
      <xdr:nvSpPr>
        <xdr:cNvPr id="348" name="テキスト ボックス 347"/>
        <xdr:cNvSpPr txBox="1"/>
      </xdr:nvSpPr>
      <xdr:spPr>
        <a:xfrm>
          <a:off x="13131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施設整備に関し、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を優先して事業を推進してきたが、新庁舎建設に係る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合併特例事業債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や、小中学校の空調整備など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大型事業に係る公債費の増加が見込まれることから、今後実施する事業は優先順位を見極め、地方債発行額を元金償還額以内に抑えるなど、実質公債比率の上昇に注視しながら、健全な財政運営に努めて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1" name="直線コネクタ 380"/>
        <xdr:cNvCxnSpPr/>
      </xdr:nvCxnSpPr>
      <xdr:spPr>
        <a:xfrm>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140546</xdr:rowOff>
    </xdr:to>
    <xdr:cxnSp macro="">
      <xdr:nvCxnSpPr>
        <xdr:cNvPr id="384" name="直線コネクタ 383"/>
        <xdr:cNvCxnSpPr/>
      </xdr:nvCxnSpPr>
      <xdr:spPr>
        <a:xfrm>
          <a:off x="15290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7" name="直線コネクタ 386"/>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0" name="直線コネクタ 389"/>
        <xdr:cNvCxnSpPr/>
      </xdr:nvCxnSpPr>
      <xdr:spPr>
        <a:xfrm>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5" name="テキスト ボックス 404"/>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新庁舎建設などの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大型事業の実施や、広域焼却施設建設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当市負担額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、それらに伴う基金の取崩しにより数値がさらに悪化し、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類似団体平均値を上回る結果となった。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は施設の老朽化に伴い長寿命化事業など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に係る公債費の増加が見込まれることから、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千曲市公共施設総合管理計画などの計画に基づき、施設の総量縮減を図りながら、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将来負担が過度に上昇しないよう取組みを進めてい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164888</xdr:rowOff>
    </xdr:from>
    <xdr:to>
      <xdr:col>81</xdr:col>
      <xdr:colOff>44450</xdr:colOff>
      <xdr:row>16</xdr:row>
      <xdr:rowOff>23199</xdr:rowOff>
    </xdr:to>
    <xdr:cxnSp macro="">
      <xdr:nvCxnSpPr>
        <xdr:cNvPr id="443" name="直線コネクタ 442"/>
        <xdr:cNvCxnSpPr/>
      </xdr:nvCxnSpPr>
      <xdr:spPr>
        <a:xfrm>
          <a:off x="16179800" y="2736638"/>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xdr:rowOff>
    </xdr:from>
    <xdr:to>
      <xdr:col>77</xdr:col>
      <xdr:colOff>44450</xdr:colOff>
      <xdr:row>15</xdr:row>
      <xdr:rowOff>164888</xdr:rowOff>
    </xdr:to>
    <xdr:cxnSp macro="">
      <xdr:nvCxnSpPr>
        <xdr:cNvPr id="446" name="直線コネクタ 445"/>
        <xdr:cNvCxnSpPr/>
      </xdr:nvCxnSpPr>
      <xdr:spPr>
        <a:xfrm>
          <a:off x="15290800" y="2574163"/>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2413</xdr:rowOff>
    </xdr:to>
    <xdr:cxnSp macro="">
      <xdr:nvCxnSpPr>
        <xdr:cNvPr id="449" name="直線コネクタ 448"/>
        <xdr:cNvCxnSpPr/>
      </xdr:nvCxnSpPr>
      <xdr:spPr>
        <a:xfrm>
          <a:off x="14401800" y="253233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14</xdr:row>
      <xdr:rowOff>132038</xdr:rowOff>
    </xdr:to>
    <xdr:cxnSp macro="">
      <xdr:nvCxnSpPr>
        <xdr:cNvPr id="452" name="直線コネクタ 451"/>
        <xdr:cNvCxnSpPr/>
      </xdr:nvCxnSpPr>
      <xdr:spPr>
        <a:xfrm>
          <a:off x="13512800" y="252349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143849</xdr:rowOff>
    </xdr:from>
    <xdr:to>
      <xdr:col>81</xdr:col>
      <xdr:colOff>95250</xdr:colOff>
      <xdr:row>16</xdr:row>
      <xdr:rowOff>73999</xdr:rowOff>
    </xdr:to>
    <xdr:sp macro="" textlink="">
      <xdr:nvSpPr>
        <xdr:cNvPr id="462" name="楕円 461"/>
        <xdr:cNvSpPr/>
      </xdr:nvSpPr>
      <xdr:spPr>
        <a:xfrm>
          <a:off x="169672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115926</xdr:rowOff>
    </xdr:from>
    <xdr:ext cx="762000" cy="259045"/>
    <xdr:sp macro="" textlink="">
      <xdr:nvSpPr>
        <xdr:cNvPr id="463" name="将来負担の状況該当値テキスト"/>
        <xdr:cNvSpPr txBox="1"/>
      </xdr:nvSpPr>
      <xdr:spPr>
        <a:xfrm>
          <a:off x="17106900" y="268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114088</xdr:rowOff>
    </xdr:from>
    <xdr:to>
      <xdr:col>77</xdr:col>
      <xdr:colOff>95250</xdr:colOff>
      <xdr:row>16</xdr:row>
      <xdr:rowOff>44238</xdr:rowOff>
    </xdr:to>
    <xdr:sp macro="" textlink="">
      <xdr:nvSpPr>
        <xdr:cNvPr id="464" name="楕円 463"/>
        <xdr:cNvSpPr/>
      </xdr:nvSpPr>
      <xdr:spPr>
        <a:xfrm>
          <a:off x="16129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29015</xdr:rowOff>
    </xdr:from>
    <xdr:ext cx="736600" cy="259045"/>
    <xdr:sp macro="" textlink="">
      <xdr:nvSpPr>
        <xdr:cNvPr id="465" name="テキスト ボックス 464"/>
        <xdr:cNvSpPr txBox="1"/>
      </xdr:nvSpPr>
      <xdr:spPr>
        <a:xfrm>
          <a:off x="15798800" y="277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66" name="楕円 465"/>
        <xdr:cNvSpPr/>
      </xdr:nvSpPr>
      <xdr:spPr>
        <a:xfrm>
          <a:off x="15240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67" name="テキスト ボックス 466"/>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68" name="楕円 467"/>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69" name="テキスト ボックス 468"/>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0" name="楕円 469"/>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1" name="テキスト ボックス 470"/>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前年度と比べて退職者が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人少ないことから退職手当（△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百万円）が減少したため、類似団体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町合併以降、正規職員の採用抑制を図り職員数を削減するとともに、給与水準を類似団体平均値よりも低く維持している。今後も職員数の適正化を図り、人件費の削減に努める。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130810</xdr:rowOff>
    </xdr:to>
    <xdr:cxnSp macro="">
      <xdr:nvCxnSpPr>
        <xdr:cNvPr id="66" name="直線コネクタ 65"/>
        <xdr:cNvCxnSpPr/>
      </xdr:nvCxnSpPr>
      <xdr:spPr>
        <a:xfrm flipV="1">
          <a:off x="3987800" y="602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130810</xdr:rowOff>
    </xdr:to>
    <xdr:cxnSp macro="">
      <xdr:nvCxnSpPr>
        <xdr:cNvPr id="69" name="直線コネクタ 68"/>
        <xdr:cNvCxnSpPr/>
      </xdr:nvCxnSpPr>
      <xdr:spPr>
        <a:xfrm>
          <a:off x="3098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107950</xdr:rowOff>
    </xdr:to>
    <xdr:cxnSp macro="">
      <xdr:nvCxnSpPr>
        <xdr:cNvPr id="72" name="直線コネクタ 71"/>
        <xdr:cNvCxnSpPr/>
      </xdr:nvCxnSpPr>
      <xdr:spPr>
        <a:xfrm>
          <a:off x="2209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77470</xdr:rowOff>
    </xdr:to>
    <xdr:cxnSp macro="">
      <xdr:nvCxnSpPr>
        <xdr:cNvPr id="75" name="直線コネクタ 74"/>
        <xdr:cNvCxnSpPr/>
      </xdr:nvCxnSpPr>
      <xdr:spPr>
        <a:xfrm>
          <a:off x="1320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業務の多様化、複雑化に伴い民間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へ外部委託することが増えており、比率は年々悪化している。令和元年度は、東日本台風災害による災害廃棄物処理事業費や市役所新庁舎の供用開始に伴う管理費が増加したことから、過去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年間で最大となった。これまで事務事業の縮小・廃止を進めてきたが、今後は抜本的な業務効率化や事業の見直しを行い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15</xdr:row>
      <xdr:rowOff>120142</xdr:rowOff>
    </xdr:to>
    <xdr:cxnSp macro="">
      <xdr:nvCxnSpPr>
        <xdr:cNvPr id="125" name="直線コネクタ 124"/>
        <xdr:cNvCxnSpPr/>
      </xdr:nvCxnSpPr>
      <xdr:spPr>
        <a:xfrm>
          <a:off x="15671800" y="243586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35560</xdr:rowOff>
    </xdr:to>
    <xdr:cxnSp macro="">
      <xdr:nvCxnSpPr>
        <xdr:cNvPr id="128" name="直線コネクタ 127"/>
        <xdr:cNvCxnSpPr/>
      </xdr:nvCxnSpPr>
      <xdr:spPr>
        <a:xfrm>
          <a:off x="14782800" y="2399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13</xdr:row>
      <xdr:rowOff>170434</xdr:rowOff>
    </xdr:to>
    <xdr:cxnSp macro="">
      <xdr:nvCxnSpPr>
        <xdr:cNvPr id="131" name="直線コネクタ 130"/>
        <xdr:cNvCxnSpPr/>
      </xdr:nvCxnSpPr>
      <xdr:spPr>
        <a:xfrm>
          <a:off x="13893800" y="2380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13</xdr:row>
      <xdr:rowOff>152146</xdr:rowOff>
    </xdr:to>
    <xdr:cxnSp macro="">
      <xdr:nvCxnSpPr>
        <xdr:cNvPr id="134" name="直線コネクタ 133"/>
        <xdr:cNvCxnSpPr/>
      </xdr:nvCxnSpPr>
      <xdr:spPr>
        <a:xfrm>
          <a:off x="13004800" y="2371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48" name="楕円 147"/>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49" name="テキスト ボックス 148"/>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0" name="楕円 149"/>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1" name="テキスト ボックス 150"/>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令和元年東日本台風災害による災害援護事業費や障害福祉サービスの充実に伴う利用者の増加により、前年度から経費は増加したが、類似団体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％下回っている。今後も高齢化の進展に伴い、比率の上昇が予想されるため、資格審査の適正化や介護予防事業に重点をおき、扶助費の削減に努める。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117856</xdr:rowOff>
    </xdr:to>
    <xdr:cxnSp macro="">
      <xdr:nvCxnSpPr>
        <xdr:cNvPr id="184" name="直線コネクタ 183"/>
        <xdr:cNvCxnSpPr/>
      </xdr:nvCxnSpPr>
      <xdr:spPr>
        <a:xfrm>
          <a:off x="3987800" y="9339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53848</xdr:rowOff>
    </xdr:from>
    <xdr:to>
      <xdr:col>19</xdr:col>
      <xdr:colOff>187325</xdr:colOff>
      <xdr:row>54</xdr:row>
      <xdr:rowOff>81280</xdr:rowOff>
    </xdr:to>
    <xdr:cxnSp macro="">
      <xdr:nvCxnSpPr>
        <xdr:cNvPr id="187" name="直線コネクタ 186"/>
        <xdr:cNvCxnSpPr/>
      </xdr:nvCxnSpPr>
      <xdr:spPr>
        <a:xfrm>
          <a:off x="3098800" y="9312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53848</xdr:rowOff>
    </xdr:to>
    <xdr:cxnSp macro="">
      <xdr:nvCxnSpPr>
        <xdr:cNvPr id="190" name="直線コネクタ 189"/>
        <xdr:cNvCxnSpPr/>
      </xdr:nvCxnSpPr>
      <xdr:spPr>
        <a:xfrm>
          <a:off x="2209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62992</xdr:rowOff>
    </xdr:to>
    <xdr:cxnSp macro="">
      <xdr:nvCxnSpPr>
        <xdr:cNvPr id="193" name="直線コネクタ 192"/>
        <xdr:cNvCxnSpPr/>
      </xdr:nvCxnSpPr>
      <xdr:spPr>
        <a:xfrm flipV="1">
          <a:off x="1320800" y="9293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67056</xdr:rowOff>
    </xdr:from>
    <xdr:to>
      <xdr:col>24</xdr:col>
      <xdr:colOff>76200</xdr:colOff>
      <xdr:row>54</xdr:row>
      <xdr:rowOff>168656</xdr:rowOff>
    </xdr:to>
    <xdr:sp macro="" textlink="">
      <xdr:nvSpPr>
        <xdr:cNvPr id="203" name="楕円 202"/>
        <xdr:cNvSpPr/>
      </xdr:nvSpPr>
      <xdr:spPr>
        <a:xfrm>
          <a:off x="4775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83583</xdr:rowOff>
    </xdr:from>
    <xdr:ext cx="762000" cy="259045"/>
    <xdr:sp macro="" textlink="">
      <xdr:nvSpPr>
        <xdr:cNvPr id="204" name="扶助費該当値テキスト"/>
        <xdr:cNvSpPr txBox="1"/>
      </xdr:nvSpPr>
      <xdr:spPr>
        <a:xfrm>
          <a:off x="4914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5" name="楕円 204"/>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6" name="テキスト ボックス 205"/>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7" name="楕円 206"/>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08" name="テキスト ボックス 207"/>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09" name="楕円 208"/>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0" name="テキスト ボックス 209"/>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1" name="楕円 210"/>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2" name="テキスト ボックス 211"/>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上下水道事業会計が、法適用企業に移行して以降は繰出金の性質が補助費になったため、類似団体の平均を下回っている。介護保険事業特別会計への繰出金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年々増加しているため、保険料の適正化を図ることにより、税収を主な財源とする普通会計の負担額を減らしていくよう努める。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45" name="直線コネクタ 244"/>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85090</xdr:rowOff>
    </xdr:to>
    <xdr:cxnSp macro="">
      <xdr:nvCxnSpPr>
        <xdr:cNvPr id="248" name="直線コネクタ 247"/>
        <xdr:cNvCxnSpPr/>
      </xdr:nvCxnSpPr>
      <xdr:spPr>
        <a:xfrm>
          <a:off x="14782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85090</xdr:rowOff>
    </xdr:to>
    <xdr:cxnSp macro="">
      <xdr:nvCxnSpPr>
        <xdr:cNvPr id="251" name="直線コネクタ 250"/>
        <xdr:cNvCxnSpPr/>
      </xdr:nvCxnSpPr>
      <xdr:spPr>
        <a:xfrm flipV="1">
          <a:off x="13893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85090</xdr:rowOff>
    </xdr:to>
    <xdr:cxnSp macro="">
      <xdr:nvCxnSpPr>
        <xdr:cNvPr id="254" name="直線コネクタ 253"/>
        <xdr:cNvCxnSpPr/>
      </xdr:nvCxnSpPr>
      <xdr:spPr>
        <a:xfrm>
          <a:off x="13004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4" name="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6" name="楕円 265"/>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7" name="テキスト ボックス 266"/>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8" name="楕円 267"/>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69" name="テキスト ボックス 268"/>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0" name="楕円 269"/>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1" name="テキスト ボックス 270"/>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2" name="楕円 271"/>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3" name="テキスト ボックス 272"/>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上下水道事業会計が、平成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法適用企業会計に移行したことにより繰出金の性質が補助費になったことや、ごみ処理業務や消防業務を一部事務組合で行っていることなど人件費・物件費等で支出する経費が全て補助費となっているため、類似団体の平均を上回っ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下水道事業会計への繰出金は繰出基準額であるが、今後は基準額を下回る減額ができるよう経営改善等を図る。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60706</xdr:rowOff>
    </xdr:to>
    <xdr:cxnSp macro="">
      <xdr:nvCxnSpPr>
        <xdr:cNvPr id="303" name="直線コネクタ 302"/>
        <xdr:cNvCxnSpPr/>
      </xdr:nvCxnSpPr>
      <xdr:spPr>
        <a:xfrm flipV="1">
          <a:off x="15671800" y="66969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60706</xdr:rowOff>
    </xdr:to>
    <xdr:cxnSp macro="">
      <xdr:nvCxnSpPr>
        <xdr:cNvPr id="306" name="直線コネクタ 305"/>
        <xdr:cNvCxnSpPr/>
      </xdr:nvCxnSpPr>
      <xdr:spPr>
        <a:xfrm>
          <a:off x="14782800" y="6738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51562</xdr:rowOff>
    </xdr:to>
    <xdr:cxnSp macro="">
      <xdr:nvCxnSpPr>
        <xdr:cNvPr id="309" name="直線コネクタ 308"/>
        <xdr:cNvCxnSpPr/>
      </xdr:nvCxnSpPr>
      <xdr:spPr>
        <a:xfrm>
          <a:off x="13893800" y="6687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39</xdr:row>
      <xdr:rowOff>1270</xdr:rowOff>
    </xdr:to>
    <xdr:cxnSp macro="">
      <xdr:nvCxnSpPr>
        <xdr:cNvPr id="312" name="直線コネクタ 311"/>
        <xdr:cNvCxnSpPr/>
      </xdr:nvCxnSpPr>
      <xdr:spPr>
        <a:xfrm>
          <a:off x="13004800" y="6660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2" name="楕円 321"/>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3"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24" name="楕円 323"/>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25" name="テキスト ボックス 324"/>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6" name="楕円 325"/>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7" name="テキスト ボックス 326"/>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8" name="楕円 327"/>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9" name="テキスト ボックス 328"/>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0" name="楕円 329"/>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1" name="テキスト ボックス 330"/>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大型ハード事業の実施に伴い、合併特例債等を発行したことにより、類似団体の平均を上回っている。平成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比率は年々、改善されているが、令和３年度から市役所新庁舎に係る起債の元金償還が始まり、比率は悪化する。今後は、事業の優先順位の見極めや、千曲市公共施設等総合管理計画等に基づき、公共施設の総量縮減を図りながら起債に大きく頼ることのない財政運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35561</xdr:rowOff>
    </xdr:to>
    <xdr:cxnSp macro="">
      <xdr:nvCxnSpPr>
        <xdr:cNvPr id="361" name="直線コネクタ 360"/>
        <xdr:cNvCxnSpPr/>
      </xdr:nvCxnSpPr>
      <xdr:spPr>
        <a:xfrm flipV="1">
          <a:off x="3987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122428</xdr:rowOff>
    </xdr:to>
    <xdr:cxnSp macro="">
      <xdr:nvCxnSpPr>
        <xdr:cNvPr id="364" name="直線コネクタ 363"/>
        <xdr:cNvCxnSpPr/>
      </xdr:nvCxnSpPr>
      <xdr:spPr>
        <a:xfrm flipV="1">
          <a:off x="3098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78</xdr:row>
      <xdr:rowOff>154432</xdr:rowOff>
    </xdr:to>
    <xdr:cxnSp macro="">
      <xdr:nvCxnSpPr>
        <xdr:cNvPr id="367" name="直線コネクタ 366"/>
        <xdr:cNvCxnSpPr/>
      </xdr:nvCxnSpPr>
      <xdr:spPr>
        <a:xfrm flipV="1">
          <a:off x="2209800" y="13495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154432</xdr:rowOff>
    </xdr:to>
    <xdr:cxnSp macro="">
      <xdr:nvCxnSpPr>
        <xdr:cNvPr id="370" name="直線コネクタ 369"/>
        <xdr:cNvCxnSpPr/>
      </xdr:nvCxnSpPr>
      <xdr:spPr>
        <a:xfrm>
          <a:off x="1320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0" name="楕円 379"/>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1"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2" name="楕円 38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3" name="テキスト ボックス 38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4" name="楕円 383"/>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5" name="テキスト ボックス 384"/>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86" name="楕円 385"/>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87" name="テキスト ボックス 386"/>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88" name="楕円 387"/>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89" name="テキスト ボックス 388"/>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年度以降、類似団体の平均を下回っているが、比率は年々、悪化している。令和元年度は東日本台風災害と新庁舎に係る事業費が影響した。行政改革大綱・実施計画に基づき、財政の健全化を図る。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168911</xdr:rowOff>
    </xdr:to>
    <xdr:cxnSp macro="">
      <xdr:nvCxnSpPr>
        <xdr:cNvPr id="422" name="直線コネクタ 421"/>
        <xdr:cNvCxnSpPr/>
      </xdr:nvCxnSpPr>
      <xdr:spPr>
        <a:xfrm>
          <a:off x="15671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138430</xdr:rowOff>
    </xdr:to>
    <xdr:cxnSp macro="">
      <xdr:nvCxnSpPr>
        <xdr:cNvPr id="425" name="直線コネクタ 424"/>
        <xdr:cNvCxnSpPr/>
      </xdr:nvCxnSpPr>
      <xdr:spPr>
        <a:xfrm>
          <a:off x="14782800" y="12940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20320</xdr:rowOff>
    </xdr:from>
    <xdr:to>
      <xdr:col>73</xdr:col>
      <xdr:colOff>180975</xdr:colOff>
      <xdr:row>75</xdr:row>
      <xdr:rowOff>81280</xdr:rowOff>
    </xdr:to>
    <xdr:cxnSp macro="">
      <xdr:nvCxnSpPr>
        <xdr:cNvPr id="428" name="直線コネクタ 427"/>
        <xdr:cNvCxnSpPr/>
      </xdr:nvCxnSpPr>
      <xdr:spPr>
        <a:xfrm>
          <a:off x="13893800" y="12879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75</xdr:row>
      <xdr:rowOff>20320</xdr:rowOff>
    </xdr:to>
    <xdr:cxnSp macro="">
      <xdr:nvCxnSpPr>
        <xdr:cNvPr id="431" name="直線コネクタ 430"/>
        <xdr:cNvCxnSpPr/>
      </xdr:nvCxnSpPr>
      <xdr:spPr>
        <a:xfrm>
          <a:off x="13004800" y="12825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1" name="楕円 440"/>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2"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3" name="楕円 44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4" name="テキスト ボックス 44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5" name="楕円 444"/>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46" name="テキスト ボックス 445"/>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140970</xdr:rowOff>
    </xdr:from>
    <xdr:to>
      <xdr:col>69</xdr:col>
      <xdr:colOff>142875</xdr:colOff>
      <xdr:row>75</xdr:row>
      <xdr:rowOff>71120</xdr:rowOff>
    </xdr:to>
    <xdr:sp macro="" textlink="">
      <xdr:nvSpPr>
        <xdr:cNvPr id="447" name="楕円 446"/>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81297</xdr:rowOff>
    </xdr:from>
    <xdr:ext cx="762000" cy="259045"/>
    <xdr:sp macro="" textlink="">
      <xdr:nvSpPr>
        <xdr:cNvPr id="448" name="テキスト ボックス 447"/>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49" name="楕円 448"/>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0" name="テキスト ボックス 449"/>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112740</xdr:rowOff>
    </xdr:from>
    <xdr:to>
      <xdr:col>29</xdr:col>
      <xdr:colOff>127000</xdr:colOff>
      <xdr:row>17</xdr:row>
      <xdr:rowOff>19193</xdr:rowOff>
    </xdr:to>
    <xdr:cxnSp macro="">
      <xdr:nvCxnSpPr>
        <xdr:cNvPr id="52" name="直線コネクタ 51"/>
        <xdr:cNvCxnSpPr/>
      </xdr:nvCxnSpPr>
      <xdr:spPr bwMode="auto">
        <a:xfrm flipV="1">
          <a:off x="5003800" y="2903565"/>
          <a:ext cx="647700" cy="7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19193</xdr:rowOff>
    </xdr:from>
    <xdr:to>
      <xdr:col>26</xdr:col>
      <xdr:colOff>50800</xdr:colOff>
      <xdr:row>17</xdr:row>
      <xdr:rowOff>36632</xdr:rowOff>
    </xdr:to>
    <xdr:cxnSp macro="">
      <xdr:nvCxnSpPr>
        <xdr:cNvPr id="55" name="直線コネクタ 54"/>
        <xdr:cNvCxnSpPr/>
      </xdr:nvCxnSpPr>
      <xdr:spPr bwMode="auto">
        <a:xfrm flipV="1">
          <a:off x="4305300" y="2981468"/>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36632</xdr:rowOff>
    </xdr:from>
    <xdr:to>
      <xdr:col>22</xdr:col>
      <xdr:colOff>114300</xdr:colOff>
      <xdr:row>17</xdr:row>
      <xdr:rowOff>51508</xdr:rowOff>
    </xdr:to>
    <xdr:cxnSp macro="">
      <xdr:nvCxnSpPr>
        <xdr:cNvPr id="58" name="直線コネクタ 57"/>
        <xdr:cNvCxnSpPr/>
      </xdr:nvCxnSpPr>
      <xdr:spPr bwMode="auto">
        <a:xfrm flipV="1">
          <a:off x="3606800" y="2998907"/>
          <a:ext cx="698500" cy="1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51508</xdr:rowOff>
    </xdr:from>
    <xdr:to>
      <xdr:col>18</xdr:col>
      <xdr:colOff>177800</xdr:colOff>
      <xdr:row>17</xdr:row>
      <xdr:rowOff>56406</xdr:rowOff>
    </xdr:to>
    <xdr:cxnSp macro="">
      <xdr:nvCxnSpPr>
        <xdr:cNvPr id="61" name="直線コネクタ 60"/>
        <xdr:cNvCxnSpPr/>
      </xdr:nvCxnSpPr>
      <xdr:spPr bwMode="auto">
        <a:xfrm flipV="1">
          <a:off x="2908300" y="3013783"/>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61940</xdr:rowOff>
    </xdr:from>
    <xdr:to>
      <xdr:col>29</xdr:col>
      <xdr:colOff>177800</xdr:colOff>
      <xdr:row>16</xdr:row>
      <xdr:rowOff>163540</xdr:rowOff>
    </xdr:to>
    <xdr:sp macro="" textlink="">
      <xdr:nvSpPr>
        <xdr:cNvPr id="71" name="楕円 70"/>
        <xdr:cNvSpPr/>
      </xdr:nvSpPr>
      <xdr:spPr bwMode="auto">
        <a:xfrm>
          <a:off x="5600700" y="285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78467</xdr:rowOff>
    </xdr:from>
    <xdr:ext cx="762000" cy="259045"/>
    <xdr:sp macro="" textlink="">
      <xdr:nvSpPr>
        <xdr:cNvPr id="72" name="人口1人当たり決算額の推移該当値テキスト130"/>
        <xdr:cNvSpPr txBox="1"/>
      </xdr:nvSpPr>
      <xdr:spPr>
        <a:xfrm>
          <a:off x="5740400" y="269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139843</xdr:rowOff>
    </xdr:from>
    <xdr:to>
      <xdr:col>26</xdr:col>
      <xdr:colOff>101600</xdr:colOff>
      <xdr:row>17</xdr:row>
      <xdr:rowOff>69993</xdr:rowOff>
    </xdr:to>
    <xdr:sp macro="" textlink="">
      <xdr:nvSpPr>
        <xdr:cNvPr id="73" name="楕円 72"/>
        <xdr:cNvSpPr/>
      </xdr:nvSpPr>
      <xdr:spPr bwMode="auto">
        <a:xfrm>
          <a:off x="4953000" y="293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80170</xdr:rowOff>
    </xdr:from>
    <xdr:ext cx="736600" cy="259045"/>
    <xdr:sp macro="" textlink="">
      <xdr:nvSpPr>
        <xdr:cNvPr id="74" name="テキスト ボックス 73"/>
        <xdr:cNvSpPr txBox="1"/>
      </xdr:nvSpPr>
      <xdr:spPr>
        <a:xfrm>
          <a:off x="4622800" y="269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157282</xdr:rowOff>
    </xdr:from>
    <xdr:to>
      <xdr:col>22</xdr:col>
      <xdr:colOff>165100</xdr:colOff>
      <xdr:row>17</xdr:row>
      <xdr:rowOff>87432</xdr:rowOff>
    </xdr:to>
    <xdr:sp macro="" textlink="">
      <xdr:nvSpPr>
        <xdr:cNvPr id="75" name="楕円 74"/>
        <xdr:cNvSpPr/>
      </xdr:nvSpPr>
      <xdr:spPr bwMode="auto">
        <a:xfrm>
          <a:off x="4254500" y="294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97609</xdr:rowOff>
    </xdr:from>
    <xdr:ext cx="762000" cy="259045"/>
    <xdr:sp macro="" textlink="">
      <xdr:nvSpPr>
        <xdr:cNvPr id="76" name="テキスト ボックス 75"/>
        <xdr:cNvSpPr txBox="1"/>
      </xdr:nvSpPr>
      <xdr:spPr>
        <a:xfrm>
          <a:off x="3924300" y="271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708</xdr:rowOff>
    </xdr:from>
    <xdr:to>
      <xdr:col>19</xdr:col>
      <xdr:colOff>38100</xdr:colOff>
      <xdr:row>17</xdr:row>
      <xdr:rowOff>102308</xdr:rowOff>
    </xdr:to>
    <xdr:sp macro="" textlink="">
      <xdr:nvSpPr>
        <xdr:cNvPr id="77" name="楕円 76"/>
        <xdr:cNvSpPr/>
      </xdr:nvSpPr>
      <xdr:spPr bwMode="auto">
        <a:xfrm>
          <a:off x="3556000" y="296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112485</xdr:rowOff>
    </xdr:from>
    <xdr:ext cx="762000" cy="259045"/>
    <xdr:sp macro="" textlink="">
      <xdr:nvSpPr>
        <xdr:cNvPr id="78" name="テキスト ボックス 77"/>
        <xdr:cNvSpPr txBox="1"/>
      </xdr:nvSpPr>
      <xdr:spPr>
        <a:xfrm>
          <a:off x="3225800" y="273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5606</xdr:rowOff>
    </xdr:from>
    <xdr:to>
      <xdr:col>15</xdr:col>
      <xdr:colOff>101600</xdr:colOff>
      <xdr:row>17</xdr:row>
      <xdr:rowOff>107206</xdr:rowOff>
    </xdr:to>
    <xdr:sp macro="" textlink="">
      <xdr:nvSpPr>
        <xdr:cNvPr id="79" name="楕円 78"/>
        <xdr:cNvSpPr/>
      </xdr:nvSpPr>
      <xdr:spPr bwMode="auto">
        <a:xfrm>
          <a:off x="2857500" y="296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117383</xdr:rowOff>
    </xdr:from>
    <xdr:ext cx="762000" cy="259045"/>
    <xdr:sp macro="" textlink="">
      <xdr:nvSpPr>
        <xdr:cNvPr id="80" name="テキスト ボックス 79"/>
        <xdr:cNvSpPr txBox="1"/>
      </xdr:nvSpPr>
      <xdr:spPr>
        <a:xfrm>
          <a:off x="2527300" y="273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141369</xdr:rowOff>
    </xdr:from>
    <xdr:to>
      <xdr:col>29</xdr:col>
      <xdr:colOff>127000</xdr:colOff>
      <xdr:row>35</xdr:row>
      <xdr:rowOff>206357</xdr:rowOff>
    </xdr:to>
    <xdr:cxnSp macro="">
      <xdr:nvCxnSpPr>
        <xdr:cNvPr id="115" name="直線コネクタ 114"/>
        <xdr:cNvCxnSpPr/>
      </xdr:nvCxnSpPr>
      <xdr:spPr bwMode="auto">
        <a:xfrm flipV="1">
          <a:off x="5003800" y="6751719"/>
          <a:ext cx="6477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165274</xdr:rowOff>
    </xdr:from>
    <xdr:to>
      <xdr:col>26</xdr:col>
      <xdr:colOff>50800</xdr:colOff>
      <xdr:row>35</xdr:row>
      <xdr:rowOff>206357</xdr:rowOff>
    </xdr:to>
    <xdr:cxnSp macro="">
      <xdr:nvCxnSpPr>
        <xdr:cNvPr id="118" name="直線コネクタ 117"/>
        <xdr:cNvCxnSpPr/>
      </xdr:nvCxnSpPr>
      <xdr:spPr bwMode="auto">
        <a:xfrm>
          <a:off x="4305300" y="6775624"/>
          <a:ext cx="698500" cy="41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165274</xdr:rowOff>
    </xdr:from>
    <xdr:to>
      <xdr:col>22</xdr:col>
      <xdr:colOff>114300</xdr:colOff>
      <xdr:row>35</xdr:row>
      <xdr:rowOff>195188</xdr:rowOff>
    </xdr:to>
    <xdr:cxnSp macro="">
      <xdr:nvCxnSpPr>
        <xdr:cNvPr id="121" name="直線コネクタ 120"/>
        <xdr:cNvCxnSpPr/>
      </xdr:nvCxnSpPr>
      <xdr:spPr bwMode="auto">
        <a:xfrm flipV="1">
          <a:off x="3606800" y="6775624"/>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195188</xdr:rowOff>
    </xdr:from>
    <xdr:to>
      <xdr:col>18</xdr:col>
      <xdr:colOff>177800</xdr:colOff>
      <xdr:row>35</xdr:row>
      <xdr:rowOff>197344</xdr:rowOff>
    </xdr:to>
    <xdr:cxnSp macro="">
      <xdr:nvCxnSpPr>
        <xdr:cNvPr id="124" name="直線コネクタ 123"/>
        <xdr:cNvCxnSpPr/>
      </xdr:nvCxnSpPr>
      <xdr:spPr bwMode="auto">
        <a:xfrm flipV="1">
          <a:off x="2908300" y="6805538"/>
          <a:ext cx="698500" cy="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90569</xdr:rowOff>
    </xdr:from>
    <xdr:to>
      <xdr:col>29</xdr:col>
      <xdr:colOff>177800</xdr:colOff>
      <xdr:row>35</xdr:row>
      <xdr:rowOff>192169</xdr:rowOff>
    </xdr:to>
    <xdr:sp macro="" textlink="">
      <xdr:nvSpPr>
        <xdr:cNvPr id="134" name="楕円 133"/>
        <xdr:cNvSpPr/>
      </xdr:nvSpPr>
      <xdr:spPr bwMode="auto">
        <a:xfrm>
          <a:off x="5600700" y="670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278546</xdr:rowOff>
    </xdr:from>
    <xdr:ext cx="762000" cy="259045"/>
    <xdr:sp macro="" textlink="">
      <xdr:nvSpPr>
        <xdr:cNvPr id="135" name="人口1人当たり決算額の推移該当値テキスト445"/>
        <xdr:cNvSpPr txBox="1"/>
      </xdr:nvSpPr>
      <xdr:spPr>
        <a:xfrm>
          <a:off x="5740400" y="65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155557</xdr:rowOff>
    </xdr:from>
    <xdr:to>
      <xdr:col>26</xdr:col>
      <xdr:colOff>101600</xdr:colOff>
      <xdr:row>35</xdr:row>
      <xdr:rowOff>257157</xdr:rowOff>
    </xdr:to>
    <xdr:sp macro="" textlink="">
      <xdr:nvSpPr>
        <xdr:cNvPr id="136" name="楕円 135"/>
        <xdr:cNvSpPr/>
      </xdr:nvSpPr>
      <xdr:spPr bwMode="auto">
        <a:xfrm>
          <a:off x="4953000" y="676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267334</xdr:rowOff>
    </xdr:from>
    <xdr:ext cx="736600" cy="259045"/>
    <xdr:sp macro="" textlink="">
      <xdr:nvSpPr>
        <xdr:cNvPr id="137" name="テキスト ボックス 136"/>
        <xdr:cNvSpPr txBox="1"/>
      </xdr:nvSpPr>
      <xdr:spPr>
        <a:xfrm>
          <a:off x="4622800" y="653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114474</xdr:rowOff>
    </xdr:from>
    <xdr:to>
      <xdr:col>22</xdr:col>
      <xdr:colOff>165100</xdr:colOff>
      <xdr:row>35</xdr:row>
      <xdr:rowOff>216074</xdr:rowOff>
    </xdr:to>
    <xdr:sp macro="" textlink="">
      <xdr:nvSpPr>
        <xdr:cNvPr id="138" name="楕円 137"/>
        <xdr:cNvSpPr/>
      </xdr:nvSpPr>
      <xdr:spPr bwMode="auto">
        <a:xfrm>
          <a:off x="4254500" y="672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226251</xdr:rowOff>
    </xdr:from>
    <xdr:ext cx="762000" cy="259045"/>
    <xdr:sp macro="" textlink="">
      <xdr:nvSpPr>
        <xdr:cNvPr id="139" name="テキスト ボックス 138"/>
        <xdr:cNvSpPr txBox="1"/>
      </xdr:nvSpPr>
      <xdr:spPr>
        <a:xfrm>
          <a:off x="3924300" y="649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144388</xdr:rowOff>
    </xdr:from>
    <xdr:to>
      <xdr:col>19</xdr:col>
      <xdr:colOff>38100</xdr:colOff>
      <xdr:row>35</xdr:row>
      <xdr:rowOff>245988</xdr:rowOff>
    </xdr:to>
    <xdr:sp macro="" textlink="">
      <xdr:nvSpPr>
        <xdr:cNvPr id="140" name="楕円 139"/>
        <xdr:cNvSpPr/>
      </xdr:nvSpPr>
      <xdr:spPr bwMode="auto">
        <a:xfrm>
          <a:off x="3556000" y="675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256165</xdr:rowOff>
    </xdr:from>
    <xdr:ext cx="762000" cy="259045"/>
    <xdr:sp macro="" textlink="">
      <xdr:nvSpPr>
        <xdr:cNvPr id="141" name="テキスト ボックス 140"/>
        <xdr:cNvSpPr txBox="1"/>
      </xdr:nvSpPr>
      <xdr:spPr>
        <a:xfrm>
          <a:off x="3225800" y="65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146544</xdr:rowOff>
    </xdr:from>
    <xdr:to>
      <xdr:col>15</xdr:col>
      <xdr:colOff>101600</xdr:colOff>
      <xdr:row>35</xdr:row>
      <xdr:rowOff>248144</xdr:rowOff>
    </xdr:to>
    <xdr:sp macro="" textlink="">
      <xdr:nvSpPr>
        <xdr:cNvPr id="142" name="楕円 141"/>
        <xdr:cNvSpPr/>
      </xdr:nvSpPr>
      <xdr:spPr bwMode="auto">
        <a:xfrm>
          <a:off x="2857500" y="675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232921</xdr:rowOff>
    </xdr:from>
    <xdr:ext cx="762000" cy="259045"/>
    <xdr:sp macro="" textlink="">
      <xdr:nvSpPr>
        <xdr:cNvPr id="143" name="テキスト ボックス 142"/>
        <xdr:cNvSpPr txBox="1"/>
      </xdr:nvSpPr>
      <xdr:spPr>
        <a:xfrm>
          <a:off x="2527300" y="68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123195</xdr:rowOff>
    </xdr:from>
    <xdr:to>
      <xdr:col>24</xdr:col>
      <xdr:colOff>63500</xdr:colOff>
      <xdr:row>36</xdr:row>
      <xdr:rowOff>4094</xdr:rowOff>
    </xdr:to>
    <xdr:cxnSp macro="">
      <xdr:nvCxnSpPr>
        <xdr:cNvPr id="59" name="直線コネクタ 58"/>
        <xdr:cNvCxnSpPr/>
      </xdr:nvCxnSpPr>
      <xdr:spPr>
        <a:xfrm>
          <a:off x="3797300" y="6123945"/>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123195</xdr:rowOff>
    </xdr:from>
    <xdr:to>
      <xdr:col>19</xdr:col>
      <xdr:colOff>177800</xdr:colOff>
      <xdr:row>35</xdr:row>
      <xdr:rowOff>149096</xdr:rowOff>
    </xdr:to>
    <xdr:cxnSp macro="">
      <xdr:nvCxnSpPr>
        <xdr:cNvPr id="62" name="直線コネクタ 61"/>
        <xdr:cNvCxnSpPr/>
      </xdr:nvCxnSpPr>
      <xdr:spPr>
        <a:xfrm flipV="1">
          <a:off x="2908300" y="6123945"/>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149096</xdr:rowOff>
    </xdr:from>
    <xdr:to>
      <xdr:col>15</xdr:col>
      <xdr:colOff>50800</xdr:colOff>
      <xdr:row>36</xdr:row>
      <xdr:rowOff>15113</xdr:rowOff>
    </xdr:to>
    <xdr:cxnSp macro="">
      <xdr:nvCxnSpPr>
        <xdr:cNvPr id="65" name="直線コネクタ 64"/>
        <xdr:cNvCxnSpPr/>
      </xdr:nvCxnSpPr>
      <xdr:spPr>
        <a:xfrm flipV="1">
          <a:off x="2019300" y="6149846"/>
          <a:ext cx="8890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528</xdr:rowOff>
    </xdr:from>
    <xdr:to>
      <xdr:col>10</xdr:col>
      <xdr:colOff>114300</xdr:colOff>
      <xdr:row>36</xdr:row>
      <xdr:rowOff>15113</xdr:rowOff>
    </xdr:to>
    <xdr:cxnSp macro="">
      <xdr:nvCxnSpPr>
        <xdr:cNvPr id="68" name="直線コネクタ 67"/>
        <xdr:cNvCxnSpPr/>
      </xdr:nvCxnSpPr>
      <xdr:spPr>
        <a:xfrm>
          <a:off x="1130300" y="6172728"/>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124744</xdr:rowOff>
    </xdr:from>
    <xdr:to>
      <xdr:col>24</xdr:col>
      <xdr:colOff>114300</xdr:colOff>
      <xdr:row>36</xdr:row>
      <xdr:rowOff>54894</xdr:rowOff>
    </xdr:to>
    <xdr:sp macro="" textlink="">
      <xdr:nvSpPr>
        <xdr:cNvPr id="78" name="楕円 77"/>
        <xdr:cNvSpPr/>
      </xdr:nvSpPr>
      <xdr:spPr>
        <a:xfrm>
          <a:off x="4584700" y="61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103171</xdr:rowOff>
    </xdr:from>
    <xdr:ext cx="534377" cy="259045"/>
    <xdr:sp macro="" textlink="">
      <xdr:nvSpPr>
        <xdr:cNvPr id="79" name="人件費該当値テキスト"/>
        <xdr:cNvSpPr txBox="1"/>
      </xdr:nvSpPr>
      <xdr:spPr>
        <a:xfrm>
          <a:off x="4686300" y="61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72395</xdr:rowOff>
    </xdr:from>
    <xdr:to>
      <xdr:col>20</xdr:col>
      <xdr:colOff>38100</xdr:colOff>
      <xdr:row>36</xdr:row>
      <xdr:rowOff>2545</xdr:rowOff>
    </xdr:to>
    <xdr:sp macro="" textlink="">
      <xdr:nvSpPr>
        <xdr:cNvPr id="80" name="楕円 79"/>
        <xdr:cNvSpPr/>
      </xdr:nvSpPr>
      <xdr:spPr>
        <a:xfrm>
          <a:off x="3746500" y="6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19072</xdr:rowOff>
    </xdr:from>
    <xdr:ext cx="534377" cy="259045"/>
    <xdr:sp macro="" textlink="">
      <xdr:nvSpPr>
        <xdr:cNvPr id="81" name="テキスト ボックス 80"/>
        <xdr:cNvSpPr txBox="1"/>
      </xdr:nvSpPr>
      <xdr:spPr>
        <a:xfrm>
          <a:off x="3530111" y="58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98296</xdr:rowOff>
    </xdr:from>
    <xdr:to>
      <xdr:col>15</xdr:col>
      <xdr:colOff>101600</xdr:colOff>
      <xdr:row>36</xdr:row>
      <xdr:rowOff>28446</xdr:rowOff>
    </xdr:to>
    <xdr:sp macro="" textlink="">
      <xdr:nvSpPr>
        <xdr:cNvPr id="82" name="楕円 81"/>
        <xdr:cNvSpPr/>
      </xdr:nvSpPr>
      <xdr:spPr>
        <a:xfrm>
          <a:off x="2857500" y="60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44973</xdr:rowOff>
    </xdr:from>
    <xdr:ext cx="534377" cy="259045"/>
    <xdr:sp macro="" textlink="">
      <xdr:nvSpPr>
        <xdr:cNvPr id="83" name="テキスト ボックス 82"/>
        <xdr:cNvSpPr txBox="1"/>
      </xdr:nvSpPr>
      <xdr:spPr>
        <a:xfrm>
          <a:off x="2641111" y="58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135763</xdr:rowOff>
    </xdr:from>
    <xdr:to>
      <xdr:col>10</xdr:col>
      <xdr:colOff>165100</xdr:colOff>
      <xdr:row>36</xdr:row>
      <xdr:rowOff>65913</xdr:rowOff>
    </xdr:to>
    <xdr:sp macro="" textlink="">
      <xdr:nvSpPr>
        <xdr:cNvPr id="84" name="楕円 83"/>
        <xdr:cNvSpPr/>
      </xdr:nvSpPr>
      <xdr:spPr>
        <a:xfrm>
          <a:off x="1968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57040</xdr:rowOff>
    </xdr:from>
    <xdr:ext cx="534377" cy="259045"/>
    <xdr:sp macro="" textlink="">
      <xdr:nvSpPr>
        <xdr:cNvPr id="85" name="テキスト ボックス 84"/>
        <xdr:cNvSpPr txBox="1"/>
      </xdr:nvSpPr>
      <xdr:spPr>
        <a:xfrm>
          <a:off x="1752111" y="62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121178</xdr:rowOff>
    </xdr:from>
    <xdr:to>
      <xdr:col>6</xdr:col>
      <xdr:colOff>38100</xdr:colOff>
      <xdr:row>36</xdr:row>
      <xdr:rowOff>51328</xdr:rowOff>
    </xdr:to>
    <xdr:sp macro="" textlink="">
      <xdr:nvSpPr>
        <xdr:cNvPr id="86" name="楕円 85"/>
        <xdr:cNvSpPr/>
      </xdr:nvSpPr>
      <xdr:spPr>
        <a:xfrm>
          <a:off x="1079500" y="61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42455</xdr:rowOff>
    </xdr:from>
    <xdr:ext cx="534377" cy="259045"/>
    <xdr:sp macro="" textlink="">
      <xdr:nvSpPr>
        <xdr:cNvPr id="87" name="テキスト ボックス 86"/>
        <xdr:cNvSpPr txBox="1"/>
      </xdr:nvSpPr>
      <xdr:spPr>
        <a:xfrm>
          <a:off x="863111" y="62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112083</xdr:rowOff>
    </xdr:from>
    <xdr:to>
      <xdr:col>24</xdr:col>
      <xdr:colOff>63500</xdr:colOff>
      <xdr:row>58</xdr:row>
      <xdr:rowOff>12914</xdr:rowOff>
    </xdr:to>
    <xdr:cxnSp macro="">
      <xdr:nvCxnSpPr>
        <xdr:cNvPr id="119" name="直線コネクタ 118"/>
        <xdr:cNvCxnSpPr/>
      </xdr:nvCxnSpPr>
      <xdr:spPr>
        <a:xfrm flipV="1">
          <a:off x="3797300" y="9884733"/>
          <a:ext cx="8382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12914</xdr:rowOff>
    </xdr:from>
    <xdr:to>
      <xdr:col>19</xdr:col>
      <xdr:colOff>177800</xdr:colOff>
      <xdr:row>58</xdr:row>
      <xdr:rowOff>26891</xdr:rowOff>
    </xdr:to>
    <xdr:cxnSp macro="">
      <xdr:nvCxnSpPr>
        <xdr:cNvPr id="122" name="直線コネクタ 121"/>
        <xdr:cNvCxnSpPr/>
      </xdr:nvCxnSpPr>
      <xdr:spPr>
        <a:xfrm flipV="1">
          <a:off x="2908300" y="9957014"/>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22581</xdr:rowOff>
    </xdr:from>
    <xdr:to>
      <xdr:col>15</xdr:col>
      <xdr:colOff>50800</xdr:colOff>
      <xdr:row>58</xdr:row>
      <xdr:rowOff>26891</xdr:rowOff>
    </xdr:to>
    <xdr:cxnSp macro="">
      <xdr:nvCxnSpPr>
        <xdr:cNvPr id="125" name="直線コネクタ 124"/>
        <xdr:cNvCxnSpPr/>
      </xdr:nvCxnSpPr>
      <xdr:spPr>
        <a:xfrm>
          <a:off x="2019300" y="9966681"/>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19238</xdr:rowOff>
    </xdr:from>
    <xdr:to>
      <xdr:col>10</xdr:col>
      <xdr:colOff>114300</xdr:colOff>
      <xdr:row>58</xdr:row>
      <xdr:rowOff>22581</xdr:rowOff>
    </xdr:to>
    <xdr:cxnSp macro="">
      <xdr:nvCxnSpPr>
        <xdr:cNvPr id="128" name="直線コネクタ 127"/>
        <xdr:cNvCxnSpPr/>
      </xdr:nvCxnSpPr>
      <xdr:spPr>
        <a:xfrm>
          <a:off x="1130300" y="9963338"/>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61283</xdr:rowOff>
    </xdr:from>
    <xdr:to>
      <xdr:col>24</xdr:col>
      <xdr:colOff>114300</xdr:colOff>
      <xdr:row>57</xdr:row>
      <xdr:rowOff>162883</xdr:rowOff>
    </xdr:to>
    <xdr:sp macro="" textlink="">
      <xdr:nvSpPr>
        <xdr:cNvPr id="138" name="楕円 137"/>
        <xdr:cNvSpPr/>
      </xdr:nvSpPr>
      <xdr:spPr>
        <a:xfrm>
          <a:off x="4584700" y="98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39710</xdr:rowOff>
    </xdr:from>
    <xdr:ext cx="534377" cy="259045"/>
    <xdr:sp macro="" textlink="">
      <xdr:nvSpPr>
        <xdr:cNvPr id="139" name="物件費該当値テキスト"/>
        <xdr:cNvSpPr txBox="1"/>
      </xdr:nvSpPr>
      <xdr:spPr>
        <a:xfrm>
          <a:off x="4686300"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133564</xdr:rowOff>
    </xdr:from>
    <xdr:to>
      <xdr:col>20</xdr:col>
      <xdr:colOff>38100</xdr:colOff>
      <xdr:row>58</xdr:row>
      <xdr:rowOff>63714</xdr:rowOff>
    </xdr:to>
    <xdr:sp macro="" textlink="">
      <xdr:nvSpPr>
        <xdr:cNvPr id="140" name="楕円 139"/>
        <xdr:cNvSpPr/>
      </xdr:nvSpPr>
      <xdr:spPr>
        <a:xfrm>
          <a:off x="3746500" y="99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54841</xdr:rowOff>
    </xdr:from>
    <xdr:ext cx="534377" cy="259045"/>
    <xdr:sp macro="" textlink="">
      <xdr:nvSpPr>
        <xdr:cNvPr id="141" name="テキスト ボックス 140"/>
        <xdr:cNvSpPr txBox="1"/>
      </xdr:nvSpPr>
      <xdr:spPr>
        <a:xfrm>
          <a:off x="3530111" y="99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147541</xdr:rowOff>
    </xdr:from>
    <xdr:to>
      <xdr:col>15</xdr:col>
      <xdr:colOff>101600</xdr:colOff>
      <xdr:row>58</xdr:row>
      <xdr:rowOff>77691</xdr:rowOff>
    </xdr:to>
    <xdr:sp macro="" textlink="">
      <xdr:nvSpPr>
        <xdr:cNvPr id="142" name="楕円 141"/>
        <xdr:cNvSpPr/>
      </xdr:nvSpPr>
      <xdr:spPr>
        <a:xfrm>
          <a:off x="2857500" y="99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68818</xdr:rowOff>
    </xdr:from>
    <xdr:ext cx="534377" cy="259045"/>
    <xdr:sp macro="" textlink="">
      <xdr:nvSpPr>
        <xdr:cNvPr id="143" name="テキスト ボックス 142"/>
        <xdr:cNvSpPr txBox="1"/>
      </xdr:nvSpPr>
      <xdr:spPr>
        <a:xfrm>
          <a:off x="2641111" y="1001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143231</xdr:rowOff>
    </xdr:from>
    <xdr:to>
      <xdr:col>10</xdr:col>
      <xdr:colOff>165100</xdr:colOff>
      <xdr:row>58</xdr:row>
      <xdr:rowOff>73381</xdr:rowOff>
    </xdr:to>
    <xdr:sp macro="" textlink="">
      <xdr:nvSpPr>
        <xdr:cNvPr id="144" name="楕円 143"/>
        <xdr:cNvSpPr/>
      </xdr:nvSpPr>
      <xdr:spPr>
        <a:xfrm>
          <a:off x="1968500" y="99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64508</xdr:rowOff>
    </xdr:from>
    <xdr:ext cx="534377" cy="259045"/>
    <xdr:sp macro="" textlink="">
      <xdr:nvSpPr>
        <xdr:cNvPr id="145" name="テキスト ボックス 144"/>
        <xdr:cNvSpPr txBox="1"/>
      </xdr:nvSpPr>
      <xdr:spPr>
        <a:xfrm>
          <a:off x="1752111" y="100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139888</xdr:rowOff>
    </xdr:from>
    <xdr:to>
      <xdr:col>6</xdr:col>
      <xdr:colOff>38100</xdr:colOff>
      <xdr:row>58</xdr:row>
      <xdr:rowOff>70038</xdr:rowOff>
    </xdr:to>
    <xdr:sp macro="" textlink="">
      <xdr:nvSpPr>
        <xdr:cNvPr id="146" name="楕円 145"/>
        <xdr:cNvSpPr/>
      </xdr:nvSpPr>
      <xdr:spPr>
        <a:xfrm>
          <a:off x="1079500" y="99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61165</xdr:rowOff>
    </xdr:from>
    <xdr:ext cx="534377" cy="259045"/>
    <xdr:sp macro="" textlink="">
      <xdr:nvSpPr>
        <xdr:cNvPr id="147" name="テキスト ボックス 146"/>
        <xdr:cNvSpPr txBox="1"/>
      </xdr:nvSpPr>
      <xdr:spPr>
        <a:xfrm>
          <a:off x="863111" y="100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52070</xdr:rowOff>
    </xdr:from>
    <xdr:to>
      <xdr:col>24</xdr:col>
      <xdr:colOff>63500</xdr:colOff>
      <xdr:row>77</xdr:row>
      <xdr:rowOff>82659</xdr:rowOff>
    </xdr:to>
    <xdr:cxnSp macro="">
      <xdr:nvCxnSpPr>
        <xdr:cNvPr id="178" name="直線コネクタ 177"/>
        <xdr:cNvCxnSpPr/>
      </xdr:nvCxnSpPr>
      <xdr:spPr>
        <a:xfrm flipV="1">
          <a:off x="3797300" y="13253720"/>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82659</xdr:rowOff>
    </xdr:from>
    <xdr:to>
      <xdr:col>19</xdr:col>
      <xdr:colOff>177800</xdr:colOff>
      <xdr:row>77</xdr:row>
      <xdr:rowOff>111942</xdr:rowOff>
    </xdr:to>
    <xdr:cxnSp macro="">
      <xdr:nvCxnSpPr>
        <xdr:cNvPr id="181" name="直線コネクタ 180"/>
        <xdr:cNvCxnSpPr/>
      </xdr:nvCxnSpPr>
      <xdr:spPr>
        <a:xfrm flipV="1">
          <a:off x="2908300" y="13284309"/>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101056</xdr:rowOff>
    </xdr:from>
    <xdr:to>
      <xdr:col>15</xdr:col>
      <xdr:colOff>50800</xdr:colOff>
      <xdr:row>77</xdr:row>
      <xdr:rowOff>111942</xdr:rowOff>
    </xdr:to>
    <xdr:cxnSp macro="">
      <xdr:nvCxnSpPr>
        <xdr:cNvPr id="184" name="直線コネクタ 183"/>
        <xdr:cNvCxnSpPr/>
      </xdr:nvCxnSpPr>
      <xdr:spPr>
        <a:xfrm>
          <a:off x="2019300" y="1330270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90170</xdr:rowOff>
    </xdr:from>
    <xdr:to>
      <xdr:col>10</xdr:col>
      <xdr:colOff>114300</xdr:colOff>
      <xdr:row>77</xdr:row>
      <xdr:rowOff>101056</xdr:rowOff>
    </xdr:to>
    <xdr:cxnSp macro="">
      <xdr:nvCxnSpPr>
        <xdr:cNvPr id="187" name="直線コネクタ 186"/>
        <xdr:cNvCxnSpPr/>
      </xdr:nvCxnSpPr>
      <xdr:spPr>
        <a:xfrm>
          <a:off x="1130300" y="132918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1270</xdr:rowOff>
    </xdr:from>
    <xdr:to>
      <xdr:col>24</xdr:col>
      <xdr:colOff>114300</xdr:colOff>
      <xdr:row>77</xdr:row>
      <xdr:rowOff>102870</xdr:rowOff>
    </xdr:to>
    <xdr:sp macro="" textlink="">
      <xdr:nvSpPr>
        <xdr:cNvPr id="197" name="楕円 196"/>
        <xdr:cNvSpPr/>
      </xdr:nvSpPr>
      <xdr:spPr>
        <a:xfrm>
          <a:off x="45847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469744" cy="259045"/>
    <xdr:sp macro="" textlink="">
      <xdr:nvSpPr>
        <xdr:cNvPr id="198" name="維持補修費該当値テキスト"/>
        <xdr:cNvSpPr txBox="1"/>
      </xdr:nvSpPr>
      <xdr:spPr>
        <a:xfrm>
          <a:off x="46863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31859</xdr:rowOff>
    </xdr:from>
    <xdr:to>
      <xdr:col>20</xdr:col>
      <xdr:colOff>38100</xdr:colOff>
      <xdr:row>77</xdr:row>
      <xdr:rowOff>133459</xdr:rowOff>
    </xdr:to>
    <xdr:sp macro="" textlink="">
      <xdr:nvSpPr>
        <xdr:cNvPr id="199" name="楕円 198"/>
        <xdr:cNvSpPr/>
      </xdr:nvSpPr>
      <xdr:spPr>
        <a:xfrm>
          <a:off x="3746500" y="132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124586</xdr:rowOff>
    </xdr:from>
    <xdr:ext cx="469744" cy="259045"/>
    <xdr:sp macro="" textlink="">
      <xdr:nvSpPr>
        <xdr:cNvPr id="200" name="テキスト ボックス 199"/>
        <xdr:cNvSpPr txBox="1"/>
      </xdr:nvSpPr>
      <xdr:spPr>
        <a:xfrm>
          <a:off x="3562428" y="133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61142</xdr:rowOff>
    </xdr:from>
    <xdr:to>
      <xdr:col>15</xdr:col>
      <xdr:colOff>101600</xdr:colOff>
      <xdr:row>77</xdr:row>
      <xdr:rowOff>162742</xdr:rowOff>
    </xdr:to>
    <xdr:sp macro="" textlink="">
      <xdr:nvSpPr>
        <xdr:cNvPr id="201" name="楕円 200"/>
        <xdr:cNvSpPr/>
      </xdr:nvSpPr>
      <xdr:spPr>
        <a:xfrm>
          <a:off x="2857500" y="13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153869</xdr:rowOff>
    </xdr:from>
    <xdr:ext cx="469744" cy="259045"/>
    <xdr:sp macro="" textlink="">
      <xdr:nvSpPr>
        <xdr:cNvPr id="202" name="テキスト ボックス 201"/>
        <xdr:cNvSpPr txBox="1"/>
      </xdr:nvSpPr>
      <xdr:spPr>
        <a:xfrm>
          <a:off x="2673428" y="133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50256</xdr:rowOff>
    </xdr:from>
    <xdr:to>
      <xdr:col>10</xdr:col>
      <xdr:colOff>165100</xdr:colOff>
      <xdr:row>77</xdr:row>
      <xdr:rowOff>151856</xdr:rowOff>
    </xdr:to>
    <xdr:sp macro="" textlink="">
      <xdr:nvSpPr>
        <xdr:cNvPr id="203" name="楕円 202"/>
        <xdr:cNvSpPr/>
      </xdr:nvSpPr>
      <xdr:spPr>
        <a:xfrm>
          <a:off x="1968500" y="132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204" name="テキスト ボックス 203"/>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39370</xdr:rowOff>
    </xdr:from>
    <xdr:to>
      <xdr:col>6</xdr:col>
      <xdr:colOff>38100</xdr:colOff>
      <xdr:row>77</xdr:row>
      <xdr:rowOff>140970</xdr:rowOff>
    </xdr:to>
    <xdr:sp macro="" textlink="">
      <xdr:nvSpPr>
        <xdr:cNvPr id="205" name="楕円 204"/>
        <xdr:cNvSpPr/>
      </xdr:nvSpPr>
      <xdr:spPr>
        <a:xfrm>
          <a:off x="1079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132097</xdr:rowOff>
    </xdr:from>
    <xdr:ext cx="469744" cy="259045"/>
    <xdr:sp macro="" textlink="">
      <xdr:nvSpPr>
        <xdr:cNvPr id="206" name="テキスト ボックス 205"/>
        <xdr:cNvSpPr txBox="1"/>
      </xdr:nvSpPr>
      <xdr:spPr>
        <a:xfrm>
          <a:off x="895428"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118414</xdr:rowOff>
    </xdr:from>
    <xdr:to>
      <xdr:col>24</xdr:col>
      <xdr:colOff>63500</xdr:colOff>
      <xdr:row>99</xdr:row>
      <xdr:rowOff>13500</xdr:rowOff>
    </xdr:to>
    <xdr:cxnSp macro="">
      <xdr:nvCxnSpPr>
        <xdr:cNvPr id="236" name="直線コネクタ 235"/>
        <xdr:cNvCxnSpPr/>
      </xdr:nvCxnSpPr>
      <xdr:spPr>
        <a:xfrm flipV="1">
          <a:off x="3797300" y="16920514"/>
          <a:ext cx="838200" cy="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162573</xdr:rowOff>
    </xdr:from>
    <xdr:to>
      <xdr:col>19</xdr:col>
      <xdr:colOff>177800</xdr:colOff>
      <xdr:row>99</xdr:row>
      <xdr:rowOff>13500</xdr:rowOff>
    </xdr:to>
    <xdr:cxnSp macro="">
      <xdr:nvCxnSpPr>
        <xdr:cNvPr id="239" name="直線コネクタ 238"/>
        <xdr:cNvCxnSpPr/>
      </xdr:nvCxnSpPr>
      <xdr:spPr>
        <a:xfrm>
          <a:off x="2908300" y="16964673"/>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162573</xdr:rowOff>
    </xdr:from>
    <xdr:to>
      <xdr:col>15</xdr:col>
      <xdr:colOff>50800</xdr:colOff>
      <xdr:row>99</xdr:row>
      <xdr:rowOff>6986</xdr:rowOff>
    </xdr:to>
    <xdr:cxnSp macro="">
      <xdr:nvCxnSpPr>
        <xdr:cNvPr id="242" name="直線コネクタ 241"/>
        <xdr:cNvCxnSpPr/>
      </xdr:nvCxnSpPr>
      <xdr:spPr>
        <a:xfrm flipV="1">
          <a:off x="2019300" y="16964673"/>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6986</xdr:rowOff>
    </xdr:from>
    <xdr:to>
      <xdr:col>10</xdr:col>
      <xdr:colOff>114300</xdr:colOff>
      <xdr:row>99</xdr:row>
      <xdr:rowOff>34252</xdr:rowOff>
    </xdr:to>
    <xdr:cxnSp macro="">
      <xdr:nvCxnSpPr>
        <xdr:cNvPr id="245" name="直線コネクタ 244"/>
        <xdr:cNvCxnSpPr/>
      </xdr:nvCxnSpPr>
      <xdr:spPr>
        <a:xfrm flipV="1">
          <a:off x="1130300" y="16980536"/>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67614</xdr:rowOff>
    </xdr:from>
    <xdr:to>
      <xdr:col>24</xdr:col>
      <xdr:colOff>114300</xdr:colOff>
      <xdr:row>98</xdr:row>
      <xdr:rowOff>169214</xdr:rowOff>
    </xdr:to>
    <xdr:sp macro="" textlink="">
      <xdr:nvSpPr>
        <xdr:cNvPr id="255" name="楕円 254"/>
        <xdr:cNvSpPr/>
      </xdr:nvSpPr>
      <xdr:spPr>
        <a:xfrm>
          <a:off x="4584700" y="168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46041</xdr:rowOff>
    </xdr:from>
    <xdr:ext cx="534377" cy="259045"/>
    <xdr:sp macro="" textlink="">
      <xdr:nvSpPr>
        <xdr:cNvPr id="256" name="扶助費該当値テキスト"/>
        <xdr:cNvSpPr txBox="1"/>
      </xdr:nvSpPr>
      <xdr:spPr>
        <a:xfrm>
          <a:off x="4686300" y="168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134150</xdr:rowOff>
    </xdr:from>
    <xdr:to>
      <xdr:col>20</xdr:col>
      <xdr:colOff>38100</xdr:colOff>
      <xdr:row>99</xdr:row>
      <xdr:rowOff>64300</xdr:rowOff>
    </xdr:to>
    <xdr:sp macro="" textlink="">
      <xdr:nvSpPr>
        <xdr:cNvPr id="257" name="楕円 256"/>
        <xdr:cNvSpPr/>
      </xdr:nvSpPr>
      <xdr:spPr>
        <a:xfrm>
          <a:off x="3746500" y="169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55427</xdr:rowOff>
    </xdr:from>
    <xdr:ext cx="534377" cy="259045"/>
    <xdr:sp macro="" textlink="">
      <xdr:nvSpPr>
        <xdr:cNvPr id="258" name="テキスト ボックス 257"/>
        <xdr:cNvSpPr txBox="1"/>
      </xdr:nvSpPr>
      <xdr:spPr>
        <a:xfrm>
          <a:off x="3530111" y="170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111773</xdr:rowOff>
    </xdr:from>
    <xdr:to>
      <xdr:col>15</xdr:col>
      <xdr:colOff>101600</xdr:colOff>
      <xdr:row>99</xdr:row>
      <xdr:rowOff>41923</xdr:rowOff>
    </xdr:to>
    <xdr:sp macro="" textlink="">
      <xdr:nvSpPr>
        <xdr:cNvPr id="259" name="楕円 258"/>
        <xdr:cNvSpPr/>
      </xdr:nvSpPr>
      <xdr:spPr>
        <a:xfrm>
          <a:off x="2857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33050</xdr:rowOff>
    </xdr:from>
    <xdr:ext cx="534377" cy="259045"/>
    <xdr:sp macro="" textlink="">
      <xdr:nvSpPr>
        <xdr:cNvPr id="260" name="テキスト ボックス 259"/>
        <xdr:cNvSpPr txBox="1"/>
      </xdr:nvSpPr>
      <xdr:spPr>
        <a:xfrm>
          <a:off x="2641111" y="17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127636</xdr:rowOff>
    </xdr:from>
    <xdr:to>
      <xdr:col>10</xdr:col>
      <xdr:colOff>165100</xdr:colOff>
      <xdr:row>99</xdr:row>
      <xdr:rowOff>57786</xdr:rowOff>
    </xdr:to>
    <xdr:sp macro="" textlink="">
      <xdr:nvSpPr>
        <xdr:cNvPr id="261" name="楕円 260"/>
        <xdr:cNvSpPr/>
      </xdr:nvSpPr>
      <xdr:spPr>
        <a:xfrm>
          <a:off x="1968500" y="169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48913</xdr:rowOff>
    </xdr:from>
    <xdr:ext cx="534377" cy="259045"/>
    <xdr:sp macro="" textlink="">
      <xdr:nvSpPr>
        <xdr:cNvPr id="262" name="テキスト ボックス 261"/>
        <xdr:cNvSpPr txBox="1"/>
      </xdr:nvSpPr>
      <xdr:spPr>
        <a:xfrm>
          <a:off x="1752111" y="170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154902</xdr:rowOff>
    </xdr:from>
    <xdr:to>
      <xdr:col>6</xdr:col>
      <xdr:colOff>38100</xdr:colOff>
      <xdr:row>99</xdr:row>
      <xdr:rowOff>85052</xdr:rowOff>
    </xdr:to>
    <xdr:sp macro="" textlink="">
      <xdr:nvSpPr>
        <xdr:cNvPr id="263" name="楕円 262"/>
        <xdr:cNvSpPr/>
      </xdr:nvSpPr>
      <xdr:spPr>
        <a:xfrm>
          <a:off x="1079500" y="169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76179</xdr:rowOff>
    </xdr:from>
    <xdr:ext cx="534377" cy="259045"/>
    <xdr:sp macro="" textlink="">
      <xdr:nvSpPr>
        <xdr:cNvPr id="264" name="テキスト ボックス 263"/>
        <xdr:cNvSpPr txBox="1"/>
      </xdr:nvSpPr>
      <xdr:spPr>
        <a:xfrm>
          <a:off x="863111" y="170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163638</xdr:rowOff>
    </xdr:from>
    <xdr:to>
      <xdr:col>55</xdr:col>
      <xdr:colOff>0</xdr:colOff>
      <xdr:row>35</xdr:row>
      <xdr:rowOff>37135</xdr:rowOff>
    </xdr:to>
    <xdr:cxnSp macro="">
      <xdr:nvCxnSpPr>
        <xdr:cNvPr id="295" name="直線コネクタ 294"/>
        <xdr:cNvCxnSpPr/>
      </xdr:nvCxnSpPr>
      <xdr:spPr>
        <a:xfrm flipV="1">
          <a:off x="9639300" y="5992938"/>
          <a:ext cx="838200" cy="4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36481</xdr:rowOff>
    </xdr:from>
    <xdr:to>
      <xdr:col>50</xdr:col>
      <xdr:colOff>114300</xdr:colOff>
      <xdr:row>35</xdr:row>
      <xdr:rowOff>37135</xdr:rowOff>
    </xdr:to>
    <xdr:cxnSp macro="">
      <xdr:nvCxnSpPr>
        <xdr:cNvPr id="298" name="直線コネクタ 297"/>
        <xdr:cNvCxnSpPr/>
      </xdr:nvCxnSpPr>
      <xdr:spPr>
        <a:xfrm>
          <a:off x="8750300" y="603723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36481</xdr:rowOff>
    </xdr:from>
    <xdr:to>
      <xdr:col>45</xdr:col>
      <xdr:colOff>177800</xdr:colOff>
      <xdr:row>35</xdr:row>
      <xdr:rowOff>103429</xdr:rowOff>
    </xdr:to>
    <xdr:cxnSp macro="">
      <xdr:nvCxnSpPr>
        <xdr:cNvPr id="301" name="直線コネクタ 300"/>
        <xdr:cNvCxnSpPr/>
      </xdr:nvCxnSpPr>
      <xdr:spPr>
        <a:xfrm flipV="1">
          <a:off x="7861300" y="603723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95983</xdr:rowOff>
    </xdr:from>
    <xdr:to>
      <xdr:col>41</xdr:col>
      <xdr:colOff>50800</xdr:colOff>
      <xdr:row>35</xdr:row>
      <xdr:rowOff>103429</xdr:rowOff>
    </xdr:to>
    <xdr:cxnSp macro="">
      <xdr:nvCxnSpPr>
        <xdr:cNvPr id="304" name="直線コネクタ 303"/>
        <xdr:cNvCxnSpPr/>
      </xdr:nvCxnSpPr>
      <xdr:spPr>
        <a:xfrm>
          <a:off x="6972300" y="6096733"/>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314" name="楕円 313"/>
        <xdr:cNvSpPr/>
      </xdr:nvSpPr>
      <xdr:spPr>
        <a:xfrm>
          <a:off x="10426700" y="59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135715</xdr:rowOff>
    </xdr:from>
    <xdr:ext cx="534377" cy="259045"/>
    <xdr:sp macro="" textlink="">
      <xdr:nvSpPr>
        <xdr:cNvPr id="315" name="補助費等該当値テキスト"/>
        <xdr:cNvSpPr txBox="1"/>
      </xdr:nvSpPr>
      <xdr:spPr>
        <a:xfrm>
          <a:off x="10528300" y="57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157785</xdr:rowOff>
    </xdr:from>
    <xdr:to>
      <xdr:col>50</xdr:col>
      <xdr:colOff>165100</xdr:colOff>
      <xdr:row>35</xdr:row>
      <xdr:rowOff>87935</xdr:rowOff>
    </xdr:to>
    <xdr:sp macro="" textlink="">
      <xdr:nvSpPr>
        <xdr:cNvPr id="316" name="楕円 315"/>
        <xdr:cNvSpPr/>
      </xdr:nvSpPr>
      <xdr:spPr>
        <a:xfrm>
          <a:off x="9588500" y="59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104462</xdr:rowOff>
    </xdr:from>
    <xdr:ext cx="534377" cy="259045"/>
    <xdr:sp macro="" textlink="">
      <xdr:nvSpPr>
        <xdr:cNvPr id="317" name="テキスト ボックス 316"/>
        <xdr:cNvSpPr txBox="1"/>
      </xdr:nvSpPr>
      <xdr:spPr>
        <a:xfrm>
          <a:off x="9372111" y="57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157131</xdr:rowOff>
    </xdr:from>
    <xdr:to>
      <xdr:col>46</xdr:col>
      <xdr:colOff>38100</xdr:colOff>
      <xdr:row>35</xdr:row>
      <xdr:rowOff>87281</xdr:rowOff>
    </xdr:to>
    <xdr:sp macro="" textlink="">
      <xdr:nvSpPr>
        <xdr:cNvPr id="318" name="楕円 317"/>
        <xdr:cNvSpPr/>
      </xdr:nvSpPr>
      <xdr:spPr>
        <a:xfrm>
          <a:off x="8699500" y="5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103808</xdr:rowOff>
    </xdr:from>
    <xdr:ext cx="534377" cy="259045"/>
    <xdr:sp macro="" textlink="">
      <xdr:nvSpPr>
        <xdr:cNvPr id="319" name="テキスト ボックス 318"/>
        <xdr:cNvSpPr txBox="1"/>
      </xdr:nvSpPr>
      <xdr:spPr>
        <a:xfrm>
          <a:off x="8483111" y="57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52629</xdr:rowOff>
    </xdr:from>
    <xdr:to>
      <xdr:col>41</xdr:col>
      <xdr:colOff>101600</xdr:colOff>
      <xdr:row>35</xdr:row>
      <xdr:rowOff>154229</xdr:rowOff>
    </xdr:to>
    <xdr:sp macro="" textlink="">
      <xdr:nvSpPr>
        <xdr:cNvPr id="320" name="楕円 319"/>
        <xdr:cNvSpPr/>
      </xdr:nvSpPr>
      <xdr:spPr>
        <a:xfrm>
          <a:off x="7810500" y="60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170756</xdr:rowOff>
    </xdr:from>
    <xdr:ext cx="534377" cy="259045"/>
    <xdr:sp macro="" textlink="">
      <xdr:nvSpPr>
        <xdr:cNvPr id="321" name="テキスト ボックス 320"/>
        <xdr:cNvSpPr txBox="1"/>
      </xdr:nvSpPr>
      <xdr:spPr>
        <a:xfrm>
          <a:off x="7594111" y="58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45183</xdr:rowOff>
    </xdr:from>
    <xdr:to>
      <xdr:col>36</xdr:col>
      <xdr:colOff>165100</xdr:colOff>
      <xdr:row>35</xdr:row>
      <xdr:rowOff>146783</xdr:rowOff>
    </xdr:to>
    <xdr:sp macro="" textlink="">
      <xdr:nvSpPr>
        <xdr:cNvPr id="322" name="楕円 321"/>
        <xdr:cNvSpPr/>
      </xdr:nvSpPr>
      <xdr:spPr>
        <a:xfrm>
          <a:off x="6921500" y="6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163310</xdr:rowOff>
    </xdr:from>
    <xdr:ext cx="534377" cy="259045"/>
    <xdr:sp macro="" textlink="">
      <xdr:nvSpPr>
        <xdr:cNvPr id="323" name="テキスト ボックス 322"/>
        <xdr:cNvSpPr txBox="1"/>
      </xdr:nvSpPr>
      <xdr:spPr>
        <a:xfrm>
          <a:off x="6705111" y="58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78126</xdr:rowOff>
    </xdr:from>
    <xdr:to>
      <xdr:col>55</xdr:col>
      <xdr:colOff>0</xdr:colOff>
      <xdr:row>56</xdr:row>
      <xdr:rowOff>168641</xdr:rowOff>
    </xdr:to>
    <xdr:cxnSp macro="">
      <xdr:nvCxnSpPr>
        <xdr:cNvPr id="352" name="直線コネクタ 351"/>
        <xdr:cNvCxnSpPr/>
      </xdr:nvCxnSpPr>
      <xdr:spPr>
        <a:xfrm flipV="1">
          <a:off x="9639300" y="9679326"/>
          <a:ext cx="838200" cy="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168641</xdr:rowOff>
    </xdr:from>
    <xdr:to>
      <xdr:col>50</xdr:col>
      <xdr:colOff>114300</xdr:colOff>
      <xdr:row>57</xdr:row>
      <xdr:rowOff>78850</xdr:rowOff>
    </xdr:to>
    <xdr:cxnSp macro="">
      <xdr:nvCxnSpPr>
        <xdr:cNvPr id="355" name="直線コネクタ 354"/>
        <xdr:cNvCxnSpPr/>
      </xdr:nvCxnSpPr>
      <xdr:spPr>
        <a:xfrm flipV="1">
          <a:off x="8750300" y="9769841"/>
          <a:ext cx="889000" cy="8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57644</xdr:rowOff>
    </xdr:from>
    <xdr:to>
      <xdr:col>45</xdr:col>
      <xdr:colOff>177800</xdr:colOff>
      <xdr:row>57</xdr:row>
      <xdr:rowOff>78850</xdr:rowOff>
    </xdr:to>
    <xdr:cxnSp macro="">
      <xdr:nvCxnSpPr>
        <xdr:cNvPr id="358" name="直線コネクタ 357"/>
        <xdr:cNvCxnSpPr/>
      </xdr:nvCxnSpPr>
      <xdr:spPr>
        <a:xfrm>
          <a:off x="7861300" y="9830294"/>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57644</xdr:rowOff>
    </xdr:from>
    <xdr:to>
      <xdr:col>41</xdr:col>
      <xdr:colOff>50800</xdr:colOff>
      <xdr:row>57</xdr:row>
      <xdr:rowOff>81182</xdr:rowOff>
    </xdr:to>
    <xdr:cxnSp macro="">
      <xdr:nvCxnSpPr>
        <xdr:cNvPr id="361" name="直線コネクタ 360"/>
        <xdr:cNvCxnSpPr/>
      </xdr:nvCxnSpPr>
      <xdr:spPr>
        <a:xfrm flipV="1">
          <a:off x="6972300" y="9830294"/>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27326</xdr:rowOff>
    </xdr:from>
    <xdr:to>
      <xdr:col>55</xdr:col>
      <xdr:colOff>50800</xdr:colOff>
      <xdr:row>56</xdr:row>
      <xdr:rowOff>128926</xdr:rowOff>
    </xdr:to>
    <xdr:sp macro="" textlink="">
      <xdr:nvSpPr>
        <xdr:cNvPr id="371" name="楕円 370"/>
        <xdr:cNvSpPr/>
      </xdr:nvSpPr>
      <xdr:spPr>
        <a:xfrm>
          <a:off x="10426700" y="96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50203</xdr:rowOff>
    </xdr:from>
    <xdr:ext cx="599010" cy="259045"/>
    <xdr:sp macro="" textlink="">
      <xdr:nvSpPr>
        <xdr:cNvPr id="372" name="普通建設事業費該当値テキスト"/>
        <xdr:cNvSpPr txBox="1"/>
      </xdr:nvSpPr>
      <xdr:spPr>
        <a:xfrm>
          <a:off x="10528300" y="94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117841</xdr:rowOff>
    </xdr:from>
    <xdr:to>
      <xdr:col>50</xdr:col>
      <xdr:colOff>165100</xdr:colOff>
      <xdr:row>57</xdr:row>
      <xdr:rowOff>47991</xdr:rowOff>
    </xdr:to>
    <xdr:sp macro="" textlink="">
      <xdr:nvSpPr>
        <xdr:cNvPr id="373" name="楕円 372"/>
        <xdr:cNvSpPr/>
      </xdr:nvSpPr>
      <xdr:spPr>
        <a:xfrm>
          <a:off x="9588500" y="97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64518</xdr:rowOff>
    </xdr:from>
    <xdr:ext cx="599010" cy="259045"/>
    <xdr:sp macro="" textlink="">
      <xdr:nvSpPr>
        <xdr:cNvPr id="374" name="テキスト ボックス 373"/>
        <xdr:cNvSpPr txBox="1"/>
      </xdr:nvSpPr>
      <xdr:spPr>
        <a:xfrm>
          <a:off x="9339795" y="949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28050</xdr:rowOff>
    </xdr:from>
    <xdr:to>
      <xdr:col>46</xdr:col>
      <xdr:colOff>38100</xdr:colOff>
      <xdr:row>57</xdr:row>
      <xdr:rowOff>129650</xdr:rowOff>
    </xdr:to>
    <xdr:sp macro="" textlink="">
      <xdr:nvSpPr>
        <xdr:cNvPr id="375" name="楕円 374"/>
        <xdr:cNvSpPr/>
      </xdr:nvSpPr>
      <xdr:spPr>
        <a:xfrm>
          <a:off x="8699500" y="98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146177</xdr:rowOff>
    </xdr:from>
    <xdr:ext cx="534377" cy="259045"/>
    <xdr:sp macro="" textlink="">
      <xdr:nvSpPr>
        <xdr:cNvPr id="376" name="テキスト ボックス 375"/>
        <xdr:cNvSpPr txBox="1"/>
      </xdr:nvSpPr>
      <xdr:spPr>
        <a:xfrm>
          <a:off x="8483111" y="95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6844</xdr:rowOff>
    </xdr:from>
    <xdr:to>
      <xdr:col>41</xdr:col>
      <xdr:colOff>101600</xdr:colOff>
      <xdr:row>57</xdr:row>
      <xdr:rowOff>108444</xdr:rowOff>
    </xdr:to>
    <xdr:sp macro="" textlink="">
      <xdr:nvSpPr>
        <xdr:cNvPr id="377" name="楕円 376"/>
        <xdr:cNvSpPr/>
      </xdr:nvSpPr>
      <xdr:spPr>
        <a:xfrm>
          <a:off x="7810500" y="97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124971</xdr:rowOff>
    </xdr:from>
    <xdr:ext cx="534377" cy="259045"/>
    <xdr:sp macro="" textlink="">
      <xdr:nvSpPr>
        <xdr:cNvPr id="378" name="テキスト ボックス 377"/>
        <xdr:cNvSpPr txBox="1"/>
      </xdr:nvSpPr>
      <xdr:spPr>
        <a:xfrm>
          <a:off x="7594111" y="95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30382</xdr:rowOff>
    </xdr:from>
    <xdr:to>
      <xdr:col>36</xdr:col>
      <xdr:colOff>165100</xdr:colOff>
      <xdr:row>57</xdr:row>
      <xdr:rowOff>131982</xdr:rowOff>
    </xdr:to>
    <xdr:sp macro="" textlink="">
      <xdr:nvSpPr>
        <xdr:cNvPr id="379" name="楕円 378"/>
        <xdr:cNvSpPr/>
      </xdr:nvSpPr>
      <xdr:spPr>
        <a:xfrm>
          <a:off x="6921500" y="98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148509</xdr:rowOff>
    </xdr:from>
    <xdr:ext cx="534377" cy="259045"/>
    <xdr:sp macro="" textlink="">
      <xdr:nvSpPr>
        <xdr:cNvPr id="380" name="テキスト ボックス 379"/>
        <xdr:cNvSpPr txBox="1"/>
      </xdr:nvSpPr>
      <xdr:spPr>
        <a:xfrm>
          <a:off x="6705111" y="95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7" name="直線コネクタ 406"/>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0" name="直線コネクタ 409"/>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3" name="直線コネクタ 412"/>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6" name="直線コネクタ 415"/>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6" name="楕円 425"/>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7"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8" name="楕円 427"/>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9" name="テキスト ボックス 428"/>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0" name="楕円 429"/>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1" name="テキスト ボックス 430"/>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2" name="楕円 43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3" name="テキスト ボックス 43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5" name="テキスト ボックス 434"/>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7835</xdr:rowOff>
    </xdr:from>
    <xdr:to>
      <xdr:col>55</xdr:col>
      <xdr:colOff>0</xdr:colOff>
      <xdr:row>91</xdr:row>
      <xdr:rowOff>149707</xdr:rowOff>
    </xdr:to>
    <xdr:cxnSp macro="">
      <xdr:nvCxnSpPr>
        <xdr:cNvPr id="464" name="直線コネクタ 463"/>
        <xdr:cNvCxnSpPr/>
      </xdr:nvCxnSpPr>
      <xdr:spPr>
        <a:xfrm flipV="1">
          <a:off x="9639300" y="15438335"/>
          <a:ext cx="838200" cy="3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149707</xdr:rowOff>
    </xdr:from>
    <xdr:to>
      <xdr:col>50</xdr:col>
      <xdr:colOff>114300</xdr:colOff>
      <xdr:row>93</xdr:row>
      <xdr:rowOff>79845</xdr:rowOff>
    </xdr:to>
    <xdr:cxnSp macro="">
      <xdr:nvCxnSpPr>
        <xdr:cNvPr id="467" name="直線コネクタ 466"/>
        <xdr:cNvCxnSpPr/>
      </xdr:nvCxnSpPr>
      <xdr:spPr>
        <a:xfrm flipV="1">
          <a:off x="8750300" y="15751657"/>
          <a:ext cx="889000" cy="2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79845</xdr:rowOff>
    </xdr:from>
    <xdr:to>
      <xdr:col>45</xdr:col>
      <xdr:colOff>177800</xdr:colOff>
      <xdr:row>93</xdr:row>
      <xdr:rowOff>103746</xdr:rowOff>
    </xdr:to>
    <xdr:cxnSp macro="">
      <xdr:nvCxnSpPr>
        <xdr:cNvPr id="470" name="直線コネクタ 469"/>
        <xdr:cNvCxnSpPr/>
      </xdr:nvCxnSpPr>
      <xdr:spPr>
        <a:xfrm flipV="1">
          <a:off x="7861300" y="16024695"/>
          <a:ext cx="8890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103746</xdr:rowOff>
    </xdr:from>
    <xdr:to>
      <xdr:col>41</xdr:col>
      <xdr:colOff>50800</xdr:colOff>
      <xdr:row>93</xdr:row>
      <xdr:rowOff>113982</xdr:rowOff>
    </xdr:to>
    <xdr:cxnSp macro="">
      <xdr:nvCxnSpPr>
        <xdr:cNvPr id="473" name="直線コネクタ 472"/>
        <xdr:cNvCxnSpPr/>
      </xdr:nvCxnSpPr>
      <xdr:spPr>
        <a:xfrm flipV="1">
          <a:off x="6972300" y="16048596"/>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128485</xdr:rowOff>
    </xdr:from>
    <xdr:to>
      <xdr:col>55</xdr:col>
      <xdr:colOff>50800</xdr:colOff>
      <xdr:row>90</xdr:row>
      <xdr:rowOff>58635</xdr:rowOff>
    </xdr:to>
    <xdr:sp macro="" textlink="">
      <xdr:nvSpPr>
        <xdr:cNvPr id="483" name="楕円 482"/>
        <xdr:cNvSpPr/>
      </xdr:nvSpPr>
      <xdr:spPr>
        <a:xfrm>
          <a:off x="10426700" y="153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81512</xdr:rowOff>
    </xdr:from>
    <xdr:ext cx="599010" cy="259045"/>
    <xdr:sp macro="" textlink="">
      <xdr:nvSpPr>
        <xdr:cNvPr id="484" name="普通建設事業費 （ うち更新整備　）該当値テキスト"/>
        <xdr:cNvSpPr txBox="1"/>
      </xdr:nvSpPr>
      <xdr:spPr>
        <a:xfrm>
          <a:off x="10528300" y="1534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98907</xdr:rowOff>
    </xdr:from>
    <xdr:to>
      <xdr:col>50</xdr:col>
      <xdr:colOff>165100</xdr:colOff>
      <xdr:row>92</xdr:row>
      <xdr:rowOff>29057</xdr:rowOff>
    </xdr:to>
    <xdr:sp macro="" textlink="">
      <xdr:nvSpPr>
        <xdr:cNvPr id="485" name="楕円 484"/>
        <xdr:cNvSpPr/>
      </xdr:nvSpPr>
      <xdr:spPr>
        <a:xfrm>
          <a:off x="9588500" y="157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45584</xdr:rowOff>
    </xdr:from>
    <xdr:ext cx="534377" cy="259045"/>
    <xdr:sp macro="" textlink="">
      <xdr:nvSpPr>
        <xdr:cNvPr id="486" name="テキスト ボックス 485"/>
        <xdr:cNvSpPr txBox="1"/>
      </xdr:nvSpPr>
      <xdr:spPr>
        <a:xfrm>
          <a:off x="9372111" y="154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29045</xdr:rowOff>
    </xdr:from>
    <xdr:to>
      <xdr:col>46</xdr:col>
      <xdr:colOff>38100</xdr:colOff>
      <xdr:row>93</xdr:row>
      <xdr:rowOff>130645</xdr:rowOff>
    </xdr:to>
    <xdr:sp macro="" textlink="">
      <xdr:nvSpPr>
        <xdr:cNvPr id="487" name="楕円 486"/>
        <xdr:cNvSpPr/>
      </xdr:nvSpPr>
      <xdr:spPr>
        <a:xfrm>
          <a:off x="8699500" y="159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147172</xdr:rowOff>
    </xdr:from>
    <xdr:ext cx="534377" cy="259045"/>
    <xdr:sp macro="" textlink="">
      <xdr:nvSpPr>
        <xdr:cNvPr id="488" name="テキスト ボックス 487"/>
        <xdr:cNvSpPr txBox="1"/>
      </xdr:nvSpPr>
      <xdr:spPr>
        <a:xfrm>
          <a:off x="8483111" y="157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52946</xdr:rowOff>
    </xdr:from>
    <xdr:to>
      <xdr:col>41</xdr:col>
      <xdr:colOff>101600</xdr:colOff>
      <xdr:row>93</xdr:row>
      <xdr:rowOff>154546</xdr:rowOff>
    </xdr:to>
    <xdr:sp macro="" textlink="">
      <xdr:nvSpPr>
        <xdr:cNvPr id="489" name="楕円 488"/>
        <xdr:cNvSpPr/>
      </xdr:nvSpPr>
      <xdr:spPr>
        <a:xfrm>
          <a:off x="7810500" y="15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171073</xdr:rowOff>
    </xdr:from>
    <xdr:ext cx="534377" cy="259045"/>
    <xdr:sp macro="" textlink="">
      <xdr:nvSpPr>
        <xdr:cNvPr id="490" name="テキスト ボックス 489"/>
        <xdr:cNvSpPr txBox="1"/>
      </xdr:nvSpPr>
      <xdr:spPr>
        <a:xfrm>
          <a:off x="7594111" y="157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63182</xdr:rowOff>
    </xdr:from>
    <xdr:to>
      <xdr:col>36</xdr:col>
      <xdr:colOff>165100</xdr:colOff>
      <xdr:row>93</xdr:row>
      <xdr:rowOff>164782</xdr:rowOff>
    </xdr:to>
    <xdr:sp macro="" textlink="">
      <xdr:nvSpPr>
        <xdr:cNvPr id="491" name="楕円 490"/>
        <xdr:cNvSpPr/>
      </xdr:nvSpPr>
      <xdr:spPr>
        <a:xfrm>
          <a:off x="6921500" y="160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9859</xdr:rowOff>
    </xdr:from>
    <xdr:ext cx="534377" cy="259045"/>
    <xdr:sp macro="" textlink="">
      <xdr:nvSpPr>
        <xdr:cNvPr id="492" name="テキスト ボックス 491"/>
        <xdr:cNvSpPr txBox="1"/>
      </xdr:nvSpPr>
      <xdr:spPr>
        <a:xfrm>
          <a:off x="6705111" y="157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158724</xdr:rowOff>
    </xdr:from>
    <xdr:to>
      <xdr:col>85</xdr:col>
      <xdr:colOff>127000</xdr:colOff>
      <xdr:row>39</xdr:row>
      <xdr:rowOff>28461</xdr:rowOff>
    </xdr:to>
    <xdr:cxnSp macro="">
      <xdr:nvCxnSpPr>
        <xdr:cNvPr id="521" name="直線コネクタ 520"/>
        <xdr:cNvCxnSpPr/>
      </xdr:nvCxnSpPr>
      <xdr:spPr>
        <a:xfrm flipV="1">
          <a:off x="15481300" y="6673824"/>
          <a:ext cx="8382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28461</xdr:rowOff>
    </xdr:from>
    <xdr:to>
      <xdr:col>81</xdr:col>
      <xdr:colOff>50800</xdr:colOff>
      <xdr:row>39</xdr:row>
      <xdr:rowOff>37173</xdr:rowOff>
    </xdr:to>
    <xdr:cxnSp macro="">
      <xdr:nvCxnSpPr>
        <xdr:cNvPr id="524" name="直線コネクタ 523"/>
        <xdr:cNvCxnSpPr/>
      </xdr:nvCxnSpPr>
      <xdr:spPr>
        <a:xfrm flipV="1">
          <a:off x="14592300" y="6715011"/>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37173</xdr:rowOff>
    </xdr:from>
    <xdr:to>
      <xdr:col>76</xdr:col>
      <xdr:colOff>114300</xdr:colOff>
      <xdr:row>39</xdr:row>
      <xdr:rowOff>44450</xdr:rowOff>
    </xdr:to>
    <xdr:cxnSp macro="">
      <xdr:nvCxnSpPr>
        <xdr:cNvPr id="527" name="直線コネクタ 526"/>
        <xdr:cNvCxnSpPr/>
      </xdr:nvCxnSpPr>
      <xdr:spPr>
        <a:xfrm flipV="1">
          <a:off x="13703300" y="672372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30" name="直線コネクタ 529"/>
        <xdr:cNvCxnSpPr/>
      </xdr:nvCxnSpPr>
      <xdr:spPr>
        <a:xfrm>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107924</xdr:rowOff>
    </xdr:from>
    <xdr:to>
      <xdr:col>85</xdr:col>
      <xdr:colOff>177800</xdr:colOff>
      <xdr:row>39</xdr:row>
      <xdr:rowOff>38074</xdr:rowOff>
    </xdr:to>
    <xdr:sp macro="" textlink="">
      <xdr:nvSpPr>
        <xdr:cNvPr id="540" name="楕円 539"/>
        <xdr:cNvSpPr/>
      </xdr:nvSpPr>
      <xdr:spPr>
        <a:xfrm>
          <a:off x="16268700" y="66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67301</xdr:rowOff>
    </xdr:from>
    <xdr:ext cx="469744" cy="259045"/>
    <xdr:sp macro="" textlink="">
      <xdr:nvSpPr>
        <xdr:cNvPr id="541" name="災害復旧事業費該当値テキスト"/>
        <xdr:cNvSpPr txBox="1"/>
      </xdr:nvSpPr>
      <xdr:spPr>
        <a:xfrm>
          <a:off x="16370300" y="64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149111</xdr:rowOff>
    </xdr:from>
    <xdr:to>
      <xdr:col>81</xdr:col>
      <xdr:colOff>101600</xdr:colOff>
      <xdr:row>39</xdr:row>
      <xdr:rowOff>79261</xdr:rowOff>
    </xdr:to>
    <xdr:sp macro="" textlink="">
      <xdr:nvSpPr>
        <xdr:cNvPr id="542" name="楕円 541"/>
        <xdr:cNvSpPr/>
      </xdr:nvSpPr>
      <xdr:spPr>
        <a:xfrm>
          <a:off x="15430500" y="66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70388</xdr:rowOff>
    </xdr:from>
    <xdr:ext cx="469744" cy="259045"/>
    <xdr:sp macro="" textlink="">
      <xdr:nvSpPr>
        <xdr:cNvPr id="543" name="テキスト ボックス 542"/>
        <xdr:cNvSpPr txBox="1"/>
      </xdr:nvSpPr>
      <xdr:spPr>
        <a:xfrm>
          <a:off x="15246428" y="67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157823</xdr:rowOff>
    </xdr:from>
    <xdr:to>
      <xdr:col>76</xdr:col>
      <xdr:colOff>165100</xdr:colOff>
      <xdr:row>39</xdr:row>
      <xdr:rowOff>87973</xdr:rowOff>
    </xdr:to>
    <xdr:sp macro="" textlink="">
      <xdr:nvSpPr>
        <xdr:cNvPr id="544" name="楕円 543"/>
        <xdr:cNvSpPr/>
      </xdr:nvSpPr>
      <xdr:spPr>
        <a:xfrm>
          <a:off x="145415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79100</xdr:rowOff>
    </xdr:from>
    <xdr:ext cx="378565" cy="259045"/>
    <xdr:sp macro="" textlink="">
      <xdr:nvSpPr>
        <xdr:cNvPr id="545" name="テキスト ボックス 544"/>
        <xdr:cNvSpPr txBox="1"/>
      </xdr:nvSpPr>
      <xdr:spPr>
        <a:xfrm>
          <a:off x="14403017" y="676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164033</xdr:rowOff>
    </xdr:from>
    <xdr:to>
      <xdr:col>67</xdr:col>
      <xdr:colOff>101600</xdr:colOff>
      <xdr:row>39</xdr:row>
      <xdr:rowOff>94183</xdr:rowOff>
    </xdr:to>
    <xdr:sp macro="" textlink="">
      <xdr:nvSpPr>
        <xdr:cNvPr id="548" name="楕円 547"/>
        <xdr:cNvSpPr/>
      </xdr:nvSpPr>
      <xdr:spPr>
        <a:xfrm>
          <a:off x="1276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85310</xdr:rowOff>
    </xdr:from>
    <xdr:ext cx="313932" cy="259045"/>
    <xdr:sp macro="" textlink="">
      <xdr:nvSpPr>
        <xdr:cNvPr id="549" name="テキスト ボックス 548"/>
        <xdr:cNvSpPr txBox="1"/>
      </xdr:nvSpPr>
      <xdr:spPr>
        <a:xfrm>
          <a:off x="1265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170186</xdr:rowOff>
    </xdr:from>
    <xdr:to>
      <xdr:col>85</xdr:col>
      <xdr:colOff>127000</xdr:colOff>
      <xdr:row>75</xdr:row>
      <xdr:rowOff>1952</xdr:rowOff>
    </xdr:to>
    <xdr:cxnSp macro="">
      <xdr:nvCxnSpPr>
        <xdr:cNvPr id="629" name="直線コネクタ 628"/>
        <xdr:cNvCxnSpPr/>
      </xdr:nvCxnSpPr>
      <xdr:spPr>
        <a:xfrm>
          <a:off x="15481300" y="12857486"/>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81554</xdr:rowOff>
    </xdr:from>
    <xdr:to>
      <xdr:col>81</xdr:col>
      <xdr:colOff>50800</xdr:colOff>
      <xdr:row>74</xdr:row>
      <xdr:rowOff>170186</xdr:rowOff>
    </xdr:to>
    <xdr:cxnSp macro="">
      <xdr:nvCxnSpPr>
        <xdr:cNvPr id="632" name="直線コネクタ 631"/>
        <xdr:cNvCxnSpPr/>
      </xdr:nvCxnSpPr>
      <xdr:spPr>
        <a:xfrm>
          <a:off x="14592300" y="12768854"/>
          <a:ext cx="8890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47101</xdr:rowOff>
    </xdr:from>
    <xdr:to>
      <xdr:col>76</xdr:col>
      <xdr:colOff>114300</xdr:colOff>
      <xdr:row>74</xdr:row>
      <xdr:rowOff>81554</xdr:rowOff>
    </xdr:to>
    <xdr:cxnSp macro="">
      <xdr:nvCxnSpPr>
        <xdr:cNvPr id="635" name="直線コネクタ 634"/>
        <xdr:cNvCxnSpPr/>
      </xdr:nvCxnSpPr>
      <xdr:spPr>
        <a:xfrm>
          <a:off x="13703300" y="12734401"/>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45648</xdr:rowOff>
    </xdr:from>
    <xdr:to>
      <xdr:col>71</xdr:col>
      <xdr:colOff>177800</xdr:colOff>
      <xdr:row>74</xdr:row>
      <xdr:rowOff>47101</xdr:rowOff>
    </xdr:to>
    <xdr:cxnSp macro="">
      <xdr:nvCxnSpPr>
        <xdr:cNvPr id="638" name="直線コネクタ 637"/>
        <xdr:cNvCxnSpPr/>
      </xdr:nvCxnSpPr>
      <xdr:spPr>
        <a:xfrm>
          <a:off x="12814300" y="12732948"/>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122602</xdr:rowOff>
    </xdr:from>
    <xdr:to>
      <xdr:col>85</xdr:col>
      <xdr:colOff>177800</xdr:colOff>
      <xdr:row>75</xdr:row>
      <xdr:rowOff>52752</xdr:rowOff>
    </xdr:to>
    <xdr:sp macro="" textlink="">
      <xdr:nvSpPr>
        <xdr:cNvPr id="648" name="楕円 647"/>
        <xdr:cNvSpPr/>
      </xdr:nvSpPr>
      <xdr:spPr>
        <a:xfrm>
          <a:off x="16268700" y="128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145479</xdr:rowOff>
    </xdr:from>
    <xdr:ext cx="534377" cy="259045"/>
    <xdr:sp macro="" textlink="">
      <xdr:nvSpPr>
        <xdr:cNvPr id="649" name="公債費該当値テキスト"/>
        <xdr:cNvSpPr txBox="1"/>
      </xdr:nvSpPr>
      <xdr:spPr>
        <a:xfrm>
          <a:off x="16370300" y="126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119386</xdr:rowOff>
    </xdr:from>
    <xdr:to>
      <xdr:col>81</xdr:col>
      <xdr:colOff>101600</xdr:colOff>
      <xdr:row>75</xdr:row>
      <xdr:rowOff>49536</xdr:rowOff>
    </xdr:to>
    <xdr:sp macro="" textlink="">
      <xdr:nvSpPr>
        <xdr:cNvPr id="650" name="楕円 649"/>
        <xdr:cNvSpPr/>
      </xdr:nvSpPr>
      <xdr:spPr>
        <a:xfrm>
          <a:off x="15430500" y="12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66063</xdr:rowOff>
    </xdr:from>
    <xdr:ext cx="534377" cy="259045"/>
    <xdr:sp macro="" textlink="">
      <xdr:nvSpPr>
        <xdr:cNvPr id="651" name="テキスト ボックス 650"/>
        <xdr:cNvSpPr txBox="1"/>
      </xdr:nvSpPr>
      <xdr:spPr>
        <a:xfrm>
          <a:off x="15214111" y="125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30754</xdr:rowOff>
    </xdr:from>
    <xdr:to>
      <xdr:col>76</xdr:col>
      <xdr:colOff>165100</xdr:colOff>
      <xdr:row>74</xdr:row>
      <xdr:rowOff>132354</xdr:rowOff>
    </xdr:to>
    <xdr:sp macro="" textlink="">
      <xdr:nvSpPr>
        <xdr:cNvPr id="652" name="楕円 651"/>
        <xdr:cNvSpPr/>
      </xdr:nvSpPr>
      <xdr:spPr>
        <a:xfrm>
          <a:off x="14541500" y="127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148881</xdr:rowOff>
    </xdr:from>
    <xdr:ext cx="534377" cy="259045"/>
    <xdr:sp macro="" textlink="">
      <xdr:nvSpPr>
        <xdr:cNvPr id="653" name="テキスト ボックス 652"/>
        <xdr:cNvSpPr txBox="1"/>
      </xdr:nvSpPr>
      <xdr:spPr>
        <a:xfrm>
          <a:off x="14325111" y="124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167751</xdr:rowOff>
    </xdr:from>
    <xdr:to>
      <xdr:col>72</xdr:col>
      <xdr:colOff>38100</xdr:colOff>
      <xdr:row>74</xdr:row>
      <xdr:rowOff>97901</xdr:rowOff>
    </xdr:to>
    <xdr:sp macro="" textlink="">
      <xdr:nvSpPr>
        <xdr:cNvPr id="654" name="楕円 653"/>
        <xdr:cNvSpPr/>
      </xdr:nvSpPr>
      <xdr:spPr>
        <a:xfrm>
          <a:off x="13652500" y="1268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114428</xdr:rowOff>
    </xdr:from>
    <xdr:ext cx="534377" cy="259045"/>
    <xdr:sp macro="" textlink="">
      <xdr:nvSpPr>
        <xdr:cNvPr id="655" name="テキスト ボックス 654"/>
        <xdr:cNvSpPr txBox="1"/>
      </xdr:nvSpPr>
      <xdr:spPr>
        <a:xfrm>
          <a:off x="13436111" y="124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166298</xdr:rowOff>
    </xdr:from>
    <xdr:to>
      <xdr:col>67</xdr:col>
      <xdr:colOff>101600</xdr:colOff>
      <xdr:row>74</xdr:row>
      <xdr:rowOff>96448</xdr:rowOff>
    </xdr:to>
    <xdr:sp macro="" textlink="">
      <xdr:nvSpPr>
        <xdr:cNvPr id="656" name="楕円 655"/>
        <xdr:cNvSpPr/>
      </xdr:nvSpPr>
      <xdr:spPr>
        <a:xfrm>
          <a:off x="12763500" y="126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112975</xdr:rowOff>
    </xdr:from>
    <xdr:ext cx="534377" cy="259045"/>
    <xdr:sp macro="" textlink="">
      <xdr:nvSpPr>
        <xdr:cNvPr id="657" name="テキスト ボックス 656"/>
        <xdr:cNvSpPr txBox="1"/>
      </xdr:nvSpPr>
      <xdr:spPr>
        <a:xfrm>
          <a:off x="12547111" y="124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7038</xdr:rowOff>
    </xdr:from>
    <xdr:to>
      <xdr:col>85</xdr:col>
      <xdr:colOff>127000</xdr:colOff>
      <xdr:row>98</xdr:row>
      <xdr:rowOff>116025</xdr:rowOff>
    </xdr:to>
    <xdr:cxnSp macro="">
      <xdr:nvCxnSpPr>
        <xdr:cNvPr id="684" name="直線コネクタ 683"/>
        <xdr:cNvCxnSpPr/>
      </xdr:nvCxnSpPr>
      <xdr:spPr>
        <a:xfrm>
          <a:off x="15481300" y="16809138"/>
          <a:ext cx="838200" cy="10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7038</xdr:rowOff>
    </xdr:from>
    <xdr:to>
      <xdr:col>81</xdr:col>
      <xdr:colOff>50800</xdr:colOff>
      <xdr:row>98</xdr:row>
      <xdr:rowOff>24002</xdr:rowOff>
    </xdr:to>
    <xdr:cxnSp macro="">
      <xdr:nvCxnSpPr>
        <xdr:cNvPr id="687" name="直線コネクタ 686"/>
        <xdr:cNvCxnSpPr/>
      </xdr:nvCxnSpPr>
      <xdr:spPr>
        <a:xfrm flipV="1">
          <a:off x="14592300" y="16809138"/>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24002</xdr:rowOff>
    </xdr:from>
    <xdr:to>
      <xdr:col>76</xdr:col>
      <xdr:colOff>114300</xdr:colOff>
      <xdr:row>98</xdr:row>
      <xdr:rowOff>103344</xdr:rowOff>
    </xdr:to>
    <xdr:cxnSp macro="">
      <xdr:nvCxnSpPr>
        <xdr:cNvPr id="690" name="直線コネクタ 689"/>
        <xdr:cNvCxnSpPr/>
      </xdr:nvCxnSpPr>
      <xdr:spPr>
        <a:xfrm flipV="1">
          <a:off x="13703300" y="16826102"/>
          <a:ext cx="889000" cy="7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61209</xdr:rowOff>
    </xdr:from>
    <xdr:to>
      <xdr:col>71</xdr:col>
      <xdr:colOff>177800</xdr:colOff>
      <xdr:row>98</xdr:row>
      <xdr:rowOff>103344</xdr:rowOff>
    </xdr:to>
    <xdr:cxnSp macro="">
      <xdr:nvCxnSpPr>
        <xdr:cNvPr id="693" name="直線コネクタ 692"/>
        <xdr:cNvCxnSpPr/>
      </xdr:nvCxnSpPr>
      <xdr:spPr>
        <a:xfrm>
          <a:off x="12814300" y="16863309"/>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65225</xdr:rowOff>
    </xdr:from>
    <xdr:to>
      <xdr:col>85</xdr:col>
      <xdr:colOff>177800</xdr:colOff>
      <xdr:row>98</xdr:row>
      <xdr:rowOff>166825</xdr:rowOff>
    </xdr:to>
    <xdr:sp macro="" textlink="">
      <xdr:nvSpPr>
        <xdr:cNvPr id="703" name="楕円 702"/>
        <xdr:cNvSpPr/>
      </xdr:nvSpPr>
      <xdr:spPr>
        <a:xfrm>
          <a:off x="16268700" y="168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151602</xdr:rowOff>
    </xdr:from>
    <xdr:ext cx="469744" cy="259045"/>
    <xdr:sp macro="" textlink="">
      <xdr:nvSpPr>
        <xdr:cNvPr id="704" name="積立金該当値テキスト"/>
        <xdr:cNvSpPr txBox="1"/>
      </xdr:nvSpPr>
      <xdr:spPr>
        <a:xfrm>
          <a:off x="16370300" y="167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127688</xdr:rowOff>
    </xdr:from>
    <xdr:to>
      <xdr:col>81</xdr:col>
      <xdr:colOff>101600</xdr:colOff>
      <xdr:row>98</xdr:row>
      <xdr:rowOff>57838</xdr:rowOff>
    </xdr:to>
    <xdr:sp macro="" textlink="">
      <xdr:nvSpPr>
        <xdr:cNvPr id="705" name="楕円 704"/>
        <xdr:cNvSpPr/>
      </xdr:nvSpPr>
      <xdr:spPr>
        <a:xfrm>
          <a:off x="15430500" y="167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48965</xdr:rowOff>
    </xdr:from>
    <xdr:ext cx="534377" cy="259045"/>
    <xdr:sp macro="" textlink="">
      <xdr:nvSpPr>
        <xdr:cNvPr id="706" name="テキスト ボックス 705"/>
        <xdr:cNvSpPr txBox="1"/>
      </xdr:nvSpPr>
      <xdr:spPr>
        <a:xfrm>
          <a:off x="15214111" y="168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144652</xdr:rowOff>
    </xdr:from>
    <xdr:to>
      <xdr:col>76</xdr:col>
      <xdr:colOff>165100</xdr:colOff>
      <xdr:row>98</xdr:row>
      <xdr:rowOff>74802</xdr:rowOff>
    </xdr:to>
    <xdr:sp macro="" textlink="">
      <xdr:nvSpPr>
        <xdr:cNvPr id="707" name="楕円 706"/>
        <xdr:cNvSpPr/>
      </xdr:nvSpPr>
      <xdr:spPr>
        <a:xfrm>
          <a:off x="14541500" y="1677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91329</xdr:rowOff>
    </xdr:from>
    <xdr:ext cx="534377" cy="259045"/>
    <xdr:sp macro="" textlink="">
      <xdr:nvSpPr>
        <xdr:cNvPr id="708" name="テキスト ボックス 707"/>
        <xdr:cNvSpPr txBox="1"/>
      </xdr:nvSpPr>
      <xdr:spPr>
        <a:xfrm>
          <a:off x="14325111" y="165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52544</xdr:rowOff>
    </xdr:from>
    <xdr:to>
      <xdr:col>72</xdr:col>
      <xdr:colOff>38100</xdr:colOff>
      <xdr:row>98</xdr:row>
      <xdr:rowOff>154144</xdr:rowOff>
    </xdr:to>
    <xdr:sp macro="" textlink="">
      <xdr:nvSpPr>
        <xdr:cNvPr id="709" name="楕円 708"/>
        <xdr:cNvSpPr/>
      </xdr:nvSpPr>
      <xdr:spPr>
        <a:xfrm>
          <a:off x="13652500" y="168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145271</xdr:rowOff>
    </xdr:from>
    <xdr:ext cx="469744" cy="259045"/>
    <xdr:sp macro="" textlink="">
      <xdr:nvSpPr>
        <xdr:cNvPr id="710" name="テキスト ボックス 709"/>
        <xdr:cNvSpPr txBox="1"/>
      </xdr:nvSpPr>
      <xdr:spPr>
        <a:xfrm>
          <a:off x="13468428" y="1694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10409</xdr:rowOff>
    </xdr:from>
    <xdr:to>
      <xdr:col>67</xdr:col>
      <xdr:colOff>101600</xdr:colOff>
      <xdr:row>98</xdr:row>
      <xdr:rowOff>112009</xdr:rowOff>
    </xdr:to>
    <xdr:sp macro="" textlink="">
      <xdr:nvSpPr>
        <xdr:cNvPr id="711" name="楕円 710"/>
        <xdr:cNvSpPr/>
      </xdr:nvSpPr>
      <xdr:spPr>
        <a:xfrm>
          <a:off x="12763500" y="16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103136</xdr:rowOff>
    </xdr:from>
    <xdr:ext cx="469744" cy="259045"/>
    <xdr:sp macro="" textlink="">
      <xdr:nvSpPr>
        <xdr:cNvPr id="712" name="テキスト ボックス 711"/>
        <xdr:cNvSpPr txBox="1"/>
      </xdr:nvSpPr>
      <xdr:spPr>
        <a:xfrm>
          <a:off x="12579428" y="169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38278</xdr:rowOff>
    </xdr:from>
    <xdr:to>
      <xdr:col>107</xdr:col>
      <xdr:colOff>50800</xdr:colOff>
      <xdr:row>39</xdr:row>
      <xdr:rowOff>44450</xdr:rowOff>
    </xdr:to>
    <xdr:cxnSp macro="">
      <xdr:nvCxnSpPr>
        <xdr:cNvPr id="747" name="直線コネクタ 746"/>
        <xdr:cNvCxnSpPr/>
      </xdr:nvCxnSpPr>
      <xdr:spPr>
        <a:xfrm>
          <a:off x="19545300" y="67248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38278</xdr:rowOff>
    </xdr:from>
    <xdr:to>
      <xdr:col>102</xdr:col>
      <xdr:colOff>114300</xdr:colOff>
      <xdr:row>39</xdr:row>
      <xdr:rowOff>44450</xdr:rowOff>
    </xdr:to>
    <xdr:cxnSp macro="">
      <xdr:nvCxnSpPr>
        <xdr:cNvPr id="750" name="直線コネクタ 749"/>
        <xdr:cNvCxnSpPr/>
      </xdr:nvCxnSpPr>
      <xdr:spPr>
        <a:xfrm flipV="1">
          <a:off x="18656300" y="67248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158928</xdr:rowOff>
    </xdr:from>
    <xdr:to>
      <xdr:col>102</xdr:col>
      <xdr:colOff>165100</xdr:colOff>
      <xdr:row>39</xdr:row>
      <xdr:rowOff>89078</xdr:rowOff>
    </xdr:to>
    <xdr:sp macro="" textlink="">
      <xdr:nvSpPr>
        <xdr:cNvPr id="766" name="楕円 765"/>
        <xdr:cNvSpPr/>
      </xdr:nvSpPr>
      <xdr:spPr>
        <a:xfrm>
          <a:off x="19494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80205</xdr:rowOff>
    </xdr:from>
    <xdr:ext cx="313932" cy="259045"/>
    <xdr:sp macro="" textlink="">
      <xdr:nvSpPr>
        <xdr:cNvPr id="767" name="テキスト ボックス 766"/>
        <xdr:cNvSpPr txBox="1"/>
      </xdr:nvSpPr>
      <xdr:spPr>
        <a:xfrm>
          <a:off x="19388333" y="676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78846</xdr:rowOff>
    </xdr:from>
    <xdr:to>
      <xdr:col>116</xdr:col>
      <xdr:colOff>63500</xdr:colOff>
      <xdr:row>55</xdr:row>
      <xdr:rowOff>84790</xdr:rowOff>
    </xdr:to>
    <xdr:cxnSp macro="">
      <xdr:nvCxnSpPr>
        <xdr:cNvPr id="796" name="直線コネクタ 795"/>
        <xdr:cNvCxnSpPr/>
      </xdr:nvCxnSpPr>
      <xdr:spPr>
        <a:xfrm flipV="1">
          <a:off x="21323300" y="950859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84790</xdr:rowOff>
    </xdr:from>
    <xdr:to>
      <xdr:col>111</xdr:col>
      <xdr:colOff>177800</xdr:colOff>
      <xdr:row>55</xdr:row>
      <xdr:rowOff>88128</xdr:rowOff>
    </xdr:to>
    <xdr:cxnSp macro="">
      <xdr:nvCxnSpPr>
        <xdr:cNvPr id="799" name="直線コネクタ 798"/>
        <xdr:cNvCxnSpPr/>
      </xdr:nvCxnSpPr>
      <xdr:spPr>
        <a:xfrm flipV="1">
          <a:off x="20434300" y="951454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85385</xdr:rowOff>
    </xdr:from>
    <xdr:to>
      <xdr:col>107</xdr:col>
      <xdr:colOff>50800</xdr:colOff>
      <xdr:row>55</xdr:row>
      <xdr:rowOff>88128</xdr:rowOff>
    </xdr:to>
    <xdr:cxnSp macro="">
      <xdr:nvCxnSpPr>
        <xdr:cNvPr id="802" name="直線コネクタ 801"/>
        <xdr:cNvCxnSpPr/>
      </xdr:nvCxnSpPr>
      <xdr:spPr>
        <a:xfrm>
          <a:off x="19545300" y="951513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85385</xdr:rowOff>
    </xdr:from>
    <xdr:to>
      <xdr:col>102</xdr:col>
      <xdr:colOff>114300</xdr:colOff>
      <xdr:row>55</xdr:row>
      <xdr:rowOff>87122</xdr:rowOff>
    </xdr:to>
    <xdr:cxnSp macro="">
      <xdr:nvCxnSpPr>
        <xdr:cNvPr id="805" name="直線コネクタ 804"/>
        <xdr:cNvCxnSpPr/>
      </xdr:nvCxnSpPr>
      <xdr:spPr>
        <a:xfrm flipV="1">
          <a:off x="18656300" y="951513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28046</xdr:rowOff>
    </xdr:from>
    <xdr:to>
      <xdr:col>116</xdr:col>
      <xdr:colOff>114300</xdr:colOff>
      <xdr:row>55</xdr:row>
      <xdr:rowOff>129646</xdr:rowOff>
    </xdr:to>
    <xdr:sp macro="" textlink="">
      <xdr:nvSpPr>
        <xdr:cNvPr id="815" name="楕円 814"/>
        <xdr:cNvSpPr/>
      </xdr:nvSpPr>
      <xdr:spPr>
        <a:xfrm>
          <a:off x="22110700" y="94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50923</xdr:rowOff>
    </xdr:from>
    <xdr:ext cx="534377" cy="259045"/>
    <xdr:sp macro="" textlink="">
      <xdr:nvSpPr>
        <xdr:cNvPr id="816" name="貸付金該当値テキスト"/>
        <xdr:cNvSpPr txBox="1"/>
      </xdr:nvSpPr>
      <xdr:spPr>
        <a:xfrm>
          <a:off x="22212300" y="93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33990</xdr:rowOff>
    </xdr:from>
    <xdr:to>
      <xdr:col>112</xdr:col>
      <xdr:colOff>38100</xdr:colOff>
      <xdr:row>55</xdr:row>
      <xdr:rowOff>135590</xdr:rowOff>
    </xdr:to>
    <xdr:sp macro="" textlink="">
      <xdr:nvSpPr>
        <xdr:cNvPr id="817" name="楕円 816"/>
        <xdr:cNvSpPr/>
      </xdr:nvSpPr>
      <xdr:spPr>
        <a:xfrm>
          <a:off x="21272500" y="94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152117</xdr:rowOff>
    </xdr:from>
    <xdr:ext cx="534377" cy="259045"/>
    <xdr:sp macro="" textlink="">
      <xdr:nvSpPr>
        <xdr:cNvPr id="818" name="テキスト ボックス 817"/>
        <xdr:cNvSpPr txBox="1"/>
      </xdr:nvSpPr>
      <xdr:spPr>
        <a:xfrm>
          <a:off x="21056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37328</xdr:rowOff>
    </xdr:from>
    <xdr:to>
      <xdr:col>107</xdr:col>
      <xdr:colOff>101600</xdr:colOff>
      <xdr:row>55</xdr:row>
      <xdr:rowOff>138928</xdr:rowOff>
    </xdr:to>
    <xdr:sp macro="" textlink="">
      <xdr:nvSpPr>
        <xdr:cNvPr id="819" name="楕円 818"/>
        <xdr:cNvSpPr/>
      </xdr:nvSpPr>
      <xdr:spPr>
        <a:xfrm>
          <a:off x="20383500" y="946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155455</xdr:rowOff>
    </xdr:from>
    <xdr:ext cx="534377" cy="259045"/>
    <xdr:sp macro="" textlink="">
      <xdr:nvSpPr>
        <xdr:cNvPr id="820" name="テキスト ボックス 819"/>
        <xdr:cNvSpPr txBox="1"/>
      </xdr:nvSpPr>
      <xdr:spPr>
        <a:xfrm>
          <a:off x="20167111" y="924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34585</xdr:rowOff>
    </xdr:from>
    <xdr:to>
      <xdr:col>102</xdr:col>
      <xdr:colOff>165100</xdr:colOff>
      <xdr:row>55</xdr:row>
      <xdr:rowOff>136185</xdr:rowOff>
    </xdr:to>
    <xdr:sp macro="" textlink="">
      <xdr:nvSpPr>
        <xdr:cNvPr id="821" name="楕円 820"/>
        <xdr:cNvSpPr/>
      </xdr:nvSpPr>
      <xdr:spPr>
        <a:xfrm>
          <a:off x="19494500" y="9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152712</xdr:rowOff>
    </xdr:from>
    <xdr:ext cx="534377" cy="259045"/>
    <xdr:sp macro="" textlink="">
      <xdr:nvSpPr>
        <xdr:cNvPr id="822" name="テキスト ボックス 821"/>
        <xdr:cNvSpPr txBox="1"/>
      </xdr:nvSpPr>
      <xdr:spPr>
        <a:xfrm>
          <a:off x="19278111" y="92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36322</xdr:rowOff>
    </xdr:from>
    <xdr:to>
      <xdr:col>98</xdr:col>
      <xdr:colOff>38100</xdr:colOff>
      <xdr:row>55</xdr:row>
      <xdr:rowOff>137922</xdr:rowOff>
    </xdr:to>
    <xdr:sp macro="" textlink="">
      <xdr:nvSpPr>
        <xdr:cNvPr id="823" name="楕円 822"/>
        <xdr:cNvSpPr/>
      </xdr:nvSpPr>
      <xdr:spPr>
        <a:xfrm>
          <a:off x="18605500" y="94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154449</xdr:rowOff>
    </xdr:from>
    <xdr:ext cx="534377" cy="259045"/>
    <xdr:sp macro="" textlink="">
      <xdr:nvSpPr>
        <xdr:cNvPr id="824" name="テキスト ボックス 823"/>
        <xdr:cNvSpPr txBox="1"/>
      </xdr:nvSpPr>
      <xdr:spPr>
        <a:xfrm>
          <a:off x="18389111" y="92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61291</xdr:rowOff>
    </xdr:from>
    <xdr:to>
      <xdr:col>116</xdr:col>
      <xdr:colOff>63500</xdr:colOff>
      <xdr:row>76</xdr:row>
      <xdr:rowOff>63233</xdr:rowOff>
    </xdr:to>
    <xdr:cxnSp macro="">
      <xdr:nvCxnSpPr>
        <xdr:cNvPr id="855" name="直線コネクタ 854"/>
        <xdr:cNvCxnSpPr/>
      </xdr:nvCxnSpPr>
      <xdr:spPr>
        <a:xfrm>
          <a:off x="21323300" y="13091491"/>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61291</xdr:rowOff>
    </xdr:from>
    <xdr:to>
      <xdr:col>111</xdr:col>
      <xdr:colOff>177800</xdr:colOff>
      <xdr:row>76</xdr:row>
      <xdr:rowOff>89571</xdr:rowOff>
    </xdr:to>
    <xdr:cxnSp macro="">
      <xdr:nvCxnSpPr>
        <xdr:cNvPr id="858" name="直線コネクタ 857"/>
        <xdr:cNvCxnSpPr/>
      </xdr:nvCxnSpPr>
      <xdr:spPr>
        <a:xfrm flipV="1">
          <a:off x="20434300" y="13091491"/>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89571</xdr:rowOff>
    </xdr:from>
    <xdr:to>
      <xdr:col>107</xdr:col>
      <xdr:colOff>50800</xdr:colOff>
      <xdr:row>76</xdr:row>
      <xdr:rowOff>98177</xdr:rowOff>
    </xdr:to>
    <xdr:cxnSp macro="">
      <xdr:nvCxnSpPr>
        <xdr:cNvPr id="861" name="直線コネクタ 860"/>
        <xdr:cNvCxnSpPr/>
      </xdr:nvCxnSpPr>
      <xdr:spPr>
        <a:xfrm flipV="1">
          <a:off x="19545300" y="13119771"/>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98177</xdr:rowOff>
    </xdr:from>
    <xdr:to>
      <xdr:col>102</xdr:col>
      <xdr:colOff>114300</xdr:colOff>
      <xdr:row>76</xdr:row>
      <xdr:rowOff>109427</xdr:rowOff>
    </xdr:to>
    <xdr:cxnSp macro="">
      <xdr:nvCxnSpPr>
        <xdr:cNvPr id="864" name="直線コネクタ 863"/>
        <xdr:cNvCxnSpPr/>
      </xdr:nvCxnSpPr>
      <xdr:spPr>
        <a:xfrm flipV="1">
          <a:off x="18656300" y="13128377"/>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12433</xdr:rowOff>
    </xdr:from>
    <xdr:to>
      <xdr:col>116</xdr:col>
      <xdr:colOff>114300</xdr:colOff>
      <xdr:row>76</xdr:row>
      <xdr:rowOff>114033</xdr:rowOff>
    </xdr:to>
    <xdr:sp macro="" textlink="">
      <xdr:nvSpPr>
        <xdr:cNvPr id="874" name="楕円 873"/>
        <xdr:cNvSpPr/>
      </xdr:nvSpPr>
      <xdr:spPr>
        <a:xfrm>
          <a:off x="22110700" y="130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162310</xdr:rowOff>
    </xdr:from>
    <xdr:ext cx="534377" cy="259045"/>
    <xdr:sp macro="" textlink="">
      <xdr:nvSpPr>
        <xdr:cNvPr id="875" name="繰出金該当値テキスト"/>
        <xdr:cNvSpPr txBox="1"/>
      </xdr:nvSpPr>
      <xdr:spPr>
        <a:xfrm>
          <a:off x="22212300" y="130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10491</xdr:rowOff>
    </xdr:from>
    <xdr:to>
      <xdr:col>112</xdr:col>
      <xdr:colOff>38100</xdr:colOff>
      <xdr:row>76</xdr:row>
      <xdr:rowOff>112091</xdr:rowOff>
    </xdr:to>
    <xdr:sp macro="" textlink="">
      <xdr:nvSpPr>
        <xdr:cNvPr id="876" name="楕円 875"/>
        <xdr:cNvSpPr/>
      </xdr:nvSpPr>
      <xdr:spPr>
        <a:xfrm>
          <a:off x="21272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103218</xdr:rowOff>
    </xdr:from>
    <xdr:ext cx="534377" cy="259045"/>
    <xdr:sp macro="" textlink="">
      <xdr:nvSpPr>
        <xdr:cNvPr id="877" name="テキスト ボックス 876"/>
        <xdr:cNvSpPr txBox="1"/>
      </xdr:nvSpPr>
      <xdr:spPr>
        <a:xfrm>
          <a:off x="21056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38771</xdr:rowOff>
    </xdr:from>
    <xdr:to>
      <xdr:col>107</xdr:col>
      <xdr:colOff>101600</xdr:colOff>
      <xdr:row>76</xdr:row>
      <xdr:rowOff>140371</xdr:rowOff>
    </xdr:to>
    <xdr:sp macro="" textlink="">
      <xdr:nvSpPr>
        <xdr:cNvPr id="878" name="楕円 877"/>
        <xdr:cNvSpPr/>
      </xdr:nvSpPr>
      <xdr:spPr>
        <a:xfrm>
          <a:off x="20383500" y="130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131498</xdr:rowOff>
    </xdr:from>
    <xdr:ext cx="534377" cy="259045"/>
    <xdr:sp macro="" textlink="">
      <xdr:nvSpPr>
        <xdr:cNvPr id="879" name="テキスト ボックス 878"/>
        <xdr:cNvSpPr txBox="1"/>
      </xdr:nvSpPr>
      <xdr:spPr>
        <a:xfrm>
          <a:off x="20167111" y="1316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47377</xdr:rowOff>
    </xdr:from>
    <xdr:to>
      <xdr:col>102</xdr:col>
      <xdr:colOff>165100</xdr:colOff>
      <xdr:row>76</xdr:row>
      <xdr:rowOff>148977</xdr:rowOff>
    </xdr:to>
    <xdr:sp macro="" textlink="">
      <xdr:nvSpPr>
        <xdr:cNvPr id="880" name="楕円 879"/>
        <xdr:cNvSpPr/>
      </xdr:nvSpPr>
      <xdr:spPr>
        <a:xfrm>
          <a:off x="19494500" y="130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140104</xdr:rowOff>
    </xdr:from>
    <xdr:ext cx="534377" cy="259045"/>
    <xdr:sp macro="" textlink="">
      <xdr:nvSpPr>
        <xdr:cNvPr id="881" name="テキスト ボックス 880"/>
        <xdr:cNvSpPr txBox="1"/>
      </xdr:nvSpPr>
      <xdr:spPr>
        <a:xfrm>
          <a:off x="19278111" y="131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58627</xdr:rowOff>
    </xdr:from>
    <xdr:to>
      <xdr:col>98</xdr:col>
      <xdr:colOff>38100</xdr:colOff>
      <xdr:row>76</xdr:row>
      <xdr:rowOff>160227</xdr:rowOff>
    </xdr:to>
    <xdr:sp macro="" textlink="">
      <xdr:nvSpPr>
        <xdr:cNvPr id="882" name="楕円 881"/>
        <xdr:cNvSpPr/>
      </xdr:nvSpPr>
      <xdr:spPr>
        <a:xfrm>
          <a:off x="18605500" y="1308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151354</xdr:rowOff>
    </xdr:from>
    <xdr:ext cx="534377" cy="259045"/>
    <xdr:sp macro="" textlink="">
      <xdr:nvSpPr>
        <xdr:cNvPr id="883" name="テキスト ボックス 882"/>
        <xdr:cNvSpPr txBox="1"/>
      </xdr:nvSpPr>
      <xdr:spPr>
        <a:xfrm>
          <a:off x="18389111" y="1318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普通建設事業費が住民一人あたり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124,383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円となっており、類似団体と比較して最もコストが高い状況となっている。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これは令和元年度で完了した新庁舎建設事業による大型更新整備事業の建設費用が増大しているためであり、前年度決算比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今後は、公共施設等総合管理計画及び公共施設再編計画、令和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年度に策定予定の公共施設個別施設計画に基づき、公共施設の更新、統廃合、長寿命化等を計画的に行い、事業費の抑制に努める。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34925</xdr:rowOff>
    </xdr:from>
    <xdr:to>
      <xdr:col>24</xdr:col>
      <xdr:colOff>63500</xdr:colOff>
      <xdr:row>35</xdr:row>
      <xdr:rowOff>57785</xdr:rowOff>
    </xdr:to>
    <xdr:cxnSp macro="">
      <xdr:nvCxnSpPr>
        <xdr:cNvPr id="61" name="直線コネクタ 60"/>
        <xdr:cNvCxnSpPr/>
      </xdr:nvCxnSpPr>
      <xdr:spPr>
        <a:xfrm flipV="1">
          <a:off x="3797300" y="6035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52070</xdr:rowOff>
    </xdr:from>
    <xdr:to>
      <xdr:col>19</xdr:col>
      <xdr:colOff>177800</xdr:colOff>
      <xdr:row>35</xdr:row>
      <xdr:rowOff>57785</xdr:rowOff>
    </xdr:to>
    <xdr:cxnSp macro="">
      <xdr:nvCxnSpPr>
        <xdr:cNvPr id="64" name="直線コネクタ 63"/>
        <xdr:cNvCxnSpPr/>
      </xdr:nvCxnSpPr>
      <xdr:spPr>
        <a:xfrm>
          <a:off x="2908300" y="6052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52070</xdr:rowOff>
    </xdr:from>
    <xdr:to>
      <xdr:col>15</xdr:col>
      <xdr:colOff>50800</xdr:colOff>
      <xdr:row>35</xdr:row>
      <xdr:rowOff>122936</xdr:rowOff>
    </xdr:to>
    <xdr:cxnSp macro="">
      <xdr:nvCxnSpPr>
        <xdr:cNvPr id="67" name="直線コネクタ 66"/>
        <xdr:cNvCxnSpPr/>
      </xdr:nvCxnSpPr>
      <xdr:spPr>
        <a:xfrm flipV="1">
          <a:off x="2019300" y="60528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55499</xdr:rowOff>
    </xdr:from>
    <xdr:to>
      <xdr:col>10</xdr:col>
      <xdr:colOff>114300</xdr:colOff>
      <xdr:row>35</xdr:row>
      <xdr:rowOff>122936</xdr:rowOff>
    </xdr:to>
    <xdr:cxnSp macro="">
      <xdr:nvCxnSpPr>
        <xdr:cNvPr id="70" name="直線コネクタ 69"/>
        <xdr:cNvCxnSpPr/>
      </xdr:nvCxnSpPr>
      <xdr:spPr>
        <a:xfrm>
          <a:off x="1130300" y="6056249"/>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155575</xdr:rowOff>
    </xdr:from>
    <xdr:to>
      <xdr:col>24</xdr:col>
      <xdr:colOff>114300</xdr:colOff>
      <xdr:row>35</xdr:row>
      <xdr:rowOff>85725</xdr:rowOff>
    </xdr:to>
    <xdr:sp macro="" textlink="">
      <xdr:nvSpPr>
        <xdr:cNvPr id="80" name="楕円 79"/>
        <xdr:cNvSpPr/>
      </xdr:nvSpPr>
      <xdr:spPr>
        <a:xfrm>
          <a:off x="45847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7002</xdr:rowOff>
    </xdr:from>
    <xdr:ext cx="469744" cy="259045"/>
    <xdr:sp macro="" textlink="">
      <xdr:nvSpPr>
        <xdr:cNvPr id="81" name="議会費該当値テキスト"/>
        <xdr:cNvSpPr txBox="1"/>
      </xdr:nvSpPr>
      <xdr:spPr>
        <a:xfrm>
          <a:off x="4686300"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xdr:rowOff>
    </xdr:from>
    <xdr:to>
      <xdr:col>20</xdr:col>
      <xdr:colOff>38100</xdr:colOff>
      <xdr:row>35</xdr:row>
      <xdr:rowOff>108585</xdr:rowOff>
    </xdr:to>
    <xdr:sp macro="" textlink="">
      <xdr:nvSpPr>
        <xdr:cNvPr id="82" name="楕円 81"/>
        <xdr:cNvSpPr/>
      </xdr:nvSpPr>
      <xdr:spPr>
        <a:xfrm>
          <a:off x="3746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125112</xdr:rowOff>
    </xdr:from>
    <xdr:ext cx="469744" cy="259045"/>
    <xdr:sp macro="" textlink="">
      <xdr:nvSpPr>
        <xdr:cNvPr id="83" name="テキスト ボックス 82"/>
        <xdr:cNvSpPr txBox="1"/>
      </xdr:nvSpPr>
      <xdr:spPr>
        <a:xfrm>
          <a:off x="3562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xdr:rowOff>
    </xdr:from>
    <xdr:to>
      <xdr:col>15</xdr:col>
      <xdr:colOff>101600</xdr:colOff>
      <xdr:row>35</xdr:row>
      <xdr:rowOff>102870</xdr:rowOff>
    </xdr:to>
    <xdr:sp macro="" textlink="">
      <xdr:nvSpPr>
        <xdr:cNvPr id="84" name="楕円 83"/>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119397</xdr:rowOff>
    </xdr:from>
    <xdr:ext cx="469744" cy="259045"/>
    <xdr:sp macro="" textlink="">
      <xdr:nvSpPr>
        <xdr:cNvPr id="85" name="テキスト ボックス 84"/>
        <xdr:cNvSpPr txBox="1"/>
      </xdr:nvSpPr>
      <xdr:spPr>
        <a:xfrm>
          <a:off x="2673428"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72136</xdr:rowOff>
    </xdr:from>
    <xdr:to>
      <xdr:col>10</xdr:col>
      <xdr:colOff>165100</xdr:colOff>
      <xdr:row>36</xdr:row>
      <xdr:rowOff>2286</xdr:rowOff>
    </xdr:to>
    <xdr:sp macro="" textlink="">
      <xdr:nvSpPr>
        <xdr:cNvPr id="86" name="楕円 85"/>
        <xdr:cNvSpPr/>
      </xdr:nvSpPr>
      <xdr:spPr>
        <a:xfrm>
          <a:off x="1968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18813</xdr:rowOff>
    </xdr:from>
    <xdr:ext cx="469744" cy="259045"/>
    <xdr:sp macro="" textlink="">
      <xdr:nvSpPr>
        <xdr:cNvPr id="87" name="テキスト ボックス 86"/>
        <xdr:cNvSpPr txBox="1"/>
      </xdr:nvSpPr>
      <xdr:spPr>
        <a:xfrm>
          <a:off x="1784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4699</xdr:rowOff>
    </xdr:from>
    <xdr:to>
      <xdr:col>6</xdr:col>
      <xdr:colOff>38100</xdr:colOff>
      <xdr:row>35</xdr:row>
      <xdr:rowOff>106299</xdr:rowOff>
    </xdr:to>
    <xdr:sp macro="" textlink="">
      <xdr:nvSpPr>
        <xdr:cNvPr id="88" name="楕円 87"/>
        <xdr:cNvSpPr/>
      </xdr:nvSpPr>
      <xdr:spPr>
        <a:xfrm>
          <a:off x="1079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122826</xdr:rowOff>
    </xdr:from>
    <xdr:ext cx="469744" cy="259045"/>
    <xdr:sp macro="" textlink="">
      <xdr:nvSpPr>
        <xdr:cNvPr id="89" name="テキスト ボックス 88"/>
        <xdr:cNvSpPr txBox="1"/>
      </xdr:nvSpPr>
      <xdr:spPr>
        <a:xfrm>
          <a:off x="895428" y="57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99951</xdr:rowOff>
    </xdr:from>
    <xdr:to>
      <xdr:col>24</xdr:col>
      <xdr:colOff>63500</xdr:colOff>
      <xdr:row>56</xdr:row>
      <xdr:rowOff>17866</xdr:rowOff>
    </xdr:to>
    <xdr:cxnSp macro="">
      <xdr:nvCxnSpPr>
        <xdr:cNvPr id="116" name="直線コネクタ 115"/>
        <xdr:cNvCxnSpPr/>
      </xdr:nvCxnSpPr>
      <xdr:spPr>
        <a:xfrm flipV="1">
          <a:off x="3797300" y="9529701"/>
          <a:ext cx="838200" cy="8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17866</xdr:rowOff>
    </xdr:from>
    <xdr:to>
      <xdr:col>19</xdr:col>
      <xdr:colOff>177800</xdr:colOff>
      <xdr:row>56</xdr:row>
      <xdr:rowOff>61405</xdr:rowOff>
    </xdr:to>
    <xdr:cxnSp macro="">
      <xdr:nvCxnSpPr>
        <xdr:cNvPr id="119" name="直線コネクタ 118"/>
        <xdr:cNvCxnSpPr/>
      </xdr:nvCxnSpPr>
      <xdr:spPr>
        <a:xfrm flipV="1">
          <a:off x="2908300" y="9619066"/>
          <a:ext cx="8890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61405</xdr:rowOff>
    </xdr:from>
    <xdr:to>
      <xdr:col>15</xdr:col>
      <xdr:colOff>50800</xdr:colOff>
      <xdr:row>57</xdr:row>
      <xdr:rowOff>44557</xdr:rowOff>
    </xdr:to>
    <xdr:cxnSp macro="">
      <xdr:nvCxnSpPr>
        <xdr:cNvPr id="122" name="直線コネクタ 121"/>
        <xdr:cNvCxnSpPr/>
      </xdr:nvCxnSpPr>
      <xdr:spPr>
        <a:xfrm flipV="1">
          <a:off x="2019300" y="9662605"/>
          <a:ext cx="889000" cy="1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44557</xdr:rowOff>
    </xdr:from>
    <xdr:to>
      <xdr:col>10</xdr:col>
      <xdr:colOff>114300</xdr:colOff>
      <xdr:row>57</xdr:row>
      <xdr:rowOff>110119</xdr:rowOff>
    </xdr:to>
    <xdr:cxnSp macro="">
      <xdr:nvCxnSpPr>
        <xdr:cNvPr id="125" name="直線コネクタ 124"/>
        <xdr:cNvCxnSpPr/>
      </xdr:nvCxnSpPr>
      <xdr:spPr>
        <a:xfrm flipV="1">
          <a:off x="1130300" y="9817207"/>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49151</xdr:rowOff>
    </xdr:from>
    <xdr:to>
      <xdr:col>24</xdr:col>
      <xdr:colOff>114300</xdr:colOff>
      <xdr:row>55</xdr:row>
      <xdr:rowOff>150751</xdr:rowOff>
    </xdr:to>
    <xdr:sp macro="" textlink="">
      <xdr:nvSpPr>
        <xdr:cNvPr id="135" name="楕円 134"/>
        <xdr:cNvSpPr/>
      </xdr:nvSpPr>
      <xdr:spPr>
        <a:xfrm>
          <a:off x="4584700" y="94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72028</xdr:rowOff>
    </xdr:from>
    <xdr:ext cx="599010" cy="259045"/>
    <xdr:sp macro="" textlink="">
      <xdr:nvSpPr>
        <xdr:cNvPr id="136" name="総務費該当値テキスト"/>
        <xdr:cNvSpPr txBox="1"/>
      </xdr:nvSpPr>
      <xdr:spPr>
        <a:xfrm>
          <a:off x="4686300" y="933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138516</xdr:rowOff>
    </xdr:from>
    <xdr:to>
      <xdr:col>20</xdr:col>
      <xdr:colOff>38100</xdr:colOff>
      <xdr:row>56</xdr:row>
      <xdr:rowOff>68666</xdr:rowOff>
    </xdr:to>
    <xdr:sp macro="" textlink="">
      <xdr:nvSpPr>
        <xdr:cNvPr id="137" name="楕円 136"/>
        <xdr:cNvSpPr/>
      </xdr:nvSpPr>
      <xdr:spPr>
        <a:xfrm>
          <a:off x="3746500" y="95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85193</xdr:rowOff>
    </xdr:from>
    <xdr:ext cx="599010" cy="259045"/>
    <xdr:sp macro="" textlink="">
      <xdr:nvSpPr>
        <xdr:cNvPr id="138" name="テキスト ボックス 137"/>
        <xdr:cNvSpPr txBox="1"/>
      </xdr:nvSpPr>
      <xdr:spPr>
        <a:xfrm>
          <a:off x="3497795" y="934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10605</xdr:rowOff>
    </xdr:from>
    <xdr:to>
      <xdr:col>15</xdr:col>
      <xdr:colOff>101600</xdr:colOff>
      <xdr:row>56</xdr:row>
      <xdr:rowOff>112205</xdr:rowOff>
    </xdr:to>
    <xdr:sp macro="" textlink="">
      <xdr:nvSpPr>
        <xdr:cNvPr id="139" name="楕円 138"/>
        <xdr:cNvSpPr/>
      </xdr:nvSpPr>
      <xdr:spPr>
        <a:xfrm>
          <a:off x="2857500" y="96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128732</xdr:rowOff>
    </xdr:from>
    <xdr:ext cx="534377" cy="259045"/>
    <xdr:sp macro="" textlink="">
      <xdr:nvSpPr>
        <xdr:cNvPr id="140" name="テキスト ボックス 139"/>
        <xdr:cNvSpPr txBox="1"/>
      </xdr:nvSpPr>
      <xdr:spPr>
        <a:xfrm>
          <a:off x="2641111" y="93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165207</xdr:rowOff>
    </xdr:from>
    <xdr:to>
      <xdr:col>10</xdr:col>
      <xdr:colOff>165100</xdr:colOff>
      <xdr:row>57</xdr:row>
      <xdr:rowOff>95357</xdr:rowOff>
    </xdr:to>
    <xdr:sp macro="" textlink="">
      <xdr:nvSpPr>
        <xdr:cNvPr id="141" name="楕円 140"/>
        <xdr:cNvSpPr/>
      </xdr:nvSpPr>
      <xdr:spPr>
        <a:xfrm>
          <a:off x="1968500" y="97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86484</xdr:rowOff>
    </xdr:from>
    <xdr:ext cx="534377" cy="259045"/>
    <xdr:sp macro="" textlink="">
      <xdr:nvSpPr>
        <xdr:cNvPr id="142" name="テキスト ボックス 141"/>
        <xdr:cNvSpPr txBox="1"/>
      </xdr:nvSpPr>
      <xdr:spPr>
        <a:xfrm>
          <a:off x="1752111" y="98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59319</xdr:rowOff>
    </xdr:from>
    <xdr:to>
      <xdr:col>6</xdr:col>
      <xdr:colOff>38100</xdr:colOff>
      <xdr:row>57</xdr:row>
      <xdr:rowOff>160919</xdr:rowOff>
    </xdr:to>
    <xdr:sp macro="" textlink="">
      <xdr:nvSpPr>
        <xdr:cNvPr id="143" name="楕円 142"/>
        <xdr:cNvSpPr/>
      </xdr:nvSpPr>
      <xdr:spPr>
        <a:xfrm>
          <a:off x="1079500" y="98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152046</xdr:rowOff>
    </xdr:from>
    <xdr:ext cx="534377" cy="259045"/>
    <xdr:sp macro="" textlink="">
      <xdr:nvSpPr>
        <xdr:cNvPr id="144" name="テキスト ボックス 143"/>
        <xdr:cNvSpPr txBox="1"/>
      </xdr:nvSpPr>
      <xdr:spPr>
        <a:xfrm>
          <a:off x="863111" y="9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150630</xdr:rowOff>
    </xdr:from>
    <xdr:to>
      <xdr:col>24</xdr:col>
      <xdr:colOff>63500</xdr:colOff>
      <xdr:row>77</xdr:row>
      <xdr:rowOff>22755</xdr:rowOff>
    </xdr:to>
    <xdr:cxnSp macro="">
      <xdr:nvCxnSpPr>
        <xdr:cNvPr id="176" name="直線コネクタ 175"/>
        <xdr:cNvCxnSpPr/>
      </xdr:nvCxnSpPr>
      <xdr:spPr>
        <a:xfrm flipV="1">
          <a:off x="3797300" y="13180830"/>
          <a:ext cx="8382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22755</xdr:rowOff>
    </xdr:from>
    <xdr:to>
      <xdr:col>19</xdr:col>
      <xdr:colOff>177800</xdr:colOff>
      <xdr:row>77</xdr:row>
      <xdr:rowOff>40999</xdr:rowOff>
    </xdr:to>
    <xdr:cxnSp macro="">
      <xdr:nvCxnSpPr>
        <xdr:cNvPr id="179" name="直線コネクタ 178"/>
        <xdr:cNvCxnSpPr/>
      </xdr:nvCxnSpPr>
      <xdr:spPr>
        <a:xfrm flipV="1">
          <a:off x="2908300" y="13224405"/>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24550</xdr:rowOff>
    </xdr:from>
    <xdr:to>
      <xdr:col>15</xdr:col>
      <xdr:colOff>50800</xdr:colOff>
      <xdr:row>77</xdr:row>
      <xdr:rowOff>40999</xdr:rowOff>
    </xdr:to>
    <xdr:cxnSp macro="">
      <xdr:nvCxnSpPr>
        <xdr:cNvPr id="182" name="直線コネクタ 181"/>
        <xdr:cNvCxnSpPr/>
      </xdr:nvCxnSpPr>
      <xdr:spPr>
        <a:xfrm>
          <a:off x="2019300" y="13226200"/>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129815</xdr:rowOff>
    </xdr:from>
    <xdr:to>
      <xdr:col>10</xdr:col>
      <xdr:colOff>114300</xdr:colOff>
      <xdr:row>77</xdr:row>
      <xdr:rowOff>24550</xdr:rowOff>
    </xdr:to>
    <xdr:cxnSp macro="">
      <xdr:nvCxnSpPr>
        <xdr:cNvPr id="185" name="直線コネクタ 184"/>
        <xdr:cNvCxnSpPr/>
      </xdr:nvCxnSpPr>
      <xdr:spPr>
        <a:xfrm>
          <a:off x="1130300" y="13160015"/>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99830</xdr:rowOff>
    </xdr:from>
    <xdr:to>
      <xdr:col>24</xdr:col>
      <xdr:colOff>114300</xdr:colOff>
      <xdr:row>77</xdr:row>
      <xdr:rowOff>29980</xdr:rowOff>
    </xdr:to>
    <xdr:sp macro="" textlink="">
      <xdr:nvSpPr>
        <xdr:cNvPr id="195" name="楕円 194"/>
        <xdr:cNvSpPr/>
      </xdr:nvSpPr>
      <xdr:spPr>
        <a:xfrm>
          <a:off x="4584700" y="131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78257</xdr:rowOff>
    </xdr:from>
    <xdr:ext cx="599010" cy="259045"/>
    <xdr:sp macro="" textlink="">
      <xdr:nvSpPr>
        <xdr:cNvPr id="196" name="民生費該当値テキスト"/>
        <xdr:cNvSpPr txBox="1"/>
      </xdr:nvSpPr>
      <xdr:spPr>
        <a:xfrm>
          <a:off x="4686300" y="131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143405</xdr:rowOff>
    </xdr:from>
    <xdr:to>
      <xdr:col>20</xdr:col>
      <xdr:colOff>38100</xdr:colOff>
      <xdr:row>77</xdr:row>
      <xdr:rowOff>73555</xdr:rowOff>
    </xdr:to>
    <xdr:sp macro="" textlink="">
      <xdr:nvSpPr>
        <xdr:cNvPr id="197" name="楕円 196"/>
        <xdr:cNvSpPr/>
      </xdr:nvSpPr>
      <xdr:spPr>
        <a:xfrm>
          <a:off x="3746500" y="131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64682</xdr:rowOff>
    </xdr:from>
    <xdr:ext cx="599010" cy="259045"/>
    <xdr:sp macro="" textlink="">
      <xdr:nvSpPr>
        <xdr:cNvPr id="198" name="テキスト ボックス 197"/>
        <xdr:cNvSpPr txBox="1"/>
      </xdr:nvSpPr>
      <xdr:spPr>
        <a:xfrm>
          <a:off x="3497795" y="1326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161649</xdr:rowOff>
    </xdr:from>
    <xdr:to>
      <xdr:col>15</xdr:col>
      <xdr:colOff>101600</xdr:colOff>
      <xdr:row>77</xdr:row>
      <xdr:rowOff>91799</xdr:rowOff>
    </xdr:to>
    <xdr:sp macro="" textlink="">
      <xdr:nvSpPr>
        <xdr:cNvPr id="199" name="楕円 198"/>
        <xdr:cNvSpPr/>
      </xdr:nvSpPr>
      <xdr:spPr>
        <a:xfrm>
          <a:off x="2857500" y="131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82926</xdr:rowOff>
    </xdr:from>
    <xdr:ext cx="599010" cy="259045"/>
    <xdr:sp macro="" textlink="">
      <xdr:nvSpPr>
        <xdr:cNvPr id="200" name="テキスト ボックス 199"/>
        <xdr:cNvSpPr txBox="1"/>
      </xdr:nvSpPr>
      <xdr:spPr>
        <a:xfrm>
          <a:off x="2608795" y="1328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145200</xdr:rowOff>
    </xdr:from>
    <xdr:to>
      <xdr:col>10</xdr:col>
      <xdr:colOff>165100</xdr:colOff>
      <xdr:row>77</xdr:row>
      <xdr:rowOff>75350</xdr:rowOff>
    </xdr:to>
    <xdr:sp macro="" textlink="">
      <xdr:nvSpPr>
        <xdr:cNvPr id="201" name="楕円 200"/>
        <xdr:cNvSpPr/>
      </xdr:nvSpPr>
      <xdr:spPr>
        <a:xfrm>
          <a:off x="1968500" y="131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66477</xdr:rowOff>
    </xdr:from>
    <xdr:ext cx="599010" cy="259045"/>
    <xdr:sp macro="" textlink="">
      <xdr:nvSpPr>
        <xdr:cNvPr id="202" name="テキスト ボックス 201"/>
        <xdr:cNvSpPr txBox="1"/>
      </xdr:nvSpPr>
      <xdr:spPr>
        <a:xfrm>
          <a:off x="1719795" y="132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79015</xdr:rowOff>
    </xdr:from>
    <xdr:to>
      <xdr:col>6</xdr:col>
      <xdr:colOff>38100</xdr:colOff>
      <xdr:row>77</xdr:row>
      <xdr:rowOff>9165</xdr:rowOff>
    </xdr:to>
    <xdr:sp macro="" textlink="">
      <xdr:nvSpPr>
        <xdr:cNvPr id="203" name="楕円 202"/>
        <xdr:cNvSpPr/>
      </xdr:nvSpPr>
      <xdr:spPr>
        <a:xfrm>
          <a:off x="1079500" y="131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25693</xdr:rowOff>
    </xdr:from>
    <xdr:ext cx="599010" cy="259045"/>
    <xdr:sp macro="" textlink="">
      <xdr:nvSpPr>
        <xdr:cNvPr id="204" name="テキスト ボックス 203"/>
        <xdr:cNvSpPr txBox="1"/>
      </xdr:nvSpPr>
      <xdr:spPr>
        <a:xfrm>
          <a:off x="830795" y="1288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102805</xdr:rowOff>
    </xdr:from>
    <xdr:to>
      <xdr:col>24</xdr:col>
      <xdr:colOff>63500</xdr:colOff>
      <xdr:row>97</xdr:row>
      <xdr:rowOff>164571</xdr:rowOff>
    </xdr:to>
    <xdr:cxnSp macro="">
      <xdr:nvCxnSpPr>
        <xdr:cNvPr id="232" name="直線コネクタ 231"/>
        <xdr:cNvCxnSpPr/>
      </xdr:nvCxnSpPr>
      <xdr:spPr>
        <a:xfrm flipV="1">
          <a:off x="3797300" y="16733455"/>
          <a:ext cx="838200" cy="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164571</xdr:rowOff>
    </xdr:from>
    <xdr:to>
      <xdr:col>19</xdr:col>
      <xdr:colOff>177800</xdr:colOff>
      <xdr:row>98</xdr:row>
      <xdr:rowOff>18976</xdr:rowOff>
    </xdr:to>
    <xdr:cxnSp macro="">
      <xdr:nvCxnSpPr>
        <xdr:cNvPr id="235" name="直線コネクタ 234"/>
        <xdr:cNvCxnSpPr/>
      </xdr:nvCxnSpPr>
      <xdr:spPr>
        <a:xfrm flipV="1">
          <a:off x="2908300" y="16795221"/>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18976</xdr:rowOff>
    </xdr:from>
    <xdr:to>
      <xdr:col>15</xdr:col>
      <xdr:colOff>50800</xdr:colOff>
      <xdr:row>98</xdr:row>
      <xdr:rowOff>98140</xdr:rowOff>
    </xdr:to>
    <xdr:cxnSp macro="">
      <xdr:nvCxnSpPr>
        <xdr:cNvPr id="238" name="直線コネクタ 237"/>
        <xdr:cNvCxnSpPr/>
      </xdr:nvCxnSpPr>
      <xdr:spPr>
        <a:xfrm flipV="1">
          <a:off x="2019300" y="16821076"/>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75121</xdr:rowOff>
    </xdr:from>
    <xdr:to>
      <xdr:col>10</xdr:col>
      <xdr:colOff>114300</xdr:colOff>
      <xdr:row>98</xdr:row>
      <xdr:rowOff>98140</xdr:rowOff>
    </xdr:to>
    <xdr:cxnSp macro="">
      <xdr:nvCxnSpPr>
        <xdr:cNvPr id="241" name="直線コネクタ 240"/>
        <xdr:cNvCxnSpPr/>
      </xdr:nvCxnSpPr>
      <xdr:spPr>
        <a:xfrm>
          <a:off x="1130300" y="16877221"/>
          <a:ext cx="8890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52005</xdr:rowOff>
    </xdr:from>
    <xdr:to>
      <xdr:col>24</xdr:col>
      <xdr:colOff>114300</xdr:colOff>
      <xdr:row>97</xdr:row>
      <xdr:rowOff>153605</xdr:rowOff>
    </xdr:to>
    <xdr:sp macro="" textlink="">
      <xdr:nvSpPr>
        <xdr:cNvPr id="251" name="楕円 250"/>
        <xdr:cNvSpPr/>
      </xdr:nvSpPr>
      <xdr:spPr>
        <a:xfrm>
          <a:off x="45847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30432</xdr:rowOff>
    </xdr:from>
    <xdr:ext cx="534377" cy="259045"/>
    <xdr:sp macro="" textlink="">
      <xdr:nvSpPr>
        <xdr:cNvPr id="252" name="衛生費該当値テキスト"/>
        <xdr:cNvSpPr txBox="1"/>
      </xdr:nvSpPr>
      <xdr:spPr>
        <a:xfrm>
          <a:off x="4686300" y="166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113771</xdr:rowOff>
    </xdr:from>
    <xdr:to>
      <xdr:col>20</xdr:col>
      <xdr:colOff>38100</xdr:colOff>
      <xdr:row>98</xdr:row>
      <xdr:rowOff>43921</xdr:rowOff>
    </xdr:to>
    <xdr:sp macro="" textlink="">
      <xdr:nvSpPr>
        <xdr:cNvPr id="253" name="楕円 252"/>
        <xdr:cNvSpPr/>
      </xdr:nvSpPr>
      <xdr:spPr>
        <a:xfrm>
          <a:off x="3746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35048</xdr:rowOff>
    </xdr:from>
    <xdr:ext cx="534377" cy="259045"/>
    <xdr:sp macro="" textlink="">
      <xdr:nvSpPr>
        <xdr:cNvPr id="254" name="テキスト ボックス 253"/>
        <xdr:cNvSpPr txBox="1"/>
      </xdr:nvSpPr>
      <xdr:spPr>
        <a:xfrm>
          <a:off x="3530111" y="168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139626</xdr:rowOff>
    </xdr:from>
    <xdr:to>
      <xdr:col>15</xdr:col>
      <xdr:colOff>101600</xdr:colOff>
      <xdr:row>98</xdr:row>
      <xdr:rowOff>69776</xdr:rowOff>
    </xdr:to>
    <xdr:sp macro="" textlink="">
      <xdr:nvSpPr>
        <xdr:cNvPr id="255" name="楕円 254"/>
        <xdr:cNvSpPr/>
      </xdr:nvSpPr>
      <xdr:spPr>
        <a:xfrm>
          <a:off x="2857500" y="167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60903</xdr:rowOff>
    </xdr:from>
    <xdr:ext cx="534377" cy="259045"/>
    <xdr:sp macro="" textlink="">
      <xdr:nvSpPr>
        <xdr:cNvPr id="256" name="テキスト ボックス 255"/>
        <xdr:cNvSpPr txBox="1"/>
      </xdr:nvSpPr>
      <xdr:spPr>
        <a:xfrm>
          <a:off x="2641111" y="168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47340</xdr:rowOff>
    </xdr:from>
    <xdr:to>
      <xdr:col>10</xdr:col>
      <xdr:colOff>165100</xdr:colOff>
      <xdr:row>98</xdr:row>
      <xdr:rowOff>148940</xdr:rowOff>
    </xdr:to>
    <xdr:sp macro="" textlink="">
      <xdr:nvSpPr>
        <xdr:cNvPr id="257" name="楕円 256"/>
        <xdr:cNvSpPr/>
      </xdr:nvSpPr>
      <xdr:spPr>
        <a:xfrm>
          <a:off x="1968500" y="168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140067</xdr:rowOff>
    </xdr:from>
    <xdr:ext cx="534377" cy="259045"/>
    <xdr:sp macro="" textlink="">
      <xdr:nvSpPr>
        <xdr:cNvPr id="258" name="テキスト ボックス 257"/>
        <xdr:cNvSpPr txBox="1"/>
      </xdr:nvSpPr>
      <xdr:spPr>
        <a:xfrm>
          <a:off x="1752111" y="169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24321</xdr:rowOff>
    </xdr:from>
    <xdr:to>
      <xdr:col>6</xdr:col>
      <xdr:colOff>38100</xdr:colOff>
      <xdr:row>98</xdr:row>
      <xdr:rowOff>125921</xdr:rowOff>
    </xdr:to>
    <xdr:sp macro="" textlink="">
      <xdr:nvSpPr>
        <xdr:cNvPr id="259" name="楕円 258"/>
        <xdr:cNvSpPr/>
      </xdr:nvSpPr>
      <xdr:spPr>
        <a:xfrm>
          <a:off x="1079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117048</xdr:rowOff>
    </xdr:from>
    <xdr:ext cx="534377" cy="259045"/>
    <xdr:sp macro="" textlink="">
      <xdr:nvSpPr>
        <xdr:cNvPr id="260" name="テキスト ボックス 259"/>
        <xdr:cNvSpPr txBox="1"/>
      </xdr:nvSpPr>
      <xdr:spPr>
        <a:xfrm>
          <a:off x="863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xdr:rowOff>
    </xdr:from>
    <xdr:to>
      <xdr:col>55</xdr:col>
      <xdr:colOff>0</xdr:colOff>
      <xdr:row>38</xdr:row>
      <xdr:rowOff>1854</xdr:rowOff>
    </xdr:to>
    <xdr:cxnSp macro="">
      <xdr:nvCxnSpPr>
        <xdr:cNvPr id="285" name="直線コネクタ 284"/>
        <xdr:cNvCxnSpPr/>
      </xdr:nvCxnSpPr>
      <xdr:spPr>
        <a:xfrm>
          <a:off x="9639300" y="651518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xdr:rowOff>
    </xdr:from>
    <xdr:to>
      <xdr:col>50</xdr:col>
      <xdr:colOff>114300</xdr:colOff>
      <xdr:row>38</xdr:row>
      <xdr:rowOff>939</xdr:rowOff>
    </xdr:to>
    <xdr:cxnSp macro="">
      <xdr:nvCxnSpPr>
        <xdr:cNvPr id="288" name="直線コネクタ 287"/>
        <xdr:cNvCxnSpPr/>
      </xdr:nvCxnSpPr>
      <xdr:spPr>
        <a:xfrm flipV="1">
          <a:off x="8750300" y="6515182"/>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171304</xdr:rowOff>
    </xdr:from>
    <xdr:to>
      <xdr:col>45</xdr:col>
      <xdr:colOff>177800</xdr:colOff>
      <xdr:row>38</xdr:row>
      <xdr:rowOff>939</xdr:rowOff>
    </xdr:to>
    <xdr:cxnSp macro="">
      <xdr:nvCxnSpPr>
        <xdr:cNvPr id="291" name="直線コネクタ 290"/>
        <xdr:cNvCxnSpPr/>
      </xdr:nvCxnSpPr>
      <xdr:spPr>
        <a:xfrm>
          <a:off x="7861300" y="6514954"/>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169132</xdr:rowOff>
    </xdr:from>
    <xdr:to>
      <xdr:col>41</xdr:col>
      <xdr:colOff>50800</xdr:colOff>
      <xdr:row>37</xdr:row>
      <xdr:rowOff>171304</xdr:rowOff>
    </xdr:to>
    <xdr:cxnSp macro="">
      <xdr:nvCxnSpPr>
        <xdr:cNvPr id="294" name="直線コネクタ 293"/>
        <xdr:cNvCxnSpPr/>
      </xdr:nvCxnSpPr>
      <xdr:spPr>
        <a:xfrm>
          <a:off x="6972300" y="651278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304" name="楕円 303"/>
        <xdr:cNvSpPr/>
      </xdr:nvSpPr>
      <xdr:spPr>
        <a:xfrm>
          <a:off x="104267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120733</xdr:rowOff>
    </xdr:from>
    <xdr:to>
      <xdr:col>50</xdr:col>
      <xdr:colOff>165100</xdr:colOff>
      <xdr:row>38</xdr:row>
      <xdr:rowOff>50882</xdr:rowOff>
    </xdr:to>
    <xdr:sp macro="" textlink="">
      <xdr:nvSpPr>
        <xdr:cNvPr id="306" name="楕円 305"/>
        <xdr:cNvSpPr/>
      </xdr:nvSpPr>
      <xdr:spPr>
        <a:xfrm>
          <a:off x="9588500" y="6464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42009</xdr:rowOff>
    </xdr:from>
    <xdr:ext cx="378565" cy="259045"/>
    <xdr:sp macro="" textlink="">
      <xdr:nvSpPr>
        <xdr:cNvPr id="307" name="テキスト ボックス 306"/>
        <xdr:cNvSpPr txBox="1"/>
      </xdr:nvSpPr>
      <xdr:spPr>
        <a:xfrm>
          <a:off x="9450017" y="655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121590</xdr:rowOff>
    </xdr:from>
    <xdr:to>
      <xdr:col>46</xdr:col>
      <xdr:colOff>38100</xdr:colOff>
      <xdr:row>38</xdr:row>
      <xdr:rowOff>51739</xdr:rowOff>
    </xdr:to>
    <xdr:sp macro="" textlink="">
      <xdr:nvSpPr>
        <xdr:cNvPr id="308" name="楕円 307"/>
        <xdr:cNvSpPr/>
      </xdr:nvSpPr>
      <xdr:spPr>
        <a:xfrm>
          <a:off x="8699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42866</xdr:rowOff>
    </xdr:from>
    <xdr:ext cx="378565" cy="259045"/>
    <xdr:sp macro="" textlink="">
      <xdr:nvSpPr>
        <xdr:cNvPr id="309" name="テキスト ボックス 308"/>
        <xdr:cNvSpPr txBox="1"/>
      </xdr:nvSpPr>
      <xdr:spPr>
        <a:xfrm>
          <a:off x="8561017" y="655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120504</xdr:rowOff>
    </xdr:from>
    <xdr:to>
      <xdr:col>41</xdr:col>
      <xdr:colOff>101600</xdr:colOff>
      <xdr:row>38</xdr:row>
      <xdr:rowOff>50654</xdr:rowOff>
    </xdr:to>
    <xdr:sp macro="" textlink="">
      <xdr:nvSpPr>
        <xdr:cNvPr id="310" name="楕円 309"/>
        <xdr:cNvSpPr/>
      </xdr:nvSpPr>
      <xdr:spPr>
        <a:xfrm>
          <a:off x="7810500" y="64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41781</xdr:rowOff>
    </xdr:from>
    <xdr:ext cx="378565" cy="259045"/>
    <xdr:sp macro="" textlink="">
      <xdr:nvSpPr>
        <xdr:cNvPr id="311" name="テキスト ボックス 310"/>
        <xdr:cNvSpPr txBox="1"/>
      </xdr:nvSpPr>
      <xdr:spPr>
        <a:xfrm>
          <a:off x="7672017" y="655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118332</xdr:rowOff>
    </xdr:from>
    <xdr:to>
      <xdr:col>36</xdr:col>
      <xdr:colOff>165100</xdr:colOff>
      <xdr:row>38</xdr:row>
      <xdr:rowOff>48482</xdr:rowOff>
    </xdr:to>
    <xdr:sp macro="" textlink="">
      <xdr:nvSpPr>
        <xdr:cNvPr id="312" name="楕円 311"/>
        <xdr:cNvSpPr/>
      </xdr:nvSpPr>
      <xdr:spPr>
        <a:xfrm>
          <a:off x="6921500" y="64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39609</xdr:rowOff>
    </xdr:from>
    <xdr:ext cx="378565" cy="259045"/>
    <xdr:sp macro="" textlink="">
      <xdr:nvSpPr>
        <xdr:cNvPr id="313" name="テキスト ボックス 312"/>
        <xdr:cNvSpPr txBox="1"/>
      </xdr:nvSpPr>
      <xdr:spPr>
        <a:xfrm>
          <a:off x="6783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146710</xdr:rowOff>
    </xdr:from>
    <xdr:to>
      <xdr:col>55</xdr:col>
      <xdr:colOff>0</xdr:colOff>
      <xdr:row>58</xdr:row>
      <xdr:rowOff>147287</xdr:rowOff>
    </xdr:to>
    <xdr:cxnSp macro="">
      <xdr:nvCxnSpPr>
        <xdr:cNvPr id="344" name="直線コネクタ 343"/>
        <xdr:cNvCxnSpPr/>
      </xdr:nvCxnSpPr>
      <xdr:spPr>
        <a:xfrm flipV="1">
          <a:off x="9639300" y="10090810"/>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147287</xdr:rowOff>
    </xdr:from>
    <xdr:to>
      <xdr:col>50</xdr:col>
      <xdr:colOff>114300</xdr:colOff>
      <xdr:row>58</xdr:row>
      <xdr:rowOff>154156</xdr:rowOff>
    </xdr:to>
    <xdr:cxnSp macro="">
      <xdr:nvCxnSpPr>
        <xdr:cNvPr id="347" name="直線コネクタ 346"/>
        <xdr:cNvCxnSpPr/>
      </xdr:nvCxnSpPr>
      <xdr:spPr>
        <a:xfrm flipV="1">
          <a:off x="8750300" y="10091387"/>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145121</xdr:rowOff>
    </xdr:from>
    <xdr:to>
      <xdr:col>45</xdr:col>
      <xdr:colOff>177800</xdr:colOff>
      <xdr:row>58</xdr:row>
      <xdr:rowOff>154156</xdr:rowOff>
    </xdr:to>
    <xdr:cxnSp macro="">
      <xdr:nvCxnSpPr>
        <xdr:cNvPr id="350" name="直線コネクタ 349"/>
        <xdr:cNvCxnSpPr/>
      </xdr:nvCxnSpPr>
      <xdr:spPr>
        <a:xfrm>
          <a:off x="7861300" y="10089221"/>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143641</xdr:rowOff>
    </xdr:from>
    <xdr:to>
      <xdr:col>41</xdr:col>
      <xdr:colOff>50800</xdr:colOff>
      <xdr:row>58</xdr:row>
      <xdr:rowOff>145121</xdr:rowOff>
    </xdr:to>
    <xdr:cxnSp macro="">
      <xdr:nvCxnSpPr>
        <xdr:cNvPr id="353" name="直線コネクタ 352"/>
        <xdr:cNvCxnSpPr/>
      </xdr:nvCxnSpPr>
      <xdr:spPr>
        <a:xfrm>
          <a:off x="6972300" y="10087741"/>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95910</xdr:rowOff>
    </xdr:from>
    <xdr:to>
      <xdr:col>55</xdr:col>
      <xdr:colOff>50800</xdr:colOff>
      <xdr:row>59</xdr:row>
      <xdr:rowOff>26060</xdr:rowOff>
    </xdr:to>
    <xdr:sp macro="" textlink="">
      <xdr:nvSpPr>
        <xdr:cNvPr id="363" name="楕円 362"/>
        <xdr:cNvSpPr/>
      </xdr:nvSpPr>
      <xdr:spPr>
        <a:xfrm>
          <a:off x="10426700" y="100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96487</xdr:rowOff>
    </xdr:from>
    <xdr:to>
      <xdr:col>50</xdr:col>
      <xdr:colOff>165100</xdr:colOff>
      <xdr:row>59</xdr:row>
      <xdr:rowOff>26637</xdr:rowOff>
    </xdr:to>
    <xdr:sp macro="" textlink="">
      <xdr:nvSpPr>
        <xdr:cNvPr id="365" name="楕円 364"/>
        <xdr:cNvSpPr/>
      </xdr:nvSpPr>
      <xdr:spPr>
        <a:xfrm>
          <a:off x="9588500" y="100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17764</xdr:rowOff>
    </xdr:from>
    <xdr:ext cx="534377" cy="259045"/>
    <xdr:sp macro="" textlink="">
      <xdr:nvSpPr>
        <xdr:cNvPr id="366" name="テキスト ボックス 365"/>
        <xdr:cNvSpPr txBox="1"/>
      </xdr:nvSpPr>
      <xdr:spPr>
        <a:xfrm>
          <a:off x="9372111" y="101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103356</xdr:rowOff>
    </xdr:from>
    <xdr:to>
      <xdr:col>46</xdr:col>
      <xdr:colOff>38100</xdr:colOff>
      <xdr:row>59</xdr:row>
      <xdr:rowOff>33506</xdr:rowOff>
    </xdr:to>
    <xdr:sp macro="" textlink="">
      <xdr:nvSpPr>
        <xdr:cNvPr id="367" name="楕円 366"/>
        <xdr:cNvSpPr/>
      </xdr:nvSpPr>
      <xdr:spPr>
        <a:xfrm>
          <a:off x="8699500" y="100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24633</xdr:rowOff>
    </xdr:from>
    <xdr:ext cx="534377" cy="259045"/>
    <xdr:sp macro="" textlink="">
      <xdr:nvSpPr>
        <xdr:cNvPr id="368" name="テキスト ボックス 367"/>
        <xdr:cNvSpPr txBox="1"/>
      </xdr:nvSpPr>
      <xdr:spPr>
        <a:xfrm>
          <a:off x="8483111" y="101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94321</xdr:rowOff>
    </xdr:from>
    <xdr:to>
      <xdr:col>41</xdr:col>
      <xdr:colOff>101600</xdr:colOff>
      <xdr:row>59</xdr:row>
      <xdr:rowOff>24471</xdr:rowOff>
    </xdr:to>
    <xdr:sp macro="" textlink="">
      <xdr:nvSpPr>
        <xdr:cNvPr id="369" name="楕円 368"/>
        <xdr:cNvSpPr/>
      </xdr:nvSpPr>
      <xdr:spPr>
        <a:xfrm>
          <a:off x="7810500" y="100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15598</xdr:rowOff>
    </xdr:from>
    <xdr:ext cx="534377" cy="259045"/>
    <xdr:sp macro="" textlink="">
      <xdr:nvSpPr>
        <xdr:cNvPr id="370" name="テキスト ボックス 369"/>
        <xdr:cNvSpPr txBox="1"/>
      </xdr:nvSpPr>
      <xdr:spPr>
        <a:xfrm>
          <a:off x="7594111" y="101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92841</xdr:rowOff>
    </xdr:from>
    <xdr:to>
      <xdr:col>36</xdr:col>
      <xdr:colOff>165100</xdr:colOff>
      <xdr:row>59</xdr:row>
      <xdr:rowOff>22991</xdr:rowOff>
    </xdr:to>
    <xdr:sp macro="" textlink="">
      <xdr:nvSpPr>
        <xdr:cNvPr id="371" name="楕円 370"/>
        <xdr:cNvSpPr/>
      </xdr:nvSpPr>
      <xdr:spPr>
        <a:xfrm>
          <a:off x="6921500" y="10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14118</xdr:rowOff>
    </xdr:from>
    <xdr:ext cx="534377" cy="259045"/>
    <xdr:sp macro="" textlink="">
      <xdr:nvSpPr>
        <xdr:cNvPr id="372" name="テキスト ボックス 371"/>
        <xdr:cNvSpPr txBox="1"/>
      </xdr:nvSpPr>
      <xdr:spPr>
        <a:xfrm>
          <a:off x="6705111" y="101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148318</xdr:rowOff>
    </xdr:from>
    <xdr:to>
      <xdr:col>55</xdr:col>
      <xdr:colOff>0</xdr:colOff>
      <xdr:row>76</xdr:row>
      <xdr:rowOff>7089</xdr:rowOff>
    </xdr:to>
    <xdr:cxnSp macro="">
      <xdr:nvCxnSpPr>
        <xdr:cNvPr id="399" name="直線コネクタ 398"/>
        <xdr:cNvCxnSpPr/>
      </xdr:nvCxnSpPr>
      <xdr:spPr>
        <a:xfrm flipV="1">
          <a:off x="9639300" y="13007068"/>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148295</xdr:rowOff>
    </xdr:from>
    <xdr:to>
      <xdr:col>50</xdr:col>
      <xdr:colOff>114300</xdr:colOff>
      <xdr:row>76</xdr:row>
      <xdr:rowOff>7089</xdr:rowOff>
    </xdr:to>
    <xdr:cxnSp macro="">
      <xdr:nvCxnSpPr>
        <xdr:cNvPr id="402" name="直線コネクタ 401"/>
        <xdr:cNvCxnSpPr/>
      </xdr:nvCxnSpPr>
      <xdr:spPr>
        <a:xfrm>
          <a:off x="8750300" y="13007045"/>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148295</xdr:rowOff>
    </xdr:from>
    <xdr:to>
      <xdr:col>45</xdr:col>
      <xdr:colOff>177800</xdr:colOff>
      <xdr:row>76</xdr:row>
      <xdr:rowOff>28921</xdr:rowOff>
    </xdr:to>
    <xdr:cxnSp macro="">
      <xdr:nvCxnSpPr>
        <xdr:cNvPr id="405" name="直線コネクタ 404"/>
        <xdr:cNvCxnSpPr/>
      </xdr:nvCxnSpPr>
      <xdr:spPr>
        <a:xfrm flipV="1">
          <a:off x="7861300" y="13007045"/>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135220</xdr:rowOff>
    </xdr:from>
    <xdr:to>
      <xdr:col>41</xdr:col>
      <xdr:colOff>50800</xdr:colOff>
      <xdr:row>76</xdr:row>
      <xdr:rowOff>28921</xdr:rowOff>
    </xdr:to>
    <xdr:cxnSp macro="">
      <xdr:nvCxnSpPr>
        <xdr:cNvPr id="408" name="直線コネクタ 407"/>
        <xdr:cNvCxnSpPr/>
      </xdr:nvCxnSpPr>
      <xdr:spPr>
        <a:xfrm>
          <a:off x="6972300" y="1299397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97518</xdr:rowOff>
    </xdr:from>
    <xdr:to>
      <xdr:col>55</xdr:col>
      <xdr:colOff>50800</xdr:colOff>
      <xdr:row>76</xdr:row>
      <xdr:rowOff>27668</xdr:rowOff>
    </xdr:to>
    <xdr:sp macro="" textlink="">
      <xdr:nvSpPr>
        <xdr:cNvPr id="418" name="楕円 417"/>
        <xdr:cNvSpPr/>
      </xdr:nvSpPr>
      <xdr:spPr>
        <a:xfrm>
          <a:off x="10426700" y="129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120395</xdr:rowOff>
    </xdr:from>
    <xdr:ext cx="534377" cy="259045"/>
    <xdr:sp macro="" textlink="">
      <xdr:nvSpPr>
        <xdr:cNvPr id="419" name="商工費該当値テキスト"/>
        <xdr:cNvSpPr txBox="1"/>
      </xdr:nvSpPr>
      <xdr:spPr>
        <a:xfrm>
          <a:off x="10528300" y="1280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127739</xdr:rowOff>
    </xdr:from>
    <xdr:to>
      <xdr:col>50</xdr:col>
      <xdr:colOff>165100</xdr:colOff>
      <xdr:row>76</xdr:row>
      <xdr:rowOff>57889</xdr:rowOff>
    </xdr:to>
    <xdr:sp macro="" textlink="">
      <xdr:nvSpPr>
        <xdr:cNvPr id="420" name="楕円 419"/>
        <xdr:cNvSpPr/>
      </xdr:nvSpPr>
      <xdr:spPr>
        <a:xfrm>
          <a:off x="9588500" y="129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74416</xdr:rowOff>
    </xdr:from>
    <xdr:ext cx="534377" cy="259045"/>
    <xdr:sp macro="" textlink="">
      <xdr:nvSpPr>
        <xdr:cNvPr id="421" name="テキスト ボックス 420"/>
        <xdr:cNvSpPr txBox="1"/>
      </xdr:nvSpPr>
      <xdr:spPr>
        <a:xfrm>
          <a:off x="9372111" y="127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97496</xdr:rowOff>
    </xdr:from>
    <xdr:to>
      <xdr:col>46</xdr:col>
      <xdr:colOff>38100</xdr:colOff>
      <xdr:row>76</xdr:row>
      <xdr:rowOff>27645</xdr:rowOff>
    </xdr:to>
    <xdr:sp macro="" textlink="">
      <xdr:nvSpPr>
        <xdr:cNvPr id="422" name="楕円 421"/>
        <xdr:cNvSpPr/>
      </xdr:nvSpPr>
      <xdr:spPr>
        <a:xfrm>
          <a:off x="8699500" y="12956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44173</xdr:rowOff>
    </xdr:from>
    <xdr:ext cx="534377" cy="259045"/>
    <xdr:sp macro="" textlink="">
      <xdr:nvSpPr>
        <xdr:cNvPr id="423" name="テキスト ボックス 422"/>
        <xdr:cNvSpPr txBox="1"/>
      </xdr:nvSpPr>
      <xdr:spPr>
        <a:xfrm>
          <a:off x="8483111" y="1273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149571</xdr:rowOff>
    </xdr:from>
    <xdr:to>
      <xdr:col>41</xdr:col>
      <xdr:colOff>101600</xdr:colOff>
      <xdr:row>76</xdr:row>
      <xdr:rowOff>79721</xdr:rowOff>
    </xdr:to>
    <xdr:sp macro="" textlink="">
      <xdr:nvSpPr>
        <xdr:cNvPr id="424" name="楕円 423"/>
        <xdr:cNvSpPr/>
      </xdr:nvSpPr>
      <xdr:spPr>
        <a:xfrm>
          <a:off x="7810500" y="130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96248</xdr:rowOff>
    </xdr:from>
    <xdr:ext cx="534377" cy="259045"/>
    <xdr:sp macro="" textlink="">
      <xdr:nvSpPr>
        <xdr:cNvPr id="425" name="テキスト ボックス 424"/>
        <xdr:cNvSpPr txBox="1"/>
      </xdr:nvSpPr>
      <xdr:spPr>
        <a:xfrm>
          <a:off x="7594111" y="127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84420</xdr:rowOff>
    </xdr:from>
    <xdr:to>
      <xdr:col>36</xdr:col>
      <xdr:colOff>165100</xdr:colOff>
      <xdr:row>76</xdr:row>
      <xdr:rowOff>14570</xdr:rowOff>
    </xdr:to>
    <xdr:sp macro="" textlink="">
      <xdr:nvSpPr>
        <xdr:cNvPr id="426" name="楕円 425"/>
        <xdr:cNvSpPr/>
      </xdr:nvSpPr>
      <xdr:spPr>
        <a:xfrm>
          <a:off x="6921500" y="129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31097</xdr:rowOff>
    </xdr:from>
    <xdr:ext cx="534377" cy="259045"/>
    <xdr:sp macro="" textlink="">
      <xdr:nvSpPr>
        <xdr:cNvPr id="427" name="テキスト ボックス 426"/>
        <xdr:cNvSpPr txBox="1"/>
      </xdr:nvSpPr>
      <xdr:spPr>
        <a:xfrm>
          <a:off x="6705111" y="127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32993</xdr:rowOff>
    </xdr:from>
    <xdr:to>
      <xdr:col>55</xdr:col>
      <xdr:colOff>0</xdr:colOff>
      <xdr:row>98</xdr:row>
      <xdr:rowOff>53845</xdr:rowOff>
    </xdr:to>
    <xdr:cxnSp macro="">
      <xdr:nvCxnSpPr>
        <xdr:cNvPr id="456" name="直線コネクタ 455"/>
        <xdr:cNvCxnSpPr/>
      </xdr:nvCxnSpPr>
      <xdr:spPr>
        <a:xfrm flipV="1">
          <a:off x="9639300" y="16835093"/>
          <a:ext cx="8382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51476</xdr:rowOff>
    </xdr:from>
    <xdr:to>
      <xdr:col>50</xdr:col>
      <xdr:colOff>114300</xdr:colOff>
      <xdr:row>98</xdr:row>
      <xdr:rowOff>53845</xdr:rowOff>
    </xdr:to>
    <xdr:cxnSp macro="">
      <xdr:nvCxnSpPr>
        <xdr:cNvPr id="459" name="直線コネクタ 458"/>
        <xdr:cNvCxnSpPr/>
      </xdr:nvCxnSpPr>
      <xdr:spPr>
        <a:xfrm>
          <a:off x="8750300" y="16853576"/>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48107</xdr:rowOff>
    </xdr:from>
    <xdr:to>
      <xdr:col>45</xdr:col>
      <xdr:colOff>177800</xdr:colOff>
      <xdr:row>98</xdr:row>
      <xdr:rowOff>51476</xdr:rowOff>
    </xdr:to>
    <xdr:cxnSp macro="">
      <xdr:nvCxnSpPr>
        <xdr:cNvPr id="462" name="直線コネクタ 461"/>
        <xdr:cNvCxnSpPr/>
      </xdr:nvCxnSpPr>
      <xdr:spPr>
        <a:xfrm>
          <a:off x="7861300" y="16850207"/>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47258</xdr:rowOff>
    </xdr:from>
    <xdr:to>
      <xdr:col>41</xdr:col>
      <xdr:colOff>50800</xdr:colOff>
      <xdr:row>98</xdr:row>
      <xdr:rowOff>48107</xdr:rowOff>
    </xdr:to>
    <xdr:cxnSp macro="">
      <xdr:nvCxnSpPr>
        <xdr:cNvPr id="465" name="直線コネクタ 464"/>
        <xdr:cNvCxnSpPr/>
      </xdr:nvCxnSpPr>
      <xdr:spPr>
        <a:xfrm>
          <a:off x="6972300" y="16849358"/>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153643</xdr:rowOff>
    </xdr:from>
    <xdr:to>
      <xdr:col>55</xdr:col>
      <xdr:colOff>50800</xdr:colOff>
      <xdr:row>98</xdr:row>
      <xdr:rowOff>83793</xdr:rowOff>
    </xdr:to>
    <xdr:sp macro="" textlink="">
      <xdr:nvSpPr>
        <xdr:cNvPr id="475" name="楕円 474"/>
        <xdr:cNvSpPr/>
      </xdr:nvSpPr>
      <xdr:spPr>
        <a:xfrm>
          <a:off x="10426700" y="167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113020</xdr:rowOff>
    </xdr:from>
    <xdr:ext cx="534377" cy="259045"/>
    <xdr:sp macro="" textlink="">
      <xdr:nvSpPr>
        <xdr:cNvPr id="476" name="土木費該当値テキスト"/>
        <xdr:cNvSpPr txBox="1"/>
      </xdr:nvSpPr>
      <xdr:spPr>
        <a:xfrm>
          <a:off x="10528300" y="165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3045</xdr:rowOff>
    </xdr:from>
    <xdr:to>
      <xdr:col>50</xdr:col>
      <xdr:colOff>165100</xdr:colOff>
      <xdr:row>98</xdr:row>
      <xdr:rowOff>104645</xdr:rowOff>
    </xdr:to>
    <xdr:sp macro="" textlink="">
      <xdr:nvSpPr>
        <xdr:cNvPr id="477" name="楕円 476"/>
        <xdr:cNvSpPr/>
      </xdr:nvSpPr>
      <xdr:spPr>
        <a:xfrm>
          <a:off x="9588500" y="168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95772</xdr:rowOff>
    </xdr:from>
    <xdr:ext cx="534377" cy="259045"/>
    <xdr:sp macro="" textlink="">
      <xdr:nvSpPr>
        <xdr:cNvPr id="478" name="テキスト ボックス 477"/>
        <xdr:cNvSpPr txBox="1"/>
      </xdr:nvSpPr>
      <xdr:spPr>
        <a:xfrm>
          <a:off x="9372111" y="168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xdr:rowOff>
    </xdr:from>
    <xdr:to>
      <xdr:col>46</xdr:col>
      <xdr:colOff>38100</xdr:colOff>
      <xdr:row>98</xdr:row>
      <xdr:rowOff>102276</xdr:rowOff>
    </xdr:to>
    <xdr:sp macro="" textlink="">
      <xdr:nvSpPr>
        <xdr:cNvPr id="479" name="楕円 478"/>
        <xdr:cNvSpPr/>
      </xdr:nvSpPr>
      <xdr:spPr>
        <a:xfrm>
          <a:off x="8699500" y="168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93403</xdr:rowOff>
    </xdr:from>
    <xdr:ext cx="534377" cy="259045"/>
    <xdr:sp macro="" textlink="">
      <xdr:nvSpPr>
        <xdr:cNvPr id="480" name="テキスト ボックス 479"/>
        <xdr:cNvSpPr txBox="1"/>
      </xdr:nvSpPr>
      <xdr:spPr>
        <a:xfrm>
          <a:off x="8483111" y="1689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168757</xdr:rowOff>
    </xdr:from>
    <xdr:to>
      <xdr:col>41</xdr:col>
      <xdr:colOff>101600</xdr:colOff>
      <xdr:row>98</xdr:row>
      <xdr:rowOff>98907</xdr:rowOff>
    </xdr:to>
    <xdr:sp macro="" textlink="">
      <xdr:nvSpPr>
        <xdr:cNvPr id="481" name="楕円 480"/>
        <xdr:cNvSpPr/>
      </xdr:nvSpPr>
      <xdr:spPr>
        <a:xfrm>
          <a:off x="7810500" y="16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90034</xdr:rowOff>
    </xdr:from>
    <xdr:ext cx="534377" cy="259045"/>
    <xdr:sp macro="" textlink="">
      <xdr:nvSpPr>
        <xdr:cNvPr id="482" name="テキスト ボックス 481"/>
        <xdr:cNvSpPr txBox="1"/>
      </xdr:nvSpPr>
      <xdr:spPr>
        <a:xfrm>
          <a:off x="7594111" y="168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167908</xdr:rowOff>
    </xdr:from>
    <xdr:to>
      <xdr:col>36</xdr:col>
      <xdr:colOff>165100</xdr:colOff>
      <xdr:row>98</xdr:row>
      <xdr:rowOff>98058</xdr:rowOff>
    </xdr:to>
    <xdr:sp macro="" textlink="">
      <xdr:nvSpPr>
        <xdr:cNvPr id="483" name="楕円 482"/>
        <xdr:cNvSpPr/>
      </xdr:nvSpPr>
      <xdr:spPr>
        <a:xfrm>
          <a:off x="6921500" y="167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114585</xdr:rowOff>
    </xdr:from>
    <xdr:ext cx="534377" cy="259045"/>
    <xdr:sp macro="" textlink="">
      <xdr:nvSpPr>
        <xdr:cNvPr id="484" name="テキスト ボックス 483"/>
        <xdr:cNvSpPr txBox="1"/>
      </xdr:nvSpPr>
      <xdr:spPr>
        <a:xfrm>
          <a:off x="6705111" y="165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7661</xdr:rowOff>
    </xdr:from>
    <xdr:to>
      <xdr:col>85</xdr:col>
      <xdr:colOff>127000</xdr:colOff>
      <xdr:row>36</xdr:row>
      <xdr:rowOff>165577</xdr:rowOff>
    </xdr:to>
    <xdr:cxnSp macro="">
      <xdr:nvCxnSpPr>
        <xdr:cNvPr id="512" name="直線コネクタ 511"/>
        <xdr:cNvCxnSpPr/>
      </xdr:nvCxnSpPr>
      <xdr:spPr>
        <a:xfrm flipV="1">
          <a:off x="15481300" y="6179861"/>
          <a:ext cx="838200" cy="15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165577</xdr:rowOff>
    </xdr:from>
    <xdr:to>
      <xdr:col>81</xdr:col>
      <xdr:colOff>50800</xdr:colOff>
      <xdr:row>37</xdr:row>
      <xdr:rowOff>132979</xdr:rowOff>
    </xdr:to>
    <xdr:cxnSp macro="">
      <xdr:nvCxnSpPr>
        <xdr:cNvPr id="515" name="直線コネクタ 514"/>
        <xdr:cNvCxnSpPr/>
      </xdr:nvCxnSpPr>
      <xdr:spPr>
        <a:xfrm flipV="1">
          <a:off x="14592300" y="6337777"/>
          <a:ext cx="8890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132979</xdr:rowOff>
    </xdr:from>
    <xdr:to>
      <xdr:col>76</xdr:col>
      <xdr:colOff>114300</xdr:colOff>
      <xdr:row>37</xdr:row>
      <xdr:rowOff>146238</xdr:rowOff>
    </xdr:to>
    <xdr:cxnSp macro="">
      <xdr:nvCxnSpPr>
        <xdr:cNvPr id="518" name="直線コネクタ 517"/>
        <xdr:cNvCxnSpPr/>
      </xdr:nvCxnSpPr>
      <xdr:spPr>
        <a:xfrm flipV="1">
          <a:off x="13703300" y="647662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146238</xdr:rowOff>
    </xdr:from>
    <xdr:to>
      <xdr:col>71</xdr:col>
      <xdr:colOff>177800</xdr:colOff>
      <xdr:row>38</xdr:row>
      <xdr:rowOff>5695</xdr:rowOff>
    </xdr:to>
    <xdr:cxnSp macro="">
      <xdr:nvCxnSpPr>
        <xdr:cNvPr id="521" name="直線コネクタ 520"/>
        <xdr:cNvCxnSpPr/>
      </xdr:nvCxnSpPr>
      <xdr:spPr>
        <a:xfrm flipV="1">
          <a:off x="12814300" y="6489888"/>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128311</xdr:rowOff>
    </xdr:from>
    <xdr:to>
      <xdr:col>85</xdr:col>
      <xdr:colOff>177800</xdr:colOff>
      <xdr:row>36</xdr:row>
      <xdr:rowOff>58461</xdr:rowOff>
    </xdr:to>
    <xdr:sp macro="" textlink="">
      <xdr:nvSpPr>
        <xdr:cNvPr id="531" name="楕円 530"/>
        <xdr:cNvSpPr/>
      </xdr:nvSpPr>
      <xdr:spPr>
        <a:xfrm>
          <a:off x="162687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151188</xdr:rowOff>
    </xdr:from>
    <xdr:ext cx="534377" cy="259045"/>
    <xdr:sp macro="" textlink="">
      <xdr:nvSpPr>
        <xdr:cNvPr id="532" name="消防費該当値テキスト"/>
        <xdr:cNvSpPr txBox="1"/>
      </xdr:nvSpPr>
      <xdr:spPr>
        <a:xfrm>
          <a:off x="16370300" y="5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114777</xdr:rowOff>
    </xdr:from>
    <xdr:to>
      <xdr:col>81</xdr:col>
      <xdr:colOff>101600</xdr:colOff>
      <xdr:row>37</xdr:row>
      <xdr:rowOff>44927</xdr:rowOff>
    </xdr:to>
    <xdr:sp macro="" textlink="">
      <xdr:nvSpPr>
        <xdr:cNvPr id="533" name="楕円 532"/>
        <xdr:cNvSpPr/>
      </xdr:nvSpPr>
      <xdr:spPr>
        <a:xfrm>
          <a:off x="15430500" y="62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61454</xdr:rowOff>
    </xdr:from>
    <xdr:ext cx="534377" cy="259045"/>
    <xdr:sp macro="" textlink="">
      <xdr:nvSpPr>
        <xdr:cNvPr id="534" name="テキスト ボックス 533"/>
        <xdr:cNvSpPr txBox="1"/>
      </xdr:nvSpPr>
      <xdr:spPr>
        <a:xfrm>
          <a:off x="15214111" y="60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82179</xdr:rowOff>
    </xdr:from>
    <xdr:to>
      <xdr:col>76</xdr:col>
      <xdr:colOff>165100</xdr:colOff>
      <xdr:row>38</xdr:row>
      <xdr:rowOff>12329</xdr:rowOff>
    </xdr:to>
    <xdr:sp macro="" textlink="">
      <xdr:nvSpPr>
        <xdr:cNvPr id="535" name="楕円 534"/>
        <xdr:cNvSpPr/>
      </xdr:nvSpPr>
      <xdr:spPr>
        <a:xfrm>
          <a:off x="14541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3456</xdr:rowOff>
    </xdr:from>
    <xdr:ext cx="534377" cy="259045"/>
    <xdr:sp macro="" textlink="">
      <xdr:nvSpPr>
        <xdr:cNvPr id="536" name="テキスト ボックス 535"/>
        <xdr:cNvSpPr txBox="1"/>
      </xdr:nvSpPr>
      <xdr:spPr>
        <a:xfrm>
          <a:off x="14325111" y="651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95438</xdr:rowOff>
    </xdr:from>
    <xdr:to>
      <xdr:col>72</xdr:col>
      <xdr:colOff>38100</xdr:colOff>
      <xdr:row>38</xdr:row>
      <xdr:rowOff>25588</xdr:rowOff>
    </xdr:to>
    <xdr:sp macro="" textlink="">
      <xdr:nvSpPr>
        <xdr:cNvPr id="537" name="楕円 536"/>
        <xdr:cNvSpPr/>
      </xdr:nvSpPr>
      <xdr:spPr>
        <a:xfrm>
          <a:off x="13652500" y="64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16715</xdr:rowOff>
    </xdr:from>
    <xdr:ext cx="534377" cy="259045"/>
    <xdr:sp macro="" textlink="">
      <xdr:nvSpPr>
        <xdr:cNvPr id="538" name="テキスト ボックス 537"/>
        <xdr:cNvSpPr txBox="1"/>
      </xdr:nvSpPr>
      <xdr:spPr>
        <a:xfrm>
          <a:off x="13436111" y="653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126345</xdr:rowOff>
    </xdr:from>
    <xdr:to>
      <xdr:col>67</xdr:col>
      <xdr:colOff>101600</xdr:colOff>
      <xdr:row>38</xdr:row>
      <xdr:rowOff>56494</xdr:rowOff>
    </xdr:to>
    <xdr:sp macro="" textlink="">
      <xdr:nvSpPr>
        <xdr:cNvPr id="539" name="楕円 538"/>
        <xdr:cNvSpPr/>
      </xdr:nvSpPr>
      <xdr:spPr>
        <a:xfrm>
          <a:off x="12763500" y="6469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47622</xdr:rowOff>
    </xdr:from>
    <xdr:ext cx="534377" cy="259045"/>
    <xdr:sp macro="" textlink="">
      <xdr:nvSpPr>
        <xdr:cNvPr id="540" name="テキスト ボックス 539"/>
        <xdr:cNvSpPr txBox="1"/>
      </xdr:nvSpPr>
      <xdr:spPr>
        <a:xfrm>
          <a:off x="12547111" y="65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109672</xdr:rowOff>
    </xdr:from>
    <xdr:to>
      <xdr:col>85</xdr:col>
      <xdr:colOff>127000</xdr:colOff>
      <xdr:row>56</xdr:row>
      <xdr:rowOff>109117</xdr:rowOff>
    </xdr:to>
    <xdr:cxnSp macro="">
      <xdr:nvCxnSpPr>
        <xdr:cNvPr id="572" name="直線コネクタ 571"/>
        <xdr:cNvCxnSpPr/>
      </xdr:nvCxnSpPr>
      <xdr:spPr>
        <a:xfrm>
          <a:off x="15481300" y="9539422"/>
          <a:ext cx="8382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109672</xdr:rowOff>
    </xdr:from>
    <xdr:to>
      <xdr:col>81</xdr:col>
      <xdr:colOff>50800</xdr:colOff>
      <xdr:row>56</xdr:row>
      <xdr:rowOff>120057</xdr:rowOff>
    </xdr:to>
    <xdr:cxnSp macro="">
      <xdr:nvCxnSpPr>
        <xdr:cNvPr id="575" name="直線コネクタ 574"/>
        <xdr:cNvCxnSpPr/>
      </xdr:nvCxnSpPr>
      <xdr:spPr>
        <a:xfrm flipV="1">
          <a:off x="14592300" y="9539422"/>
          <a:ext cx="889000" cy="18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105181</xdr:rowOff>
    </xdr:from>
    <xdr:to>
      <xdr:col>76</xdr:col>
      <xdr:colOff>114300</xdr:colOff>
      <xdr:row>56</xdr:row>
      <xdr:rowOff>120057</xdr:rowOff>
    </xdr:to>
    <xdr:cxnSp macro="">
      <xdr:nvCxnSpPr>
        <xdr:cNvPr id="578" name="直線コネクタ 577"/>
        <xdr:cNvCxnSpPr/>
      </xdr:nvCxnSpPr>
      <xdr:spPr>
        <a:xfrm>
          <a:off x="13703300" y="9363481"/>
          <a:ext cx="889000" cy="35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47574</xdr:rowOff>
    </xdr:from>
    <xdr:to>
      <xdr:col>71</xdr:col>
      <xdr:colOff>177800</xdr:colOff>
      <xdr:row>54</xdr:row>
      <xdr:rowOff>105181</xdr:rowOff>
    </xdr:to>
    <xdr:cxnSp macro="">
      <xdr:nvCxnSpPr>
        <xdr:cNvPr id="581" name="直線コネクタ 580"/>
        <xdr:cNvCxnSpPr/>
      </xdr:nvCxnSpPr>
      <xdr:spPr>
        <a:xfrm>
          <a:off x="12814300" y="930587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58317</xdr:rowOff>
    </xdr:from>
    <xdr:to>
      <xdr:col>85</xdr:col>
      <xdr:colOff>177800</xdr:colOff>
      <xdr:row>56</xdr:row>
      <xdr:rowOff>159917</xdr:rowOff>
    </xdr:to>
    <xdr:sp macro="" textlink="">
      <xdr:nvSpPr>
        <xdr:cNvPr id="591" name="楕円 590"/>
        <xdr:cNvSpPr/>
      </xdr:nvSpPr>
      <xdr:spPr>
        <a:xfrm>
          <a:off x="16268700" y="9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36744</xdr:rowOff>
    </xdr:from>
    <xdr:ext cx="534377" cy="259045"/>
    <xdr:sp macro="" textlink="">
      <xdr:nvSpPr>
        <xdr:cNvPr id="592" name="教育費該当値テキスト"/>
        <xdr:cNvSpPr txBox="1"/>
      </xdr:nvSpPr>
      <xdr:spPr>
        <a:xfrm>
          <a:off x="16370300" y="96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58872</xdr:rowOff>
    </xdr:from>
    <xdr:to>
      <xdr:col>81</xdr:col>
      <xdr:colOff>101600</xdr:colOff>
      <xdr:row>55</xdr:row>
      <xdr:rowOff>160472</xdr:rowOff>
    </xdr:to>
    <xdr:sp macro="" textlink="">
      <xdr:nvSpPr>
        <xdr:cNvPr id="593" name="楕円 592"/>
        <xdr:cNvSpPr/>
      </xdr:nvSpPr>
      <xdr:spPr>
        <a:xfrm>
          <a:off x="15430500" y="94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5549</xdr:rowOff>
    </xdr:from>
    <xdr:ext cx="534377" cy="259045"/>
    <xdr:sp macro="" textlink="">
      <xdr:nvSpPr>
        <xdr:cNvPr id="594" name="テキスト ボックス 593"/>
        <xdr:cNvSpPr txBox="1"/>
      </xdr:nvSpPr>
      <xdr:spPr>
        <a:xfrm>
          <a:off x="15214111" y="92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69257</xdr:rowOff>
    </xdr:from>
    <xdr:to>
      <xdr:col>76</xdr:col>
      <xdr:colOff>165100</xdr:colOff>
      <xdr:row>56</xdr:row>
      <xdr:rowOff>170857</xdr:rowOff>
    </xdr:to>
    <xdr:sp macro="" textlink="">
      <xdr:nvSpPr>
        <xdr:cNvPr id="595" name="楕円 594"/>
        <xdr:cNvSpPr/>
      </xdr:nvSpPr>
      <xdr:spPr>
        <a:xfrm>
          <a:off x="14541500" y="9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15934</xdr:rowOff>
    </xdr:from>
    <xdr:ext cx="534377" cy="259045"/>
    <xdr:sp macro="" textlink="">
      <xdr:nvSpPr>
        <xdr:cNvPr id="596" name="テキスト ボックス 595"/>
        <xdr:cNvSpPr txBox="1"/>
      </xdr:nvSpPr>
      <xdr:spPr>
        <a:xfrm>
          <a:off x="14325111" y="94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54381</xdr:rowOff>
    </xdr:from>
    <xdr:to>
      <xdr:col>72</xdr:col>
      <xdr:colOff>38100</xdr:colOff>
      <xdr:row>54</xdr:row>
      <xdr:rowOff>155981</xdr:rowOff>
    </xdr:to>
    <xdr:sp macro="" textlink="">
      <xdr:nvSpPr>
        <xdr:cNvPr id="597" name="楕円 596"/>
        <xdr:cNvSpPr/>
      </xdr:nvSpPr>
      <xdr:spPr>
        <a:xfrm>
          <a:off x="13652500" y="93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1058</xdr:rowOff>
    </xdr:from>
    <xdr:ext cx="534377" cy="259045"/>
    <xdr:sp macro="" textlink="">
      <xdr:nvSpPr>
        <xdr:cNvPr id="598" name="テキスト ボックス 597"/>
        <xdr:cNvSpPr txBox="1"/>
      </xdr:nvSpPr>
      <xdr:spPr>
        <a:xfrm>
          <a:off x="13436111" y="90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168224</xdr:rowOff>
    </xdr:from>
    <xdr:to>
      <xdr:col>67</xdr:col>
      <xdr:colOff>101600</xdr:colOff>
      <xdr:row>54</xdr:row>
      <xdr:rowOff>98374</xdr:rowOff>
    </xdr:to>
    <xdr:sp macro="" textlink="">
      <xdr:nvSpPr>
        <xdr:cNvPr id="599" name="楕円 598"/>
        <xdr:cNvSpPr/>
      </xdr:nvSpPr>
      <xdr:spPr>
        <a:xfrm>
          <a:off x="12763500" y="92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114901</xdr:rowOff>
    </xdr:from>
    <xdr:ext cx="534377" cy="259045"/>
    <xdr:sp macro="" textlink="">
      <xdr:nvSpPr>
        <xdr:cNvPr id="600" name="テキスト ボックス 599"/>
        <xdr:cNvSpPr txBox="1"/>
      </xdr:nvSpPr>
      <xdr:spPr>
        <a:xfrm>
          <a:off x="12547111" y="90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158725</xdr:rowOff>
    </xdr:from>
    <xdr:to>
      <xdr:col>85</xdr:col>
      <xdr:colOff>127000</xdr:colOff>
      <xdr:row>79</xdr:row>
      <xdr:rowOff>28460</xdr:rowOff>
    </xdr:to>
    <xdr:cxnSp macro="">
      <xdr:nvCxnSpPr>
        <xdr:cNvPr id="629" name="直線コネクタ 628"/>
        <xdr:cNvCxnSpPr/>
      </xdr:nvCxnSpPr>
      <xdr:spPr>
        <a:xfrm flipV="1">
          <a:off x="15481300" y="13531825"/>
          <a:ext cx="8382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28460</xdr:rowOff>
    </xdr:from>
    <xdr:to>
      <xdr:col>81</xdr:col>
      <xdr:colOff>50800</xdr:colOff>
      <xdr:row>79</xdr:row>
      <xdr:rowOff>37173</xdr:rowOff>
    </xdr:to>
    <xdr:cxnSp macro="">
      <xdr:nvCxnSpPr>
        <xdr:cNvPr id="632" name="直線コネクタ 631"/>
        <xdr:cNvCxnSpPr/>
      </xdr:nvCxnSpPr>
      <xdr:spPr>
        <a:xfrm flipV="1">
          <a:off x="14592300" y="13573010"/>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37173</xdr:rowOff>
    </xdr:from>
    <xdr:to>
      <xdr:col>76</xdr:col>
      <xdr:colOff>114300</xdr:colOff>
      <xdr:row>79</xdr:row>
      <xdr:rowOff>44450</xdr:rowOff>
    </xdr:to>
    <xdr:cxnSp macro="">
      <xdr:nvCxnSpPr>
        <xdr:cNvPr id="635" name="直線コネクタ 634"/>
        <xdr:cNvCxnSpPr/>
      </xdr:nvCxnSpPr>
      <xdr:spPr>
        <a:xfrm flipV="1">
          <a:off x="13703300" y="1358172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38" name="直線コネクタ 637"/>
        <xdr:cNvCxnSpPr/>
      </xdr:nvCxnSpPr>
      <xdr:spPr>
        <a:xfrm>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107925</xdr:rowOff>
    </xdr:from>
    <xdr:to>
      <xdr:col>85</xdr:col>
      <xdr:colOff>177800</xdr:colOff>
      <xdr:row>79</xdr:row>
      <xdr:rowOff>38075</xdr:rowOff>
    </xdr:to>
    <xdr:sp macro="" textlink="">
      <xdr:nvSpPr>
        <xdr:cNvPr id="648" name="楕円 647"/>
        <xdr:cNvSpPr/>
      </xdr:nvSpPr>
      <xdr:spPr>
        <a:xfrm>
          <a:off x="16268700" y="134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67302</xdr:rowOff>
    </xdr:from>
    <xdr:ext cx="469744" cy="259045"/>
    <xdr:sp macro="" textlink="">
      <xdr:nvSpPr>
        <xdr:cNvPr id="649" name="災害復旧費該当値テキスト"/>
        <xdr:cNvSpPr txBox="1"/>
      </xdr:nvSpPr>
      <xdr:spPr>
        <a:xfrm>
          <a:off x="16370300" y="13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149110</xdr:rowOff>
    </xdr:from>
    <xdr:to>
      <xdr:col>81</xdr:col>
      <xdr:colOff>101600</xdr:colOff>
      <xdr:row>79</xdr:row>
      <xdr:rowOff>79260</xdr:rowOff>
    </xdr:to>
    <xdr:sp macro="" textlink="">
      <xdr:nvSpPr>
        <xdr:cNvPr id="650" name="楕円 649"/>
        <xdr:cNvSpPr/>
      </xdr:nvSpPr>
      <xdr:spPr>
        <a:xfrm>
          <a:off x="15430500" y="135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70387</xdr:rowOff>
    </xdr:from>
    <xdr:ext cx="469744" cy="259045"/>
    <xdr:sp macro="" textlink="">
      <xdr:nvSpPr>
        <xdr:cNvPr id="651" name="テキスト ボックス 650"/>
        <xdr:cNvSpPr txBox="1"/>
      </xdr:nvSpPr>
      <xdr:spPr>
        <a:xfrm>
          <a:off x="15246428" y="1361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157823</xdr:rowOff>
    </xdr:from>
    <xdr:to>
      <xdr:col>76</xdr:col>
      <xdr:colOff>165100</xdr:colOff>
      <xdr:row>79</xdr:row>
      <xdr:rowOff>87973</xdr:rowOff>
    </xdr:to>
    <xdr:sp macro="" textlink="">
      <xdr:nvSpPr>
        <xdr:cNvPr id="652" name="楕円 651"/>
        <xdr:cNvSpPr/>
      </xdr:nvSpPr>
      <xdr:spPr>
        <a:xfrm>
          <a:off x="145415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79100</xdr:rowOff>
    </xdr:from>
    <xdr:ext cx="378565" cy="259045"/>
    <xdr:sp macro="" textlink="">
      <xdr:nvSpPr>
        <xdr:cNvPr id="653" name="テキスト ボックス 652"/>
        <xdr:cNvSpPr txBox="1"/>
      </xdr:nvSpPr>
      <xdr:spPr>
        <a:xfrm>
          <a:off x="14403017" y="1362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164033</xdr:rowOff>
    </xdr:from>
    <xdr:to>
      <xdr:col>67</xdr:col>
      <xdr:colOff>101600</xdr:colOff>
      <xdr:row>79</xdr:row>
      <xdr:rowOff>94183</xdr:rowOff>
    </xdr:to>
    <xdr:sp macro="" textlink="">
      <xdr:nvSpPr>
        <xdr:cNvPr id="656" name="楕円 655"/>
        <xdr:cNvSpPr/>
      </xdr:nvSpPr>
      <xdr:spPr>
        <a:xfrm>
          <a:off x="12763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85310</xdr:rowOff>
    </xdr:from>
    <xdr:ext cx="313932" cy="259045"/>
    <xdr:sp macro="" textlink="">
      <xdr:nvSpPr>
        <xdr:cNvPr id="657" name="テキスト ボックス 656"/>
        <xdr:cNvSpPr txBox="1"/>
      </xdr:nvSpPr>
      <xdr:spPr>
        <a:xfrm>
          <a:off x="12657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170185</xdr:rowOff>
    </xdr:from>
    <xdr:to>
      <xdr:col>85</xdr:col>
      <xdr:colOff>127000</xdr:colOff>
      <xdr:row>95</xdr:row>
      <xdr:rowOff>1952</xdr:rowOff>
    </xdr:to>
    <xdr:cxnSp macro="">
      <xdr:nvCxnSpPr>
        <xdr:cNvPr id="688" name="直線コネクタ 687"/>
        <xdr:cNvCxnSpPr/>
      </xdr:nvCxnSpPr>
      <xdr:spPr>
        <a:xfrm>
          <a:off x="15481300" y="16286485"/>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81555</xdr:rowOff>
    </xdr:from>
    <xdr:to>
      <xdr:col>81</xdr:col>
      <xdr:colOff>50800</xdr:colOff>
      <xdr:row>94</xdr:row>
      <xdr:rowOff>170185</xdr:rowOff>
    </xdr:to>
    <xdr:cxnSp macro="">
      <xdr:nvCxnSpPr>
        <xdr:cNvPr id="691" name="直線コネクタ 690"/>
        <xdr:cNvCxnSpPr/>
      </xdr:nvCxnSpPr>
      <xdr:spPr>
        <a:xfrm>
          <a:off x="14592300" y="16197855"/>
          <a:ext cx="889000" cy="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47101</xdr:rowOff>
    </xdr:from>
    <xdr:to>
      <xdr:col>76</xdr:col>
      <xdr:colOff>114300</xdr:colOff>
      <xdr:row>94</xdr:row>
      <xdr:rowOff>81555</xdr:rowOff>
    </xdr:to>
    <xdr:cxnSp macro="">
      <xdr:nvCxnSpPr>
        <xdr:cNvPr id="694" name="直線コネクタ 693"/>
        <xdr:cNvCxnSpPr/>
      </xdr:nvCxnSpPr>
      <xdr:spPr>
        <a:xfrm>
          <a:off x="13703300" y="16163401"/>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45647</xdr:rowOff>
    </xdr:from>
    <xdr:to>
      <xdr:col>71</xdr:col>
      <xdr:colOff>177800</xdr:colOff>
      <xdr:row>94</xdr:row>
      <xdr:rowOff>47101</xdr:rowOff>
    </xdr:to>
    <xdr:cxnSp macro="">
      <xdr:nvCxnSpPr>
        <xdr:cNvPr id="697" name="直線コネクタ 696"/>
        <xdr:cNvCxnSpPr/>
      </xdr:nvCxnSpPr>
      <xdr:spPr>
        <a:xfrm>
          <a:off x="12814300" y="16161947"/>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122602</xdr:rowOff>
    </xdr:from>
    <xdr:to>
      <xdr:col>85</xdr:col>
      <xdr:colOff>177800</xdr:colOff>
      <xdr:row>95</xdr:row>
      <xdr:rowOff>52752</xdr:rowOff>
    </xdr:to>
    <xdr:sp macro="" textlink="">
      <xdr:nvSpPr>
        <xdr:cNvPr id="707" name="楕円 706"/>
        <xdr:cNvSpPr/>
      </xdr:nvSpPr>
      <xdr:spPr>
        <a:xfrm>
          <a:off x="16268700" y="162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145479</xdr:rowOff>
    </xdr:from>
    <xdr:ext cx="534377" cy="259045"/>
    <xdr:sp macro="" textlink="">
      <xdr:nvSpPr>
        <xdr:cNvPr id="708" name="公債費該当値テキスト"/>
        <xdr:cNvSpPr txBox="1"/>
      </xdr:nvSpPr>
      <xdr:spPr>
        <a:xfrm>
          <a:off x="16370300" y="160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119385</xdr:rowOff>
    </xdr:from>
    <xdr:to>
      <xdr:col>81</xdr:col>
      <xdr:colOff>101600</xdr:colOff>
      <xdr:row>95</xdr:row>
      <xdr:rowOff>49535</xdr:rowOff>
    </xdr:to>
    <xdr:sp macro="" textlink="">
      <xdr:nvSpPr>
        <xdr:cNvPr id="709" name="楕円 708"/>
        <xdr:cNvSpPr/>
      </xdr:nvSpPr>
      <xdr:spPr>
        <a:xfrm>
          <a:off x="15430500" y="16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66062</xdr:rowOff>
    </xdr:from>
    <xdr:ext cx="534377" cy="259045"/>
    <xdr:sp macro="" textlink="">
      <xdr:nvSpPr>
        <xdr:cNvPr id="710" name="テキスト ボックス 709"/>
        <xdr:cNvSpPr txBox="1"/>
      </xdr:nvSpPr>
      <xdr:spPr>
        <a:xfrm>
          <a:off x="15214111" y="160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30755</xdr:rowOff>
    </xdr:from>
    <xdr:to>
      <xdr:col>76</xdr:col>
      <xdr:colOff>165100</xdr:colOff>
      <xdr:row>94</xdr:row>
      <xdr:rowOff>132355</xdr:rowOff>
    </xdr:to>
    <xdr:sp macro="" textlink="">
      <xdr:nvSpPr>
        <xdr:cNvPr id="711" name="楕円 710"/>
        <xdr:cNvSpPr/>
      </xdr:nvSpPr>
      <xdr:spPr>
        <a:xfrm>
          <a:off x="14541500" y="161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148882</xdr:rowOff>
    </xdr:from>
    <xdr:ext cx="534377" cy="259045"/>
    <xdr:sp macro="" textlink="">
      <xdr:nvSpPr>
        <xdr:cNvPr id="712" name="テキスト ボックス 711"/>
        <xdr:cNvSpPr txBox="1"/>
      </xdr:nvSpPr>
      <xdr:spPr>
        <a:xfrm>
          <a:off x="14325111" y="1592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167751</xdr:rowOff>
    </xdr:from>
    <xdr:to>
      <xdr:col>72</xdr:col>
      <xdr:colOff>38100</xdr:colOff>
      <xdr:row>94</xdr:row>
      <xdr:rowOff>97901</xdr:rowOff>
    </xdr:to>
    <xdr:sp macro="" textlink="">
      <xdr:nvSpPr>
        <xdr:cNvPr id="713" name="楕円 712"/>
        <xdr:cNvSpPr/>
      </xdr:nvSpPr>
      <xdr:spPr>
        <a:xfrm>
          <a:off x="13652500" y="161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114428</xdr:rowOff>
    </xdr:from>
    <xdr:ext cx="534377" cy="259045"/>
    <xdr:sp macro="" textlink="">
      <xdr:nvSpPr>
        <xdr:cNvPr id="714" name="テキスト ボックス 713"/>
        <xdr:cNvSpPr txBox="1"/>
      </xdr:nvSpPr>
      <xdr:spPr>
        <a:xfrm>
          <a:off x="13436111" y="15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166297</xdr:rowOff>
    </xdr:from>
    <xdr:to>
      <xdr:col>67</xdr:col>
      <xdr:colOff>101600</xdr:colOff>
      <xdr:row>94</xdr:row>
      <xdr:rowOff>96447</xdr:rowOff>
    </xdr:to>
    <xdr:sp macro="" textlink="">
      <xdr:nvSpPr>
        <xdr:cNvPr id="715" name="楕円 714"/>
        <xdr:cNvSpPr/>
      </xdr:nvSpPr>
      <xdr:spPr>
        <a:xfrm>
          <a:off x="12763500" y="161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112974</xdr:rowOff>
    </xdr:from>
    <xdr:ext cx="534377" cy="259045"/>
    <xdr:sp macro="" textlink="">
      <xdr:nvSpPr>
        <xdr:cNvPr id="716" name="テキスト ボックス 715"/>
        <xdr:cNvSpPr txBox="1"/>
      </xdr:nvSpPr>
      <xdr:spPr>
        <a:xfrm>
          <a:off x="12547111" y="158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134900</xdr:rowOff>
    </xdr:from>
    <xdr:to>
      <xdr:col>116</xdr:col>
      <xdr:colOff>63500</xdr:colOff>
      <xdr:row>38</xdr:row>
      <xdr:rowOff>24943</xdr:rowOff>
    </xdr:to>
    <xdr:cxnSp macro="">
      <xdr:nvCxnSpPr>
        <xdr:cNvPr id="743" name="直線コネクタ 742"/>
        <xdr:cNvCxnSpPr/>
      </xdr:nvCxnSpPr>
      <xdr:spPr>
        <a:xfrm>
          <a:off x="21323300" y="6478550"/>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46982</xdr:rowOff>
    </xdr:from>
    <xdr:ext cx="313932" cy="259045"/>
    <xdr:sp macro="" textlink="">
      <xdr:nvSpPr>
        <xdr:cNvPr id="744" name="諸支出金平均値テキスト"/>
        <xdr:cNvSpPr txBox="1"/>
      </xdr:nvSpPr>
      <xdr:spPr>
        <a:xfrm>
          <a:off x="22212300" y="6562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134900</xdr:rowOff>
    </xdr:from>
    <xdr:to>
      <xdr:col>111</xdr:col>
      <xdr:colOff>177800</xdr:colOff>
      <xdr:row>38</xdr:row>
      <xdr:rowOff>139700</xdr:rowOff>
    </xdr:to>
    <xdr:cxnSp macro="">
      <xdr:nvCxnSpPr>
        <xdr:cNvPr id="746" name="直線コネクタ 745"/>
        <xdr:cNvCxnSpPr/>
      </xdr:nvCxnSpPr>
      <xdr:spPr>
        <a:xfrm flipV="1">
          <a:off x="20434300" y="6478550"/>
          <a:ext cx="8890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161282</xdr:rowOff>
    </xdr:from>
    <xdr:ext cx="313932" cy="259045"/>
    <xdr:sp macro="" textlink="">
      <xdr:nvSpPr>
        <xdr:cNvPr id="748" name="テキスト ボックス 747"/>
        <xdr:cNvSpPr txBox="1"/>
      </xdr:nvSpPr>
      <xdr:spPr>
        <a:xfrm>
          <a:off x="21166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4369</xdr:rowOff>
    </xdr:from>
    <xdr:to>
      <xdr:col>107</xdr:col>
      <xdr:colOff>50800</xdr:colOff>
      <xdr:row>38</xdr:row>
      <xdr:rowOff>139700</xdr:rowOff>
    </xdr:to>
    <xdr:cxnSp macro="">
      <xdr:nvCxnSpPr>
        <xdr:cNvPr id="749" name="直線コネクタ 748"/>
        <xdr:cNvCxnSpPr/>
      </xdr:nvCxnSpPr>
      <xdr:spPr>
        <a:xfrm>
          <a:off x="19545300" y="6005119"/>
          <a:ext cx="889000" cy="64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4369</xdr:rowOff>
    </xdr:from>
    <xdr:to>
      <xdr:col>102</xdr:col>
      <xdr:colOff>114300</xdr:colOff>
      <xdr:row>37</xdr:row>
      <xdr:rowOff>77521</xdr:rowOff>
    </xdr:to>
    <xdr:cxnSp macro="">
      <xdr:nvCxnSpPr>
        <xdr:cNvPr id="752" name="直線コネクタ 751"/>
        <xdr:cNvCxnSpPr/>
      </xdr:nvCxnSpPr>
      <xdr:spPr>
        <a:xfrm flipV="1">
          <a:off x="18656300" y="6005119"/>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119905</xdr:rowOff>
    </xdr:from>
    <xdr:ext cx="378565" cy="259045"/>
    <xdr:sp macro="" textlink="">
      <xdr:nvSpPr>
        <xdr:cNvPr id="754" name="テキスト ボックス 753"/>
        <xdr:cNvSpPr txBox="1"/>
      </xdr:nvSpPr>
      <xdr:spPr>
        <a:xfrm>
          <a:off x="19356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56" name="テキスト ボックス 755"/>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145593</xdr:rowOff>
    </xdr:from>
    <xdr:to>
      <xdr:col>116</xdr:col>
      <xdr:colOff>114300</xdr:colOff>
      <xdr:row>38</xdr:row>
      <xdr:rowOff>75743</xdr:rowOff>
    </xdr:to>
    <xdr:sp macro="" textlink="">
      <xdr:nvSpPr>
        <xdr:cNvPr id="762" name="楕円 761"/>
        <xdr:cNvSpPr/>
      </xdr:nvSpPr>
      <xdr:spPr>
        <a:xfrm>
          <a:off x="221107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104970</xdr:rowOff>
    </xdr:from>
    <xdr:ext cx="378565" cy="259045"/>
    <xdr:sp macro="" textlink="">
      <xdr:nvSpPr>
        <xdr:cNvPr id="763" name="諸支出金該当値テキスト"/>
        <xdr:cNvSpPr txBox="1"/>
      </xdr:nvSpPr>
      <xdr:spPr>
        <a:xfrm>
          <a:off x="22212300" y="627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84100</xdr:rowOff>
    </xdr:from>
    <xdr:to>
      <xdr:col>112</xdr:col>
      <xdr:colOff>38100</xdr:colOff>
      <xdr:row>38</xdr:row>
      <xdr:rowOff>14250</xdr:rowOff>
    </xdr:to>
    <xdr:sp macro="" textlink="">
      <xdr:nvSpPr>
        <xdr:cNvPr id="764" name="楕円 763"/>
        <xdr:cNvSpPr/>
      </xdr:nvSpPr>
      <xdr:spPr>
        <a:xfrm>
          <a:off x="21272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30777</xdr:rowOff>
    </xdr:from>
    <xdr:ext cx="378565" cy="259045"/>
    <xdr:sp macro="" textlink="">
      <xdr:nvSpPr>
        <xdr:cNvPr id="765" name="テキスト ボックス 764"/>
        <xdr:cNvSpPr txBox="1"/>
      </xdr:nvSpPr>
      <xdr:spPr>
        <a:xfrm>
          <a:off x="21134017" y="62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125019</xdr:rowOff>
    </xdr:from>
    <xdr:to>
      <xdr:col>102</xdr:col>
      <xdr:colOff>165100</xdr:colOff>
      <xdr:row>35</xdr:row>
      <xdr:rowOff>55169</xdr:rowOff>
    </xdr:to>
    <xdr:sp macro="" textlink="">
      <xdr:nvSpPr>
        <xdr:cNvPr id="768" name="楕円 767"/>
        <xdr:cNvSpPr/>
      </xdr:nvSpPr>
      <xdr:spPr>
        <a:xfrm>
          <a:off x="19494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71696</xdr:rowOff>
    </xdr:from>
    <xdr:ext cx="469744" cy="259045"/>
    <xdr:sp macro="" textlink="">
      <xdr:nvSpPr>
        <xdr:cNvPr id="769" name="テキスト ボックス 768"/>
        <xdr:cNvSpPr txBox="1"/>
      </xdr:nvSpPr>
      <xdr:spPr>
        <a:xfrm>
          <a:off x="19310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26721</xdr:rowOff>
    </xdr:from>
    <xdr:to>
      <xdr:col>98</xdr:col>
      <xdr:colOff>38100</xdr:colOff>
      <xdr:row>37</xdr:row>
      <xdr:rowOff>128321</xdr:rowOff>
    </xdr:to>
    <xdr:sp macro="" textlink="">
      <xdr:nvSpPr>
        <xdr:cNvPr id="770" name="楕円 769"/>
        <xdr:cNvSpPr/>
      </xdr:nvSpPr>
      <xdr:spPr>
        <a:xfrm>
          <a:off x="18605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144848</xdr:rowOff>
    </xdr:from>
    <xdr:ext cx="469744" cy="259045"/>
    <xdr:sp macro="" textlink="">
      <xdr:nvSpPr>
        <xdr:cNvPr id="771" name="テキスト ボックス 770"/>
        <xdr:cNvSpPr txBox="1"/>
      </xdr:nvSpPr>
      <xdr:spPr>
        <a:xfrm>
          <a:off x="18421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総務費が住民一人当たり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101,648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これは令和元年度で完了した新庁舎建設事業による大型更新整備事業の建設費用が増大しているためであり、総務費全体の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消防費が年々増加傾向にあり、平成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年度には類似団体平均を上回ったが、これは消防施設建設に係る公債費の増加による消防組合負担金が増加しているためである。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災害復旧費が増加したのは、令和元年東日本台風被害によるもので、令和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年度にかけて本復旧費用の増大が見込まれる。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年から年々減少しているが、新庁舎建設費、災害復旧費に係る公債費の増加が見込まれる。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今後は公共施設等総合管理計画及び公共施設再編計画、現在策定中である公共施設個別施設計画に基づき、公共施設の総量縮減を図りながら、事業の取捨選択により事業費の抑制に努める。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に引き続き、新庁舎建設事業費や令和元年東日本台風の災害復旧費等の臨時的財政需要があったため、単年度収支は赤字となっているが、財政調整基金を取り崩さなくとも実質収支は黒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財政調整基金残高は、取崩しを行わず、歳計剰余金を積み立てたため、前年比で増加した。今後も事務事業の見直し・統廃合など歳出の合理化等行財政改革を推進し、健全な行財政運営に努めていく。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年度以降は赤字になった会計はなく、平成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年度以降は市の全会計の総計黒字額が標準財政規模の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％を超えている。今後もこの水準を維持できるよう財政健全化に努めてまいりたい。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合併当初から借入を行っていた交付税算入率の高い合併特例事業債の償還が一部終了してきていることに伴い、算入公債費（準元利償還金にかかる係る基準財政需要額等）に占める割合が低下し、実質公債費比率の分子が上昇し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事業や戸倉上山田中学校改築事業などの大型事業に係る起債額増に伴い地方債現在高が増加している。今後も、令和元年東日本台風の災害復旧事業に係る起債額が増加し、将来負担比率の分子全体はさらに増加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長野県千曲市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・新庁舎等建設事業により、新庁舎建設基金を約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万円、魅力あるまちづくり基金を約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万円等取崩したことにより、特定目的基金は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万円の減となったが、財政調整基金が歳計余剰金の積み立てにより約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万円の増となり、基金全体では微増となった。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・今後とも健全な行財政運営に努めていくが、公共施設等総合管理計画等の計画に基づいた公共施設の統廃合などを推進するため、中長期的には取崩額が増え、基金残高は減少していく見込みである。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・魅力あるまちづくり基金：ふるさと寄附金の寄附者が希望する事業の実施、及び旧市町の地域振興や新市の一体感の醸成を図るための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・新庁舎建設基金：庁舎機能を統合し、また防災機能の優れた新庁舎の建設及び旧庁舎の解体のための基金。</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・文教施設整備基金：義務教育施設等の新築、増築、改築または大規模改造等を行うことで、児童の安全を確保し、安心して学べる場を整備するための基金。</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・新庁舎建設基金：新庁舎建設事業（Ｈ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元）について、令和元年度には建設事業が最終段階となったことから約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・スポーツ振興基金：スポーツエリア構想に基づく運動施設等の建設のため、約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万円の積立てを行った。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・新庁舎建設基金：新庁舎建設事業が令和元年度に完了することから、目的を「公共施設等総合管理基金」へ変更し、今後控える公共施設の</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統廃合等に備えて計画的に積立てていく。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・令和元年度については、取り崩しはせず、歳計剰余金の積立て行ったことから、前年度比で３億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万円の増、＋</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・大型事業に係る公債費の増加等、義務的経費などの増加による歳入不足に対応するため中長期的には減少していく見込みだが、災害等への備えのために一般的に適正範囲といわれる標準財政規模の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％の範囲以下とならないよう努めていく。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基金の運用利子の増加により基金残高が微増した。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経済・財政諸事情の変動等により財源が不足する場合において、市債の償還に充てるため今後も計画的に運用していく</a:t>
          </a:r>
          <a:r>
            <a:rPr kumimoji="1" lang="ja-JP" altLang="ja-JP" sz="1200" b="0" i="0" baseline="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年度に策定した千曲市公共施設等総合管理計画において、平成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年間で公共施設等の延べ床面積の総量を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％縮減する数値目標を設定し、老朽化した施設の集約化・複合化や除却等を進めている。</a:t>
          </a:r>
          <a:r>
            <a:rPr kumimoji="1" lang="ja-JP" altLang="en-US" sz="1100">
              <a:solidFill>
                <a:schemeClr val="dk1"/>
              </a:solidFill>
              <a:effectLst/>
              <a:latin typeface="+mn-lt"/>
              <a:ea typeface="+mn-ea"/>
              <a:cs typeface="+mn-cs"/>
            </a:rPr>
            <a:t>令和元年度の</a:t>
          </a:r>
          <a:r>
            <a:rPr kumimoji="1" lang="ja-JP" altLang="ja-JP" sz="1100">
              <a:solidFill>
                <a:schemeClr val="dk1"/>
              </a:solidFill>
              <a:effectLst/>
              <a:latin typeface="+mn-lt"/>
              <a:ea typeface="+mn-ea"/>
              <a:cs typeface="+mn-cs"/>
            </a:rPr>
            <a:t>減価償却率は</a:t>
          </a:r>
          <a:r>
            <a:rPr kumimoji="1" lang="ja-JP" altLang="en-US" sz="1100">
              <a:solidFill>
                <a:schemeClr val="dk1"/>
              </a:solidFill>
              <a:effectLst/>
              <a:latin typeface="+mn-lt"/>
              <a:ea typeface="+mn-ea"/>
              <a:cs typeface="+mn-cs"/>
            </a:rPr>
            <a:t>新庁舎建設や戸倉上山田中学校の改築により減少したが、それ以外の施設では上</a:t>
          </a:r>
          <a:r>
            <a:rPr kumimoji="1" lang="ja-JP" altLang="ja-JP" sz="1100">
              <a:solidFill>
                <a:schemeClr val="dk1"/>
              </a:solidFill>
              <a:effectLst/>
              <a:latin typeface="+mn-lt"/>
              <a:ea typeface="+mn-ea"/>
              <a:cs typeface="+mn-cs"/>
            </a:rPr>
            <a:t>昇傾向</a:t>
          </a:r>
          <a:r>
            <a:rPr kumimoji="1" lang="ja-JP" altLang="en-US" sz="1100">
              <a:solidFill>
                <a:schemeClr val="dk1"/>
              </a:solidFill>
              <a:effectLst/>
              <a:latin typeface="+mn-lt"/>
              <a:ea typeface="+mn-ea"/>
              <a:cs typeface="+mn-cs"/>
            </a:rPr>
            <a:t>が続いている。</a:t>
          </a:r>
          <a:r>
            <a:rPr kumimoji="1" lang="ja-JP" altLang="ja-JP" sz="1100">
              <a:solidFill>
                <a:schemeClr val="dk1"/>
              </a:solidFill>
              <a:effectLst/>
              <a:latin typeface="+mn-lt"/>
              <a:ea typeface="+mn-ea"/>
              <a:cs typeface="+mn-cs"/>
            </a:rPr>
            <a:t>今後は計画を進めることで数値上昇の抑制に努める。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3" name="楕円 82"/>
        <xdr:cNvSpPr/>
      </xdr:nvSpPr>
      <xdr:spPr>
        <a:xfrm>
          <a:off x="4711700" y="5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71046</xdr:rowOff>
    </xdr:from>
    <xdr:ext cx="405111" cy="259045"/>
    <xdr:sp macro="" textlink="">
      <xdr:nvSpPr>
        <xdr:cNvPr id="84" name="有形固定資産減価償却率該当値テキスト"/>
        <xdr:cNvSpPr txBox="1"/>
      </xdr:nvSpPr>
      <xdr:spPr>
        <a:xfrm>
          <a:off x="4813300" y="504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5" name="楕円 84"/>
        <xdr:cNvSpPr/>
      </xdr:nvSpPr>
      <xdr:spPr>
        <a:xfrm>
          <a:off x="4000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31</xdr:row>
      <xdr:rowOff>53975</xdr:rowOff>
    </xdr:to>
    <xdr:cxnSp macro="">
      <xdr:nvCxnSpPr>
        <xdr:cNvPr id="86" name="直線コネクタ 85"/>
        <xdr:cNvCxnSpPr/>
      </xdr:nvCxnSpPr>
      <xdr:spPr>
        <a:xfrm flipV="1">
          <a:off x="4051300" y="5242469"/>
          <a:ext cx="7112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7" name="楕円 86"/>
        <xdr:cNvSpPr/>
      </xdr:nvSpPr>
      <xdr:spPr>
        <a:xfrm>
          <a:off x="3238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81733</xdr:rowOff>
    </xdr:to>
    <xdr:cxnSp macro="">
      <xdr:nvCxnSpPr>
        <xdr:cNvPr id="88" name="直線コネクタ 87"/>
        <xdr:cNvCxnSpPr/>
      </xdr:nvCxnSpPr>
      <xdr:spPr>
        <a:xfrm flipV="1">
          <a:off x="3289300" y="5368925"/>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9" name="楕円 88"/>
        <xdr:cNvSpPr/>
      </xdr:nvSpPr>
      <xdr:spPr>
        <a:xfrm>
          <a:off x="2476500" y="5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81733</xdr:rowOff>
    </xdr:to>
    <xdr:cxnSp macro="">
      <xdr:nvCxnSpPr>
        <xdr:cNvPr id="90" name="直線コネクタ 89"/>
        <xdr:cNvCxnSpPr/>
      </xdr:nvCxnSpPr>
      <xdr:spPr>
        <a:xfrm>
          <a:off x="2527300" y="535041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xdr:cNvSpPr/>
      </xdr:nvSpPr>
      <xdr:spPr>
        <a:xfrm>
          <a:off x="1714500" y="48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31</xdr:row>
      <xdr:rowOff>35469</xdr:rowOff>
    </xdr:to>
    <xdr:cxnSp macro="">
      <xdr:nvCxnSpPr>
        <xdr:cNvPr id="92" name="直線コネクタ 91"/>
        <xdr:cNvCxnSpPr/>
      </xdr:nvCxnSpPr>
      <xdr:spPr>
        <a:xfrm>
          <a:off x="1765300" y="4949462"/>
          <a:ext cx="762000" cy="40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545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121302</xdr:rowOff>
    </xdr:from>
    <xdr:ext cx="405111" cy="259045"/>
    <xdr:sp macro="" textlink="">
      <xdr:nvSpPr>
        <xdr:cNvPr id="97" name="n_1mainValue有形固定資産減価償却率"/>
        <xdr:cNvSpPr txBox="1"/>
      </xdr:nvSpPr>
      <xdr:spPr>
        <a:xfrm>
          <a:off x="38360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98" name="n_2mainValue有形固定資産減価償却率"/>
        <xdr:cNvSpPr txBox="1"/>
      </xdr:nvSpPr>
      <xdr:spPr>
        <a:xfrm>
          <a:off x="3086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9" name="n_3mainValue有形固定資産減価償却率"/>
        <xdr:cNvSpPr txBox="1"/>
      </xdr:nvSpPr>
      <xdr:spPr>
        <a:xfrm>
          <a:off x="23247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xdr:cNvSpPr txBox="1"/>
      </xdr:nvSpPr>
      <xdr:spPr>
        <a:xfrm>
          <a:off x="1562744" y="467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新庁舎等建設事業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発行が増加し</a:t>
          </a:r>
          <a:r>
            <a:rPr kumimoji="1" lang="ja-JP" altLang="en-US" sz="1100">
              <a:solidFill>
                <a:schemeClr val="dk1"/>
              </a:solidFill>
              <a:effectLst/>
              <a:latin typeface="+mn-lt"/>
              <a:ea typeface="+mn-ea"/>
              <a:cs typeface="+mn-cs"/>
            </a:rPr>
            <a:t>、今後は令和元年東日本台風災害復旧事業に係る地方債が増加するため、将来負担額は上昇傾向にある。令和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年度に策定した第</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千曲市行政改革大綱で</a:t>
          </a:r>
          <a:r>
            <a:rPr kumimoji="1" lang="ja-JP" altLang="en-US" sz="1100">
              <a:solidFill>
                <a:schemeClr val="dk1"/>
              </a:solidFill>
              <a:effectLst/>
              <a:latin typeface="+mn-lt"/>
              <a:ea typeface="+mn-ea"/>
              <a:cs typeface="+mn-cs"/>
            </a:rPr>
            <a:t>は、「</a:t>
          </a:r>
          <a:r>
            <a:rPr lang="ja-JP" altLang="en-US" sz="1100" b="0" i="0" u="none" strike="noStrike" baseline="0" smtClean="0">
              <a:solidFill>
                <a:schemeClr val="dk1"/>
              </a:solidFill>
              <a:latin typeface="+mn-lt"/>
              <a:ea typeface="+mn-ea"/>
              <a:cs typeface="+mn-cs"/>
            </a:rPr>
            <a:t>業務の見直しによる適正な人員配置と多様な働き方の実現」を行うこととしており、時間外勤務等の</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抑制を図りながら比率が過度に悪化しすぎないように取り組んでいく。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37477</xdr:rowOff>
    </xdr:from>
    <xdr:to>
      <xdr:col>76</xdr:col>
      <xdr:colOff>73025</xdr:colOff>
      <xdr:row>30</xdr:row>
      <xdr:rowOff>139077</xdr:rowOff>
    </xdr:to>
    <xdr:sp macro="" textlink="">
      <xdr:nvSpPr>
        <xdr:cNvPr id="147" name="楕円 146"/>
        <xdr:cNvSpPr/>
      </xdr:nvSpPr>
      <xdr:spPr>
        <a:xfrm>
          <a:off x="14744700" y="51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15904</xdr:rowOff>
    </xdr:from>
    <xdr:ext cx="469744" cy="259045"/>
    <xdr:sp macro="" textlink="">
      <xdr:nvSpPr>
        <xdr:cNvPr id="148" name="債務償還比率該当値テキスト"/>
        <xdr:cNvSpPr txBox="1"/>
      </xdr:nvSpPr>
      <xdr:spPr>
        <a:xfrm>
          <a:off x="14846300" y="51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36552</xdr:rowOff>
    </xdr:from>
    <xdr:to>
      <xdr:col>72</xdr:col>
      <xdr:colOff>123825</xdr:colOff>
      <xdr:row>30</xdr:row>
      <xdr:rowOff>138152</xdr:rowOff>
    </xdr:to>
    <xdr:sp macro="" textlink="">
      <xdr:nvSpPr>
        <xdr:cNvPr id="149" name="楕円 148"/>
        <xdr:cNvSpPr/>
      </xdr:nvSpPr>
      <xdr:spPr>
        <a:xfrm>
          <a:off x="14033500" y="51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87352</xdr:rowOff>
    </xdr:from>
    <xdr:to>
      <xdr:col>76</xdr:col>
      <xdr:colOff>22225</xdr:colOff>
      <xdr:row>30</xdr:row>
      <xdr:rowOff>88277</xdr:rowOff>
    </xdr:to>
    <xdr:cxnSp macro="">
      <xdr:nvCxnSpPr>
        <xdr:cNvPr id="150" name="直線コネクタ 149"/>
        <xdr:cNvCxnSpPr/>
      </xdr:nvCxnSpPr>
      <xdr:spPr>
        <a:xfrm>
          <a:off x="14084300" y="5230852"/>
          <a:ext cx="711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104781</xdr:rowOff>
    </xdr:from>
    <xdr:to>
      <xdr:col>68</xdr:col>
      <xdr:colOff>123825</xdr:colOff>
      <xdr:row>30</xdr:row>
      <xdr:rowOff>34931</xdr:rowOff>
    </xdr:to>
    <xdr:sp macro="" textlink="">
      <xdr:nvSpPr>
        <xdr:cNvPr id="151" name="楕円 150"/>
        <xdr:cNvSpPr/>
      </xdr:nvSpPr>
      <xdr:spPr>
        <a:xfrm>
          <a:off x="13271500" y="50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155581</xdr:rowOff>
    </xdr:from>
    <xdr:to>
      <xdr:col>72</xdr:col>
      <xdr:colOff>73025</xdr:colOff>
      <xdr:row>30</xdr:row>
      <xdr:rowOff>87352</xdr:rowOff>
    </xdr:to>
    <xdr:cxnSp macro="">
      <xdr:nvCxnSpPr>
        <xdr:cNvPr id="152" name="直線コネクタ 151"/>
        <xdr:cNvCxnSpPr/>
      </xdr:nvCxnSpPr>
      <xdr:spPr>
        <a:xfrm>
          <a:off x="13322300" y="5127631"/>
          <a:ext cx="762000" cy="10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84425</xdr:rowOff>
    </xdr:from>
    <xdr:to>
      <xdr:col>64</xdr:col>
      <xdr:colOff>123825</xdr:colOff>
      <xdr:row>30</xdr:row>
      <xdr:rowOff>14575</xdr:rowOff>
    </xdr:to>
    <xdr:sp macro="" textlink="">
      <xdr:nvSpPr>
        <xdr:cNvPr id="153" name="楕円 152"/>
        <xdr:cNvSpPr/>
      </xdr:nvSpPr>
      <xdr:spPr>
        <a:xfrm>
          <a:off x="12509500" y="50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135225</xdr:rowOff>
    </xdr:from>
    <xdr:to>
      <xdr:col>68</xdr:col>
      <xdr:colOff>73025</xdr:colOff>
      <xdr:row>29</xdr:row>
      <xdr:rowOff>155581</xdr:rowOff>
    </xdr:to>
    <xdr:cxnSp macro="">
      <xdr:nvCxnSpPr>
        <xdr:cNvPr id="154" name="直線コネクタ 153"/>
        <xdr:cNvCxnSpPr/>
      </xdr:nvCxnSpPr>
      <xdr:spPr>
        <a:xfrm>
          <a:off x="12560300" y="5107275"/>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72602</xdr:rowOff>
    </xdr:from>
    <xdr:to>
      <xdr:col>60</xdr:col>
      <xdr:colOff>123825</xdr:colOff>
      <xdr:row>30</xdr:row>
      <xdr:rowOff>2752</xdr:rowOff>
    </xdr:to>
    <xdr:sp macro="" textlink="">
      <xdr:nvSpPr>
        <xdr:cNvPr id="155" name="楕円 154"/>
        <xdr:cNvSpPr/>
      </xdr:nvSpPr>
      <xdr:spPr>
        <a:xfrm>
          <a:off x="11747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123402</xdr:rowOff>
    </xdr:from>
    <xdr:to>
      <xdr:col>64</xdr:col>
      <xdr:colOff>73025</xdr:colOff>
      <xdr:row>29</xdr:row>
      <xdr:rowOff>135225</xdr:rowOff>
    </xdr:to>
    <xdr:cxnSp macro="">
      <xdr:nvCxnSpPr>
        <xdr:cNvPr id="156" name="直線コネクタ 155"/>
        <xdr:cNvCxnSpPr/>
      </xdr:nvCxnSpPr>
      <xdr:spPr>
        <a:xfrm>
          <a:off x="11798300" y="5095452"/>
          <a:ext cx="762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129279</xdr:rowOff>
    </xdr:from>
    <xdr:ext cx="469744" cy="259045"/>
    <xdr:sp macro="" textlink="">
      <xdr:nvSpPr>
        <xdr:cNvPr id="161" name="n_1mainValue債務償還比率"/>
        <xdr:cNvSpPr txBox="1"/>
      </xdr:nvSpPr>
      <xdr:spPr>
        <a:xfrm>
          <a:off x="13836727" y="527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51458</xdr:rowOff>
    </xdr:from>
    <xdr:ext cx="469744" cy="259045"/>
    <xdr:sp macro="" textlink="">
      <xdr:nvSpPr>
        <xdr:cNvPr id="162" name="n_2mainValue債務償還比率"/>
        <xdr:cNvSpPr txBox="1"/>
      </xdr:nvSpPr>
      <xdr:spPr>
        <a:xfrm>
          <a:off x="13087427" y="48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31102</xdr:rowOff>
    </xdr:from>
    <xdr:ext cx="469744" cy="259045"/>
    <xdr:sp macro="" textlink="">
      <xdr:nvSpPr>
        <xdr:cNvPr id="163" name="n_3mainValue債務償還比率"/>
        <xdr:cNvSpPr txBox="1"/>
      </xdr:nvSpPr>
      <xdr:spPr>
        <a:xfrm>
          <a:off x="12325427" y="48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19279</xdr:rowOff>
    </xdr:from>
    <xdr:ext cx="469744" cy="259045"/>
    <xdr:sp macro="" textlink="">
      <xdr:nvSpPr>
        <xdr:cNvPr id="164" name="n_4mainValue債務償還比率"/>
        <xdr:cNvSpPr txBox="1"/>
      </xdr:nvSpPr>
      <xdr:spPr>
        <a:xfrm>
          <a:off x="11563427" y="48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1" name="楕円 70"/>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2"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55118</xdr:rowOff>
    </xdr:from>
    <xdr:to>
      <xdr:col>20</xdr:col>
      <xdr:colOff>38100</xdr:colOff>
      <xdr:row>35</xdr:row>
      <xdr:rowOff>156718</xdr:rowOff>
    </xdr:to>
    <xdr:sp macro="" textlink="">
      <xdr:nvSpPr>
        <xdr:cNvPr id="73" name="楕円 72"/>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105918</xdr:rowOff>
    </xdr:from>
    <xdr:to>
      <xdr:col>24</xdr:col>
      <xdr:colOff>63500</xdr:colOff>
      <xdr:row>35</xdr:row>
      <xdr:rowOff>133350</xdr:rowOff>
    </xdr:to>
    <xdr:cxnSp macro="">
      <xdr:nvCxnSpPr>
        <xdr:cNvPr id="74" name="直線コネクタ 73"/>
        <xdr:cNvCxnSpPr/>
      </xdr:nvCxnSpPr>
      <xdr:spPr>
        <a:xfrm>
          <a:off x="3797300" y="6106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xdr:rowOff>
    </xdr:from>
    <xdr:to>
      <xdr:col>15</xdr:col>
      <xdr:colOff>101600</xdr:colOff>
      <xdr:row>35</xdr:row>
      <xdr:rowOff>106426</xdr:rowOff>
    </xdr:to>
    <xdr:sp macro="" textlink="">
      <xdr:nvSpPr>
        <xdr:cNvPr id="75" name="楕円 74"/>
        <xdr:cNvSpPr/>
      </xdr:nvSpPr>
      <xdr:spPr>
        <a:xfrm>
          <a:off x="2857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55626</xdr:rowOff>
    </xdr:from>
    <xdr:to>
      <xdr:col>19</xdr:col>
      <xdr:colOff>177800</xdr:colOff>
      <xdr:row>35</xdr:row>
      <xdr:rowOff>105918</xdr:rowOff>
    </xdr:to>
    <xdr:cxnSp macro="">
      <xdr:nvCxnSpPr>
        <xdr:cNvPr id="76" name="直線コネクタ 75"/>
        <xdr:cNvCxnSpPr/>
      </xdr:nvCxnSpPr>
      <xdr:spPr>
        <a:xfrm>
          <a:off x="2908300" y="60563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121412</xdr:rowOff>
    </xdr:from>
    <xdr:to>
      <xdr:col>10</xdr:col>
      <xdr:colOff>165100</xdr:colOff>
      <xdr:row>35</xdr:row>
      <xdr:rowOff>51562</xdr:rowOff>
    </xdr:to>
    <xdr:sp macro="" textlink="">
      <xdr:nvSpPr>
        <xdr:cNvPr id="77" name="楕円 76"/>
        <xdr:cNvSpPr/>
      </xdr:nvSpPr>
      <xdr:spPr>
        <a:xfrm>
          <a:off x="1968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xdr:rowOff>
    </xdr:from>
    <xdr:to>
      <xdr:col>15</xdr:col>
      <xdr:colOff>50800</xdr:colOff>
      <xdr:row>35</xdr:row>
      <xdr:rowOff>55626</xdr:rowOff>
    </xdr:to>
    <xdr:cxnSp macro="">
      <xdr:nvCxnSpPr>
        <xdr:cNvPr id="78" name="直線コネクタ 77"/>
        <xdr:cNvCxnSpPr/>
      </xdr:nvCxnSpPr>
      <xdr:spPr>
        <a:xfrm>
          <a:off x="2019300" y="6001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121412</xdr:rowOff>
    </xdr:from>
    <xdr:to>
      <xdr:col>6</xdr:col>
      <xdr:colOff>38100</xdr:colOff>
      <xdr:row>35</xdr:row>
      <xdr:rowOff>51562</xdr:rowOff>
    </xdr:to>
    <xdr:sp macro="" textlink="">
      <xdr:nvSpPr>
        <xdr:cNvPr id="79" name="楕円 78"/>
        <xdr:cNvSpPr/>
      </xdr:nvSpPr>
      <xdr:spPr>
        <a:xfrm>
          <a:off x="1079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xdr:rowOff>
    </xdr:from>
    <xdr:to>
      <xdr:col>10</xdr:col>
      <xdr:colOff>114300</xdr:colOff>
      <xdr:row>35</xdr:row>
      <xdr:rowOff>762</xdr:rowOff>
    </xdr:to>
    <xdr:cxnSp macro="">
      <xdr:nvCxnSpPr>
        <xdr:cNvPr id="80" name="直線コネクタ 79"/>
        <xdr:cNvCxnSpPr/>
      </xdr:nvCxnSpPr>
      <xdr:spPr>
        <a:xfrm>
          <a:off x="1130300" y="6001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1795</xdr:rowOff>
    </xdr:from>
    <xdr:ext cx="405111" cy="259045"/>
    <xdr:sp macro="" textlink="">
      <xdr:nvSpPr>
        <xdr:cNvPr id="85" name="n_1mainValue【道路】&#10;有形固定資産減価償却率"/>
        <xdr:cNvSpPr txBox="1"/>
      </xdr:nvSpPr>
      <xdr:spPr>
        <a:xfrm>
          <a:off x="35820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122953</xdr:rowOff>
    </xdr:from>
    <xdr:ext cx="405111" cy="259045"/>
    <xdr:sp macro="" textlink="">
      <xdr:nvSpPr>
        <xdr:cNvPr id="86" name="n_2mainValue【道路】&#10;有形固定資産減価償却率"/>
        <xdr:cNvSpPr txBox="1"/>
      </xdr:nvSpPr>
      <xdr:spPr>
        <a:xfrm>
          <a:off x="2705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68089</xdr:rowOff>
    </xdr:from>
    <xdr:ext cx="405111" cy="259045"/>
    <xdr:sp macro="" textlink="">
      <xdr:nvSpPr>
        <xdr:cNvPr id="87" name="n_3mainValue【道路】&#10;有形固定資産減価償却率"/>
        <xdr:cNvSpPr txBox="1"/>
      </xdr:nvSpPr>
      <xdr:spPr>
        <a:xfrm>
          <a:off x="18167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68089</xdr:rowOff>
    </xdr:from>
    <xdr:ext cx="405111" cy="259045"/>
    <xdr:sp macro="" textlink="">
      <xdr:nvSpPr>
        <xdr:cNvPr id="88" name="n_4mainValue【道路】&#10;有形固定資産減価償却率"/>
        <xdr:cNvSpPr txBox="1"/>
      </xdr:nvSpPr>
      <xdr:spPr>
        <a:xfrm>
          <a:off x="9277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45079</xdr:rowOff>
    </xdr:from>
    <xdr:to>
      <xdr:col>55</xdr:col>
      <xdr:colOff>50800</xdr:colOff>
      <xdr:row>40</xdr:row>
      <xdr:rowOff>146679</xdr:rowOff>
    </xdr:to>
    <xdr:sp macro="" textlink="">
      <xdr:nvSpPr>
        <xdr:cNvPr id="128" name="楕円 127"/>
        <xdr:cNvSpPr/>
      </xdr:nvSpPr>
      <xdr:spPr>
        <a:xfrm>
          <a:off x="10426700" y="6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67956</xdr:rowOff>
    </xdr:from>
    <xdr:ext cx="534377" cy="259045"/>
    <xdr:sp macro="" textlink="">
      <xdr:nvSpPr>
        <xdr:cNvPr id="129" name="【道路】&#10;一人当たり延長該当値テキスト"/>
        <xdr:cNvSpPr txBox="1"/>
      </xdr:nvSpPr>
      <xdr:spPr>
        <a:xfrm>
          <a:off x="10515600" y="67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46755</xdr:rowOff>
    </xdr:from>
    <xdr:to>
      <xdr:col>50</xdr:col>
      <xdr:colOff>165100</xdr:colOff>
      <xdr:row>40</xdr:row>
      <xdr:rowOff>148355</xdr:rowOff>
    </xdr:to>
    <xdr:sp macro="" textlink="">
      <xdr:nvSpPr>
        <xdr:cNvPr id="130" name="楕円 129"/>
        <xdr:cNvSpPr/>
      </xdr:nvSpPr>
      <xdr:spPr>
        <a:xfrm>
          <a:off x="9588500" y="6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95879</xdr:rowOff>
    </xdr:from>
    <xdr:to>
      <xdr:col>55</xdr:col>
      <xdr:colOff>0</xdr:colOff>
      <xdr:row>40</xdr:row>
      <xdr:rowOff>97555</xdr:rowOff>
    </xdr:to>
    <xdr:cxnSp macro="">
      <xdr:nvCxnSpPr>
        <xdr:cNvPr id="131" name="直線コネクタ 130"/>
        <xdr:cNvCxnSpPr/>
      </xdr:nvCxnSpPr>
      <xdr:spPr>
        <a:xfrm flipV="1">
          <a:off x="9639300" y="6953879"/>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41440</xdr:rowOff>
    </xdr:from>
    <xdr:to>
      <xdr:col>46</xdr:col>
      <xdr:colOff>38100</xdr:colOff>
      <xdr:row>40</xdr:row>
      <xdr:rowOff>143040</xdr:rowOff>
    </xdr:to>
    <xdr:sp macro="" textlink="">
      <xdr:nvSpPr>
        <xdr:cNvPr id="132" name="楕円 131"/>
        <xdr:cNvSpPr/>
      </xdr:nvSpPr>
      <xdr:spPr>
        <a:xfrm>
          <a:off x="8699500"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92240</xdr:rowOff>
    </xdr:from>
    <xdr:to>
      <xdr:col>50</xdr:col>
      <xdr:colOff>114300</xdr:colOff>
      <xdr:row>40</xdr:row>
      <xdr:rowOff>97555</xdr:rowOff>
    </xdr:to>
    <xdr:cxnSp macro="">
      <xdr:nvCxnSpPr>
        <xdr:cNvPr id="133" name="直線コネクタ 132"/>
        <xdr:cNvCxnSpPr/>
      </xdr:nvCxnSpPr>
      <xdr:spPr>
        <a:xfrm>
          <a:off x="8750300" y="6950240"/>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41345</xdr:rowOff>
    </xdr:from>
    <xdr:to>
      <xdr:col>41</xdr:col>
      <xdr:colOff>101600</xdr:colOff>
      <xdr:row>40</xdr:row>
      <xdr:rowOff>142945</xdr:rowOff>
    </xdr:to>
    <xdr:sp macro="" textlink="">
      <xdr:nvSpPr>
        <xdr:cNvPr id="134" name="楕円 133"/>
        <xdr:cNvSpPr/>
      </xdr:nvSpPr>
      <xdr:spPr>
        <a:xfrm>
          <a:off x="7810500" y="68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92145</xdr:rowOff>
    </xdr:from>
    <xdr:to>
      <xdr:col>45</xdr:col>
      <xdr:colOff>177800</xdr:colOff>
      <xdr:row>40</xdr:row>
      <xdr:rowOff>92240</xdr:rowOff>
    </xdr:to>
    <xdr:cxnSp macro="">
      <xdr:nvCxnSpPr>
        <xdr:cNvPr id="135" name="直線コネクタ 134"/>
        <xdr:cNvCxnSpPr/>
      </xdr:nvCxnSpPr>
      <xdr:spPr>
        <a:xfrm>
          <a:off x="7861300" y="695014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65901</xdr:rowOff>
    </xdr:from>
    <xdr:to>
      <xdr:col>36</xdr:col>
      <xdr:colOff>165100</xdr:colOff>
      <xdr:row>40</xdr:row>
      <xdr:rowOff>167501</xdr:rowOff>
    </xdr:to>
    <xdr:sp macro="" textlink="">
      <xdr:nvSpPr>
        <xdr:cNvPr id="136" name="楕円 135"/>
        <xdr:cNvSpPr/>
      </xdr:nvSpPr>
      <xdr:spPr>
        <a:xfrm>
          <a:off x="6921500" y="69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92145</xdr:rowOff>
    </xdr:from>
    <xdr:to>
      <xdr:col>41</xdr:col>
      <xdr:colOff>50800</xdr:colOff>
      <xdr:row>40</xdr:row>
      <xdr:rowOff>116701</xdr:rowOff>
    </xdr:to>
    <xdr:cxnSp macro="">
      <xdr:nvCxnSpPr>
        <xdr:cNvPr id="137" name="直線コネクタ 136"/>
        <xdr:cNvCxnSpPr/>
      </xdr:nvCxnSpPr>
      <xdr:spPr>
        <a:xfrm flipV="1">
          <a:off x="6972300" y="6950145"/>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164882</xdr:rowOff>
    </xdr:from>
    <xdr:ext cx="534377" cy="259045"/>
    <xdr:sp macro="" textlink="">
      <xdr:nvSpPr>
        <xdr:cNvPr id="142" name="n_1mainValue【道路】&#10;一人当たり延長"/>
        <xdr:cNvSpPr txBox="1"/>
      </xdr:nvSpPr>
      <xdr:spPr>
        <a:xfrm>
          <a:off x="9359411" y="66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134167</xdr:rowOff>
    </xdr:from>
    <xdr:ext cx="534377" cy="259045"/>
    <xdr:sp macro="" textlink="">
      <xdr:nvSpPr>
        <xdr:cNvPr id="143" name="n_2mainValue【道路】&#10;一人当たり延長"/>
        <xdr:cNvSpPr txBox="1"/>
      </xdr:nvSpPr>
      <xdr:spPr>
        <a:xfrm>
          <a:off x="8483111" y="69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159472</xdr:rowOff>
    </xdr:from>
    <xdr:ext cx="534377" cy="259045"/>
    <xdr:sp macro="" textlink="">
      <xdr:nvSpPr>
        <xdr:cNvPr id="144" name="n_3mainValue【道路】&#10;一人当たり延長"/>
        <xdr:cNvSpPr txBox="1"/>
      </xdr:nvSpPr>
      <xdr:spPr>
        <a:xfrm>
          <a:off x="7594111" y="66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12578</xdr:rowOff>
    </xdr:from>
    <xdr:ext cx="534377" cy="259045"/>
    <xdr:sp macro="" textlink="">
      <xdr:nvSpPr>
        <xdr:cNvPr id="145" name="n_4mainValue【道路】&#10;一人当たり延長"/>
        <xdr:cNvSpPr txBox="1"/>
      </xdr:nvSpPr>
      <xdr:spPr>
        <a:xfrm>
          <a:off x="6705111" y="66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6" name="楕円 185"/>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87" name="【橋りょう・トンネル】&#10;有形固定資産減価償却率該当値テキスト"/>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8" name="楕円 187"/>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59</xdr:row>
      <xdr:rowOff>154305</xdr:rowOff>
    </xdr:to>
    <xdr:cxnSp macro="">
      <xdr:nvCxnSpPr>
        <xdr:cNvPr id="189" name="直線コネクタ 188"/>
        <xdr:cNvCxnSpPr/>
      </xdr:nvCxnSpPr>
      <xdr:spPr>
        <a:xfrm>
          <a:off x="3797300" y="102393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0" name="楕円 189"/>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123825</xdr:rowOff>
    </xdr:to>
    <xdr:cxnSp macro="">
      <xdr:nvCxnSpPr>
        <xdr:cNvPr id="191" name="直線コネクタ 190"/>
        <xdr:cNvCxnSpPr/>
      </xdr:nvCxnSpPr>
      <xdr:spPr>
        <a:xfrm>
          <a:off x="2908300" y="10206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2" name="楕円 191"/>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91440</xdr:rowOff>
    </xdr:to>
    <xdr:cxnSp macro="">
      <xdr:nvCxnSpPr>
        <xdr:cNvPr id="193" name="直線コネクタ 192"/>
        <xdr:cNvCxnSpPr/>
      </xdr:nvCxnSpPr>
      <xdr:spPr>
        <a:xfrm>
          <a:off x="2019300" y="10174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149225</xdr:rowOff>
    </xdr:from>
    <xdr:to>
      <xdr:col>6</xdr:col>
      <xdr:colOff>38100</xdr:colOff>
      <xdr:row>59</xdr:row>
      <xdr:rowOff>79375</xdr:rowOff>
    </xdr:to>
    <xdr:sp macro="" textlink="">
      <xdr:nvSpPr>
        <xdr:cNvPr id="194" name="楕円 193"/>
        <xdr:cNvSpPr/>
      </xdr:nvSpPr>
      <xdr:spPr>
        <a:xfrm>
          <a:off x="1079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28575</xdr:rowOff>
    </xdr:from>
    <xdr:to>
      <xdr:col>10</xdr:col>
      <xdr:colOff>114300</xdr:colOff>
      <xdr:row>59</xdr:row>
      <xdr:rowOff>59055</xdr:rowOff>
    </xdr:to>
    <xdr:cxnSp macro="">
      <xdr:nvCxnSpPr>
        <xdr:cNvPr id="195" name="直線コネクタ 194"/>
        <xdr:cNvCxnSpPr/>
      </xdr:nvCxnSpPr>
      <xdr:spPr>
        <a:xfrm>
          <a:off x="1130300" y="10144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200" name="n_1mainValue【橋りょう・トンネ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1"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202" name="n_3mainValue【橋りょう・トンネル】&#10;有形固定資産減価償却率"/>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95902</xdr:rowOff>
    </xdr:from>
    <xdr:ext cx="405111" cy="259045"/>
    <xdr:sp macro="" textlink="">
      <xdr:nvSpPr>
        <xdr:cNvPr id="203" name="n_4mainValue【橋りょう・トンネル】&#10;有形固定資産減価償却率"/>
        <xdr:cNvSpPr txBox="1"/>
      </xdr:nvSpPr>
      <xdr:spPr>
        <a:xfrm>
          <a:off x="927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37616</xdr:rowOff>
    </xdr:from>
    <xdr:to>
      <xdr:col>55</xdr:col>
      <xdr:colOff>50800</xdr:colOff>
      <xdr:row>61</xdr:row>
      <xdr:rowOff>139216</xdr:rowOff>
    </xdr:to>
    <xdr:sp macro="" textlink="">
      <xdr:nvSpPr>
        <xdr:cNvPr id="241" name="楕円 240"/>
        <xdr:cNvSpPr/>
      </xdr:nvSpPr>
      <xdr:spPr>
        <a:xfrm>
          <a:off x="10426700" y="104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16043</xdr:rowOff>
    </xdr:from>
    <xdr:ext cx="599010" cy="259045"/>
    <xdr:sp macro="" textlink="">
      <xdr:nvSpPr>
        <xdr:cNvPr id="242" name="【橋りょう・トンネル】&#10;一人当たり有形固定資産（償却資産）額該当値テキスト"/>
        <xdr:cNvSpPr txBox="1"/>
      </xdr:nvSpPr>
      <xdr:spPr>
        <a:xfrm>
          <a:off x="10515600" y="1047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40082</xdr:rowOff>
    </xdr:from>
    <xdr:to>
      <xdr:col>50</xdr:col>
      <xdr:colOff>165100</xdr:colOff>
      <xdr:row>61</xdr:row>
      <xdr:rowOff>141682</xdr:rowOff>
    </xdr:to>
    <xdr:sp macro="" textlink="">
      <xdr:nvSpPr>
        <xdr:cNvPr id="243" name="楕円 242"/>
        <xdr:cNvSpPr/>
      </xdr:nvSpPr>
      <xdr:spPr>
        <a:xfrm>
          <a:off x="9588500" y="104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88416</xdr:rowOff>
    </xdr:from>
    <xdr:to>
      <xdr:col>55</xdr:col>
      <xdr:colOff>0</xdr:colOff>
      <xdr:row>61</xdr:row>
      <xdr:rowOff>90882</xdr:rowOff>
    </xdr:to>
    <xdr:cxnSp macro="">
      <xdr:nvCxnSpPr>
        <xdr:cNvPr id="244" name="直線コネクタ 243"/>
        <xdr:cNvCxnSpPr/>
      </xdr:nvCxnSpPr>
      <xdr:spPr>
        <a:xfrm flipV="1">
          <a:off x="9639300" y="10546866"/>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40368</xdr:rowOff>
    </xdr:from>
    <xdr:to>
      <xdr:col>46</xdr:col>
      <xdr:colOff>38100</xdr:colOff>
      <xdr:row>61</xdr:row>
      <xdr:rowOff>141968</xdr:rowOff>
    </xdr:to>
    <xdr:sp macro="" textlink="">
      <xdr:nvSpPr>
        <xdr:cNvPr id="245" name="楕円 244"/>
        <xdr:cNvSpPr/>
      </xdr:nvSpPr>
      <xdr:spPr>
        <a:xfrm>
          <a:off x="8699500" y="104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90882</xdr:rowOff>
    </xdr:from>
    <xdr:to>
      <xdr:col>50</xdr:col>
      <xdr:colOff>114300</xdr:colOff>
      <xdr:row>61</xdr:row>
      <xdr:rowOff>91168</xdr:rowOff>
    </xdr:to>
    <xdr:cxnSp macro="">
      <xdr:nvCxnSpPr>
        <xdr:cNvPr id="246" name="直線コネクタ 245"/>
        <xdr:cNvCxnSpPr/>
      </xdr:nvCxnSpPr>
      <xdr:spPr>
        <a:xfrm flipV="1">
          <a:off x="8750300" y="1054933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44106</xdr:rowOff>
    </xdr:from>
    <xdr:to>
      <xdr:col>41</xdr:col>
      <xdr:colOff>101600</xdr:colOff>
      <xdr:row>61</xdr:row>
      <xdr:rowOff>145706</xdr:rowOff>
    </xdr:to>
    <xdr:sp macro="" textlink="">
      <xdr:nvSpPr>
        <xdr:cNvPr id="247" name="楕円 246"/>
        <xdr:cNvSpPr/>
      </xdr:nvSpPr>
      <xdr:spPr>
        <a:xfrm>
          <a:off x="7810500" y="105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91168</xdr:rowOff>
    </xdr:from>
    <xdr:to>
      <xdr:col>45</xdr:col>
      <xdr:colOff>177800</xdr:colOff>
      <xdr:row>61</xdr:row>
      <xdr:rowOff>94906</xdr:rowOff>
    </xdr:to>
    <xdr:cxnSp macro="">
      <xdr:nvCxnSpPr>
        <xdr:cNvPr id="248" name="直線コネクタ 247"/>
        <xdr:cNvCxnSpPr/>
      </xdr:nvCxnSpPr>
      <xdr:spPr>
        <a:xfrm flipV="1">
          <a:off x="7861300" y="10549618"/>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45744</xdr:rowOff>
    </xdr:from>
    <xdr:to>
      <xdr:col>36</xdr:col>
      <xdr:colOff>165100</xdr:colOff>
      <xdr:row>61</xdr:row>
      <xdr:rowOff>147344</xdr:rowOff>
    </xdr:to>
    <xdr:sp macro="" textlink="">
      <xdr:nvSpPr>
        <xdr:cNvPr id="249" name="楕円 248"/>
        <xdr:cNvSpPr/>
      </xdr:nvSpPr>
      <xdr:spPr>
        <a:xfrm>
          <a:off x="6921500" y="105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94906</xdr:rowOff>
    </xdr:from>
    <xdr:to>
      <xdr:col>41</xdr:col>
      <xdr:colOff>50800</xdr:colOff>
      <xdr:row>61</xdr:row>
      <xdr:rowOff>96544</xdr:rowOff>
    </xdr:to>
    <xdr:cxnSp macro="">
      <xdr:nvCxnSpPr>
        <xdr:cNvPr id="250" name="直線コネクタ 249"/>
        <xdr:cNvCxnSpPr/>
      </xdr:nvCxnSpPr>
      <xdr:spPr>
        <a:xfrm flipV="1">
          <a:off x="6972300" y="1055335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132809</xdr:rowOff>
    </xdr:from>
    <xdr:ext cx="599010" cy="259045"/>
    <xdr:sp macro="" textlink="">
      <xdr:nvSpPr>
        <xdr:cNvPr id="255" name="n_1mainValue【橋りょう・トンネル】&#10;一人当たり有形固定資産（償却資産）額"/>
        <xdr:cNvSpPr txBox="1"/>
      </xdr:nvSpPr>
      <xdr:spPr>
        <a:xfrm>
          <a:off x="9327095" y="1059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133095</xdr:rowOff>
    </xdr:from>
    <xdr:ext cx="599010" cy="259045"/>
    <xdr:sp macro="" textlink="">
      <xdr:nvSpPr>
        <xdr:cNvPr id="256" name="n_2mainValue【橋りょう・トンネル】&#10;一人当たり有形固定資産（償却資産）額"/>
        <xdr:cNvSpPr txBox="1"/>
      </xdr:nvSpPr>
      <xdr:spPr>
        <a:xfrm>
          <a:off x="8450795" y="1059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136833</xdr:rowOff>
    </xdr:from>
    <xdr:ext cx="599010" cy="259045"/>
    <xdr:sp macro="" textlink="">
      <xdr:nvSpPr>
        <xdr:cNvPr id="257" name="n_3mainValue【橋りょう・トンネル】&#10;一人当たり有形固定資産（償却資産）額"/>
        <xdr:cNvSpPr txBox="1"/>
      </xdr:nvSpPr>
      <xdr:spPr>
        <a:xfrm>
          <a:off x="7561795" y="1059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138471</xdr:rowOff>
    </xdr:from>
    <xdr:ext cx="599010" cy="259045"/>
    <xdr:sp macro="" textlink="">
      <xdr:nvSpPr>
        <xdr:cNvPr id="258" name="n_4mainValue【橋りょう・トンネル】&#10;一人当たり有形固定資産（償却資産）額"/>
        <xdr:cNvSpPr txBox="1"/>
      </xdr:nvSpPr>
      <xdr:spPr>
        <a:xfrm>
          <a:off x="6672795" y="1059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300" name="楕円 299"/>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301" name="【公営住宅】&#10;有形固定資産減価償却率該当値テキスト"/>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302" name="楕円 301"/>
        <xdr:cNvSpPr/>
      </xdr:nvSpPr>
      <xdr:spPr>
        <a:xfrm>
          <a:off x="3746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75656</xdr:rowOff>
    </xdr:from>
    <xdr:to>
      <xdr:col>24</xdr:col>
      <xdr:colOff>63500</xdr:colOff>
      <xdr:row>84</xdr:row>
      <xdr:rowOff>80555</xdr:rowOff>
    </xdr:to>
    <xdr:cxnSp macro="">
      <xdr:nvCxnSpPr>
        <xdr:cNvPr id="303" name="直線コネクタ 302"/>
        <xdr:cNvCxnSpPr/>
      </xdr:nvCxnSpPr>
      <xdr:spPr>
        <a:xfrm>
          <a:off x="3797300" y="144774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04" name="楕円 303"/>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52795</xdr:rowOff>
    </xdr:from>
    <xdr:to>
      <xdr:col>19</xdr:col>
      <xdr:colOff>177800</xdr:colOff>
      <xdr:row>84</xdr:row>
      <xdr:rowOff>75656</xdr:rowOff>
    </xdr:to>
    <xdr:cxnSp macro="">
      <xdr:nvCxnSpPr>
        <xdr:cNvPr id="305" name="直線コネクタ 304"/>
        <xdr:cNvCxnSpPr/>
      </xdr:nvCxnSpPr>
      <xdr:spPr>
        <a:xfrm>
          <a:off x="2908300" y="144545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6" name="楕円 305"/>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52795</xdr:rowOff>
    </xdr:to>
    <xdr:cxnSp macro="">
      <xdr:nvCxnSpPr>
        <xdr:cNvPr id="307" name="直線コネクタ 306"/>
        <xdr:cNvCxnSpPr/>
      </xdr:nvCxnSpPr>
      <xdr:spPr>
        <a:xfrm>
          <a:off x="2019300" y="144170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08" name="楕円 307"/>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15239</xdr:rowOff>
    </xdr:to>
    <xdr:cxnSp macro="">
      <xdr:nvCxnSpPr>
        <xdr:cNvPr id="309" name="直線コネクタ 308"/>
        <xdr:cNvCxnSpPr/>
      </xdr:nvCxnSpPr>
      <xdr:spPr>
        <a:xfrm>
          <a:off x="1130300" y="1441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314" name="n_1mainValue【公営住宅】&#10;有形固定資産減価償却率"/>
        <xdr:cNvSpPr txBox="1"/>
      </xdr:nvSpPr>
      <xdr:spPr>
        <a:xfrm>
          <a:off x="3582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15" name="n_2mainValue【公営住宅】&#10;有形固定資産減価償却率"/>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6"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17" name="n_4mainValue【公営住宅】&#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8637</xdr:rowOff>
    </xdr:from>
    <xdr:to>
      <xdr:col>55</xdr:col>
      <xdr:colOff>50800</xdr:colOff>
      <xdr:row>85</xdr:row>
      <xdr:rowOff>110237</xdr:rowOff>
    </xdr:to>
    <xdr:sp macro="" textlink="">
      <xdr:nvSpPr>
        <xdr:cNvPr id="357" name="楕円 356"/>
        <xdr:cNvSpPr/>
      </xdr:nvSpPr>
      <xdr:spPr>
        <a:xfrm>
          <a:off x="104267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158514</xdr:rowOff>
    </xdr:from>
    <xdr:ext cx="469744" cy="259045"/>
    <xdr:sp macro="" textlink="">
      <xdr:nvSpPr>
        <xdr:cNvPr id="358" name="【公営住宅】&#10;一人当たり面積該当値テキスト"/>
        <xdr:cNvSpPr txBox="1"/>
      </xdr:nvSpPr>
      <xdr:spPr>
        <a:xfrm>
          <a:off x="10515600" y="14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59" name="楕円 358"/>
        <xdr:cNvSpPr/>
      </xdr:nvSpPr>
      <xdr:spPr>
        <a:xfrm>
          <a:off x="9588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48768</xdr:rowOff>
    </xdr:from>
    <xdr:to>
      <xdr:col>55</xdr:col>
      <xdr:colOff>0</xdr:colOff>
      <xdr:row>85</xdr:row>
      <xdr:rowOff>59437</xdr:rowOff>
    </xdr:to>
    <xdr:cxnSp macro="">
      <xdr:nvCxnSpPr>
        <xdr:cNvPr id="360" name="直線コネクタ 359"/>
        <xdr:cNvCxnSpPr/>
      </xdr:nvCxnSpPr>
      <xdr:spPr>
        <a:xfrm>
          <a:off x="9639300" y="14622018"/>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1" name="楕円 360"/>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48768</xdr:rowOff>
    </xdr:from>
    <xdr:to>
      <xdr:col>50</xdr:col>
      <xdr:colOff>114300</xdr:colOff>
      <xdr:row>85</xdr:row>
      <xdr:rowOff>49530</xdr:rowOff>
    </xdr:to>
    <xdr:cxnSp macro="">
      <xdr:nvCxnSpPr>
        <xdr:cNvPr id="362" name="直線コネクタ 361"/>
        <xdr:cNvCxnSpPr/>
      </xdr:nvCxnSpPr>
      <xdr:spPr>
        <a:xfrm flipV="1">
          <a:off x="8750300" y="146220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xdr:rowOff>
    </xdr:from>
    <xdr:to>
      <xdr:col>41</xdr:col>
      <xdr:colOff>101600</xdr:colOff>
      <xdr:row>85</xdr:row>
      <xdr:rowOff>106426</xdr:rowOff>
    </xdr:to>
    <xdr:sp macro="" textlink="">
      <xdr:nvSpPr>
        <xdr:cNvPr id="363" name="楕円 362"/>
        <xdr:cNvSpPr/>
      </xdr:nvSpPr>
      <xdr:spPr>
        <a:xfrm>
          <a:off x="7810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55626</xdr:rowOff>
    </xdr:to>
    <xdr:cxnSp macro="">
      <xdr:nvCxnSpPr>
        <xdr:cNvPr id="364" name="直線コネクタ 363"/>
        <xdr:cNvCxnSpPr/>
      </xdr:nvCxnSpPr>
      <xdr:spPr>
        <a:xfrm flipV="1">
          <a:off x="7861300" y="1462278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163322</xdr:rowOff>
    </xdr:from>
    <xdr:to>
      <xdr:col>36</xdr:col>
      <xdr:colOff>165100</xdr:colOff>
      <xdr:row>85</xdr:row>
      <xdr:rowOff>93472</xdr:rowOff>
    </xdr:to>
    <xdr:sp macro="" textlink="">
      <xdr:nvSpPr>
        <xdr:cNvPr id="365" name="楕円 364"/>
        <xdr:cNvSpPr/>
      </xdr:nvSpPr>
      <xdr:spPr>
        <a:xfrm>
          <a:off x="6921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55626</xdr:rowOff>
    </xdr:to>
    <xdr:cxnSp macro="">
      <xdr:nvCxnSpPr>
        <xdr:cNvPr id="366" name="直線コネクタ 365"/>
        <xdr:cNvCxnSpPr/>
      </xdr:nvCxnSpPr>
      <xdr:spPr>
        <a:xfrm>
          <a:off x="6972300" y="1461592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71" name="n_1mainValue【公営住宅】&#10;一人当たり面積"/>
        <xdr:cNvSpPr txBox="1"/>
      </xdr:nvSpPr>
      <xdr:spPr>
        <a:xfrm>
          <a:off x="93917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2" name="n_2mainValue【公営住宅】&#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97553</xdr:rowOff>
    </xdr:from>
    <xdr:ext cx="469744" cy="259045"/>
    <xdr:sp macro="" textlink="">
      <xdr:nvSpPr>
        <xdr:cNvPr id="373" name="n_3mainValue【公営住宅】&#10;一人当たり面積"/>
        <xdr:cNvSpPr txBox="1"/>
      </xdr:nvSpPr>
      <xdr:spPr>
        <a:xfrm>
          <a:off x="7626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84599</xdr:rowOff>
    </xdr:from>
    <xdr:ext cx="469744" cy="259045"/>
    <xdr:sp macro="" textlink="">
      <xdr:nvSpPr>
        <xdr:cNvPr id="374" name="n_4mainValue【公営住宅】&#10;一人当たり面積"/>
        <xdr:cNvSpPr txBox="1"/>
      </xdr:nvSpPr>
      <xdr:spPr>
        <a:xfrm>
          <a:off x="6737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431" name="楕円 430"/>
        <xdr:cNvSpPr/>
      </xdr:nvSpPr>
      <xdr:spPr>
        <a:xfrm>
          <a:off x="16268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432" name="【認定こども園・幼稚園・保育所】&#10;有形固定資産減価償却率該当値テキスト"/>
        <xdr:cNvSpPr txBox="1"/>
      </xdr:nvSpPr>
      <xdr:spPr>
        <a:xfrm>
          <a:off x="16357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33" name="楕円 432"/>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116205</xdr:rowOff>
    </xdr:to>
    <xdr:cxnSp macro="">
      <xdr:nvCxnSpPr>
        <xdr:cNvPr id="434" name="直線コネクタ 433"/>
        <xdr:cNvCxnSpPr/>
      </xdr:nvCxnSpPr>
      <xdr:spPr>
        <a:xfrm>
          <a:off x="15481300" y="67798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35" name="楕円 434"/>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93345</xdr:rowOff>
    </xdr:to>
    <xdr:cxnSp macro="">
      <xdr:nvCxnSpPr>
        <xdr:cNvPr id="436" name="直線コネクタ 435"/>
        <xdr:cNvCxnSpPr/>
      </xdr:nvCxnSpPr>
      <xdr:spPr>
        <a:xfrm>
          <a:off x="14592300" y="67151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437" name="楕円 436"/>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xdr:rowOff>
    </xdr:from>
    <xdr:to>
      <xdr:col>76</xdr:col>
      <xdr:colOff>114300</xdr:colOff>
      <xdr:row>39</xdr:row>
      <xdr:rowOff>28575</xdr:rowOff>
    </xdr:to>
    <xdr:cxnSp macro="">
      <xdr:nvCxnSpPr>
        <xdr:cNvPr id="438" name="直線コネクタ 437"/>
        <xdr:cNvCxnSpPr/>
      </xdr:nvCxnSpPr>
      <xdr:spPr>
        <a:xfrm>
          <a:off x="13703300" y="6697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439" name="楕円 438"/>
        <xdr:cNvSpPr/>
      </xdr:nvSpPr>
      <xdr:spPr>
        <a:xfrm>
          <a:off x="1276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11430</xdr:rowOff>
    </xdr:to>
    <xdr:cxnSp macro="">
      <xdr:nvCxnSpPr>
        <xdr:cNvPr id="440" name="直線コネクタ 439"/>
        <xdr:cNvCxnSpPr/>
      </xdr:nvCxnSpPr>
      <xdr:spPr>
        <a:xfrm>
          <a:off x="12814300" y="665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45" name="n_1mainValue【認定こども園・幼稚園・保育所】&#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46" name="n_2mainValue【認定こども園・幼稚園・保育所】&#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447" name="n_3mainValue【認定こども園・幼稚園・保育所】&#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448" name="n_4mainValue【認定こども園・幼稚園・保育所】&#10;有形固定資産減価償却率"/>
        <xdr:cNvSpPr txBox="1"/>
      </xdr:nvSpPr>
      <xdr:spPr>
        <a:xfrm>
          <a:off x="12611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488" name="楕円 487"/>
        <xdr:cNvSpPr/>
      </xdr:nvSpPr>
      <xdr:spPr>
        <a:xfrm>
          <a:off x="22110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489" name="【認定こども園・幼稚園・保育所】&#10;一人当たり面積該当値テキスト"/>
        <xdr:cNvSpPr txBox="1"/>
      </xdr:nvSpPr>
      <xdr:spPr>
        <a:xfrm>
          <a:off x="221996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101600</xdr:rowOff>
    </xdr:from>
    <xdr:to>
      <xdr:col>112</xdr:col>
      <xdr:colOff>38100</xdr:colOff>
      <xdr:row>38</xdr:row>
      <xdr:rowOff>31750</xdr:rowOff>
    </xdr:to>
    <xdr:sp macro="" textlink="">
      <xdr:nvSpPr>
        <xdr:cNvPr id="490" name="楕円 489"/>
        <xdr:cNvSpPr/>
      </xdr:nvSpPr>
      <xdr:spPr>
        <a:xfrm>
          <a:off x="2127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148590</xdr:rowOff>
    </xdr:from>
    <xdr:to>
      <xdr:col>116</xdr:col>
      <xdr:colOff>63500</xdr:colOff>
      <xdr:row>37</xdr:row>
      <xdr:rowOff>152400</xdr:rowOff>
    </xdr:to>
    <xdr:cxnSp macro="">
      <xdr:nvCxnSpPr>
        <xdr:cNvPr id="491" name="直線コネクタ 490"/>
        <xdr:cNvCxnSpPr/>
      </xdr:nvCxnSpPr>
      <xdr:spPr>
        <a:xfrm flipV="1">
          <a:off x="21323300" y="6492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101600</xdr:rowOff>
    </xdr:from>
    <xdr:to>
      <xdr:col>107</xdr:col>
      <xdr:colOff>101600</xdr:colOff>
      <xdr:row>38</xdr:row>
      <xdr:rowOff>31750</xdr:rowOff>
    </xdr:to>
    <xdr:sp macro="" textlink="">
      <xdr:nvSpPr>
        <xdr:cNvPr id="492" name="楕円 491"/>
        <xdr:cNvSpPr/>
      </xdr:nvSpPr>
      <xdr:spPr>
        <a:xfrm>
          <a:off x="20383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152400</xdr:rowOff>
    </xdr:from>
    <xdr:to>
      <xdr:col>111</xdr:col>
      <xdr:colOff>177800</xdr:colOff>
      <xdr:row>37</xdr:row>
      <xdr:rowOff>152400</xdr:rowOff>
    </xdr:to>
    <xdr:cxnSp macro="">
      <xdr:nvCxnSpPr>
        <xdr:cNvPr id="493" name="直線コネクタ 492"/>
        <xdr:cNvCxnSpPr/>
      </xdr:nvCxnSpPr>
      <xdr:spPr>
        <a:xfrm>
          <a:off x="20434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109220</xdr:rowOff>
    </xdr:from>
    <xdr:to>
      <xdr:col>102</xdr:col>
      <xdr:colOff>165100</xdr:colOff>
      <xdr:row>38</xdr:row>
      <xdr:rowOff>39370</xdr:rowOff>
    </xdr:to>
    <xdr:sp macro="" textlink="">
      <xdr:nvSpPr>
        <xdr:cNvPr id="494" name="楕円 493"/>
        <xdr:cNvSpPr/>
      </xdr:nvSpPr>
      <xdr:spPr>
        <a:xfrm>
          <a:off x="19494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152400</xdr:rowOff>
    </xdr:from>
    <xdr:to>
      <xdr:col>107</xdr:col>
      <xdr:colOff>50800</xdr:colOff>
      <xdr:row>37</xdr:row>
      <xdr:rowOff>160020</xdr:rowOff>
    </xdr:to>
    <xdr:cxnSp macro="">
      <xdr:nvCxnSpPr>
        <xdr:cNvPr id="495" name="直線コネクタ 494"/>
        <xdr:cNvCxnSpPr/>
      </xdr:nvCxnSpPr>
      <xdr:spPr>
        <a:xfrm flipV="1">
          <a:off x="19545300" y="649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109220</xdr:rowOff>
    </xdr:from>
    <xdr:to>
      <xdr:col>98</xdr:col>
      <xdr:colOff>38100</xdr:colOff>
      <xdr:row>38</xdr:row>
      <xdr:rowOff>39370</xdr:rowOff>
    </xdr:to>
    <xdr:sp macro="" textlink="">
      <xdr:nvSpPr>
        <xdr:cNvPr id="496" name="楕円 495"/>
        <xdr:cNvSpPr/>
      </xdr:nvSpPr>
      <xdr:spPr>
        <a:xfrm>
          <a:off x="18605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160020</xdr:rowOff>
    </xdr:from>
    <xdr:to>
      <xdr:col>102</xdr:col>
      <xdr:colOff>114300</xdr:colOff>
      <xdr:row>37</xdr:row>
      <xdr:rowOff>160020</xdr:rowOff>
    </xdr:to>
    <xdr:cxnSp macro="">
      <xdr:nvCxnSpPr>
        <xdr:cNvPr id="497" name="直線コネクタ 496"/>
        <xdr:cNvCxnSpPr/>
      </xdr:nvCxnSpPr>
      <xdr:spPr>
        <a:xfrm>
          <a:off x="18656300" y="6503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48277</xdr:rowOff>
    </xdr:from>
    <xdr:ext cx="469744" cy="259045"/>
    <xdr:sp macro="" textlink="">
      <xdr:nvSpPr>
        <xdr:cNvPr id="502" name="n_1mainValue【認定こども園・幼稚園・保育所】&#10;一人当たり面積"/>
        <xdr:cNvSpPr txBox="1"/>
      </xdr:nvSpPr>
      <xdr:spPr>
        <a:xfrm>
          <a:off x="21075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48277</xdr:rowOff>
    </xdr:from>
    <xdr:ext cx="469744" cy="259045"/>
    <xdr:sp macro="" textlink="">
      <xdr:nvSpPr>
        <xdr:cNvPr id="503" name="n_2mainValue【認定こども園・幼稚園・保育所】&#10;一人当たり面積"/>
        <xdr:cNvSpPr txBox="1"/>
      </xdr:nvSpPr>
      <xdr:spPr>
        <a:xfrm>
          <a:off x="20199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55897</xdr:rowOff>
    </xdr:from>
    <xdr:ext cx="469744" cy="259045"/>
    <xdr:sp macro="" textlink="">
      <xdr:nvSpPr>
        <xdr:cNvPr id="504" name="n_3mainValue【認定こども園・幼稚園・保育所】&#10;一人当たり面積"/>
        <xdr:cNvSpPr txBox="1"/>
      </xdr:nvSpPr>
      <xdr:spPr>
        <a:xfrm>
          <a:off x="19310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55897</xdr:rowOff>
    </xdr:from>
    <xdr:ext cx="469744" cy="259045"/>
    <xdr:sp macro="" textlink="">
      <xdr:nvSpPr>
        <xdr:cNvPr id="505" name="n_4mainValue【認定こども園・幼稚園・保育所】&#10;一人当たり面積"/>
        <xdr:cNvSpPr txBox="1"/>
      </xdr:nvSpPr>
      <xdr:spPr>
        <a:xfrm>
          <a:off x="18421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141877</xdr:rowOff>
    </xdr:from>
    <xdr:to>
      <xdr:col>85</xdr:col>
      <xdr:colOff>177800</xdr:colOff>
      <xdr:row>57</xdr:row>
      <xdr:rowOff>72027</xdr:rowOff>
    </xdr:to>
    <xdr:sp macro="" textlink="">
      <xdr:nvSpPr>
        <xdr:cNvPr id="548" name="楕円 547"/>
        <xdr:cNvSpPr/>
      </xdr:nvSpPr>
      <xdr:spPr>
        <a:xfrm>
          <a:off x="16268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164754</xdr:rowOff>
    </xdr:from>
    <xdr:ext cx="405111" cy="259045"/>
    <xdr:sp macro="" textlink="">
      <xdr:nvSpPr>
        <xdr:cNvPr id="549" name="【学校施設】&#10;有形固定資産減価償却率該当値テキスト"/>
        <xdr:cNvSpPr txBox="1"/>
      </xdr:nvSpPr>
      <xdr:spPr>
        <a:xfrm>
          <a:off x="16357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145143</xdr:rowOff>
    </xdr:from>
    <xdr:to>
      <xdr:col>81</xdr:col>
      <xdr:colOff>101600</xdr:colOff>
      <xdr:row>57</xdr:row>
      <xdr:rowOff>75293</xdr:rowOff>
    </xdr:to>
    <xdr:sp macro="" textlink="">
      <xdr:nvSpPr>
        <xdr:cNvPr id="550" name="楕円 549"/>
        <xdr:cNvSpPr/>
      </xdr:nvSpPr>
      <xdr:spPr>
        <a:xfrm>
          <a:off x="1543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21227</xdr:rowOff>
    </xdr:from>
    <xdr:to>
      <xdr:col>85</xdr:col>
      <xdr:colOff>127000</xdr:colOff>
      <xdr:row>57</xdr:row>
      <xdr:rowOff>24493</xdr:rowOff>
    </xdr:to>
    <xdr:cxnSp macro="">
      <xdr:nvCxnSpPr>
        <xdr:cNvPr id="551" name="直線コネクタ 550"/>
        <xdr:cNvCxnSpPr/>
      </xdr:nvCxnSpPr>
      <xdr:spPr>
        <a:xfrm flipV="1">
          <a:off x="15481300" y="9793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2" name="楕円 551"/>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24493</xdr:rowOff>
    </xdr:to>
    <xdr:cxnSp macro="">
      <xdr:nvCxnSpPr>
        <xdr:cNvPr id="553" name="直線コネクタ 552"/>
        <xdr:cNvCxnSpPr/>
      </xdr:nvCxnSpPr>
      <xdr:spPr>
        <a:xfrm>
          <a:off x="14592300" y="971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96157</xdr:rowOff>
    </xdr:from>
    <xdr:to>
      <xdr:col>72</xdr:col>
      <xdr:colOff>38100</xdr:colOff>
      <xdr:row>57</xdr:row>
      <xdr:rowOff>26307</xdr:rowOff>
    </xdr:to>
    <xdr:sp macro="" textlink="">
      <xdr:nvSpPr>
        <xdr:cNvPr id="554" name="楕円 553"/>
        <xdr:cNvSpPr/>
      </xdr:nvSpPr>
      <xdr:spPr>
        <a:xfrm>
          <a:off x="13652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146957</xdr:rowOff>
    </xdr:to>
    <xdr:cxnSp macro="">
      <xdr:nvCxnSpPr>
        <xdr:cNvPr id="555" name="直線コネクタ 554"/>
        <xdr:cNvCxnSpPr/>
      </xdr:nvCxnSpPr>
      <xdr:spPr>
        <a:xfrm flipV="1">
          <a:off x="13703300" y="9715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115751</xdr:rowOff>
    </xdr:from>
    <xdr:to>
      <xdr:col>67</xdr:col>
      <xdr:colOff>101600</xdr:colOff>
      <xdr:row>57</xdr:row>
      <xdr:rowOff>45901</xdr:rowOff>
    </xdr:to>
    <xdr:sp macro="" textlink="">
      <xdr:nvSpPr>
        <xdr:cNvPr id="556" name="楕円 555"/>
        <xdr:cNvSpPr/>
      </xdr:nvSpPr>
      <xdr:spPr>
        <a:xfrm>
          <a:off x="12763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146957</xdr:rowOff>
    </xdr:from>
    <xdr:to>
      <xdr:col>71</xdr:col>
      <xdr:colOff>177800</xdr:colOff>
      <xdr:row>56</xdr:row>
      <xdr:rowOff>166551</xdr:rowOff>
    </xdr:to>
    <xdr:cxnSp macro="">
      <xdr:nvCxnSpPr>
        <xdr:cNvPr id="557" name="直線コネクタ 556"/>
        <xdr:cNvCxnSpPr/>
      </xdr:nvCxnSpPr>
      <xdr:spPr>
        <a:xfrm flipV="1">
          <a:off x="12814300" y="9748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91820</xdr:rowOff>
    </xdr:from>
    <xdr:ext cx="405111" cy="259045"/>
    <xdr:sp macro="" textlink="">
      <xdr:nvSpPr>
        <xdr:cNvPr id="562" name="n_1mainValue【学校施設】&#10;有形固定資産減価償却率"/>
        <xdr:cNvSpPr txBox="1"/>
      </xdr:nvSpPr>
      <xdr:spPr>
        <a:xfrm>
          <a:off x="15266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563" name="n_2mainValue【学校施設】&#10;有形固定資産減価償却率"/>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42834</xdr:rowOff>
    </xdr:from>
    <xdr:ext cx="405111" cy="259045"/>
    <xdr:sp macro="" textlink="">
      <xdr:nvSpPr>
        <xdr:cNvPr id="564" name="n_3mainValue【学校施設】&#10;有形固定資産減価償却率"/>
        <xdr:cNvSpPr txBox="1"/>
      </xdr:nvSpPr>
      <xdr:spPr>
        <a:xfrm>
          <a:off x="13500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62428</xdr:rowOff>
    </xdr:from>
    <xdr:ext cx="405111" cy="259045"/>
    <xdr:sp macro="" textlink="">
      <xdr:nvSpPr>
        <xdr:cNvPr id="565" name="n_4mainValue【学校施設】&#10;有形固定資産減価償却率"/>
        <xdr:cNvSpPr txBox="1"/>
      </xdr:nvSpPr>
      <xdr:spPr>
        <a:xfrm>
          <a:off x="12611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148082</xdr:rowOff>
    </xdr:from>
    <xdr:to>
      <xdr:col>116</xdr:col>
      <xdr:colOff>114300</xdr:colOff>
      <xdr:row>60</xdr:row>
      <xdr:rowOff>78232</xdr:rowOff>
    </xdr:to>
    <xdr:sp macro="" textlink="">
      <xdr:nvSpPr>
        <xdr:cNvPr id="604" name="楕円 603"/>
        <xdr:cNvSpPr/>
      </xdr:nvSpPr>
      <xdr:spPr>
        <a:xfrm>
          <a:off x="22110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170959</xdr:rowOff>
    </xdr:from>
    <xdr:ext cx="469744" cy="259045"/>
    <xdr:sp macro="" textlink="">
      <xdr:nvSpPr>
        <xdr:cNvPr id="605" name="【学校施設】&#10;一人当たり面積該当値テキスト"/>
        <xdr:cNvSpPr txBox="1"/>
      </xdr:nvSpPr>
      <xdr:spPr>
        <a:xfrm>
          <a:off x="22199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606" name="楕円 605"/>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27432</xdr:rowOff>
    </xdr:from>
    <xdr:to>
      <xdr:col>116</xdr:col>
      <xdr:colOff>63500</xdr:colOff>
      <xdr:row>60</xdr:row>
      <xdr:rowOff>36576</xdr:rowOff>
    </xdr:to>
    <xdr:cxnSp macro="">
      <xdr:nvCxnSpPr>
        <xdr:cNvPr id="607" name="直線コネクタ 606"/>
        <xdr:cNvCxnSpPr/>
      </xdr:nvCxnSpPr>
      <xdr:spPr>
        <a:xfrm flipV="1">
          <a:off x="21323300" y="1031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163626</xdr:rowOff>
    </xdr:from>
    <xdr:to>
      <xdr:col>107</xdr:col>
      <xdr:colOff>101600</xdr:colOff>
      <xdr:row>60</xdr:row>
      <xdr:rowOff>93776</xdr:rowOff>
    </xdr:to>
    <xdr:sp macro="" textlink="">
      <xdr:nvSpPr>
        <xdr:cNvPr id="608" name="楕円 607"/>
        <xdr:cNvSpPr/>
      </xdr:nvSpPr>
      <xdr:spPr>
        <a:xfrm>
          <a:off x="20383500" y="102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42976</xdr:rowOff>
    </xdr:to>
    <xdr:cxnSp macro="">
      <xdr:nvCxnSpPr>
        <xdr:cNvPr id="609" name="直線コネクタ 608"/>
        <xdr:cNvCxnSpPr/>
      </xdr:nvCxnSpPr>
      <xdr:spPr>
        <a:xfrm flipV="1">
          <a:off x="20434300" y="103235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39725</xdr:rowOff>
    </xdr:from>
    <xdr:to>
      <xdr:col>102</xdr:col>
      <xdr:colOff>165100</xdr:colOff>
      <xdr:row>60</xdr:row>
      <xdr:rowOff>141325</xdr:rowOff>
    </xdr:to>
    <xdr:sp macro="" textlink="">
      <xdr:nvSpPr>
        <xdr:cNvPr id="610" name="楕円 609"/>
        <xdr:cNvSpPr/>
      </xdr:nvSpPr>
      <xdr:spPr>
        <a:xfrm>
          <a:off x="19494500" y="10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42976</xdr:rowOff>
    </xdr:from>
    <xdr:to>
      <xdr:col>107</xdr:col>
      <xdr:colOff>50800</xdr:colOff>
      <xdr:row>60</xdr:row>
      <xdr:rowOff>90525</xdr:rowOff>
    </xdr:to>
    <xdr:cxnSp macro="">
      <xdr:nvCxnSpPr>
        <xdr:cNvPr id="611" name="直線コネクタ 610"/>
        <xdr:cNvCxnSpPr/>
      </xdr:nvCxnSpPr>
      <xdr:spPr>
        <a:xfrm flipV="1">
          <a:off x="19545300" y="1032997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9551</xdr:rowOff>
    </xdr:from>
    <xdr:to>
      <xdr:col>98</xdr:col>
      <xdr:colOff>38100</xdr:colOff>
      <xdr:row>60</xdr:row>
      <xdr:rowOff>111151</xdr:rowOff>
    </xdr:to>
    <xdr:sp macro="" textlink="">
      <xdr:nvSpPr>
        <xdr:cNvPr id="612" name="楕円 611"/>
        <xdr:cNvSpPr/>
      </xdr:nvSpPr>
      <xdr:spPr>
        <a:xfrm>
          <a:off x="18605500" y="102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60351</xdr:rowOff>
    </xdr:from>
    <xdr:to>
      <xdr:col>102</xdr:col>
      <xdr:colOff>114300</xdr:colOff>
      <xdr:row>60</xdr:row>
      <xdr:rowOff>90525</xdr:rowOff>
    </xdr:to>
    <xdr:cxnSp macro="">
      <xdr:nvCxnSpPr>
        <xdr:cNvPr id="613" name="直線コネクタ 612"/>
        <xdr:cNvCxnSpPr/>
      </xdr:nvCxnSpPr>
      <xdr:spPr>
        <a:xfrm>
          <a:off x="18656300" y="10347351"/>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618" name="n_1mainValue【学校施設】&#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110303</xdr:rowOff>
    </xdr:from>
    <xdr:ext cx="469744" cy="259045"/>
    <xdr:sp macro="" textlink="">
      <xdr:nvSpPr>
        <xdr:cNvPr id="619" name="n_2mainValue【学校施設】&#10;一人当たり面積"/>
        <xdr:cNvSpPr txBox="1"/>
      </xdr:nvSpPr>
      <xdr:spPr>
        <a:xfrm>
          <a:off x="20199427"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157852</xdr:rowOff>
    </xdr:from>
    <xdr:ext cx="469744" cy="259045"/>
    <xdr:sp macro="" textlink="">
      <xdr:nvSpPr>
        <xdr:cNvPr id="620" name="n_3mainValue【学校施設】&#10;一人当たり面積"/>
        <xdr:cNvSpPr txBox="1"/>
      </xdr:nvSpPr>
      <xdr:spPr>
        <a:xfrm>
          <a:off x="19310427" y="101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127678</xdr:rowOff>
    </xdr:from>
    <xdr:ext cx="469744" cy="259045"/>
    <xdr:sp macro="" textlink="">
      <xdr:nvSpPr>
        <xdr:cNvPr id="621" name="n_4mainValue【学校施設】&#10;一人当たり面積"/>
        <xdr:cNvSpPr txBox="1"/>
      </xdr:nvSpPr>
      <xdr:spPr>
        <a:xfrm>
          <a:off x="18421427"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162561</xdr:rowOff>
    </xdr:from>
    <xdr:to>
      <xdr:col>85</xdr:col>
      <xdr:colOff>177800</xdr:colOff>
      <xdr:row>85</xdr:row>
      <xdr:rowOff>92711</xdr:rowOff>
    </xdr:to>
    <xdr:sp macro="" textlink="">
      <xdr:nvSpPr>
        <xdr:cNvPr id="662" name="楕円 661"/>
        <xdr:cNvSpPr/>
      </xdr:nvSpPr>
      <xdr:spPr>
        <a:xfrm>
          <a:off x="16268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140988</xdr:rowOff>
    </xdr:from>
    <xdr:ext cx="405111" cy="259045"/>
    <xdr:sp macro="" textlink="">
      <xdr:nvSpPr>
        <xdr:cNvPr id="663" name="【児童館】&#10;有形固定資産減価償却率該当値テキスト"/>
        <xdr:cNvSpPr txBox="1"/>
      </xdr:nvSpPr>
      <xdr:spPr>
        <a:xfrm>
          <a:off x="16357600"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133986</xdr:rowOff>
    </xdr:from>
    <xdr:to>
      <xdr:col>81</xdr:col>
      <xdr:colOff>101600</xdr:colOff>
      <xdr:row>85</xdr:row>
      <xdr:rowOff>64136</xdr:rowOff>
    </xdr:to>
    <xdr:sp macro="" textlink="">
      <xdr:nvSpPr>
        <xdr:cNvPr id="664" name="楕円 663"/>
        <xdr:cNvSpPr/>
      </xdr:nvSpPr>
      <xdr:spPr>
        <a:xfrm>
          <a:off x="15430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13336</xdr:rowOff>
    </xdr:from>
    <xdr:to>
      <xdr:col>85</xdr:col>
      <xdr:colOff>127000</xdr:colOff>
      <xdr:row>85</xdr:row>
      <xdr:rowOff>41911</xdr:rowOff>
    </xdr:to>
    <xdr:cxnSp macro="">
      <xdr:nvCxnSpPr>
        <xdr:cNvPr id="665" name="直線コネクタ 664"/>
        <xdr:cNvCxnSpPr/>
      </xdr:nvCxnSpPr>
      <xdr:spPr>
        <a:xfrm>
          <a:off x="15481300" y="145865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666" name="楕円 665"/>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85</xdr:row>
      <xdr:rowOff>13336</xdr:rowOff>
    </xdr:to>
    <xdr:cxnSp macro="">
      <xdr:nvCxnSpPr>
        <xdr:cNvPr id="667" name="直線コネクタ 666"/>
        <xdr:cNvCxnSpPr/>
      </xdr:nvCxnSpPr>
      <xdr:spPr>
        <a:xfrm>
          <a:off x="14592300" y="145237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78739</xdr:rowOff>
    </xdr:from>
    <xdr:to>
      <xdr:col>72</xdr:col>
      <xdr:colOff>38100</xdr:colOff>
      <xdr:row>85</xdr:row>
      <xdr:rowOff>8889</xdr:rowOff>
    </xdr:to>
    <xdr:sp macro="" textlink="">
      <xdr:nvSpPr>
        <xdr:cNvPr id="668" name="楕円 667"/>
        <xdr:cNvSpPr/>
      </xdr:nvSpPr>
      <xdr:spPr>
        <a:xfrm>
          <a:off x="1365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84</xdr:row>
      <xdr:rowOff>129539</xdr:rowOff>
    </xdr:to>
    <xdr:cxnSp macro="">
      <xdr:nvCxnSpPr>
        <xdr:cNvPr id="669" name="直線コネクタ 668"/>
        <xdr:cNvCxnSpPr/>
      </xdr:nvCxnSpPr>
      <xdr:spPr>
        <a:xfrm flipV="1">
          <a:off x="13703300" y="1452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52070</xdr:rowOff>
    </xdr:from>
    <xdr:to>
      <xdr:col>67</xdr:col>
      <xdr:colOff>101600</xdr:colOff>
      <xdr:row>84</xdr:row>
      <xdr:rowOff>153670</xdr:rowOff>
    </xdr:to>
    <xdr:sp macro="" textlink="">
      <xdr:nvSpPr>
        <xdr:cNvPr id="670" name="楕円 669"/>
        <xdr:cNvSpPr/>
      </xdr:nvSpPr>
      <xdr:spPr>
        <a:xfrm>
          <a:off x="1276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102870</xdr:rowOff>
    </xdr:from>
    <xdr:to>
      <xdr:col>71</xdr:col>
      <xdr:colOff>177800</xdr:colOff>
      <xdr:row>84</xdr:row>
      <xdr:rowOff>129539</xdr:rowOff>
    </xdr:to>
    <xdr:cxnSp macro="">
      <xdr:nvCxnSpPr>
        <xdr:cNvPr id="671" name="直線コネクタ 670"/>
        <xdr:cNvCxnSpPr/>
      </xdr:nvCxnSpPr>
      <xdr:spPr>
        <a:xfrm>
          <a:off x="12814300" y="14504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55263</xdr:rowOff>
    </xdr:from>
    <xdr:ext cx="405111" cy="259045"/>
    <xdr:sp macro="" textlink="">
      <xdr:nvSpPr>
        <xdr:cNvPr id="676" name="n_1mainValue【児童館】&#10;有形固定資産減価償却率"/>
        <xdr:cNvSpPr txBox="1"/>
      </xdr:nvSpPr>
      <xdr:spPr>
        <a:xfrm>
          <a:off x="15266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677" name="n_2mainValue【児童館】&#10;有形固定資産減価償却率"/>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xdr:rowOff>
    </xdr:from>
    <xdr:ext cx="405111" cy="259045"/>
    <xdr:sp macro="" textlink="">
      <xdr:nvSpPr>
        <xdr:cNvPr id="678" name="n_3mainValue【児童館】&#10;有形固定資産減価償却率"/>
        <xdr:cNvSpPr txBox="1"/>
      </xdr:nvSpPr>
      <xdr:spPr>
        <a:xfrm>
          <a:off x="13500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144797</xdr:rowOff>
    </xdr:from>
    <xdr:ext cx="405111" cy="259045"/>
    <xdr:sp macro="" textlink="">
      <xdr:nvSpPr>
        <xdr:cNvPr id="679" name="n_4mainValue【児童館】&#10;有形固定資産減価償却率"/>
        <xdr:cNvSpPr txBox="1"/>
      </xdr:nvSpPr>
      <xdr:spPr>
        <a:xfrm>
          <a:off x="12611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719" name="楕円 718"/>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720" name="【児童館】&#10;一人当たり面積該当値テキスト"/>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21" name="楕円 720"/>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722" name="直線コネクタ 721"/>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23" name="楕円 722"/>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19050</xdr:rowOff>
    </xdr:to>
    <xdr:cxnSp macro="">
      <xdr:nvCxnSpPr>
        <xdr:cNvPr id="724" name="直線コネクタ 723"/>
        <xdr:cNvCxnSpPr/>
      </xdr:nvCxnSpPr>
      <xdr:spPr>
        <a:xfrm>
          <a:off x="20434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5" name="楕円 724"/>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38100</xdr:rowOff>
    </xdr:to>
    <xdr:cxnSp macro="">
      <xdr:nvCxnSpPr>
        <xdr:cNvPr id="726" name="直線コネクタ 725"/>
        <xdr:cNvCxnSpPr/>
      </xdr:nvCxnSpPr>
      <xdr:spPr>
        <a:xfrm flipV="1">
          <a:off x="19545300" y="1373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27" name="楕円 726"/>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28" name="直線コネクタ 727"/>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30"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2" name="n_4aveValue【児童館】&#10;一人当たり面積"/>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33"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34" name="n_2mainValue【児童館】&#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5"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6" name="n_4mainValue【児童館】&#10;一人当たり面積"/>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xdr:rowOff>
    </xdr:from>
    <xdr:to>
      <xdr:col>85</xdr:col>
      <xdr:colOff>177800</xdr:colOff>
      <xdr:row>107</xdr:row>
      <xdr:rowOff>106045</xdr:rowOff>
    </xdr:to>
    <xdr:sp macro="" textlink="">
      <xdr:nvSpPr>
        <xdr:cNvPr id="777" name="楕円 776"/>
        <xdr:cNvSpPr/>
      </xdr:nvSpPr>
      <xdr:spPr>
        <a:xfrm>
          <a:off x="16268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154322</xdr:rowOff>
    </xdr:from>
    <xdr:ext cx="405111" cy="259045"/>
    <xdr:sp macro="" textlink="">
      <xdr:nvSpPr>
        <xdr:cNvPr id="778" name="【公民館】&#10;有形固定資産減価償却率該当値テキスト"/>
        <xdr:cNvSpPr txBox="1"/>
      </xdr:nvSpPr>
      <xdr:spPr>
        <a:xfrm>
          <a:off x="16357600"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779" name="楕円 778"/>
        <xdr:cNvSpPr/>
      </xdr:nvSpPr>
      <xdr:spPr>
        <a:xfrm>
          <a:off x="1543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38100</xdr:rowOff>
    </xdr:from>
    <xdr:to>
      <xdr:col>85</xdr:col>
      <xdr:colOff>127000</xdr:colOff>
      <xdr:row>107</xdr:row>
      <xdr:rowOff>55245</xdr:rowOff>
    </xdr:to>
    <xdr:cxnSp macro="">
      <xdr:nvCxnSpPr>
        <xdr:cNvPr id="780" name="直線コネクタ 779"/>
        <xdr:cNvCxnSpPr/>
      </xdr:nvCxnSpPr>
      <xdr:spPr>
        <a:xfrm>
          <a:off x="15481300" y="18383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130175</xdr:rowOff>
    </xdr:from>
    <xdr:to>
      <xdr:col>76</xdr:col>
      <xdr:colOff>165100</xdr:colOff>
      <xdr:row>107</xdr:row>
      <xdr:rowOff>60325</xdr:rowOff>
    </xdr:to>
    <xdr:sp macro="" textlink="">
      <xdr:nvSpPr>
        <xdr:cNvPr id="781" name="楕円 780"/>
        <xdr:cNvSpPr/>
      </xdr:nvSpPr>
      <xdr:spPr>
        <a:xfrm>
          <a:off x="14541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38100</xdr:rowOff>
    </xdr:to>
    <xdr:cxnSp macro="">
      <xdr:nvCxnSpPr>
        <xdr:cNvPr id="782" name="直線コネクタ 781"/>
        <xdr:cNvCxnSpPr/>
      </xdr:nvCxnSpPr>
      <xdr:spPr>
        <a:xfrm>
          <a:off x="14592300" y="18354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783" name="楕円 782"/>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9525</xdr:rowOff>
    </xdr:to>
    <xdr:cxnSp macro="">
      <xdr:nvCxnSpPr>
        <xdr:cNvPr id="784" name="直線コネクタ 783"/>
        <xdr:cNvCxnSpPr/>
      </xdr:nvCxnSpPr>
      <xdr:spPr>
        <a:xfrm>
          <a:off x="13703300" y="183337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785" name="楕円 784"/>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19050</xdr:rowOff>
    </xdr:to>
    <xdr:cxnSp macro="">
      <xdr:nvCxnSpPr>
        <xdr:cNvPr id="786" name="直線コネクタ 785"/>
        <xdr:cNvCxnSpPr/>
      </xdr:nvCxnSpPr>
      <xdr:spPr>
        <a:xfrm flipV="1">
          <a:off x="12814300" y="1833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80027</xdr:rowOff>
    </xdr:from>
    <xdr:ext cx="405111" cy="259045"/>
    <xdr:sp macro="" textlink="">
      <xdr:nvSpPr>
        <xdr:cNvPr id="791" name="n_1mainValue【公民館】&#10;有形固定資産減価償却率"/>
        <xdr:cNvSpPr txBox="1"/>
      </xdr:nvSpPr>
      <xdr:spPr>
        <a:xfrm>
          <a:off x="152660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51452</xdr:rowOff>
    </xdr:from>
    <xdr:ext cx="405111" cy="259045"/>
    <xdr:sp macro="" textlink="">
      <xdr:nvSpPr>
        <xdr:cNvPr id="792" name="n_2mainValue【公民館】&#10;有形固定資産減価償却率"/>
        <xdr:cNvSpPr txBox="1"/>
      </xdr:nvSpPr>
      <xdr:spPr>
        <a:xfrm>
          <a:off x="14389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793" name="n_3mainValue【公民館】&#10;有形固定資産減価償却率"/>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794" name="n_4mainValue【公民館】&#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34" name="楕円 833"/>
        <xdr:cNvSpPr/>
      </xdr:nvSpPr>
      <xdr:spPr>
        <a:xfrm>
          <a:off x="22110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86377</xdr:rowOff>
    </xdr:from>
    <xdr:ext cx="469744" cy="259045"/>
    <xdr:sp macro="" textlink="">
      <xdr:nvSpPr>
        <xdr:cNvPr id="835" name="【公民館】&#10;一人当たり面積該当値テキスト"/>
        <xdr:cNvSpPr txBox="1"/>
      </xdr:nvSpPr>
      <xdr:spPr>
        <a:xfrm>
          <a:off x="22199600"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36" name="楕円 835"/>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118111</xdr:rowOff>
    </xdr:to>
    <xdr:cxnSp macro="">
      <xdr:nvCxnSpPr>
        <xdr:cNvPr id="837" name="直線コネクタ 836"/>
        <xdr:cNvCxnSpPr/>
      </xdr:nvCxnSpPr>
      <xdr:spPr>
        <a:xfrm flipV="1">
          <a:off x="21323300" y="181165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838" name="楕円 837"/>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121920</xdr:rowOff>
    </xdr:to>
    <xdr:cxnSp macro="">
      <xdr:nvCxnSpPr>
        <xdr:cNvPr id="839" name="直線コネクタ 838"/>
        <xdr:cNvCxnSpPr/>
      </xdr:nvCxnSpPr>
      <xdr:spPr>
        <a:xfrm flipV="1">
          <a:off x="20434300" y="18120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40" name="楕円 839"/>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125730</xdr:rowOff>
    </xdr:to>
    <xdr:cxnSp macro="">
      <xdr:nvCxnSpPr>
        <xdr:cNvPr id="841" name="直線コネクタ 840"/>
        <xdr:cNvCxnSpPr/>
      </xdr:nvCxnSpPr>
      <xdr:spPr>
        <a:xfrm flipV="1">
          <a:off x="19545300" y="1812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42" name="楕円 841"/>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125730</xdr:rowOff>
    </xdr:to>
    <xdr:cxnSp macro="">
      <xdr:nvCxnSpPr>
        <xdr:cNvPr id="843" name="直線コネクタ 842"/>
        <xdr:cNvCxnSpPr/>
      </xdr:nvCxnSpPr>
      <xdr:spPr>
        <a:xfrm>
          <a:off x="18656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7"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48" name="n_1main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849" name="n_2mainValue【公民館】&#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0" name="n_3main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51" name="n_4main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類似団体と比較して特に有形固定資産減価償却率が高くなっている施設は、「公営住宅」「保育園」「児童館」「公民館」であり、特に低くなっている施設は、「学校」である。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・公営住宅については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年度に策定した</a:t>
          </a:r>
          <a:r>
            <a:rPr kumimoji="1" lang="ja-JP" altLang="ja-JP" sz="1100" b="0" i="0" baseline="0">
              <a:solidFill>
                <a:schemeClr val="dk1"/>
              </a:solidFill>
              <a:effectLst/>
              <a:latin typeface="+mn-lt"/>
              <a:ea typeface="+mn-ea"/>
              <a:cs typeface="+mn-cs"/>
            </a:rPr>
            <a:t>「千曲市公営住宅等長寿命化計画」</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基づき</a:t>
          </a:r>
          <a:r>
            <a:rPr kumimoji="1" lang="ja-JP" altLang="en-US" sz="1100" b="0" i="0" baseline="0">
              <a:solidFill>
                <a:schemeClr val="dk1"/>
              </a:solidFill>
              <a:effectLst/>
              <a:latin typeface="+mn-lt"/>
              <a:ea typeface="+mn-ea"/>
              <a:cs typeface="+mn-cs"/>
            </a:rPr>
            <a:t>計画的に長寿命化等の</a:t>
          </a:r>
          <a:r>
            <a:rPr kumimoji="1" lang="ja-JP" altLang="ja-JP" sz="1100" b="0" i="0" baseline="0">
              <a:solidFill>
                <a:schemeClr val="dk1"/>
              </a:solidFill>
              <a:effectLst/>
              <a:latin typeface="+mn-lt"/>
              <a:ea typeface="+mn-ea"/>
              <a:cs typeface="+mn-cs"/>
            </a:rPr>
            <a:t>整備を進める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・保育園については令和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年度策定の公共施設等個別施設計画に基づき、順次、整備、統合等を進める。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年度には雨宮保育園とあんず保育園の統合を行うため、一人当たり面積についても減少していくと想定される。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・児童館については小学校等との複合化等既存の公共施設活用等により適正配置を図る。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・公民館については昭和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年代から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年代にかけて整備した施設が多数あり老朽化が進行している。今後の更新については、利用者数を適切に踏まえた規模とし、また公共施設が有する機能を集約化・複合化するよう検討する。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・学校については小学校、中学校併せて</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校の内、平成以降に建替えを行った学校は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校と約半数あるため類似団体より低い数値を示している。児童・生徒数の減少に伴う空き教室の増加の対策としては他の公共施設の機能を集約する等検討していく。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60,421
59,587
119.79
31,213,652
29,771,101
485,155
15,948,056
31,752,281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27033</xdr:rowOff>
    </xdr:from>
    <xdr:to>
      <xdr:col>24</xdr:col>
      <xdr:colOff>114300</xdr:colOff>
      <xdr:row>36</xdr:row>
      <xdr:rowOff>128633</xdr:rowOff>
    </xdr:to>
    <xdr:sp macro="" textlink="">
      <xdr:nvSpPr>
        <xdr:cNvPr id="74" name="楕円 73"/>
        <xdr:cNvSpPr/>
      </xdr:nvSpPr>
      <xdr:spPr>
        <a:xfrm>
          <a:off x="4584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49910</xdr:rowOff>
    </xdr:from>
    <xdr:ext cx="405111" cy="259045"/>
    <xdr:sp macro="" textlink="">
      <xdr:nvSpPr>
        <xdr:cNvPr id="75" name="【図書館】&#10;有形固定資産減価償却率該当値テキスト"/>
        <xdr:cNvSpPr txBox="1"/>
      </xdr:nvSpPr>
      <xdr:spPr>
        <a:xfrm>
          <a:off x="4673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xdr:rowOff>
    </xdr:from>
    <xdr:to>
      <xdr:col>20</xdr:col>
      <xdr:colOff>38100</xdr:colOff>
      <xdr:row>36</xdr:row>
      <xdr:rowOff>112304</xdr:rowOff>
    </xdr:to>
    <xdr:sp macro="" textlink="">
      <xdr:nvSpPr>
        <xdr:cNvPr id="76" name="楕円 75"/>
        <xdr:cNvSpPr/>
      </xdr:nvSpPr>
      <xdr:spPr>
        <a:xfrm>
          <a:off x="3746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61504</xdr:rowOff>
    </xdr:from>
    <xdr:to>
      <xdr:col>24</xdr:col>
      <xdr:colOff>63500</xdr:colOff>
      <xdr:row>36</xdr:row>
      <xdr:rowOff>77833</xdr:rowOff>
    </xdr:to>
    <xdr:cxnSp macro="">
      <xdr:nvCxnSpPr>
        <xdr:cNvPr id="77" name="直線コネクタ 76"/>
        <xdr:cNvCxnSpPr/>
      </xdr:nvCxnSpPr>
      <xdr:spPr>
        <a:xfrm>
          <a:off x="3797300" y="623370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165826</xdr:rowOff>
    </xdr:from>
    <xdr:to>
      <xdr:col>15</xdr:col>
      <xdr:colOff>101600</xdr:colOff>
      <xdr:row>36</xdr:row>
      <xdr:rowOff>95976</xdr:rowOff>
    </xdr:to>
    <xdr:sp macro="" textlink="">
      <xdr:nvSpPr>
        <xdr:cNvPr id="78" name="楕円 77"/>
        <xdr:cNvSpPr/>
      </xdr:nvSpPr>
      <xdr:spPr>
        <a:xfrm>
          <a:off x="2857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45176</xdr:rowOff>
    </xdr:from>
    <xdr:to>
      <xdr:col>19</xdr:col>
      <xdr:colOff>177800</xdr:colOff>
      <xdr:row>36</xdr:row>
      <xdr:rowOff>61504</xdr:rowOff>
    </xdr:to>
    <xdr:cxnSp macro="">
      <xdr:nvCxnSpPr>
        <xdr:cNvPr id="79" name="直線コネクタ 78"/>
        <xdr:cNvCxnSpPr/>
      </xdr:nvCxnSpPr>
      <xdr:spPr>
        <a:xfrm>
          <a:off x="2908300" y="621737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149497</xdr:rowOff>
    </xdr:from>
    <xdr:to>
      <xdr:col>10</xdr:col>
      <xdr:colOff>165100</xdr:colOff>
      <xdr:row>36</xdr:row>
      <xdr:rowOff>79647</xdr:rowOff>
    </xdr:to>
    <xdr:sp macro="" textlink="">
      <xdr:nvSpPr>
        <xdr:cNvPr id="80" name="楕円 79"/>
        <xdr:cNvSpPr/>
      </xdr:nvSpPr>
      <xdr:spPr>
        <a:xfrm>
          <a:off x="1968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28847</xdr:rowOff>
    </xdr:from>
    <xdr:to>
      <xdr:col>15</xdr:col>
      <xdr:colOff>50800</xdr:colOff>
      <xdr:row>36</xdr:row>
      <xdr:rowOff>45176</xdr:rowOff>
    </xdr:to>
    <xdr:cxnSp macro="">
      <xdr:nvCxnSpPr>
        <xdr:cNvPr id="81" name="直線コネクタ 80"/>
        <xdr:cNvCxnSpPr/>
      </xdr:nvCxnSpPr>
      <xdr:spPr>
        <a:xfrm>
          <a:off x="2019300" y="62010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28847</xdr:rowOff>
    </xdr:to>
    <xdr:cxnSp macro="">
      <xdr:nvCxnSpPr>
        <xdr:cNvPr id="83" name="直線コネクタ 82"/>
        <xdr:cNvCxnSpPr/>
      </xdr:nvCxnSpPr>
      <xdr:spPr>
        <a:xfrm>
          <a:off x="1130300" y="618471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128831</xdr:rowOff>
    </xdr:from>
    <xdr:ext cx="405111" cy="259045"/>
    <xdr:sp macro="" textlink="">
      <xdr:nvSpPr>
        <xdr:cNvPr id="88" name="n_1mainValue【図書館】&#10;有形固定資産減価償却率"/>
        <xdr:cNvSpPr txBox="1"/>
      </xdr:nvSpPr>
      <xdr:spPr>
        <a:xfrm>
          <a:off x="3582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112503</xdr:rowOff>
    </xdr:from>
    <xdr:ext cx="405111" cy="259045"/>
    <xdr:sp macro="" textlink="">
      <xdr:nvSpPr>
        <xdr:cNvPr id="89" name="n_2mainValue【図書館】&#10;有形固定資産減価償却率"/>
        <xdr:cNvSpPr txBox="1"/>
      </xdr:nvSpPr>
      <xdr:spPr>
        <a:xfrm>
          <a:off x="2705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96174</xdr:rowOff>
    </xdr:from>
    <xdr:ext cx="405111" cy="259045"/>
    <xdr:sp macro="" textlink="">
      <xdr:nvSpPr>
        <xdr:cNvPr id="90" name="n_3mainValue【図書館】&#10;有形固定資産減価償却率"/>
        <xdr:cNvSpPr txBox="1"/>
      </xdr:nvSpPr>
      <xdr:spPr>
        <a:xfrm>
          <a:off x="1816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xdr:rowOff>
    </xdr:from>
    <xdr:to>
      <xdr:col>24</xdr:col>
      <xdr:colOff>114300</xdr:colOff>
      <xdr:row>63</xdr:row>
      <xdr:rowOff>103051</xdr:rowOff>
    </xdr:to>
    <xdr:sp macro="" textlink="">
      <xdr:nvSpPr>
        <xdr:cNvPr id="190" name="楕円 189"/>
        <xdr:cNvSpPr/>
      </xdr:nvSpPr>
      <xdr:spPr>
        <a:xfrm>
          <a:off x="4584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151328</xdr:rowOff>
    </xdr:from>
    <xdr:ext cx="405111" cy="259045"/>
    <xdr:sp macro="" textlink="">
      <xdr:nvSpPr>
        <xdr:cNvPr id="191" name="【体育館・プール】&#10;有形固定資産減価償却率該当値テキスト"/>
        <xdr:cNvSpPr txBox="1"/>
      </xdr:nvSpPr>
      <xdr:spPr>
        <a:xfrm>
          <a:off x="4673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2" name="楕円 191"/>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52251</xdr:rowOff>
    </xdr:to>
    <xdr:cxnSp macro="">
      <xdr:nvCxnSpPr>
        <xdr:cNvPr id="193" name="直線コネクタ 192"/>
        <xdr:cNvCxnSpPr/>
      </xdr:nvCxnSpPr>
      <xdr:spPr>
        <a:xfrm>
          <a:off x="3797300" y="108258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110853</xdr:rowOff>
    </xdr:from>
    <xdr:to>
      <xdr:col>15</xdr:col>
      <xdr:colOff>101600</xdr:colOff>
      <xdr:row>63</xdr:row>
      <xdr:rowOff>41003</xdr:rowOff>
    </xdr:to>
    <xdr:sp macro="" textlink="">
      <xdr:nvSpPr>
        <xdr:cNvPr id="194" name="楕円 193"/>
        <xdr:cNvSpPr/>
      </xdr:nvSpPr>
      <xdr:spPr>
        <a:xfrm>
          <a:off x="2857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161653</xdr:rowOff>
    </xdr:from>
    <xdr:to>
      <xdr:col>19</xdr:col>
      <xdr:colOff>177800</xdr:colOff>
      <xdr:row>63</xdr:row>
      <xdr:rowOff>24493</xdr:rowOff>
    </xdr:to>
    <xdr:cxnSp macro="">
      <xdr:nvCxnSpPr>
        <xdr:cNvPr id="195" name="直線コネクタ 194"/>
        <xdr:cNvCxnSpPr/>
      </xdr:nvCxnSpPr>
      <xdr:spPr>
        <a:xfrm>
          <a:off x="2908300" y="107915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78196</xdr:rowOff>
    </xdr:from>
    <xdr:to>
      <xdr:col>10</xdr:col>
      <xdr:colOff>165100</xdr:colOff>
      <xdr:row>63</xdr:row>
      <xdr:rowOff>8346</xdr:rowOff>
    </xdr:to>
    <xdr:sp macro="" textlink="">
      <xdr:nvSpPr>
        <xdr:cNvPr id="196" name="楕円 195"/>
        <xdr:cNvSpPr/>
      </xdr:nvSpPr>
      <xdr:spPr>
        <a:xfrm>
          <a:off x="1968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128996</xdr:rowOff>
    </xdr:from>
    <xdr:to>
      <xdr:col>15</xdr:col>
      <xdr:colOff>50800</xdr:colOff>
      <xdr:row>62</xdr:row>
      <xdr:rowOff>161653</xdr:rowOff>
    </xdr:to>
    <xdr:cxnSp macro="">
      <xdr:nvCxnSpPr>
        <xdr:cNvPr id="197" name="直線コネクタ 196"/>
        <xdr:cNvCxnSpPr/>
      </xdr:nvCxnSpPr>
      <xdr:spPr>
        <a:xfrm>
          <a:off x="2019300" y="107588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43906</xdr:rowOff>
    </xdr:from>
    <xdr:to>
      <xdr:col>6</xdr:col>
      <xdr:colOff>38100</xdr:colOff>
      <xdr:row>62</xdr:row>
      <xdr:rowOff>145506</xdr:rowOff>
    </xdr:to>
    <xdr:sp macro="" textlink="">
      <xdr:nvSpPr>
        <xdr:cNvPr id="198" name="楕円 197"/>
        <xdr:cNvSpPr/>
      </xdr:nvSpPr>
      <xdr:spPr>
        <a:xfrm>
          <a:off x="1079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94706</xdr:rowOff>
    </xdr:from>
    <xdr:to>
      <xdr:col>10</xdr:col>
      <xdr:colOff>114300</xdr:colOff>
      <xdr:row>62</xdr:row>
      <xdr:rowOff>128996</xdr:rowOff>
    </xdr:to>
    <xdr:cxnSp macro="">
      <xdr:nvCxnSpPr>
        <xdr:cNvPr id="199" name="直線コネクタ 198"/>
        <xdr:cNvCxnSpPr/>
      </xdr:nvCxnSpPr>
      <xdr:spPr>
        <a:xfrm>
          <a:off x="1130300" y="107246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4" name="n_1mainValue【体育館・プール】&#10;有形固定資産減価償却率"/>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32130</xdr:rowOff>
    </xdr:from>
    <xdr:ext cx="405111" cy="259045"/>
    <xdr:sp macro="" textlink="">
      <xdr:nvSpPr>
        <xdr:cNvPr id="205" name="n_2mainValue【体育館・プール】&#10;有形固定資産減価償却率"/>
        <xdr:cNvSpPr txBox="1"/>
      </xdr:nvSpPr>
      <xdr:spPr>
        <a:xfrm>
          <a:off x="2705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170923</xdr:rowOff>
    </xdr:from>
    <xdr:ext cx="405111" cy="259045"/>
    <xdr:sp macro="" textlink="">
      <xdr:nvSpPr>
        <xdr:cNvPr id="206" name="n_3mainValue【体育館・プール】&#10;有形固定資産減価償却率"/>
        <xdr:cNvSpPr txBox="1"/>
      </xdr:nvSpPr>
      <xdr:spPr>
        <a:xfrm>
          <a:off x="1816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207" name="n_4mainValue【体育館・プール】&#10;有形固定資産減価償却率"/>
        <xdr:cNvSpPr txBox="1"/>
      </xdr:nvSpPr>
      <xdr:spPr>
        <a:xfrm>
          <a:off x="927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116840</xdr:rowOff>
    </xdr:from>
    <xdr:to>
      <xdr:col>55</xdr:col>
      <xdr:colOff>50800</xdr:colOff>
      <xdr:row>60</xdr:row>
      <xdr:rowOff>46990</xdr:rowOff>
    </xdr:to>
    <xdr:sp macro="" textlink="">
      <xdr:nvSpPr>
        <xdr:cNvPr id="247" name="楕円 246"/>
        <xdr:cNvSpPr/>
      </xdr:nvSpPr>
      <xdr:spPr>
        <a:xfrm>
          <a:off x="10426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139717</xdr:rowOff>
    </xdr:from>
    <xdr:ext cx="469744" cy="259045"/>
    <xdr:sp macro="" textlink="">
      <xdr:nvSpPr>
        <xdr:cNvPr id="248" name="【体育館・プール】&#10;一人当たり面積該当値テキスト"/>
        <xdr:cNvSpPr txBox="1"/>
      </xdr:nvSpPr>
      <xdr:spPr>
        <a:xfrm>
          <a:off x="10515600"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120650</xdr:rowOff>
    </xdr:from>
    <xdr:to>
      <xdr:col>50</xdr:col>
      <xdr:colOff>165100</xdr:colOff>
      <xdr:row>60</xdr:row>
      <xdr:rowOff>50800</xdr:rowOff>
    </xdr:to>
    <xdr:sp macro="" textlink="">
      <xdr:nvSpPr>
        <xdr:cNvPr id="249" name="楕円 248"/>
        <xdr:cNvSpPr/>
      </xdr:nvSpPr>
      <xdr:spPr>
        <a:xfrm>
          <a:off x="958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167640</xdr:rowOff>
    </xdr:from>
    <xdr:to>
      <xdr:col>55</xdr:col>
      <xdr:colOff>0</xdr:colOff>
      <xdr:row>60</xdr:row>
      <xdr:rowOff>0</xdr:rowOff>
    </xdr:to>
    <xdr:cxnSp macro="">
      <xdr:nvCxnSpPr>
        <xdr:cNvPr id="250" name="直線コネクタ 249"/>
        <xdr:cNvCxnSpPr/>
      </xdr:nvCxnSpPr>
      <xdr:spPr>
        <a:xfrm flipV="1">
          <a:off x="9639300" y="10283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124460</xdr:rowOff>
    </xdr:from>
    <xdr:to>
      <xdr:col>46</xdr:col>
      <xdr:colOff>38100</xdr:colOff>
      <xdr:row>60</xdr:row>
      <xdr:rowOff>54610</xdr:rowOff>
    </xdr:to>
    <xdr:sp macro="" textlink="">
      <xdr:nvSpPr>
        <xdr:cNvPr id="251" name="楕円 250"/>
        <xdr:cNvSpPr/>
      </xdr:nvSpPr>
      <xdr:spPr>
        <a:xfrm>
          <a:off x="869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3810</xdr:rowOff>
    </xdr:to>
    <xdr:cxnSp macro="">
      <xdr:nvCxnSpPr>
        <xdr:cNvPr id="252" name="直線コネクタ 251"/>
        <xdr:cNvCxnSpPr/>
      </xdr:nvCxnSpPr>
      <xdr:spPr>
        <a:xfrm flipV="1">
          <a:off x="8750300" y="10287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128270</xdr:rowOff>
    </xdr:from>
    <xdr:to>
      <xdr:col>41</xdr:col>
      <xdr:colOff>101600</xdr:colOff>
      <xdr:row>60</xdr:row>
      <xdr:rowOff>58420</xdr:rowOff>
    </xdr:to>
    <xdr:sp macro="" textlink="">
      <xdr:nvSpPr>
        <xdr:cNvPr id="253" name="楕円 252"/>
        <xdr:cNvSpPr/>
      </xdr:nvSpPr>
      <xdr:spPr>
        <a:xfrm>
          <a:off x="781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3810</xdr:rowOff>
    </xdr:from>
    <xdr:to>
      <xdr:col>45</xdr:col>
      <xdr:colOff>177800</xdr:colOff>
      <xdr:row>60</xdr:row>
      <xdr:rowOff>7620</xdr:rowOff>
    </xdr:to>
    <xdr:cxnSp macro="">
      <xdr:nvCxnSpPr>
        <xdr:cNvPr id="254" name="直線コネクタ 253"/>
        <xdr:cNvCxnSpPr/>
      </xdr:nvCxnSpPr>
      <xdr:spPr>
        <a:xfrm flipV="1">
          <a:off x="7861300" y="1029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99695</xdr:rowOff>
    </xdr:from>
    <xdr:to>
      <xdr:col>36</xdr:col>
      <xdr:colOff>165100</xdr:colOff>
      <xdr:row>62</xdr:row>
      <xdr:rowOff>29845</xdr:rowOff>
    </xdr:to>
    <xdr:sp macro="" textlink="">
      <xdr:nvSpPr>
        <xdr:cNvPr id="255" name="楕円 254"/>
        <xdr:cNvSpPr/>
      </xdr:nvSpPr>
      <xdr:spPr>
        <a:xfrm>
          <a:off x="692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xdr:rowOff>
    </xdr:from>
    <xdr:to>
      <xdr:col>41</xdr:col>
      <xdr:colOff>50800</xdr:colOff>
      <xdr:row>61</xdr:row>
      <xdr:rowOff>150495</xdr:rowOff>
    </xdr:to>
    <xdr:cxnSp macro="">
      <xdr:nvCxnSpPr>
        <xdr:cNvPr id="256" name="直線コネクタ 255"/>
        <xdr:cNvCxnSpPr/>
      </xdr:nvCxnSpPr>
      <xdr:spPr>
        <a:xfrm flipV="1">
          <a:off x="6972300" y="1029462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67327</xdr:rowOff>
    </xdr:from>
    <xdr:ext cx="469744" cy="259045"/>
    <xdr:sp macro="" textlink="">
      <xdr:nvSpPr>
        <xdr:cNvPr id="261" name="n_1mainValue【体育館・プール】&#10;一人当たり面積"/>
        <xdr:cNvSpPr txBox="1"/>
      </xdr:nvSpPr>
      <xdr:spPr>
        <a:xfrm>
          <a:off x="9391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71137</xdr:rowOff>
    </xdr:from>
    <xdr:ext cx="469744" cy="259045"/>
    <xdr:sp macro="" textlink="">
      <xdr:nvSpPr>
        <xdr:cNvPr id="262" name="n_2mainValue【体育館・プール】&#10;一人当たり面積"/>
        <xdr:cNvSpPr txBox="1"/>
      </xdr:nvSpPr>
      <xdr:spPr>
        <a:xfrm>
          <a:off x="8515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74947</xdr:rowOff>
    </xdr:from>
    <xdr:ext cx="469744" cy="259045"/>
    <xdr:sp macro="" textlink="">
      <xdr:nvSpPr>
        <xdr:cNvPr id="263" name="n_3mainValue【体育館・プール】&#10;一人当たり面積"/>
        <xdr:cNvSpPr txBox="1"/>
      </xdr:nvSpPr>
      <xdr:spPr>
        <a:xfrm>
          <a:off x="7626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46372</xdr:rowOff>
    </xdr:from>
    <xdr:ext cx="469744" cy="259045"/>
    <xdr:sp macro="" textlink="">
      <xdr:nvSpPr>
        <xdr:cNvPr id="264" name="n_4mainValue【体育館・プール】&#10;一人当たり面積"/>
        <xdr:cNvSpPr txBox="1"/>
      </xdr:nvSpPr>
      <xdr:spPr>
        <a:xfrm>
          <a:off x="6737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5" name="楕円 304"/>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306" name="【福祉施設】&#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307" name="楕円 306"/>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160020</xdr:rowOff>
    </xdr:to>
    <xdr:cxnSp macro="">
      <xdr:nvCxnSpPr>
        <xdr:cNvPr id="308" name="直線コネクタ 307"/>
        <xdr:cNvCxnSpPr/>
      </xdr:nvCxnSpPr>
      <xdr:spPr>
        <a:xfrm>
          <a:off x="3797300" y="1417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9" name="楕円 308"/>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120014</xdr:rowOff>
    </xdr:to>
    <xdr:cxnSp macro="">
      <xdr:nvCxnSpPr>
        <xdr:cNvPr id="310" name="直線コネクタ 309"/>
        <xdr:cNvCxnSpPr/>
      </xdr:nvCxnSpPr>
      <xdr:spPr>
        <a:xfrm>
          <a:off x="2908300" y="141389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1" name="楕円 310"/>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80011</xdr:rowOff>
    </xdr:to>
    <xdr:cxnSp macro="">
      <xdr:nvCxnSpPr>
        <xdr:cNvPr id="312" name="直線コネクタ 311"/>
        <xdr:cNvCxnSpPr/>
      </xdr:nvCxnSpPr>
      <xdr:spPr>
        <a:xfrm>
          <a:off x="2019300" y="14100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3" name="楕円 312"/>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41911</xdr:rowOff>
    </xdr:to>
    <xdr:cxnSp macro="">
      <xdr:nvCxnSpPr>
        <xdr:cNvPr id="314" name="直線コネクタ 313"/>
        <xdr:cNvCxnSpPr/>
      </xdr:nvCxnSpPr>
      <xdr:spPr>
        <a:xfrm>
          <a:off x="1130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319" name="n_1main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20" name="n_2mainValue【福祉施設】&#10;有形固定資産減価償却率"/>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83838</xdr:rowOff>
    </xdr:from>
    <xdr:ext cx="405111" cy="259045"/>
    <xdr:sp macro="" textlink="">
      <xdr:nvSpPr>
        <xdr:cNvPr id="321" name="n_3mainValue【福祉施設】&#10;有形固定資産減価償却率"/>
        <xdr:cNvSpPr txBox="1"/>
      </xdr:nvSpPr>
      <xdr:spPr>
        <a:xfrm>
          <a:off x="1816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43832</xdr:rowOff>
    </xdr:from>
    <xdr:ext cx="405111" cy="259045"/>
    <xdr:sp macro="" textlink="">
      <xdr:nvSpPr>
        <xdr:cNvPr id="322" name="n_4mainValue【福祉施設】&#10;有形固定資産減価償却率"/>
        <xdr:cNvSpPr txBox="1"/>
      </xdr:nvSpPr>
      <xdr:spPr>
        <a:xfrm>
          <a:off x="927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4" name="楕円 363"/>
        <xdr:cNvSpPr/>
      </xdr:nvSpPr>
      <xdr:spPr>
        <a:xfrm>
          <a:off x="10426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161670</xdr:rowOff>
    </xdr:from>
    <xdr:ext cx="469744" cy="259045"/>
    <xdr:sp macro="" textlink="">
      <xdr:nvSpPr>
        <xdr:cNvPr id="365" name="【福祉施設】&#10;一人当たり面積該当値テキスト"/>
        <xdr:cNvSpPr txBox="1"/>
      </xdr:nvSpPr>
      <xdr:spPr>
        <a:xfrm>
          <a:off x="10515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6" name="楕円 365"/>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62593</xdr:rowOff>
    </xdr:to>
    <xdr:cxnSp macro="">
      <xdr:nvCxnSpPr>
        <xdr:cNvPr id="367" name="直線コネクタ 366"/>
        <xdr:cNvCxnSpPr/>
      </xdr:nvCxnSpPr>
      <xdr:spPr>
        <a:xfrm>
          <a:off x="9639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68" name="楕円 367"/>
        <xdr:cNvSpPr/>
      </xdr:nvSpPr>
      <xdr:spPr>
        <a:xfrm>
          <a:off x="869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65858</xdr:rowOff>
    </xdr:to>
    <xdr:cxnSp macro="">
      <xdr:nvCxnSpPr>
        <xdr:cNvPr id="369" name="直線コネクタ 368"/>
        <xdr:cNvCxnSpPr/>
      </xdr:nvCxnSpPr>
      <xdr:spPr>
        <a:xfrm flipV="1">
          <a:off x="8750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15058</xdr:rowOff>
    </xdr:from>
    <xdr:to>
      <xdr:col>41</xdr:col>
      <xdr:colOff>101600</xdr:colOff>
      <xdr:row>85</xdr:row>
      <xdr:rowOff>116658</xdr:rowOff>
    </xdr:to>
    <xdr:sp macro="" textlink="">
      <xdr:nvSpPr>
        <xdr:cNvPr id="370" name="楕円 369"/>
        <xdr:cNvSpPr/>
      </xdr:nvSpPr>
      <xdr:spPr>
        <a:xfrm>
          <a:off x="7810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65858</xdr:rowOff>
    </xdr:from>
    <xdr:to>
      <xdr:col>45</xdr:col>
      <xdr:colOff>177800</xdr:colOff>
      <xdr:row>85</xdr:row>
      <xdr:rowOff>65858</xdr:rowOff>
    </xdr:to>
    <xdr:cxnSp macro="">
      <xdr:nvCxnSpPr>
        <xdr:cNvPr id="371" name="直線コネクタ 370"/>
        <xdr:cNvCxnSpPr/>
      </xdr:nvCxnSpPr>
      <xdr:spPr>
        <a:xfrm>
          <a:off x="7861300" y="1463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15058</xdr:rowOff>
    </xdr:from>
    <xdr:to>
      <xdr:col>36</xdr:col>
      <xdr:colOff>165100</xdr:colOff>
      <xdr:row>85</xdr:row>
      <xdr:rowOff>116658</xdr:rowOff>
    </xdr:to>
    <xdr:sp macro="" textlink="">
      <xdr:nvSpPr>
        <xdr:cNvPr id="372" name="楕円 371"/>
        <xdr:cNvSpPr/>
      </xdr:nvSpPr>
      <xdr:spPr>
        <a:xfrm>
          <a:off x="6921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65858</xdr:rowOff>
    </xdr:from>
    <xdr:to>
      <xdr:col>41</xdr:col>
      <xdr:colOff>50800</xdr:colOff>
      <xdr:row>85</xdr:row>
      <xdr:rowOff>65858</xdr:rowOff>
    </xdr:to>
    <xdr:cxnSp macro="">
      <xdr:nvCxnSpPr>
        <xdr:cNvPr id="373" name="直線コネクタ 372"/>
        <xdr:cNvCxnSpPr/>
      </xdr:nvCxnSpPr>
      <xdr:spPr>
        <a:xfrm>
          <a:off x="6972300" y="1463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8" name="n_1main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9" name="n_2main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133185</xdr:rowOff>
    </xdr:from>
    <xdr:ext cx="469744" cy="259045"/>
    <xdr:sp macro="" textlink="">
      <xdr:nvSpPr>
        <xdr:cNvPr id="380" name="n_3mainValue【福祉施設】&#10;一人当たり面積"/>
        <xdr:cNvSpPr txBox="1"/>
      </xdr:nvSpPr>
      <xdr:spPr>
        <a:xfrm>
          <a:off x="7626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133185</xdr:rowOff>
    </xdr:from>
    <xdr:ext cx="469744" cy="259045"/>
    <xdr:sp macro="" textlink="">
      <xdr:nvSpPr>
        <xdr:cNvPr id="381" name="n_4mainValue【福祉施設】&#10;一人当たり面積"/>
        <xdr:cNvSpPr txBox="1"/>
      </xdr:nvSpPr>
      <xdr:spPr>
        <a:xfrm>
          <a:off x="6737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423" name="楕円 422"/>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424" name="【市民会館】&#10;有形固定資産減価償却率該当値テキスト"/>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425" name="楕円 424"/>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128451</xdr:rowOff>
    </xdr:from>
    <xdr:to>
      <xdr:col>24</xdr:col>
      <xdr:colOff>63500</xdr:colOff>
      <xdr:row>102</xdr:row>
      <xdr:rowOff>144780</xdr:rowOff>
    </xdr:to>
    <xdr:cxnSp macro="">
      <xdr:nvCxnSpPr>
        <xdr:cNvPr id="426" name="直線コネクタ 425"/>
        <xdr:cNvCxnSpPr/>
      </xdr:nvCxnSpPr>
      <xdr:spPr>
        <a:xfrm>
          <a:off x="3797300" y="176163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59689</xdr:rowOff>
    </xdr:from>
    <xdr:to>
      <xdr:col>15</xdr:col>
      <xdr:colOff>101600</xdr:colOff>
      <xdr:row>102</xdr:row>
      <xdr:rowOff>161289</xdr:rowOff>
    </xdr:to>
    <xdr:sp macro="" textlink="">
      <xdr:nvSpPr>
        <xdr:cNvPr id="427" name="楕円 426"/>
        <xdr:cNvSpPr/>
      </xdr:nvSpPr>
      <xdr:spPr>
        <a:xfrm>
          <a:off x="285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110489</xdr:rowOff>
    </xdr:from>
    <xdr:to>
      <xdr:col>19</xdr:col>
      <xdr:colOff>177800</xdr:colOff>
      <xdr:row>102</xdr:row>
      <xdr:rowOff>128451</xdr:rowOff>
    </xdr:to>
    <xdr:cxnSp macro="">
      <xdr:nvCxnSpPr>
        <xdr:cNvPr id="428" name="直線コネクタ 427"/>
        <xdr:cNvCxnSpPr/>
      </xdr:nvCxnSpPr>
      <xdr:spPr>
        <a:xfrm>
          <a:off x="2908300" y="175983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429" name="楕円 428"/>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102</xdr:row>
      <xdr:rowOff>110489</xdr:rowOff>
    </xdr:to>
    <xdr:cxnSp macro="">
      <xdr:nvCxnSpPr>
        <xdr:cNvPr id="430" name="直線コネクタ 429"/>
        <xdr:cNvCxnSpPr/>
      </xdr:nvCxnSpPr>
      <xdr:spPr>
        <a:xfrm>
          <a:off x="2019300" y="175820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27032</xdr:rowOff>
    </xdr:from>
    <xdr:to>
      <xdr:col>6</xdr:col>
      <xdr:colOff>38100</xdr:colOff>
      <xdr:row>102</xdr:row>
      <xdr:rowOff>128632</xdr:rowOff>
    </xdr:to>
    <xdr:sp macro="" textlink="">
      <xdr:nvSpPr>
        <xdr:cNvPr id="431" name="楕円 430"/>
        <xdr:cNvSpPr/>
      </xdr:nvSpPr>
      <xdr:spPr>
        <a:xfrm>
          <a:off x="1079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77832</xdr:rowOff>
    </xdr:from>
    <xdr:to>
      <xdr:col>10</xdr:col>
      <xdr:colOff>114300</xdr:colOff>
      <xdr:row>102</xdr:row>
      <xdr:rowOff>94162</xdr:rowOff>
    </xdr:to>
    <xdr:cxnSp macro="">
      <xdr:nvCxnSpPr>
        <xdr:cNvPr id="432" name="直線コネクタ 431"/>
        <xdr:cNvCxnSpPr/>
      </xdr:nvCxnSpPr>
      <xdr:spPr>
        <a:xfrm>
          <a:off x="1130300" y="175657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437" name="n_1mainValue【市民会館】&#10;有形固定資産減価償却率"/>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438" name="n_2mainValue【市民会館】&#10;有形固定資産減価償却率"/>
        <xdr:cNvSpPr txBox="1"/>
      </xdr:nvSpPr>
      <xdr:spPr>
        <a:xfrm>
          <a:off x="2705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39" name="n_3mainValue【市民会館】&#10;有形固定資産減価償却率"/>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145159</xdr:rowOff>
    </xdr:from>
    <xdr:ext cx="405111" cy="259045"/>
    <xdr:sp macro="" textlink="">
      <xdr:nvSpPr>
        <xdr:cNvPr id="440" name="n_4mainValue【市民会館】&#10;有形固定資産減価償却率"/>
        <xdr:cNvSpPr txBox="1"/>
      </xdr:nvSpPr>
      <xdr:spPr>
        <a:xfrm>
          <a:off x="927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482" name="楕円 481"/>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483" name="【市民会館】&#10;一人当たり面積該当値テキスト"/>
        <xdr:cNvSpPr txBox="1"/>
      </xdr:nvSpPr>
      <xdr:spPr>
        <a:xfrm>
          <a:off x="10515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157662</xdr:rowOff>
    </xdr:from>
    <xdr:to>
      <xdr:col>50</xdr:col>
      <xdr:colOff>165100</xdr:colOff>
      <xdr:row>104</xdr:row>
      <xdr:rowOff>87812</xdr:rowOff>
    </xdr:to>
    <xdr:sp macro="" textlink="">
      <xdr:nvSpPr>
        <xdr:cNvPr id="484" name="楕円 483"/>
        <xdr:cNvSpPr/>
      </xdr:nvSpPr>
      <xdr:spPr>
        <a:xfrm>
          <a:off x="958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37012</xdr:rowOff>
    </xdr:to>
    <xdr:cxnSp macro="">
      <xdr:nvCxnSpPr>
        <xdr:cNvPr id="485" name="直線コネクタ 484"/>
        <xdr:cNvCxnSpPr/>
      </xdr:nvCxnSpPr>
      <xdr:spPr>
        <a:xfrm flipV="1">
          <a:off x="9639300" y="178612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160927</xdr:rowOff>
    </xdr:from>
    <xdr:to>
      <xdr:col>46</xdr:col>
      <xdr:colOff>38100</xdr:colOff>
      <xdr:row>104</xdr:row>
      <xdr:rowOff>91077</xdr:rowOff>
    </xdr:to>
    <xdr:sp macro="" textlink="">
      <xdr:nvSpPr>
        <xdr:cNvPr id="486" name="楕円 485"/>
        <xdr:cNvSpPr/>
      </xdr:nvSpPr>
      <xdr:spPr>
        <a:xfrm>
          <a:off x="8699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37012</xdr:rowOff>
    </xdr:from>
    <xdr:to>
      <xdr:col>50</xdr:col>
      <xdr:colOff>114300</xdr:colOff>
      <xdr:row>104</xdr:row>
      <xdr:rowOff>40277</xdr:rowOff>
    </xdr:to>
    <xdr:cxnSp macro="">
      <xdr:nvCxnSpPr>
        <xdr:cNvPr id="487" name="直線コネクタ 486"/>
        <xdr:cNvCxnSpPr/>
      </xdr:nvCxnSpPr>
      <xdr:spPr>
        <a:xfrm flipV="1">
          <a:off x="8750300" y="178678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164193</xdr:rowOff>
    </xdr:from>
    <xdr:to>
      <xdr:col>41</xdr:col>
      <xdr:colOff>101600</xdr:colOff>
      <xdr:row>104</xdr:row>
      <xdr:rowOff>94343</xdr:rowOff>
    </xdr:to>
    <xdr:sp macro="" textlink="">
      <xdr:nvSpPr>
        <xdr:cNvPr id="488" name="楕円 487"/>
        <xdr:cNvSpPr/>
      </xdr:nvSpPr>
      <xdr:spPr>
        <a:xfrm>
          <a:off x="781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40277</xdr:rowOff>
    </xdr:from>
    <xdr:to>
      <xdr:col>45</xdr:col>
      <xdr:colOff>177800</xdr:colOff>
      <xdr:row>104</xdr:row>
      <xdr:rowOff>43543</xdr:rowOff>
    </xdr:to>
    <xdr:cxnSp macro="">
      <xdr:nvCxnSpPr>
        <xdr:cNvPr id="489" name="直線コネクタ 488"/>
        <xdr:cNvCxnSpPr/>
      </xdr:nvCxnSpPr>
      <xdr:spPr>
        <a:xfrm flipV="1">
          <a:off x="7861300" y="178710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167458</xdr:rowOff>
    </xdr:from>
    <xdr:to>
      <xdr:col>36</xdr:col>
      <xdr:colOff>165100</xdr:colOff>
      <xdr:row>104</xdr:row>
      <xdr:rowOff>97608</xdr:rowOff>
    </xdr:to>
    <xdr:sp macro="" textlink="">
      <xdr:nvSpPr>
        <xdr:cNvPr id="490" name="楕円 489"/>
        <xdr:cNvSpPr/>
      </xdr:nvSpPr>
      <xdr:spPr>
        <a:xfrm>
          <a:off x="692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43543</xdr:rowOff>
    </xdr:from>
    <xdr:to>
      <xdr:col>41</xdr:col>
      <xdr:colOff>50800</xdr:colOff>
      <xdr:row>104</xdr:row>
      <xdr:rowOff>46808</xdr:rowOff>
    </xdr:to>
    <xdr:cxnSp macro="">
      <xdr:nvCxnSpPr>
        <xdr:cNvPr id="491" name="直線コネクタ 490"/>
        <xdr:cNvCxnSpPr/>
      </xdr:nvCxnSpPr>
      <xdr:spPr>
        <a:xfrm flipV="1">
          <a:off x="6972300" y="178743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104339</xdr:rowOff>
    </xdr:from>
    <xdr:ext cx="469744" cy="259045"/>
    <xdr:sp macro="" textlink="">
      <xdr:nvSpPr>
        <xdr:cNvPr id="496" name="n_1mainValue【市民会館】&#10;一人当たり面積"/>
        <xdr:cNvSpPr txBox="1"/>
      </xdr:nvSpPr>
      <xdr:spPr>
        <a:xfrm>
          <a:off x="93917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107604</xdr:rowOff>
    </xdr:from>
    <xdr:ext cx="469744" cy="259045"/>
    <xdr:sp macro="" textlink="">
      <xdr:nvSpPr>
        <xdr:cNvPr id="497" name="n_2mainValue【市民会館】&#10;一人当たり面積"/>
        <xdr:cNvSpPr txBox="1"/>
      </xdr:nvSpPr>
      <xdr:spPr>
        <a:xfrm>
          <a:off x="8515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110870</xdr:rowOff>
    </xdr:from>
    <xdr:ext cx="469744" cy="259045"/>
    <xdr:sp macro="" textlink="">
      <xdr:nvSpPr>
        <xdr:cNvPr id="498" name="n_3mainValue【市民会館】&#10;一人当たり面積"/>
        <xdr:cNvSpPr txBox="1"/>
      </xdr:nvSpPr>
      <xdr:spPr>
        <a:xfrm>
          <a:off x="7626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114135</xdr:rowOff>
    </xdr:from>
    <xdr:ext cx="469744" cy="259045"/>
    <xdr:sp macro="" textlink="">
      <xdr:nvSpPr>
        <xdr:cNvPr id="499" name="n_4mainValue【市民会館】&#10;一人当たり面積"/>
        <xdr:cNvSpPr txBox="1"/>
      </xdr:nvSpPr>
      <xdr:spPr>
        <a:xfrm>
          <a:off x="6737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541" name="楕円 540"/>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542" name="【一般廃棄物処理施設】&#10;有形固定資産減価償却率該当値テキスト"/>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134801</xdr:rowOff>
    </xdr:from>
    <xdr:to>
      <xdr:col>81</xdr:col>
      <xdr:colOff>101600</xdr:colOff>
      <xdr:row>37</xdr:row>
      <xdr:rowOff>64951</xdr:rowOff>
    </xdr:to>
    <xdr:sp macro="" textlink="">
      <xdr:nvSpPr>
        <xdr:cNvPr id="543" name="楕円 542"/>
        <xdr:cNvSpPr/>
      </xdr:nvSpPr>
      <xdr:spPr>
        <a:xfrm>
          <a:off x="15430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xdr:rowOff>
    </xdr:from>
    <xdr:to>
      <xdr:col>85</xdr:col>
      <xdr:colOff>127000</xdr:colOff>
      <xdr:row>37</xdr:row>
      <xdr:rowOff>77833</xdr:rowOff>
    </xdr:to>
    <xdr:cxnSp macro="">
      <xdr:nvCxnSpPr>
        <xdr:cNvPr id="544" name="直線コネクタ 543"/>
        <xdr:cNvCxnSpPr/>
      </xdr:nvCxnSpPr>
      <xdr:spPr>
        <a:xfrm>
          <a:off x="15481300" y="635780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545" name="楕円 544"/>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xdr:rowOff>
    </xdr:from>
    <xdr:to>
      <xdr:col>81</xdr:col>
      <xdr:colOff>50800</xdr:colOff>
      <xdr:row>39</xdr:row>
      <xdr:rowOff>167640</xdr:rowOff>
    </xdr:to>
    <xdr:cxnSp macro="">
      <xdr:nvCxnSpPr>
        <xdr:cNvPr id="546" name="直線コネクタ 545"/>
        <xdr:cNvCxnSpPr/>
      </xdr:nvCxnSpPr>
      <xdr:spPr>
        <a:xfrm flipV="1">
          <a:off x="14592300" y="6357801"/>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547" name="楕円 546"/>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12519</xdr:rowOff>
    </xdr:to>
    <xdr:cxnSp macro="">
      <xdr:nvCxnSpPr>
        <xdr:cNvPr id="548" name="直線コネクタ 547"/>
        <xdr:cNvCxnSpPr/>
      </xdr:nvCxnSpPr>
      <xdr:spPr>
        <a:xfrm flipV="1">
          <a:off x="13703300" y="685419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9"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0"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1"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2"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553" name="n_1mainValue【一般廃棄物処理施設】&#10;有形固定資産減価償却率"/>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554" name="n_2mainValue【一般廃棄物処理施設】&#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555" name="n_3mainValue【一般廃棄物処理施設】&#10;有形固定資産減価償却率"/>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4"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89" name="フローチャート: 判断 588"/>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69756</xdr:rowOff>
    </xdr:from>
    <xdr:to>
      <xdr:col>116</xdr:col>
      <xdr:colOff>114300</xdr:colOff>
      <xdr:row>40</xdr:row>
      <xdr:rowOff>171356</xdr:rowOff>
    </xdr:to>
    <xdr:sp macro="" textlink="">
      <xdr:nvSpPr>
        <xdr:cNvPr id="595" name="楕円 594"/>
        <xdr:cNvSpPr/>
      </xdr:nvSpPr>
      <xdr:spPr>
        <a:xfrm>
          <a:off x="22110700" y="6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92633</xdr:rowOff>
    </xdr:from>
    <xdr:ext cx="599010" cy="259045"/>
    <xdr:sp macro="" textlink="">
      <xdr:nvSpPr>
        <xdr:cNvPr id="596" name="【一般廃棄物処理施設】&#10;一人当たり有形固定資産（償却資産）額該当値テキスト"/>
        <xdr:cNvSpPr txBox="1"/>
      </xdr:nvSpPr>
      <xdr:spPr>
        <a:xfrm>
          <a:off x="22199600" y="677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79439</xdr:rowOff>
    </xdr:from>
    <xdr:to>
      <xdr:col>112</xdr:col>
      <xdr:colOff>38100</xdr:colOff>
      <xdr:row>41</xdr:row>
      <xdr:rowOff>9589</xdr:rowOff>
    </xdr:to>
    <xdr:sp macro="" textlink="">
      <xdr:nvSpPr>
        <xdr:cNvPr id="597" name="楕円 596"/>
        <xdr:cNvSpPr/>
      </xdr:nvSpPr>
      <xdr:spPr>
        <a:xfrm>
          <a:off x="21272500" y="69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120556</xdr:rowOff>
    </xdr:from>
    <xdr:to>
      <xdr:col>116</xdr:col>
      <xdr:colOff>63500</xdr:colOff>
      <xdr:row>40</xdr:row>
      <xdr:rowOff>130239</xdr:rowOff>
    </xdr:to>
    <xdr:cxnSp macro="">
      <xdr:nvCxnSpPr>
        <xdr:cNvPr id="598" name="直線コネクタ 597"/>
        <xdr:cNvCxnSpPr/>
      </xdr:nvCxnSpPr>
      <xdr:spPr>
        <a:xfrm flipV="1">
          <a:off x="21323300" y="6978556"/>
          <a:ext cx="8382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14486</xdr:rowOff>
    </xdr:from>
    <xdr:to>
      <xdr:col>107</xdr:col>
      <xdr:colOff>101600</xdr:colOff>
      <xdr:row>41</xdr:row>
      <xdr:rowOff>116086</xdr:rowOff>
    </xdr:to>
    <xdr:sp macro="" textlink="">
      <xdr:nvSpPr>
        <xdr:cNvPr id="599" name="楕円 598"/>
        <xdr:cNvSpPr/>
      </xdr:nvSpPr>
      <xdr:spPr>
        <a:xfrm>
          <a:off x="20383500" y="70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130239</xdr:rowOff>
    </xdr:from>
    <xdr:to>
      <xdr:col>111</xdr:col>
      <xdr:colOff>177800</xdr:colOff>
      <xdr:row>41</xdr:row>
      <xdr:rowOff>65286</xdr:rowOff>
    </xdr:to>
    <xdr:cxnSp macro="">
      <xdr:nvCxnSpPr>
        <xdr:cNvPr id="600" name="直線コネクタ 599"/>
        <xdr:cNvCxnSpPr/>
      </xdr:nvCxnSpPr>
      <xdr:spPr>
        <a:xfrm flipV="1">
          <a:off x="20434300" y="6988239"/>
          <a:ext cx="889000" cy="1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20089</xdr:rowOff>
    </xdr:from>
    <xdr:to>
      <xdr:col>102</xdr:col>
      <xdr:colOff>165100</xdr:colOff>
      <xdr:row>41</xdr:row>
      <xdr:rowOff>121689</xdr:rowOff>
    </xdr:to>
    <xdr:sp macro="" textlink="">
      <xdr:nvSpPr>
        <xdr:cNvPr id="601" name="楕円 600"/>
        <xdr:cNvSpPr/>
      </xdr:nvSpPr>
      <xdr:spPr>
        <a:xfrm>
          <a:off x="19494500" y="70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65286</xdr:rowOff>
    </xdr:from>
    <xdr:to>
      <xdr:col>107</xdr:col>
      <xdr:colOff>50800</xdr:colOff>
      <xdr:row>41</xdr:row>
      <xdr:rowOff>70889</xdr:rowOff>
    </xdr:to>
    <xdr:cxnSp macro="">
      <xdr:nvCxnSpPr>
        <xdr:cNvPr id="602" name="直線コネクタ 601"/>
        <xdr:cNvCxnSpPr/>
      </xdr:nvCxnSpPr>
      <xdr:spPr>
        <a:xfrm flipV="1">
          <a:off x="19545300" y="7094736"/>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3"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4"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5"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06"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26116</xdr:rowOff>
    </xdr:from>
    <xdr:ext cx="599010" cy="259045"/>
    <xdr:sp macro="" textlink="">
      <xdr:nvSpPr>
        <xdr:cNvPr id="607" name="n_1mainValue【一般廃棄物処理施設】&#10;一人当たり有形固定資産（償却資産）額"/>
        <xdr:cNvSpPr txBox="1"/>
      </xdr:nvSpPr>
      <xdr:spPr>
        <a:xfrm>
          <a:off x="21011095" y="671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107213</xdr:rowOff>
    </xdr:from>
    <xdr:ext cx="534377" cy="259045"/>
    <xdr:sp macro="" textlink="">
      <xdr:nvSpPr>
        <xdr:cNvPr id="608" name="n_2mainValue【一般廃棄物処理施設】&#10;一人当たり有形固定資産（償却資産）額"/>
        <xdr:cNvSpPr txBox="1"/>
      </xdr:nvSpPr>
      <xdr:spPr>
        <a:xfrm>
          <a:off x="20167111" y="71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112816</xdr:rowOff>
    </xdr:from>
    <xdr:ext cx="534377" cy="259045"/>
    <xdr:sp macro="" textlink="">
      <xdr:nvSpPr>
        <xdr:cNvPr id="609" name="n_3mainValue【一般廃棄物処理施設】&#10;一人当たり有形固定資産（償却資産）額"/>
        <xdr:cNvSpPr txBox="1"/>
      </xdr:nvSpPr>
      <xdr:spPr>
        <a:xfrm>
          <a:off x="19278111" y="71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0"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5" name="フローチャート: 判断 644"/>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651" name="楕円 650"/>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652" name="【保健センター・保健所】&#10;有形固定資産減価償却率該当値テキスト"/>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653" name="楕円 652"/>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61</xdr:row>
      <xdr:rowOff>96338</xdr:rowOff>
    </xdr:to>
    <xdr:cxnSp macro="">
      <xdr:nvCxnSpPr>
        <xdr:cNvPr id="654" name="直線コネクタ 653"/>
        <xdr:cNvCxnSpPr/>
      </xdr:nvCxnSpPr>
      <xdr:spPr>
        <a:xfrm>
          <a:off x="15481300" y="105221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655" name="楕円 654"/>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63681</xdr:rowOff>
    </xdr:to>
    <xdr:cxnSp macro="">
      <xdr:nvCxnSpPr>
        <xdr:cNvPr id="656" name="直線コネクタ 655"/>
        <xdr:cNvCxnSpPr/>
      </xdr:nvCxnSpPr>
      <xdr:spPr>
        <a:xfrm>
          <a:off x="14592300" y="1048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657" name="楕円 656"/>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31024</xdr:rowOff>
    </xdr:to>
    <xdr:cxnSp macro="">
      <xdr:nvCxnSpPr>
        <xdr:cNvPr id="658" name="直線コネクタ 657"/>
        <xdr:cNvCxnSpPr/>
      </xdr:nvCxnSpPr>
      <xdr:spPr>
        <a:xfrm>
          <a:off x="13703300" y="1045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59" name="楕円 658"/>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169817</xdr:rowOff>
    </xdr:to>
    <xdr:cxnSp macro="">
      <xdr:nvCxnSpPr>
        <xdr:cNvPr id="660" name="直線コネクタ 659"/>
        <xdr:cNvCxnSpPr/>
      </xdr:nvCxnSpPr>
      <xdr:spPr>
        <a:xfrm>
          <a:off x="12814300" y="1042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1"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2"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4"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105608</xdr:rowOff>
    </xdr:from>
    <xdr:ext cx="405111" cy="259045"/>
    <xdr:sp macro="" textlink="">
      <xdr:nvSpPr>
        <xdr:cNvPr id="665" name="n_1mainValue【保健センター・保健所】&#10;有形固定資産減価償却率"/>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666" name="n_2mainValue【保健センター・保健所】&#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667" name="n_3mainValue【保健センター・保健所】&#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68" name="n_4mainValue【保健センター・保健所】&#10;有形固定資産減価償却率"/>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8" name="楕円 707"/>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9"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10" name="楕円 70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11" name="直線コネクタ 710"/>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2" name="楕円 711"/>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3" name="直線コネクタ 712"/>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14" name="楕円 713"/>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15" name="直線コネクタ 714"/>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716" name="楕円 715"/>
        <xdr:cNvSpPr/>
      </xdr:nvSpPr>
      <xdr:spPr>
        <a:xfrm>
          <a:off x="18605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12700</xdr:rowOff>
    </xdr:to>
    <xdr:cxnSp macro="">
      <xdr:nvCxnSpPr>
        <xdr:cNvPr id="717" name="直線コネクタ 716"/>
        <xdr:cNvCxnSpPr/>
      </xdr:nvCxnSpPr>
      <xdr:spPr>
        <a:xfrm flipV="1">
          <a:off x="18656300" y="1062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2"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3"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4"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54627</xdr:rowOff>
    </xdr:from>
    <xdr:ext cx="469744" cy="259045"/>
    <xdr:sp macro="" textlink="">
      <xdr:nvSpPr>
        <xdr:cNvPr id="725" name="n_4mainValue【保健センター・保健所】&#10;一人当たり面積"/>
        <xdr:cNvSpPr txBox="1"/>
      </xdr:nvSpPr>
      <xdr:spPr>
        <a:xfrm>
          <a:off x="18421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23495</xdr:rowOff>
    </xdr:from>
    <xdr:to>
      <xdr:col>85</xdr:col>
      <xdr:colOff>177800</xdr:colOff>
      <xdr:row>80</xdr:row>
      <xdr:rowOff>125095</xdr:rowOff>
    </xdr:to>
    <xdr:sp macro="" textlink="">
      <xdr:nvSpPr>
        <xdr:cNvPr id="766" name="楕円 765"/>
        <xdr:cNvSpPr/>
      </xdr:nvSpPr>
      <xdr:spPr>
        <a:xfrm>
          <a:off x="16268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46372</xdr:rowOff>
    </xdr:from>
    <xdr:ext cx="405111" cy="259045"/>
    <xdr:sp macro="" textlink="">
      <xdr:nvSpPr>
        <xdr:cNvPr id="767" name="【消防施設】&#10;有形固定資産減価償却率該当値テキスト"/>
        <xdr:cNvSpPr txBox="1"/>
      </xdr:nvSpPr>
      <xdr:spPr>
        <a:xfrm>
          <a:off x="16357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8" name="楕円 767"/>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74295</xdr:rowOff>
    </xdr:from>
    <xdr:to>
      <xdr:col>85</xdr:col>
      <xdr:colOff>127000</xdr:colOff>
      <xdr:row>81</xdr:row>
      <xdr:rowOff>95250</xdr:rowOff>
    </xdr:to>
    <xdr:cxnSp macro="">
      <xdr:nvCxnSpPr>
        <xdr:cNvPr id="769" name="直線コネクタ 768"/>
        <xdr:cNvCxnSpPr/>
      </xdr:nvCxnSpPr>
      <xdr:spPr>
        <a:xfrm flipV="1">
          <a:off x="15481300" y="1379029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xdr:rowOff>
    </xdr:from>
    <xdr:to>
      <xdr:col>76</xdr:col>
      <xdr:colOff>165100</xdr:colOff>
      <xdr:row>81</xdr:row>
      <xdr:rowOff>115570</xdr:rowOff>
    </xdr:to>
    <xdr:sp macro="" textlink="">
      <xdr:nvSpPr>
        <xdr:cNvPr id="770" name="楕円 769"/>
        <xdr:cNvSpPr/>
      </xdr:nvSpPr>
      <xdr:spPr>
        <a:xfrm>
          <a:off x="14541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81</xdr:row>
      <xdr:rowOff>95250</xdr:rowOff>
    </xdr:to>
    <xdr:cxnSp macro="">
      <xdr:nvCxnSpPr>
        <xdr:cNvPr id="771" name="直線コネクタ 770"/>
        <xdr:cNvCxnSpPr/>
      </xdr:nvCxnSpPr>
      <xdr:spPr>
        <a:xfrm>
          <a:off x="14592300" y="1395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72" name="楕円 771"/>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64770</xdr:rowOff>
    </xdr:to>
    <xdr:cxnSp macro="">
      <xdr:nvCxnSpPr>
        <xdr:cNvPr id="773" name="直線コネクタ 772"/>
        <xdr:cNvCxnSpPr/>
      </xdr:nvCxnSpPr>
      <xdr:spPr>
        <a:xfrm>
          <a:off x="13703300" y="13914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7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78"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79" name="n_2main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80" name="n_3main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2" name="直線コネクタ 80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4" name="直線コネクタ 8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6" name="直線コネクタ 80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0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08" name="フローチャート: 判断 80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09" name="フローチャート: 判断 80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1" name="フローチャート: 判断 81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2" name="フローチャート: 判断 81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21589</xdr:rowOff>
    </xdr:from>
    <xdr:to>
      <xdr:col>116</xdr:col>
      <xdr:colOff>114300</xdr:colOff>
      <xdr:row>77</xdr:row>
      <xdr:rowOff>123189</xdr:rowOff>
    </xdr:to>
    <xdr:sp macro="" textlink="">
      <xdr:nvSpPr>
        <xdr:cNvPr id="818" name="楕円 817"/>
        <xdr:cNvSpPr/>
      </xdr:nvSpPr>
      <xdr:spPr>
        <a:xfrm>
          <a:off x="221107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146066</xdr:rowOff>
    </xdr:from>
    <xdr:ext cx="469744" cy="259045"/>
    <xdr:sp macro="" textlink="">
      <xdr:nvSpPr>
        <xdr:cNvPr id="819" name="【消防施設】&#10;一人当たり面積該当値テキスト"/>
        <xdr:cNvSpPr txBox="1"/>
      </xdr:nvSpPr>
      <xdr:spPr>
        <a:xfrm>
          <a:off x="221996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26163</xdr:rowOff>
    </xdr:from>
    <xdr:to>
      <xdr:col>112</xdr:col>
      <xdr:colOff>38100</xdr:colOff>
      <xdr:row>77</xdr:row>
      <xdr:rowOff>127763</xdr:rowOff>
    </xdr:to>
    <xdr:sp macro="" textlink="">
      <xdr:nvSpPr>
        <xdr:cNvPr id="820" name="楕円 819"/>
        <xdr:cNvSpPr/>
      </xdr:nvSpPr>
      <xdr:spPr>
        <a:xfrm>
          <a:off x="212725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72389</xdr:rowOff>
    </xdr:from>
    <xdr:to>
      <xdr:col>116</xdr:col>
      <xdr:colOff>63500</xdr:colOff>
      <xdr:row>77</xdr:row>
      <xdr:rowOff>76963</xdr:rowOff>
    </xdr:to>
    <xdr:cxnSp macro="">
      <xdr:nvCxnSpPr>
        <xdr:cNvPr id="821" name="直線コネクタ 820"/>
        <xdr:cNvCxnSpPr/>
      </xdr:nvCxnSpPr>
      <xdr:spPr>
        <a:xfrm flipV="1">
          <a:off x="21323300" y="13274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30735</xdr:rowOff>
    </xdr:from>
    <xdr:to>
      <xdr:col>107</xdr:col>
      <xdr:colOff>101600</xdr:colOff>
      <xdr:row>77</xdr:row>
      <xdr:rowOff>132335</xdr:rowOff>
    </xdr:to>
    <xdr:sp macro="" textlink="">
      <xdr:nvSpPr>
        <xdr:cNvPr id="822" name="楕円 821"/>
        <xdr:cNvSpPr/>
      </xdr:nvSpPr>
      <xdr:spPr>
        <a:xfrm>
          <a:off x="20383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76963</xdr:rowOff>
    </xdr:from>
    <xdr:to>
      <xdr:col>111</xdr:col>
      <xdr:colOff>177800</xdr:colOff>
      <xdr:row>77</xdr:row>
      <xdr:rowOff>81535</xdr:rowOff>
    </xdr:to>
    <xdr:cxnSp macro="">
      <xdr:nvCxnSpPr>
        <xdr:cNvPr id="823" name="直線コネクタ 822"/>
        <xdr:cNvCxnSpPr/>
      </xdr:nvCxnSpPr>
      <xdr:spPr>
        <a:xfrm flipV="1">
          <a:off x="20434300" y="13278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39878</xdr:rowOff>
    </xdr:from>
    <xdr:to>
      <xdr:col>102</xdr:col>
      <xdr:colOff>165100</xdr:colOff>
      <xdr:row>77</xdr:row>
      <xdr:rowOff>141478</xdr:rowOff>
    </xdr:to>
    <xdr:sp macro="" textlink="">
      <xdr:nvSpPr>
        <xdr:cNvPr id="824" name="楕円 823"/>
        <xdr:cNvSpPr/>
      </xdr:nvSpPr>
      <xdr:spPr>
        <a:xfrm>
          <a:off x="194945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81535</xdr:rowOff>
    </xdr:from>
    <xdr:to>
      <xdr:col>107</xdr:col>
      <xdr:colOff>50800</xdr:colOff>
      <xdr:row>77</xdr:row>
      <xdr:rowOff>90678</xdr:rowOff>
    </xdr:to>
    <xdr:cxnSp macro="">
      <xdr:nvCxnSpPr>
        <xdr:cNvPr id="825" name="直線コネクタ 824"/>
        <xdr:cNvCxnSpPr/>
      </xdr:nvCxnSpPr>
      <xdr:spPr>
        <a:xfrm flipV="1">
          <a:off x="19545300" y="13283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26"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27"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28"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2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144290</xdr:rowOff>
    </xdr:from>
    <xdr:ext cx="469744" cy="259045"/>
    <xdr:sp macro="" textlink="">
      <xdr:nvSpPr>
        <xdr:cNvPr id="830" name="n_1mainValue【消防施設】&#10;一人当たり面積"/>
        <xdr:cNvSpPr txBox="1"/>
      </xdr:nvSpPr>
      <xdr:spPr>
        <a:xfrm>
          <a:off x="21075727" y="1300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148862</xdr:rowOff>
    </xdr:from>
    <xdr:ext cx="469744" cy="259045"/>
    <xdr:sp macro="" textlink="">
      <xdr:nvSpPr>
        <xdr:cNvPr id="831" name="n_2mainValue【消防施設】&#10;一人当たり面積"/>
        <xdr:cNvSpPr txBox="1"/>
      </xdr:nvSpPr>
      <xdr:spPr>
        <a:xfrm>
          <a:off x="201994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158005</xdr:rowOff>
    </xdr:from>
    <xdr:ext cx="469744" cy="259045"/>
    <xdr:sp macro="" textlink="">
      <xdr:nvSpPr>
        <xdr:cNvPr id="832" name="n_3mainValue【消防施設】&#10;一人当たり面積"/>
        <xdr:cNvSpPr txBox="1"/>
      </xdr:nvSpPr>
      <xdr:spPr>
        <a:xfrm>
          <a:off x="19310427" y="130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58" name="直線コネクタ 85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0" name="直線コネクタ 85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2" name="直線コネクタ 86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63"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64" name="フローチャート: 判断 86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65" name="フローチャート: 判断 86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66" name="フローチャート: 判断 86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67" name="フローチャート: 判断 86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68" name="フローチャート: 判断 86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874" name="楕円 873"/>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875" name="【庁舎】&#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876" name="楕円 875"/>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107</xdr:row>
      <xdr:rowOff>108857</xdr:rowOff>
    </xdr:to>
    <xdr:cxnSp macro="">
      <xdr:nvCxnSpPr>
        <xdr:cNvPr id="877" name="直線コネクタ 876"/>
        <xdr:cNvCxnSpPr/>
      </xdr:nvCxnSpPr>
      <xdr:spPr>
        <a:xfrm flipV="1">
          <a:off x="15481300" y="17345298"/>
          <a:ext cx="838200" cy="110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878" name="楕円 877"/>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108857</xdr:rowOff>
    </xdr:to>
    <xdr:cxnSp macro="">
      <xdr:nvCxnSpPr>
        <xdr:cNvPr id="879" name="直線コネクタ 878"/>
        <xdr:cNvCxnSpPr/>
      </xdr:nvCxnSpPr>
      <xdr:spPr>
        <a:xfrm>
          <a:off x="14592300" y="184246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880" name="楕円 879"/>
        <xdr:cNvSpPr/>
      </xdr:nvSpPr>
      <xdr:spPr>
        <a:xfrm>
          <a:off x="1365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79466</xdr:rowOff>
    </xdr:to>
    <xdr:cxnSp macro="">
      <xdr:nvCxnSpPr>
        <xdr:cNvPr id="881" name="直線コネクタ 880"/>
        <xdr:cNvCxnSpPr/>
      </xdr:nvCxnSpPr>
      <xdr:spPr>
        <a:xfrm>
          <a:off x="13703300" y="183952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882" name="楕円 881"/>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50074</xdr:rowOff>
    </xdr:to>
    <xdr:cxnSp macro="">
      <xdr:nvCxnSpPr>
        <xdr:cNvPr id="883" name="直線コネクタ 882"/>
        <xdr:cNvCxnSpPr/>
      </xdr:nvCxnSpPr>
      <xdr:spPr>
        <a:xfrm>
          <a:off x="12814300" y="183642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84"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85"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86"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87"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888"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889" name="n_2mainValue【庁舎】&#10;有形固定資産減価償却率"/>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890" name="n_3mainValue【庁舎】&#10;有形固定資産減価償却率"/>
        <xdr:cNvSpPr txBox="1"/>
      </xdr:nvSpPr>
      <xdr:spPr>
        <a:xfrm>
          <a:off x="13500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891" name="n_4mainValue【庁舎】&#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3" name="直線コネクタ 912"/>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14"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15" name="直線コネクタ 914"/>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6"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17" name="直線コネクタ 916"/>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18"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19" name="フローチャート: 判断 918"/>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0" name="フローチャート: 判断 919"/>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1" name="フローチャート: 判断 920"/>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2" name="フローチャート: 判断 921"/>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3" name="フローチャート: 判断 922"/>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xdr:rowOff>
    </xdr:from>
    <xdr:to>
      <xdr:col>116</xdr:col>
      <xdr:colOff>114300</xdr:colOff>
      <xdr:row>102</xdr:row>
      <xdr:rowOff>115570</xdr:rowOff>
    </xdr:to>
    <xdr:sp macro="" textlink="">
      <xdr:nvSpPr>
        <xdr:cNvPr id="929" name="楕円 928"/>
        <xdr:cNvSpPr/>
      </xdr:nvSpPr>
      <xdr:spPr>
        <a:xfrm>
          <a:off x="22110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36847</xdr:rowOff>
    </xdr:from>
    <xdr:ext cx="469744" cy="259045"/>
    <xdr:sp macro="" textlink="">
      <xdr:nvSpPr>
        <xdr:cNvPr id="930" name="【庁舎】&#10;一人当たり面積該当値テキスト"/>
        <xdr:cNvSpPr txBox="1"/>
      </xdr:nvSpPr>
      <xdr:spPr>
        <a:xfrm>
          <a:off x="22199600"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144272</xdr:rowOff>
    </xdr:from>
    <xdr:to>
      <xdr:col>112</xdr:col>
      <xdr:colOff>38100</xdr:colOff>
      <xdr:row>105</xdr:row>
      <xdr:rowOff>74422</xdr:rowOff>
    </xdr:to>
    <xdr:sp macro="" textlink="">
      <xdr:nvSpPr>
        <xdr:cNvPr id="931" name="楕円 930"/>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64770</xdr:rowOff>
    </xdr:from>
    <xdr:to>
      <xdr:col>116</xdr:col>
      <xdr:colOff>63500</xdr:colOff>
      <xdr:row>105</xdr:row>
      <xdr:rowOff>23622</xdr:rowOff>
    </xdr:to>
    <xdr:cxnSp macro="">
      <xdr:nvCxnSpPr>
        <xdr:cNvPr id="932" name="直線コネクタ 931"/>
        <xdr:cNvCxnSpPr/>
      </xdr:nvCxnSpPr>
      <xdr:spPr>
        <a:xfrm flipV="1">
          <a:off x="21323300" y="17552670"/>
          <a:ext cx="8382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146558</xdr:rowOff>
    </xdr:from>
    <xdr:to>
      <xdr:col>107</xdr:col>
      <xdr:colOff>101600</xdr:colOff>
      <xdr:row>105</xdr:row>
      <xdr:rowOff>76708</xdr:rowOff>
    </xdr:to>
    <xdr:sp macro="" textlink="">
      <xdr:nvSpPr>
        <xdr:cNvPr id="933" name="楕円 932"/>
        <xdr:cNvSpPr/>
      </xdr:nvSpPr>
      <xdr:spPr>
        <a:xfrm>
          <a:off x="20383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23622</xdr:rowOff>
    </xdr:from>
    <xdr:to>
      <xdr:col>111</xdr:col>
      <xdr:colOff>177800</xdr:colOff>
      <xdr:row>105</xdr:row>
      <xdr:rowOff>25908</xdr:rowOff>
    </xdr:to>
    <xdr:cxnSp macro="">
      <xdr:nvCxnSpPr>
        <xdr:cNvPr id="934" name="直線コネクタ 933"/>
        <xdr:cNvCxnSpPr/>
      </xdr:nvCxnSpPr>
      <xdr:spPr>
        <a:xfrm flipV="1">
          <a:off x="20434300" y="180258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35" name="楕円 934"/>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25908</xdr:rowOff>
    </xdr:from>
    <xdr:to>
      <xdr:col>107</xdr:col>
      <xdr:colOff>50800</xdr:colOff>
      <xdr:row>105</xdr:row>
      <xdr:rowOff>30480</xdr:rowOff>
    </xdr:to>
    <xdr:cxnSp macro="">
      <xdr:nvCxnSpPr>
        <xdr:cNvPr id="936" name="直線コネクタ 935"/>
        <xdr:cNvCxnSpPr/>
      </xdr:nvCxnSpPr>
      <xdr:spPr>
        <a:xfrm flipV="1">
          <a:off x="19545300" y="180281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937" name="楕円 936"/>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30480</xdr:rowOff>
    </xdr:to>
    <xdr:cxnSp macro="">
      <xdr:nvCxnSpPr>
        <xdr:cNvPr id="938" name="直線コネクタ 937"/>
        <xdr:cNvCxnSpPr/>
      </xdr:nvCxnSpPr>
      <xdr:spPr>
        <a:xfrm>
          <a:off x="18656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39"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40"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41"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42"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90949</xdr:rowOff>
    </xdr:from>
    <xdr:ext cx="469744" cy="259045"/>
    <xdr:sp macro="" textlink="">
      <xdr:nvSpPr>
        <xdr:cNvPr id="943" name="n_1mainValue【庁舎】&#10;一人当たり面積"/>
        <xdr:cNvSpPr txBox="1"/>
      </xdr:nvSpPr>
      <xdr:spPr>
        <a:xfrm>
          <a:off x="210757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93235</xdr:rowOff>
    </xdr:from>
    <xdr:ext cx="469744" cy="259045"/>
    <xdr:sp macro="" textlink="">
      <xdr:nvSpPr>
        <xdr:cNvPr id="944" name="n_2mainValue【庁舎】&#10;一人当たり面積"/>
        <xdr:cNvSpPr txBox="1"/>
      </xdr:nvSpPr>
      <xdr:spPr>
        <a:xfrm>
          <a:off x="201994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945" name="n_3mainValue【庁舎】&#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946" name="n_4mainValue【庁舎】&#10;一人当たり面積"/>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については類似団体と比べ、低い数値を示している。これは比較的新しい建築年度の学校や文化施設との複合施設になっているためであり、今後も機能や適正配置、あり方の他、総合的に判断しながら管理し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体育館・プールについては類似団体に比べても高い数値を示しており老朽化が進んでいる。施設の配置や機能の重複等を考慮しながら総量縮減を図る。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年に整備された建物もあり老朽化が進んでいる。今後は施設の利用者に配慮しつつ、民間譲渡等も検討しながら総量縮減を図る。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・市民会館については類似団体と比較し低い数値を示しているが、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施設が対象になり、建築年度に差があるため施設毎によって償却率も差がある。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施設は、運営に多額のコストを要すため、引き続き費用対効果が得られるよう適切な運営に努める。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・保健センター・保健所については類似団体と比較し老朽化が進んでい</a:t>
          </a:r>
          <a:r>
            <a:rPr kumimoji="1" lang="ja-JP" altLang="en-US" sz="1100">
              <a:solidFill>
                <a:schemeClr val="dk1"/>
              </a:solidFill>
              <a:effectLst/>
              <a:latin typeface="+mn-lt"/>
              <a:ea typeface="+mn-ea"/>
              <a:cs typeface="+mn-cs"/>
            </a:rPr>
            <a:t>るが、更埴保健センター、戸倉保健センターは</a:t>
          </a:r>
          <a:r>
            <a:rPr kumimoji="1" lang="ja-JP" altLang="ja-JP" sz="1100">
              <a:solidFill>
                <a:schemeClr val="dk1"/>
              </a:solidFill>
              <a:effectLst/>
              <a:latin typeface="+mn-lt"/>
              <a:ea typeface="+mn-ea"/>
              <a:cs typeface="+mn-cs"/>
            </a:rPr>
            <a:t>新庁舎完成に伴い集約され</a:t>
          </a:r>
          <a:r>
            <a:rPr kumimoji="1" lang="ja-JP" altLang="en-US" sz="1100">
              <a:solidFill>
                <a:schemeClr val="dk1"/>
              </a:solidFill>
              <a:effectLst/>
              <a:latin typeface="+mn-lt"/>
              <a:ea typeface="+mn-ea"/>
              <a:cs typeface="+mn-cs"/>
            </a:rPr>
            <a:t>たことから、解体等により</a:t>
          </a:r>
          <a:r>
            <a:rPr kumimoji="1" lang="ja-JP" altLang="ja-JP" sz="1100">
              <a:solidFill>
                <a:schemeClr val="dk1"/>
              </a:solidFill>
              <a:effectLst/>
              <a:latin typeface="+mn-lt"/>
              <a:ea typeface="+mn-ea"/>
              <a:cs typeface="+mn-cs"/>
            </a:rPr>
            <a:t>総量縮減を</a:t>
          </a:r>
          <a:r>
            <a:rPr kumimoji="1" lang="ja-JP" altLang="en-US" sz="1100">
              <a:solidFill>
                <a:schemeClr val="dk1"/>
              </a:solidFill>
              <a:effectLst/>
              <a:latin typeface="+mn-lt"/>
              <a:ea typeface="+mn-ea"/>
              <a:cs typeface="+mn-cs"/>
            </a:rPr>
            <a:t>進める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・庁舎については令和元年度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新庁舎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完成</a:t>
          </a:r>
          <a:r>
            <a:rPr kumimoji="1" lang="ja-JP" altLang="en-US"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旧庁舎を</a:t>
          </a:r>
          <a:r>
            <a:rPr kumimoji="1" lang="ja-JP" altLang="ja-JP" sz="1100">
              <a:solidFill>
                <a:schemeClr val="dk1"/>
              </a:solidFill>
              <a:effectLst/>
              <a:latin typeface="+mn-lt"/>
              <a:ea typeface="+mn-ea"/>
              <a:cs typeface="+mn-cs"/>
            </a:rPr>
            <a:t>集約し合理化を</a:t>
          </a:r>
          <a:r>
            <a:rPr kumimoji="1" lang="ja-JP" altLang="en-US" sz="1100">
              <a:solidFill>
                <a:schemeClr val="dk1"/>
              </a:solidFill>
              <a:effectLst/>
              <a:latin typeface="+mn-lt"/>
              <a:ea typeface="+mn-ea"/>
              <a:cs typeface="+mn-cs"/>
            </a:rPr>
            <a:t>図った</a:t>
          </a:r>
          <a:r>
            <a:rPr kumimoji="1" lang="ja-JP" altLang="ja-JP" sz="1100">
              <a:solidFill>
                <a:schemeClr val="dk1"/>
              </a:solidFill>
              <a:effectLst/>
              <a:latin typeface="+mn-lt"/>
              <a:ea typeface="+mn-ea"/>
              <a:cs typeface="+mn-cs"/>
            </a:rPr>
            <a:t>。旧庁舎の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施設のうち、１施設は解体、</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施設は別の用途変更して運用していく予定である。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31213652</v>
      </c>
      <c r="BO4" s="431"/>
      <c r="BP4" s="431"/>
      <c r="BQ4" s="431"/>
      <c r="BR4" s="431"/>
      <c r="BS4" s="431"/>
      <c r="BT4" s="431"/>
      <c r="BU4" s="432"/>
      <c r="BV4" s="430">
        <v>31126935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29771101</v>
      </c>
      <c r="BO5" s="468"/>
      <c r="BP5" s="468"/>
      <c r="BQ5" s="468"/>
      <c r="BR5" s="468"/>
      <c r="BS5" s="468"/>
      <c r="BT5" s="468"/>
      <c r="BU5" s="469"/>
      <c r="BV5" s="467">
        <v>28188636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91.3</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1442551</v>
      </c>
      <c r="BO6" s="468"/>
      <c r="BP6" s="468"/>
      <c r="BQ6" s="468"/>
      <c r="BR6" s="468"/>
      <c r="BS6" s="468"/>
      <c r="BT6" s="468"/>
      <c r="BU6" s="469"/>
      <c r="BV6" s="467">
        <v>2938299</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95.8</v>
      </c>
      <c r="CU6" s="505"/>
      <c r="CV6" s="505"/>
      <c r="CW6" s="505"/>
      <c r="CX6" s="505"/>
      <c r="CY6" s="505"/>
      <c r="CZ6" s="505"/>
      <c r="DA6" s="506"/>
      <c r="DB6" s="504">
        <v>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957396</v>
      </c>
      <c r="BO7" s="468"/>
      <c r="BP7" s="468"/>
      <c r="BQ7" s="468"/>
      <c r="BR7" s="468"/>
      <c r="BS7" s="468"/>
      <c r="BT7" s="468"/>
      <c r="BU7" s="469"/>
      <c r="BV7" s="467">
        <v>2311694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15948056</v>
      </c>
      <c r="CU7" s="468"/>
      <c r="CV7" s="468"/>
      <c r="CW7" s="468"/>
      <c r="CX7" s="468"/>
      <c r="CY7" s="468"/>
      <c r="CZ7" s="468"/>
      <c r="DA7" s="469"/>
      <c r="DB7" s="467">
        <v>15928302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485155</v>
      </c>
      <c r="BO8" s="468"/>
      <c r="BP8" s="468"/>
      <c r="BQ8" s="468"/>
      <c r="BR8" s="468"/>
      <c r="BS8" s="468"/>
      <c r="BT8" s="468"/>
      <c r="BU8" s="469"/>
      <c r="BV8" s="467">
        <v>626605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0.53</v>
      </c>
      <c r="CU8" s="508"/>
      <c r="CV8" s="508"/>
      <c r="CW8" s="508"/>
      <c r="CX8" s="508"/>
      <c r="CY8" s="508"/>
      <c r="CZ8" s="508"/>
      <c r="DA8" s="509"/>
      <c r="DB8" s="507">
        <v>0.53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60298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-141450</v>
      </c>
      <c r="BO9" s="468"/>
      <c r="BP9" s="468"/>
      <c r="BQ9" s="468"/>
      <c r="BR9" s="468"/>
      <c r="BS9" s="468"/>
      <c r="BT9" s="468"/>
      <c r="BU9" s="469"/>
      <c r="BV9" s="467">
        <v>77108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15.6</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62068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3746</v>
      </c>
      <c r="BO10" s="468"/>
      <c r="BP10" s="468"/>
      <c r="BQ10" s="468"/>
      <c r="BR10" s="468"/>
      <c r="BS10" s="468"/>
      <c r="BT10" s="468"/>
      <c r="BU10" s="469"/>
      <c r="BV10" s="467">
        <v>3494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60421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93</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927055</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59587</v>
      </c>
      <c r="S13" s="552"/>
      <c r="T13" s="552"/>
      <c r="U13" s="552"/>
      <c r="V13" s="553"/>
      <c r="W13" s="483" t="s">
        <v>139</v>
      </c>
      <c r="X13" s="484"/>
      <c r="Y13" s="484"/>
      <c r="Z13" s="484"/>
      <c r="AA13" s="484"/>
      <c r="AB13" s="474"/>
      <c r="AC13" s="518">
        <v>1942</v>
      </c>
      <c r="AD13" s="519"/>
      <c r="AE13" s="519"/>
      <c r="AF13" s="519"/>
      <c r="AG13" s="561"/>
      <c r="AH13" s="518">
        <v>2225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-137704</v>
      </c>
      <c r="BO13" s="468"/>
      <c r="BP13" s="468"/>
      <c r="BQ13" s="468"/>
      <c r="BR13" s="468"/>
      <c r="BS13" s="468"/>
      <c r="BT13" s="468"/>
      <c r="BU13" s="469"/>
      <c r="BV13" s="467">
        <v>-846453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60773</v>
      </c>
      <c r="S14" s="552"/>
      <c r="T14" s="552"/>
      <c r="U14" s="552"/>
      <c r="V14" s="553"/>
      <c r="W14" s="457"/>
      <c r="X14" s="458"/>
      <c r="Y14" s="458"/>
      <c r="Z14" s="458"/>
      <c r="AA14" s="458"/>
      <c r="AB14" s="447"/>
      <c r="AC14" s="554">
        <v>6.6</v>
      </c>
      <c r="AD14" s="555"/>
      <c r="AE14" s="555"/>
      <c r="AF14" s="555"/>
      <c r="AG14" s="556"/>
      <c r="AH14" s="554">
        <v>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49.2</v>
      </c>
      <c r="CU14" s="566"/>
      <c r="CV14" s="566"/>
      <c r="CW14" s="566"/>
      <c r="CX14" s="566"/>
      <c r="CY14" s="566"/>
      <c r="CZ14" s="566"/>
      <c r="DA14" s="567"/>
      <c r="DB14" s="565">
        <v>45.5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59994</v>
      </c>
      <c r="S15" s="552"/>
      <c r="T15" s="552"/>
      <c r="U15" s="552"/>
      <c r="V15" s="553"/>
      <c r="W15" s="483" t="s">
        <v>147</v>
      </c>
      <c r="X15" s="484"/>
      <c r="Y15" s="484"/>
      <c r="Z15" s="484"/>
      <c r="AA15" s="484"/>
      <c r="AB15" s="474"/>
      <c r="AC15" s="518">
        <v>9933</v>
      </c>
      <c r="AD15" s="519"/>
      <c r="AE15" s="519"/>
      <c r="AF15" s="519"/>
      <c r="AG15" s="561"/>
      <c r="AH15" s="518">
        <v>10009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6959337</v>
      </c>
      <c r="BO15" s="431"/>
      <c r="BP15" s="431"/>
      <c r="BQ15" s="431"/>
      <c r="BR15" s="431"/>
      <c r="BS15" s="431"/>
      <c r="BT15" s="431"/>
      <c r="BU15" s="432"/>
      <c r="BV15" s="430">
        <v>6876649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33.700000000000003</v>
      </c>
      <c r="AD16" s="555"/>
      <c r="AE16" s="555"/>
      <c r="AF16" s="555"/>
      <c r="AG16" s="556"/>
      <c r="AH16" s="554">
        <v>33.6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13313319</v>
      </c>
      <c r="BO16" s="468"/>
      <c r="BP16" s="468"/>
      <c r="BQ16" s="468"/>
      <c r="BR16" s="468"/>
      <c r="BS16" s="468"/>
      <c r="BT16" s="468"/>
      <c r="BU16" s="469"/>
      <c r="BV16" s="467">
        <v>13064722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17565</v>
      </c>
      <c r="AD17" s="519"/>
      <c r="AE17" s="519"/>
      <c r="AF17" s="519"/>
      <c r="AG17" s="561"/>
      <c r="AH17" s="518">
        <v>17595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8853327</v>
      </c>
      <c r="BO17" s="468"/>
      <c r="BP17" s="468"/>
      <c r="BQ17" s="468"/>
      <c r="BR17" s="468"/>
      <c r="BS17" s="468"/>
      <c r="BT17" s="468"/>
      <c r="BU17" s="469"/>
      <c r="BV17" s="467">
        <v>8727649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119.79</v>
      </c>
      <c r="M18" s="583"/>
      <c r="N18" s="583"/>
      <c r="O18" s="583"/>
      <c r="P18" s="583"/>
      <c r="Q18" s="583"/>
      <c r="R18" s="584"/>
      <c r="S18" s="584"/>
      <c r="T18" s="584"/>
      <c r="U18" s="584"/>
      <c r="V18" s="585"/>
      <c r="W18" s="485"/>
      <c r="X18" s="486"/>
      <c r="Y18" s="486"/>
      <c r="Z18" s="486"/>
      <c r="AA18" s="486"/>
      <c r="AB18" s="477"/>
      <c r="AC18" s="586">
        <v>59.7</v>
      </c>
      <c r="AD18" s="587"/>
      <c r="AE18" s="587"/>
      <c r="AF18" s="587"/>
      <c r="AG18" s="588"/>
      <c r="AH18" s="586">
        <v>59</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14876573</v>
      </c>
      <c r="BO18" s="468"/>
      <c r="BP18" s="468"/>
      <c r="BQ18" s="468"/>
      <c r="BR18" s="468"/>
      <c r="BS18" s="468"/>
      <c r="BT18" s="468"/>
      <c r="BU18" s="469"/>
      <c r="BV18" s="467">
        <v>14724604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503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18517378</v>
      </c>
      <c r="BO19" s="468"/>
      <c r="BP19" s="468"/>
      <c r="BQ19" s="468"/>
      <c r="BR19" s="468"/>
      <c r="BS19" s="468"/>
      <c r="BT19" s="468"/>
      <c r="BU19" s="469"/>
      <c r="BV19" s="467">
        <v>20592084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21573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31752281</v>
      </c>
      <c r="BO23" s="468"/>
      <c r="BP23" s="468"/>
      <c r="BQ23" s="468"/>
      <c r="BR23" s="468"/>
      <c r="BS23" s="468"/>
      <c r="BT23" s="468"/>
      <c r="BU23" s="469"/>
      <c r="BV23" s="467">
        <v>30391854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8600</v>
      </c>
      <c r="R24" s="519"/>
      <c r="S24" s="519"/>
      <c r="T24" s="519"/>
      <c r="U24" s="519"/>
      <c r="V24" s="561"/>
      <c r="W24" s="620"/>
      <c r="X24" s="608"/>
      <c r="Y24" s="609"/>
      <c r="Z24" s="517" t="s">
        <v>171</v>
      </c>
      <c r="AA24" s="497"/>
      <c r="AB24" s="497"/>
      <c r="AC24" s="497"/>
      <c r="AD24" s="497"/>
      <c r="AE24" s="497"/>
      <c r="AF24" s="497"/>
      <c r="AG24" s="498"/>
      <c r="AH24" s="518">
        <v>439</v>
      </c>
      <c r="AI24" s="519"/>
      <c r="AJ24" s="519"/>
      <c r="AK24" s="519"/>
      <c r="AL24" s="561"/>
      <c r="AM24" s="518">
        <v>1320951</v>
      </c>
      <c r="AN24" s="519"/>
      <c r="AO24" s="519"/>
      <c r="AP24" s="519"/>
      <c r="AQ24" s="519"/>
      <c r="AR24" s="561"/>
      <c r="AS24" s="518">
        <v>3009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19341554</v>
      </c>
      <c r="BO24" s="468"/>
      <c r="BP24" s="468"/>
      <c r="BQ24" s="468"/>
      <c r="BR24" s="468"/>
      <c r="BS24" s="468"/>
      <c r="BT24" s="468"/>
      <c r="BU24" s="469"/>
      <c r="BV24" s="467">
        <v>19046282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7020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692715</v>
      </c>
      <c r="BO25" s="431"/>
      <c r="BP25" s="431"/>
      <c r="BQ25" s="431"/>
      <c r="BR25" s="431"/>
      <c r="BS25" s="431"/>
      <c r="BT25" s="431"/>
      <c r="BU25" s="432"/>
      <c r="BV25" s="430">
        <v>5597690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6090</v>
      </c>
      <c r="R26" s="519"/>
      <c r="S26" s="519"/>
      <c r="T26" s="519"/>
      <c r="U26" s="519"/>
      <c r="V26" s="561"/>
      <c r="W26" s="620"/>
      <c r="X26" s="608"/>
      <c r="Y26" s="609"/>
      <c r="Z26" s="517" t="s">
        <v>178</v>
      </c>
      <c r="AA26" s="630"/>
      <c r="AB26" s="630"/>
      <c r="AC26" s="630"/>
      <c r="AD26" s="630"/>
      <c r="AE26" s="630"/>
      <c r="AF26" s="630"/>
      <c r="AG26" s="631"/>
      <c r="AH26" s="518">
        <v>17</v>
      </c>
      <c r="AI26" s="519"/>
      <c r="AJ26" s="519"/>
      <c r="AK26" s="519"/>
      <c r="AL26" s="561"/>
      <c r="AM26" s="518">
        <v>46886</v>
      </c>
      <c r="AN26" s="519"/>
      <c r="AO26" s="519"/>
      <c r="AP26" s="519"/>
      <c r="AQ26" s="519"/>
      <c r="AR26" s="561"/>
      <c r="AS26" s="518">
        <v>2758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4450</v>
      </c>
      <c r="R27" s="519"/>
      <c r="S27" s="519"/>
      <c r="T27" s="519"/>
      <c r="U27" s="519"/>
      <c r="V27" s="561"/>
      <c r="W27" s="620"/>
      <c r="X27" s="608"/>
      <c r="Y27" s="609"/>
      <c r="Z27" s="517" t="s">
        <v>181</v>
      </c>
      <c r="AA27" s="497"/>
      <c r="AB27" s="497"/>
      <c r="AC27" s="497"/>
      <c r="AD27" s="497"/>
      <c r="AE27" s="497"/>
      <c r="AF27" s="497"/>
      <c r="AG27" s="498"/>
      <c r="AH27" s="518" t="s">
        <v>175</v>
      </c>
      <c r="AI27" s="519"/>
      <c r="AJ27" s="519"/>
      <c r="AK27" s="519"/>
      <c r="AL27" s="561"/>
      <c r="AM27" s="518" t="s">
        <v>175</v>
      </c>
      <c r="AN27" s="519"/>
      <c r="AO27" s="519"/>
      <c r="AP27" s="519"/>
      <c r="AQ27" s="519"/>
      <c r="AR27" s="561"/>
      <c r="AS27" s="518" t="s">
        <v>175</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650089</v>
      </c>
      <c r="BO27" s="644"/>
      <c r="BP27" s="644"/>
      <c r="BQ27" s="644"/>
      <c r="BR27" s="644"/>
      <c r="BS27" s="644"/>
      <c r="BT27" s="644"/>
      <c r="BU27" s="645"/>
      <c r="BV27" s="643">
        <v>650032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3700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175</v>
      </c>
      <c r="AN28" s="519"/>
      <c r="AO28" s="519"/>
      <c r="AP28" s="519"/>
      <c r="AQ28" s="519"/>
      <c r="AR28" s="561"/>
      <c r="AS28" s="518" t="s">
        <v>175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3837245</v>
      </c>
      <c r="BO28" s="431"/>
      <c r="BP28" s="431"/>
      <c r="BQ28" s="431"/>
      <c r="BR28" s="431"/>
      <c r="BS28" s="431"/>
      <c r="BT28" s="431"/>
      <c r="BU28" s="432"/>
      <c r="BV28" s="430">
        <v>3523499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20</v>
      </c>
      <c r="M29" s="519"/>
      <c r="N29" s="519"/>
      <c r="O29" s="519"/>
      <c r="P29" s="561"/>
      <c r="Q29" s="518">
        <v>3450</v>
      </c>
      <c r="R29" s="519"/>
      <c r="S29" s="519"/>
      <c r="T29" s="519"/>
      <c r="U29" s="519"/>
      <c r="V29" s="561"/>
      <c r="W29" s="621"/>
      <c r="X29" s="622"/>
      <c r="Y29" s="623"/>
      <c r="Z29" s="517" t="s">
        <v>188</v>
      </c>
      <c r="AA29" s="497"/>
      <c r="AB29" s="497"/>
      <c r="AC29" s="497"/>
      <c r="AD29" s="497"/>
      <c r="AE29" s="497"/>
      <c r="AF29" s="497"/>
      <c r="AG29" s="498"/>
      <c r="AH29" s="518">
        <v>439</v>
      </c>
      <c r="AI29" s="519"/>
      <c r="AJ29" s="519"/>
      <c r="AK29" s="519"/>
      <c r="AL29" s="561"/>
      <c r="AM29" s="518">
        <v>1320951</v>
      </c>
      <c r="AN29" s="519"/>
      <c r="AO29" s="519"/>
      <c r="AP29" s="519"/>
      <c r="AQ29" s="519"/>
      <c r="AR29" s="561"/>
      <c r="AS29" s="518">
        <v>3009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429911</v>
      </c>
      <c r="BO29" s="468"/>
      <c r="BP29" s="468"/>
      <c r="BQ29" s="468"/>
      <c r="BR29" s="468"/>
      <c r="BS29" s="468"/>
      <c r="BT29" s="468"/>
      <c r="BU29" s="469"/>
      <c r="BV29" s="467">
        <v>428824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6804469</v>
      </c>
      <c r="BO30" s="644"/>
      <c r="BP30" s="644"/>
      <c r="BQ30" s="644"/>
      <c r="BR30" s="644"/>
      <c r="BS30" s="644"/>
      <c r="BT30" s="644"/>
      <c r="BU30" s="645"/>
      <c r="BV30" s="643">
        <v>7096513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長野広域連合（一般会計）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千曲市土地開発公社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同和対策住宅新築資金等貸付事業特別会計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長野広域連合（老人福祉施設等運営事業特別会計）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信州千曲観光局</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長野広域連合（長野地域ふるさと事業特別会計）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長野広域連合（ごみ処理施設事業特別会計）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千曲坂城消防組合（一般会計）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葛尾組合（一般会計）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葛尾組合（霊園特別会計）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千曲衛生施設組合（一般会計）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六ケ郷用水組合（一般会計）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長野県後期高齢者医療広域連合（一般会計）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jrlTVukJIsq/T5dWtguAZRf8DJAKLPDZn3oArnzU9VJsm2Pcmle7nj8eCLctQN29QsUjiJ2ySRsJvdrWfaiHA==" saltValue="6v2ZekpdibyXgxSG2+QO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7737614</v>
      </c>
      <c r="S5" s="673"/>
      <c r="T5" s="673"/>
      <c r="U5" s="673"/>
      <c r="V5" s="673"/>
      <c r="W5" s="673"/>
      <c r="X5" s="673"/>
      <c r="Y5" s="674"/>
      <c r="Z5" s="675">
        <v>24.8</v>
      </c>
      <c r="AA5" s="675"/>
      <c r="AB5" s="675"/>
      <c r="AC5" s="675"/>
      <c r="AD5" s="676">
        <v>7515993</v>
      </c>
      <c r="AE5" s="676"/>
      <c r="AF5" s="676"/>
      <c r="AG5" s="676"/>
      <c r="AH5" s="676"/>
      <c r="AI5" s="676"/>
      <c r="AJ5" s="676"/>
      <c r="AK5" s="676"/>
      <c r="AL5" s="677">
        <v>48.4</v>
      </c>
      <c r="AM5" s="678"/>
      <c r="AN5" s="678"/>
      <c r="AO5" s="679"/>
      <c r="AP5" s="669" t="s">
        <v>229</v>
      </c>
      <c r="AQ5" s="670"/>
      <c r="AR5" s="670"/>
      <c r="AS5" s="670"/>
      <c r="AT5" s="670"/>
      <c r="AU5" s="670"/>
      <c r="AV5" s="670"/>
      <c r="AW5" s="670"/>
      <c r="AX5" s="670"/>
      <c r="AY5" s="670"/>
      <c r="AZ5" s="670"/>
      <c r="BA5" s="670"/>
      <c r="BB5" s="670"/>
      <c r="BC5" s="670"/>
      <c r="BD5" s="670"/>
      <c r="BE5" s="670"/>
      <c r="BF5" s="671"/>
      <c r="BG5" s="683">
        <v>7460729</v>
      </c>
      <c r="BH5" s="684"/>
      <c r="BI5" s="684"/>
      <c r="BJ5" s="684"/>
      <c r="BK5" s="684"/>
      <c r="BL5" s="684"/>
      <c r="BM5" s="684"/>
      <c r="BN5" s="685"/>
      <c r="BO5" s="686">
        <v>96.4</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198788</v>
      </c>
      <c r="S6" s="684"/>
      <c r="T6" s="684"/>
      <c r="U6" s="684"/>
      <c r="V6" s="684"/>
      <c r="W6" s="684"/>
      <c r="X6" s="684"/>
      <c r="Y6" s="685"/>
      <c r="Z6" s="686">
        <v>0.6</v>
      </c>
      <c r="AA6" s="686"/>
      <c r="AB6" s="686"/>
      <c r="AC6" s="686"/>
      <c r="AD6" s="687">
        <v>198788</v>
      </c>
      <c r="AE6" s="687"/>
      <c r="AF6" s="687"/>
      <c r="AG6" s="687"/>
      <c r="AH6" s="687"/>
      <c r="AI6" s="687"/>
      <c r="AJ6" s="687"/>
      <c r="AK6" s="687"/>
      <c r="AL6" s="688">
        <v>1.3</v>
      </c>
      <c r="AM6" s="689"/>
      <c r="AN6" s="689"/>
      <c r="AO6" s="690"/>
      <c r="AP6" s="680" t="s">
        <v>235</v>
      </c>
      <c r="AQ6" s="681"/>
      <c r="AR6" s="681"/>
      <c r="AS6" s="681"/>
      <c r="AT6" s="681"/>
      <c r="AU6" s="681"/>
      <c r="AV6" s="681"/>
      <c r="AW6" s="681"/>
      <c r="AX6" s="681"/>
      <c r="AY6" s="681"/>
      <c r="AZ6" s="681"/>
      <c r="BA6" s="681"/>
      <c r="BB6" s="681"/>
      <c r="BC6" s="681"/>
      <c r="BD6" s="681"/>
      <c r="BE6" s="681"/>
      <c r="BF6" s="682"/>
      <c r="BG6" s="683">
        <v>7460729</v>
      </c>
      <c r="BH6" s="684"/>
      <c r="BI6" s="684"/>
      <c r="BJ6" s="684"/>
      <c r="BK6" s="684"/>
      <c r="BL6" s="684"/>
      <c r="BM6" s="684"/>
      <c r="BN6" s="685"/>
      <c r="BO6" s="686">
        <v>96.4</v>
      </c>
      <c r="BP6" s="686"/>
      <c r="BQ6" s="686"/>
      <c r="BR6" s="686"/>
      <c r="BS6" s="687" t="s">
        <v>137</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231107</v>
      </c>
      <c r="CS6" s="684"/>
      <c r="CT6" s="684"/>
      <c r="CU6" s="684"/>
      <c r="CV6" s="684"/>
      <c r="CW6" s="684"/>
      <c r="CX6" s="684"/>
      <c r="CY6" s="685"/>
      <c r="CZ6" s="677">
        <v>0.8</v>
      </c>
      <c r="DA6" s="678"/>
      <c r="DB6" s="678"/>
      <c r="DC6" s="697"/>
      <c r="DD6" s="692" t="s">
        <v>137</v>
      </c>
      <c r="DE6" s="684"/>
      <c r="DF6" s="684"/>
      <c r="DG6" s="684"/>
      <c r="DH6" s="684"/>
      <c r="DI6" s="684"/>
      <c r="DJ6" s="684"/>
      <c r="DK6" s="684"/>
      <c r="DL6" s="684"/>
      <c r="DM6" s="684"/>
      <c r="DN6" s="684"/>
      <c r="DO6" s="684"/>
      <c r="DP6" s="685"/>
      <c r="DQ6" s="692">
        <v>231041</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6494</v>
      </c>
      <c r="S7" s="684"/>
      <c r="T7" s="684"/>
      <c r="U7" s="684"/>
      <c r="V7" s="684"/>
      <c r="W7" s="684"/>
      <c r="X7" s="684"/>
      <c r="Y7" s="685"/>
      <c r="Z7" s="686">
        <v>0</v>
      </c>
      <c r="AA7" s="686"/>
      <c r="AB7" s="686"/>
      <c r="AC7" s="686"/>
      <c r="AD7" s="687">
        <v>6494</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3336532</v>
      </c>
      <c r="BH7" s="684"/>
      <c r="BI7" s="684"/>
      <c r="BJ7" s="684"/>
      <c r="BK7" s="684"/>
      <c r="BL7" s="684"/>
      <c r="BM7" s="684"/>
      <c r="BN7" s="685"/>
      <c r="BO7" s="686">
        <v>43.1</v>
      </c>
      <c r="BP7" s="686"/>
      <c r="BQ7" s="686"/>
      <c r="BR7" s="686"/>
      <c r="BS7" s="687" t="s">
        <v>230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7322667</v>
      </c>
      <c r="CS7" s="684"/>
      <c r="CT7" s="684"/>
      <c r="CU7" s="684"/>
      <c r="CV7" s="684"/>
      <c r="CW7" s="684"/>
      <c r="CX7" s="684"/>
      <c r="CY7" s="685"/>
      <c r="CZ7" s="686">
        <v>24.6</v>
      </c>
      <c r="DA7" s="686"/>
      <c r="DB7" s="686"/>
      <c r="DC7" s="686"/>
      <c r="DD7" s="692">
        <v>5005024</v>
      </c>
      <c r="DE7" s="684"/>
      <c r="DF7" s="684"/>
      <c r="DG7" s="684"/>
      <c r="DH7" s="684"/>
      <c r="DI7" s="684"/>
      <c r="DJ7" s="684"/>
      <c r="DK7" s="684"/>
      <c r="DL7" s="684"/>
      <c r="DM7" s="684"/>
      <c r="DN7" s="684"/>
      <c r="DO7" s="684"/>
      <c r="DP7" s="685"/>
      <c r="DQ7" s="692">
        <v>2354860</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28575</v>
      </c>
      <c r="S8" s="684"/>
      <c r="T8" s="684"/>
      <c r="U8" s="684"/>
      <c r="V8" s="684"/>
      <c r="W8" s="684"/>
      <c r="X8" s="684"/>
      <c r="Y8" s="685"/>
      <c r="Z8" s="686">
        <v>0.1</v>
      </c>
      <c r="AA8" s="686"/>
      <c r="AB8" s="686"/>
      <c r="AC8" s="686"/>
      <c r="AD8" s="687">
        <v>28575</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110720</v>
      </c>
      <c r="BH8" s="684"/>
      <c r="BI8" s="684"/>
      <c r="BJ8" s="684"/>
      <c r="BK8" s="684"/>
      <c r="BL8" s="684"/>
      <c r="BM8" s="684"/>
      <c r="BN8" s="685"/>
      <c r="BO8" s="686">
        <v>1.4</v>
      </c>
      <c r="BP8" s="686"/>
      <c r="BQ8" s="686"/>
      <c r="BR8" s="686"/>
      <c r="BS8" s="692" t="s">
        <v>137</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8005511</v>
      </c>
      <c r="CS8" s="684"/>
      <c r="CT8" s="684"/>
      <c r="CU8" s="684"/>
      <c r="CV8" s="684"/>
      <c r="CW8" s="684"/>
      <c r="CX8" s="684"/>
      <c r="CY8" s="685"/>
      <c r="CZ8" s="686">
        <v>26.9</v>
      </c>
      <c r="DA8" s="686"/>
      <c r="DB8" s="686"/>
      <c r="DC8" s="686"/>
      <c r="DD8" s="692">
        <v>47118</v>
      </c>
      <c r="DE8" s="684"/>
      <c r="DF8" s="684"/>
      <c r="DG8" s="684"/>
      <c r="DH8" s="684"/>
      <c r="DI8" s="684"/>
      <c r="DJ8" s="684"/>
      <c r="DK8" s="684"/>
      <c r="DL8" s="684"/>
      <c r="DM8" s="684"/>
      <c r="DN8" s="684"/>
      <c r="DO8" s="684"/>
      <c r="DP8" s="685"/>
      <c r="DQ8" s="692">
        <v>4443940</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16415</v>
      </c>
      <c r="S9" s="684"/>
      <c r="T9" s="684"/>
      <c r="U9" s="684"/>
      <c r="V9" s="684"/>
      <c r="W9" s="684"/>
      <c r="X9" s="684"/>
      <c r="Y9" s="685"/>
      <c r="Z9" s="686">
        <v>0.1</v>
      </c>
      <c r="AA9" s="686"/>
      <c r="AB9" s="686"/>
      <c r="AC9" s="686"/>
      <c r="AD9" s="687">
        <v>16415</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2678390</v>
      </c>
      <c r="BH9" s="684"/>
      <c r="BI9" s="684"/>
      <c r="BJ9" s="684"/>
      <c r="BK9" s="684"/>
      <c r="BL9" s="684"/>
      <c r="BM9" s="684"/>
      <c r="BN9" s="685"/>
      <c r="BO9" s="686">
        <v>34.6</v>
      </c>
      <c r="BP9" s="686"/>
      <c r="BQ9" s="686"/>
      <c r="BR9" s="686"/>
      <c r="BS9" s="692" t="s">
        <v>137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1759099</v>
      </c>
      <c r="CS9" s="684"/>
      <c r="CT9" s="684"/>
      <c r="CU9" s="684"/>
      <c r="CV9" s="684"/>
      <c r="CW9" s="684"/>
      <c r="CX9" s="684"/>
      <c r="CY9" s="685"/>
      <c r="CZ9" s="686">
        <v>5.9</v>
      </c>
      <c r="DA9" s="686"/>
      <c r="DB9" s="686"/>
      <c r="DC9" s="686"/>
      <c r="DD9" s="692">
        <v>65913</v>
      </c>
      <c r="DE9" s="684"/>
      <c r="DF9" s="684"/>
      <c r="DG9" s="684"/>
      <c r="DH9" s="684"/>
      <c r="DI9" s="684"/>
      <c r="DJ9" s="684"/>
      <c r="DK9" s="684"/>
      <c r="DL9" s="684"/>
      <c r="DM9" s="684"/>
      <c r="DN9" s="684"/>
      <c r="DO9" s="684"/>
      <c r="DP9" s="685"/>
      <c r="DQ9" s="692">
        <v>1238403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137</v>
      </c>
      <c r="AE10" s="687"/>
      <c r="AF10" s="687"/>
      <c r="AG10" s="687"/>
      <c r="AH10" s="687"/>
      <c r="AI10" s="687"/>
      <c r="AJ10" s="687"/>
      <c r="AK10" s="687"/>
      <c r="AL10" s="688" t="s">
        <v>137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176062</v>
      </c>
      <c r="BH10" s="684"/>
      <c r="BI10" s="684"/>
      <c r="BJ10" s="684"/>
      <c r="BK10" s="684"/>
      <c r="BL10" s="684"/>
      <c r="BM10" s="684"/>
      <c r="BN10" s="685"/>
      <c r="BO10" s="686">
        <v>2.2999999999999998</v>
      </c>
      <c r="BP10" s="686"/>
      <c r="BQ10" s="686"/>
      <c r="BR10" s="686"/>
      <c r="BS10" s="692" t="s">
        <v>137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24883</v>
      </c>
      <c r="CS10" s="684"/>
      <c r="CT10" s="684"/>
      <c r="CU10" s="684"/>
      <c r="CV10" s="684"/>
      <c r="CW10" s="684"/>
      <c r="CX10" s="684"/>
      <c r="CY10" s="685"/>
      <c r="CZ10" s="686">
        <v>0.1</v>
      </c>
      <c r="DA10" s="686"/>
      <c r="DB10" s="686"/>
      <c r="DC10" s="686"/>
      <c r="DD10" s="692" t="s">
        <v>137</v>
      </c>
      <c r="DE10" s="684"/>
      <c r="DF10" s="684"/>
      <c r="DG10" s="684"/>
      <c r="DH10" s="684"/>
      <c r="DI10" s="684"/>
      <c r="DJ10" s="684"/>
      <c r="DK10" s="684"/>
      <c r="DL10" s="684"/>
      <c r="DM10" s="684"/>
      <c r="DN10" s="684"/>
      <c r="DO10" s="684"/>
      <c r="DP10" s="685"/>
      <c r="DQ10" s="692">
        <v>8866</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1097276</v>
      </c>
      <c r="S11" s="684"/>
      <c r="T11" s="684"/>
      <c r="U11" s="684"/>
      <c r="V11" s="684"/>
      <c r="W11" s="684"/>
      <c r="X11" s="684"/>
      <c r="Y11" s="685"/>
      <c r="Z11" s="688">
        <v>3.5</v>
      </c>
      <c r="AA11" s="689"/>
      <c r="AB11" s="689"/>
      <c r="AC11" s="701"/>
      <c r="AD11" s="692">
        <v>1097276</v>
      </c>
      <c r="AE11" s="684"/>
      <c r="AF11" s="684"/>
      <c r="AG11" s="684"/>
      <c r="AH11" s="684"/>
      <c r="AI11" s="684"/>
      <c r="AJ11" s="684"/>
      <c r="AK11" s="685"/>
      <c r="AL11" s="688">
        <v>7.1</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371360</v>
      </c>
      <c r="BH11" s="684"/>
      <c r="BI11" s="684"/>
      <c r="BJ11" s="684"/>
      <c r="BK11" s="684"/>
      <c r="BL11" s="684"/>
      <c r="BM11" s="684"/>
      <c r="BN11" s="685"/>
      <c r="BO11" s="686">
        <v>4.8</v>
      </c>
      <c r="BP11" s="686"/>
      <c r="BQ11" s="686"/>
      <c r="BR11" s="686"/>
      <c r="BS11" s="692" t="s">
        <v>230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686160</v>
      </c>
      <c r="CS11" s="684"/>
      <c r="CT11" s="684"/>
      <c r="CU11" s="684"/>
      <c r="CV11" s="684"/>
      <c r="CW11" s="684"/>
      <c r="CX11" s="684"/>
      <c r="CY11" s="685"/>
      <c r="CZ11" s="686">
        <v>2.2999999999999998</v>
      </c>
      <c r="DA11" s="686"/>
      <c r="DB11" s="686"/>
      <c r="DC11" s="686"/>
      <c r="DD11" s="692">
        <v>143743</v>
      </c>
      <c r="DE11" s="684"/>
      <c r="DF11" s="684"/>
      <c r="DG11" s="684"/>
      <c r="DH11" s="684"/>
      <c r="DI11" s="684"/>
      <c r="DJ11" s="684"/>
      <c r="DK11" s="684"/>
      <c r="DL11" s="684"/>
      <c r="DM11" s="684"/>
      <c r="DN11" s="684"/>
      <c r="DO11" s="684"/>
      <c r="DP11" s="685"/>
      <c r="DQ11" s="692">
        <v>494009</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5210</v>
      </c>
      <c r="S12" s="684"/>
      <c r="T12" s="684"/>
      <c r="U12" s="684"/>
      <c r="V12" s="684"/>
      <c r="W12" s="684"/>
      <c r="X12" s="684"/>
      <c r="Y12" s="685"/>
      <c r="Z12" s="686">
        <v>0</v>
      </c>
      <c r="AA12" s="686"/>
      <c r="AB12" s="686"/>
      <c r="AC12" s="686"/>
      <c r="AD12" s="687">
        <v>5210</v>
      </c>
      <c r="AE12" s="687"/>
      <c r="AF12" s="687"/>
      <c r="AG12" s="687"/>
      <c r="AH12" s="687"/>
      <c r="AI12" s="687"/>
      <c r="AJ12" s="687"/>
      <c r="AK12" s="687"/>
      <c r="AL12" s="688">
        <v>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3569430</v>
      </c>
      <c r="BH12" s="684"/>
      <c r="BI12" s="684"/>
      <c r="BJ12" s="684"/>
      <c r="BK12" s="684"/>
      <c r="BL12" s="684"/>
      <c r="BM12" s="684"/>
      <c r="BN12" s="685"/>
      <c r="BO12" s="686">
        <v>46.1</v>
      </c>
      <c r="BP12" s="686"/>
      <c r="BQ12" s="686"/>
      <c r="BR12" s="686"/>
      <c r="BS12" s="692" t="s">
        <v>230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1336716</v>
      </c>
      <c r="CS12" s="684"/>
      <c r="CT12" s="684"/>
      <c r="CU12" s="684"/>
      <c r="CV12" s="684"/>
      <c r="CW12" s="684"/>
      <c r="CX12" s="684"/>
      <c r="CY12" s="685"/>
      <c r="CZ12" s="686">
        <v>4.5</v>
      </c>
      <c r="DA12" s="686"/>
      <c r="DB12" s="686"/>
      <c r="DC12" s="686"/>
      <c r="DD12" s="692">
        <v>8854</v>
      </c>
      <c r="DE12" s="684"/>
      <c r="DF12" s="684"/>
      <c r="DG12" s="684"/>
      <c r="DH12" s="684"/>
      <c r="DI12" s="684"/>
      <c r="DJ12" s="684"/>
      <c r="DK12" s="684"/>
      <c r="DL12" s="684"/>
      <c r="DM12" s="684"/>
      <c r="DN12" s="684"/>
      <c r="DO12" s="684"/>
      <c r="DP12" s="685"/>
      <c r="DQ12" s="692">
        <v>421809</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230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3556384</v>
      </c>
      <c r="BH13" s="684"/>
      <c r="BI13" s="684"/>
      <c r="BJ13" s="684"/>
      <c r="BK13" s="684"/>
      <c r="BL13" s="684"/>
      <c r="BM13" s="684"/>
      <c r="BN13" s="685"/>
      <c r="BO13" s="686">
        <v>46</v>
      </c>
      <c r="BP13" s="686"/>
      <c r="BQ13" s="686"/>
      <c r="BR13" s="686"/>
      <c r="BS13" s="692" t="s">
        <v>137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2900655</v>
      </c>
      <c r="CS13" s="684"/>
      <c r="CT13" s="684"/>
      <c r="CU13" s="684"/>
      <c r="CV13" s="684"/>
      <c r="CW13" s="684"/>
      <c r="CX13" s="684"/>
      <c r="CY13" s="685"/>
      <c r="CZ13" s="686">
        <v>9.6999999999999993</v>
      </c>
      <c r="DA13" s="686"/>
      <c r="DB13" s="686"/>
      <c r="DC13" s="686"/>
      <c r="DD13" s="692">
        <v>864188</v>
      </c>
      <c r="DE13" s="684"/>
      <c r="DF13" s="684"/>
      <c r="DG13" s="684"/>
      <c r="DH13" s="684"/>
      <c r="DI13" s="684"/>
      <c r="DJ13" s="684"/>
      <c r="DK13" s="684"/>
      <c r="DL13" s="684"/>
      <c r="DM13" s="684"/>
      <c r="DN13" s="684"/>
      <c r="DO13" s="684"/>
      <c r="DP13" s="685"/>
      <c r="DQ13" s="692">
        <v>2201428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27347</v>
      </c>
      <c r="S14" s="684"/>
      <c r="T14" s="684"/>
      <c r="U14" s="684"/>
      <c r="V14" s="684"/>
      <c r="W14" s="684"/>
      <c r="X14" s="684"/>
      <c r="Y14" s="685"/>
      <c r="Z14" s="686">
        <v>0.1</v>
      </c>
      <c r="AA14" s="686"/>
      <c r="AB14" s="686"/>
      <c r="AC14" s="686"/>
      <c r="AD14" s="687">
        <v>27347</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215170</v>
      </c>
      <c r="BH14" s="684"/>
      <c r="BI14" s="684"/>
      <c r="BJ14" s="684"/>
      <c r="BK14" s="684"/>
      <c r="BL14" s="684"/>
      <c r="BM14" s="684"/>
      <c r="BN14" s="685"/>
      <c r="BO14" s="686">
        <v>2.8</v>
      </c>
      <c r="BP14" s="686"/>
      <c r="BQ14" s="686"/>
      <c r="BR14" s="686"/>
      <c r="BS14" s="692" t="s">
        <v>137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1231867</v>
      </c>
      <c r="CS14" s="684"/>
      <c r="CT14" s="684"/>
      <c r="CU14" s="684"/>
      <c r="CV14" s="684"/>
      <c r="CW14" s="684"/>
      <c r="CX14" s="684"/>
      <c r="CY14" s="685"/>
      <c r="CZ14" s="686">
        <v>4.0999999999999996</v>
      </c>
      <c r="DA14" s="686"/>
      <c r="DB14" s="686"/>
      <c r="DC14" s="686"/>
      <c r="DD14" s="692">
        <v>362999</v>
      </c>
      <c r="DE14" s="684"/>
      <c r="DF14" s="684"/>
      <c r="DG14" s="684"/>
      <c r="DH14" s="684"/>
      <c r="DI14" s="684"/>
      <c r="DJ14" s="684"/>
      <c r="DK14" s="684"/>
      <c r="DL14" s="684"/>
      <c r="DM14" s="684"/>
      <c r="DN14" s="684"/>
      <c r="DO14" s="684"/>
      <c r="DP14" s="685"/>
      <c r="DQ14" s="692">
        <v>858387</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230</v>
      </c>
      <c r="AE15" s="687"/>
      <c r="AF15" s="687"/>
      <c r="AG15" s="687"/>
      <c r="AH15" s="687"/>
      <c r="AI15" s="687"/>
      <c r="AJ15" s="687"/>
      <c r="AK15" s="687"/>
      <c r="AL15" s="688" t="s">
        <v>230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339597</v>
      </c>
      <c r="BH15" s="684"/>
      <c r="BI15" s="684"/>
      <c r="BJ15" s="684"/>
      <c r="BK15" s="684"/>
      <c r="BL15" s="684"/>
      <c r="BM15" s="684"/>
      <c r="BN15" s="685"/>
      <c r="BO15" s="686">
        <v>4.4000000000000004</v>
      </c>
      <c r="BP15" s="686"/>
      <c r="BQ15" s="686"/>
      <c r="BR15" s="686"/>
      <c r="BS15" s="692" t="s">
        <v>137</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3073784</v>
      </c>
      <c r="CS15" s="684"/>
      <c r="CT15" s="684"/>
      <c r="CU15" s="684"/>
      <c r="CV15" s="684"/>
      <c r="CW15" s="684"/>
      <c r="CX15" s="684"/>
      <c r="CY15" s="685"/>
      <c r="CZ15" s="686">
        <v>10.3</v>
      </c>
      <c r="DA15" s="686"/>
      <c r="DB15" s="686"/>
      <c r="DC15" s="686"/>
      <c r="DD15" s="692">
        <v>1094611</v>
      </c>
      <c r="DE15" s="684"/>
      <c r="DF15" s="684"/>
      <c r="DG15" s="684"/>
      <c r="DH15" s="684"/>
      <c r="DI15" s="684"/>
      <c r="DJ15" s="684"/>
      <c r="DK15" s="684"/>
      <c r="DL15" s="684"/>
      <c r="DM15" s="684"/>
      <c r="DN15" s="684"/>
      <c r="DO15" s="684"/>
      <c r="DP15" s="685"/>
      <c r="DQ15" s="692">
        <v>1771745</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6589</v>
      </c>
      <c r="S16" s="684"/>
      <c r="T16" s="684"/>
      <c r="U16" s="684"/>
      <c r="V16" s="684"/>
      <c r="W16" s="684"/>
      <c r="X16" s="684"/>
      <c r="Y16" s="685"/>
      <c r="Z16" s="686">
        <v>0</v>
      </c>
      <c r="AA16" s="686"/>
      <c r="AB16" s="686"/>
      <c r="AC16" s="686"/>
      <c r="AD16" s="687">
        <v>6589</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230</v>
      </c>
      <c r="BH16" s="684"/>
      <c r="BI16" s="684"/>
      <c r="BJ16" s="684"/>
      <c r="BK16" s="684"/>
      <c r="BL16" s="684"/>
      <c r="BM16" s="684"/>
      <c r="BN16" s="685"/>
      <c r="BO16" s="686" t="s">
        <v>137</v>
      </c>
      <c r="BP16" s="686"/>
      <c r="BQ16" s="686"/>
      <c r="BR16" s="686"/>
      <c r="BS16" s="692" t="s">
        <v>230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272021</v>
      </c>
      <c r="CS16" s="684"/>
      <c r="CT16" s="684"/>
      <c r="CU16" s="684"/>
      <c r="CV16" s="684"/>
      <c r="CW16" s="684"/>
      <c r="CX16" s="684"/>
      <c r="CY16" s="685"/>
      <c r="CZ16" s="686">
        <v>0.9</v>
      </c>
      <c r="DA16" s="686"/>
      <c r="DB16" s="686"/>
      <c r="DC16" s="686"/>
      <c r="DD16" s="692" t="s">
        <v>137</v>
      </c>
      <c r="DE16" s="684"/>
      <c r="DF16" s="684"/>
      <c r="DG16" s="684"/>
      <c r="DH16" s="684"/>
      <c r="DI16" s="684"/>
      <c r="DJ16" s="684"/>
      <c r="DK16" s="684"/>
      <c r="DL16" s="684"/>
      <c r="DM16" s="684"/>
      <c r="DN16" s="684"/>
      <c r="DO16" s="684"/>
      <c r="DP16" s="685"/>
      <c r="DQ16" s="692">
        <v>132039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212321</v>
      </c>
      <c r="S17" s="684"/>
      <c r="T17" s="684"/>
      <c r="U17" s="684"/>
      <c r="V17" s="684"/>
      <c r="W17" s="684"/>
      <c r="X17" s="684"/>
      <c r="Y17" s="685"/>
      <c r="Z17" s="686">
        <v>0.7</v>
      </c>
      <c r="AA17" s="686"/>
      <c r="AB17" s="686"/>
      <c r="AC17" s="686"/>
      <c r="AD17" s="687">
        <v>212321</v>
      </c>
      <c r="AE17" s="687"/>
      <c r="AF17" s="687"/>
      <c r="AG17" s="687"/>
      <c r="AH17" s="687"/>
      <c r="AI17" s="687"/>
      <c r="AJ17" s="687"/>
      <c r="AK17" s="687"/>
      <c r="AL17" s="688">
        <v>1.4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230</v>
      </c>
      <c r="BP17" s="686"/>
      <c r="BQ17" s="686"/>
      <c r="BR17" s="686"/>
      <c r="BS17" s="692" t="s">
        <v>137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2896322</v>
      </c>
      <c r="CS17" s="684"/>
      <c r="CT17" s="684"/>
      <c r="CU17" s="684"/>
      <c r="CV17" s="684"/>
      <c r="CW17" s="684"/>
      <c r="CX17" s="684"/>
      <c r="CY17" s="685"/>
      <c r="CZ17" s="686">
        <v>9.6999999999999993</v>
      </c>
      <c r="DA17" s="686"/>
      <c r="DB17" s="686"/>
      <c r="DC17" s="686"/>
      <c r="DD17" s="692" t="s">
        <v>230</v>
      </c>
      <c r="DE17" s="684"/>
      <c r="DF17" s="684"/>
      <c r="DG17" s="684"/>
      <c r="DH17" s="684"/>
      <c r="DI17" s="684"/>
      <c r="DJ17" s="684"/>
      <c r="DK17" s="684"/>
      <c r="DL17" s="684"/>
      <c r="DM17" s="684"/>
      <c r="DN17" s="684"/>
      <c r="DO17" s="684"/>
      <c r="DP17" s="685"/>
      <c r="DQ17" s="692">
        <v>2887991</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56086</v>
      </c>
      <c r="S18" s="684"/>
      <c r="T18" s="684"/>
      <c r="U18" s="684"/>
      <c r="V18" s="684"/>
      <c r="W18" s="684"/>
      <c r="X18" s="684"/>
      <c r="Y18" s="685"/>
      <c r="Z18" s="686">
        <v>0.2</v>
      </c>
      <c r="AA18" s="686"/>
      <c r="AB18" s="686"/>
      <c r="AC18" s="686"/>
      <c r="AD18" s="687">
        <v>56086</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230</v>
      </c>
      <c r="BP18" s="686"/>
      <c r="BQ18" s="686"/>
      <c r="BR18" s="686"/>
      <c r="BS18" s="692" t="s">
        <v>137</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30309</v>
      </c>
      <c r="CS18" s="684"/>
      <c r="CT18" s="684"/>
      <c r="CU18" s="684"/>
      <c r="CV18" s="684"/>
      <c r="CW18" s="684"/>
      <c r="CX18" s="684"/>
      <c r="CY18" s="685"/>
      <c r="CZ18" s="686">
        <v>0.1</v>
      </c>
      <c r="DA18" s="686"/>
      <c r="DB18" s="686"/>
      <c r="DC18" s="686"/>
      <c r="DD18" s="692">
        <v>30309</v>
      </c>
      <c r="DE18" s="684"/>
      <c r="DF18" s="684"/>
      <c r="DG18" s="684"/>
      <c r="DH18" s="684"/>
      <c r="DI18" s="684"/>
      <c r="DJ18" s="684"/>
      <c r="DK18" s="684"/>
      <c r="DL18" s="684"/>
      <c r="DM18" s="684"/>
      <c r="DN18" s="684"/>
      <c r="DO18" s="684"/>
      <c r="DP18" s="685"/>
      <c r="DQ18" s="692">
        <v>30309</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3522</v>
      </c>
      <c r="S19" s="684"/>
      <c r="T19" s="684"/>
      <c r="U19" s="684"/>
      <c r="V19" s="684"/>
      <c r="W19" s="684"/>
      <c r="X19" s="684"/>
      <c r="Y19" s="685"/>
      <c r="Z19" s="686">
        <v>0</v>
      </c>
      <c r="AA19" s="686"/>
      <c r="AB19" s="686"/>
      <c r="AC19" s="686"/>
      <c r="AD19" s="687">
        <v>3522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276885</v>
      </c>
      <c r="BH19" s="684"/>
      <c r="BI19" s="684"/>
      <c r="BJ19" s="684"/>
      <c r="BK19" s="684"/>
      <c r="BL19" s="684"/>
      <c r="BM19" s="684"/>
      <c r="BN19" s="685"/>
      <c r="BO19" s="686">
        <v>3.6</v>
      </c>
      <c r="BP19" s="686"/>
      <c r="BQ19" s="686"/>
      <c r="BR19" s="686"/>
      <c r="BS19" s="692" t="s">
        <v>230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230</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2153</v>
      </c>
      <c r="S20" s="684"/>
      <c r="T20" s="684"/>
      <c r="U20" s="684"/>
      <c r="V20" s="684"/>
      <c r="W20" s="684"/>
      <c r="X20" s="684"/>
      <c r="Y20" s="685"/>
      <c r="Z20" s="686">
        <v>0</v>
      </c>
      <c r="AA20" s="686"/>
      <c r="AB20" s="686"/>
      <c r="AC20" s="686"/>
      <c r="AD20" s="687">
        <v>2153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276885</v>
      </c>
      <c r="BH20" s="684"/>
      <c r="BI20" s="684"/>
      <c r="BJ20" s="684"/>
      <c r="BK20" s="684"/>
      <c r="BL20" s="684"/>
      <c r="BM20" s="684"/>
      <c r="BN20" s="685"/>
      <c r="BO20" s="686">
        <v>3.6</v>
      </c>
      <c r="BP20" s="686"/>
      <c r="BQ20" s="686"/>
      <c r="BR20" s="686"/>
      <c r="BS20" s="692" t="s">
        <v>230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29771101</v>
      </c>
      <c r="CS20" s="684"/>
      <c r="CT20" s="684"/>
      <c r="CU20" s="684"/>
      <c r="CV20" s="684"/>
      <c r="CW20" s="684"/>
      <c r="CX20" s="684"/>
      <c r="CY20" s="685"/>
      <c r="CZ20" s="686">
        <v>100</v>
      </c>
      <c r="DA20" s="686"/>
      <c r="DB20" s="686"/>
      <c r="DC20" s="686"/>
      <c r="DD20" s="692">
        <v>7622759</v>
      </c>
      <c r="DE20" s="684"/>
      <c r="DF20" s="684"/>
      <c r="DG20" s="684"/>
      <c r="DH20" s="684"/>
      <c r="DI20" s="684"/>
      <c r="DJ20" s="684"/>
      <c r="DK20" s="684"/>
      <c r="DL20" s="684"/>
      <c r="DM20" s="684"/>
      <c r="DN20" s="684"/>
      <c r="DO20" s="684"/>
      <c r="DP20" s="685"/>
      <c r="DQ20" s="692">
        <v>17074827</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150560</v>
      </c>
      <c r="S21" s="684"/>
      <c r="T21" s="684"/>
      <c r="U21" s="684"/>
      <c r="V21" s="684"/>
      <c r="W21" s="684"/>
      <c r="X21" s="684"/>
      <c r="Y21" s="685"/>
      <c r="Z21" s="686">
        <v>0.5</v>
      </c>
      <c r="AA21" s="686"/>
      <c r="AB21" s="686"/>
      <c r="AC21" s="686"/>
      <c r="AD21" s="687">
        <v>150560</v>
      </c>
      <c r="AE21" s="687"/>
      <c r="AF21" s="687"/>
      <c r="AG21" s="687"/>
      <c r="AH21" s="687"/>
      <c r="AI21" s="687"/>
      <c r="AJ21" s="687"/>
      <c r="AK21" s="687"/>
      <c r="AL21" s="688">
        <v>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55264</v>
      </c>
      <c r="BH21" s="684"/>
      <c r="BI21" s="684"/>
      <c r="BJ21" s="684"/>
      <c r="BK21" s="684"/>
      <c r="BL21" s="684"/>
      <c r="BM21" s="684"/>
      <c r="BN21" s="685"/>
      <c r="BO21" s="686">
        <v>0.7</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7904831</v>
      </c>
      <c r="S22" s="684"/>
      <c r="T22" s="684"/>
      <c r="U22" s="684"/>
      <c r="V22" s="684"/>
      <c r="W22" s="684"/>
      <c r="X22" s="684"/>
      <c r="Y22" s="685"/>
      <c r="Z22" s="686">
        <v>25.3</v>
      </c>
      <c r="AA22" s="686"/>
      <c r="AB22" s="686"/>
      <c r="AC22" s="686"/>
      <c r="AD22" s="687">
        <v>6340245</v>
      </c>
      <c r="AE22" s="687"/>
      <c r="AF22" s="687"/>
      <c r="AG22" s="687"/>
      <c r="AH22" s="687"/>
      <c r="AI22" s="687"/>
      <c r="AJ22" s="687"/>
      <c r="AK22" s="687"/>
      <c r="AL22" s="688">
        <v>40.799999999999997</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6340245</v>
      </c>
      <c r="S23" s="684"/>
      <c r="T23" s="684"/>
      <c r="U23" s="684"/>
      <c r="V23" s="684"/>
      <c r="W23" s="684"/>
      <c r="X23" s="684"/>
      <c r="Y23" s="685"/>
      <c r="Z23" s="686">
        <v>20.3</v>
      </c>
      <c r="AA23" s="686"/>
      <c r="AB23" s="686"/>
      <c r="AC23" s="686"/>
      <c r="AD23" s="687">
        <v>6340245</v>
      </c>
      <c r="AE23" s="687"/>
      <c r="AF23" s="687"/>
      <c r="AG23" s="687"/>
      <c r="AH23" s="687"/>
      <c r="AI23" s="687"/>
      <c r="AJ23" s="687"/>
      <c r="AK23" s="687"/>
      <c r="AL23" s="688">
        <v>40.799999999999997</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221621</v>
      </c>
      <c r="BH23" s="684"/>
      <c r="BI23" s="684"/>
      <c r="BJ23" s="684"/>
      <c r="BK23" s="684"/>
      <c r="BL23" s="684"/>
      <c r="BM23" s="684"/>
      <c r="BN23" s="685"/>
      <c r="BO23" s="686">
        <v>2.9</v>
      </c>
      <c r="BP23" s="686"/>
      <c r="BQ23" s="686"/>
      <c r="BR23" s="686"/>
      <c r="BS23" s="692" t="s">
        <v>137</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1564586</v>
      </c>
      <c r="S24" s="684"/>
      <c r="T24" s="684"/>
      <c r="U24" s="684"/>
      <c r="V24" s="684"/>
      <c r="W24" s="684"/>
      <c r="X24" s="684"/>
      <c r="Y24" s="685"/>
      <c r="Z24" s="686">
        <v>5</v>
      </c>
      <c r="AA24" s="686"/>
      <c r="AB24" s="686"/>
      <c r="AC24" s="686"/>
      <c r="AD24" s="687" t="s">
        <v>137</v>
      </c>
      <c r="AE24" s="687"/>
      <c r="AF24" s="687"/>
      <c r="AG24" s="687"/>
      <c r="AH24" s="687"/>
      <c r="AI24" s="687"/>
      <c r="AJ24" s="687"/>
      <c r="AK24" s="687"/>
      <c r="AL24" s="688" t="s">
        <v>137</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230</v>
      </c>
      <c r="BP24" s="686"/>
      <c r="BQ24" s="686"/>
      <c r="BR24" s="686"/>
      <c r="BS24" s="692" t="s">
        <v>230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10666921</v>
      </c>
      <c r="CS24" s="673"/>
      <c r="CT24" s="673"/>
      <c r="CU24" s="673"/>
      <c r="CV24" s="673"/>
      <c r="CW24" s="673"/>
      <c r="CX24" s="673"/>
      <c r="CY24" s="674"/>
      <c r="CZ24" s="677">
        <v>35.799999999999997</v>
      </c>
      <c r="DA24" s="678"/>
      <c r="DB24" s="678"/>
      <c r="DC24" s="697"/>
      <c r="DD24" s="722">
        <v>7440291</v>
      </c>
      <c r="DE24" s="673"/>
      <c r="DF24" s="673"/>
      <c r="DG24" s="673"/>
      <c r="DH24" s="673"/>
      <c r="DI24" s="673"/>
      <c r="DJ24" s="673"/>
      <c r="DK24" s="674"/>
      <c r="DL24" s="722">
        <v>7328654</v>
      </c>
      <c r="DM24" s="673"/>
      <c r="DN24" s="673"/>
      <c r="DO24" s="673"/>
      <c r="DP24" s="673"/>
      <c r="DQ24" s="673"/>
      <c r="DR24" s="673"/>
      <c r="DS24" s="673"/>
      <c r="DT24" s="673"/>
      <c r="DU24" s="673"/>
      <c r="DV24" s="674"/>
      <c r="DW24" s="677">
        <v>45</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230</v>
      </c>
      <c r="AA25" s="686"/>
      <c r="AB25" s="686"/>
      <c r="AC25" s="686"/>
      <c r="AD25" s="687" t="s">
        <v>137</v>
      </c>
      <c r="AE25" s="687"/>
      <c r="AF25" s="687"/>
      <c r="AG25" s="687"/>
      <c r="AH25" s="687"/>
      <c r="AI25" s="687"/>
      <c r="AJ25" s="687"/>
      <c r="AK25" s="687"/>
      <c r="AL25" s="688" t="s">
        <v>230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137</v>
      </c>
      <c r="BP25" s="686"/>
      <c r="BQ25" s="686"/>
      <c r="BR25" s="686"/>
      <c r="BS25" s="692" t="s">
        <v>230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3681551</v>
      </c>
      <c r="CS25" s="719"/>
      <c r="CT25" s="719"/>
      <c r="CU25" s="719"/>
      <c r="CV25" s="719"/>
      <c r="CW25" s="719"/>
      <c r="CX25" s="719"/>
      <c r="CY25" s="720"/>
      <c r="CZ25" s="688">
        <v>12.4</v>
      </c>
      <c r="DA25" s="717"/>
      <c r="DB25" s="717"/>
      <c r="DC25" s="721"/>
      <c r="DD25" s="692">
        <v>3313731</v>
      </c>
      <c r="DE25" s="719"/>
      <c r="DF25" s="719"/>
      <c r="DG25" s="719"/>
      <c r="DH25" s="719"/>
      <c r="DI25" s="719"/>
      <c r="DJ25" s="719"/>
      <c r="DK25" s="720"/>
      <c r="DL25" s="692">
        <v>3241898</v>
      </c>
      <c r="DM25" s="719"/>
      <c r="DN25" s="719"/>
      <c r="DO25" s="719"/>
      <c r="DP25" s="719"/>
      <c r="DQ25" s="719"/>
      <c r="DR25" s="719"/>
      <c r="DS25" s="719"/>
      <c r="DT25" s="719"/>
      <c r="DU25" s="719"/>
      <c r="DV25" s="720"/>
      <c r="DW25" s="688">
        <v>19.899999999999999</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17241460</v>
      </c>
      <c r="S26" s="684"/>
      <c r="T26" s="684"/>
      <c r="U26" s="684"/>
      <c r="V26" s="684"/>
      <c r="W26" s="684"/>
      <c r="X26" s="684"/>
      <c r="Y26" s="685"/>
      <c r="Z26" s="686">
        <v>55.2</v>
      </c>
      <c r="AA26" s="686"/>
      <c r="AB26" s="686"/>
      <c r="AC26" s="686"/>
      <c r="AD26" s="687">
        <v>15455253</v>
      </c>
      <c r="AE26" s="687"/>
      <c r="AF26" s="687"/>
      <c r="AG26" s="687"/>
      <c r="AH26" s="687"/>
      <c r="AI26" s="687"/>
      <c r="AJ26" s="687"/>
      <c r="AK26" s="687"/>
      <c r="AL26" s="688">
        <v>99.5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2286706</v>
      </c>
      <c r="CS26" s="684"/>
      <c r="CT26" s="684"/>
      <c r="CU26" s="684"/>
      <c r="CV26" s="684"/>
      <c r="CW26" s="684"/>
      <c r="CX26" s="684"/>
      <c r="CY26" s="685"/>
      <c r="CZ26" s="688">
        <v>7.7</v>
      </c>
      <c r="DA26" s="717"/>
      <c r="DB26" s="717"/>
      <c r="DC26" s="721"/>
      <c r="DD26" s="692">
        <v>1965226</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7839</v>
      </c>
      <c r="S27" s="684"/>
      <c r="T27" s="684"/>
      <c r="U27" s="684"/>
      <c r="V27" s="684"/>
      <c r="W27" s="684"/>
      <c r="X27" s="684"/>
      <c r="Y27" s="685"/>
      <c r="Z27" s="686">
        <v>0</v>
      </c>
      <c r="AA27" s="686"/>
      <c r="AB27" s="686"/>
      <c r="AC27" s="686"/>
      <c r="AD27" s="687">
        <v>7839</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7737614</v>
      </c>
      <c r="BH27" s="684"/>
      <c r="BI27" s="684"/>
      <c r="BJ27" s="684"/>
      <c r="BK27" s="684"/>
      <c r="BL27" s="684"/>
      <c r="BM27" s="684"/>
      <c r="BN27" s="685"/>
      <c r="BO27" s="686">
        <v>100</v>
      </c>
      <c r="BP27" s="686"/>
      <c r="BQ27" s="686"/>
      <c r="BR27" s="686"/>
      <c r="BS27" s="692" t="s">
        <v>137</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4089048</v>
      </c>
      <c r="CS27" s="719"/>
      <c r="CT27" s="719"/>
      <c r="CU27" s="719"/>
      <c r="CV27" s="719"/>
      <c r="CW27" s="719"/>
      <c r="CX27" s="719"/>
      <c r="CY27" s="720"/>
      <c r="CZ27" s="688">
        <v>13.7</v>
      </c>
      <c r="DA27" s="717"/>
      <c r="DB27" s="717"/>
      <c r="DC27" s="721"/>
      <c r="DD27" s="692">
        <v>1238569</v>
      </c>
      <c r="DE27" s="719"/>
      <c r="DF27" s="719"/>
      <c r="DG27" s="719"/>
      <c r="DH27" s="719"/>
      <c r="DI27" s="719"/>
      <c r="DJ27" s="719"/>
      <c r="DK27" s="720"/>
      <c r="DL27" s="692">
        <v>1199765</v>
      </c>
      <c r="DM27" s="719"/>
      <c r="DN27" s="719"/>
      <c r="DO27" s="719"/>
      <c r="DP27" s="719"/>
      <c r="DQ27" s="719"/>
      <c r="DR27" s="719"/>
      <c r="DS27" s="719"/>
      <c r="DT27" s="719"/>
      <c r="DU27" s="719"/>
      <c r="DV27" s="720"/>
      <c r="DW27" s="688">
        <v>7.4</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126895</v>
      </c>
      <c r="S28" s="684"/>
      <c r="T28" s="684"/>
      <c r="U28" s="684"/>
      <c r="V28" s="684"/>
      <c r="W28" s="684"/>
      <c r="X28" s="684"/>
      <c r="Y28" s="685"/>
      <c r="Z28" s="686">
        <v>0.4</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2896322</v>
      </c>
      <c r="CS28" s="684"/>
      <c r="CT28" s="684"/>
      <c r="CU28" s="684"/>
      <c r="CV28" s="684"/>
      <c r="CW28" s="684"/>
      <c r="CX28" s="684"/>
      <c r="CY28" s="685"/>
      <c r="CZ28" s="688">
        <v>9.6999999999999993</v>
      </c>
      <c r="DA28" s="717"/>
      <c r="DB28" s="717"/>
      <c r="DC28" s="721"/>
      <c r="DD28" s="692">
        <v>2887991</v>
      </c>
      <c r="DE28" s="684"/>
      <c r="DF28" s="684"/>
      <c r="DG28" s="684"/>
      <c r="DH28" s="684"/>
      <c r="DI28" s="684"/>
      <c r="DJ28" s="684"/>
      <c r="DK28" s="685"/>
      <c r="DL28" s="692">
        <v>2886991</v>
      </c>
      <c r="DM28" s="684"/>
      <c r="DN28" s="684"/>
      <c r="DO28" s="684"/>
      <c r="DP28" s="684"/>
      <c r="DQ28" s="684"/>
      <c r="DR28" s="684"/>
      <c r="DS28" s="684"/>
      <c r="DT28" s="684"/>
      <c r="DU28" s="684"/>
      <c r="DV28" s="685"/>
      <c r="DW28" s="688">
        <v>17.7</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283058</v>
      </c>
      <c r="S29" s="684"/>
      <c r="T29" s="684"/>
      <c r="U29" s="684"/>
      <c r="V29" s="684"/>
      <c r="W29" s="684"/>
      <c r="X29" s="684"/>
      <c r="Y29" s="685"/>
      <c r="Z29" s="686">
        <v>0.9</v>
      </c>
      <c r="AA29" s="686"/>
      <c r="AB29" s="686"/>
      <c r="AC29" s="686"/>
      <c r="AD29" s="687">
        <v>24632</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2896322</v>
      </c>
      <c r="CS29" s="719"/>
      <c r="CT29" s="719"/>
      <c r="CU29" s="719"/>
      <c r="CV29" s="719"/>
      <c r="CW29" s="719"/>
      <c r="CX29" s="719"/>
      <c r="CY29" s="720"/>
      <c r="CZ29" s="688">
        <v>9.6999999999999993</v>
      </c>
      <c r="DA29" s="717"/>
      <c r="DB29" s="717"/>
      <c r="DC29" s="721"/>
      <c r="DD29" s="692">
        <v>2887991</v>
      </c>
      <c r="DE29" s="719"/>
      <c r="DF29" s="719"/>
      <c r="DG29" s="719"/>
      <c r="DH29" s="719"/>
      <c r="DI29" s="719"/>
      <c r="DJ29" s="719"/>
      <c r="DK29" s="720"/>
      <c r="DL29" s="692">
        <v>2886991</v>
      </c>
      <c r="DM29" s="719"/>
      <c r="DN29" s="719"/>
      <c r="DO29" s="719"/>
      <c r="DP29" s="719"/>
      <c r="DQ29" s="719"/>
      <c r="DR29" s="719"/>
      <c r="DS29" s="719"/>
      <c r="DT29" s="719"/>
      <c r="DU29" s="719"/>
      <c r="DV29" s="720"/>
      <c r="DW29" s="688">
        <v>17.7</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98311</v>
      </c>
      <c r="S30" s="684"/>
      <c r="T30" s="684"/>
      <c r="U30" s="684"/>
      <c r="V30" s="684"/>
      <c r="W30" s="684"/>
      <c r="X30" s="684"/>
      <c r="Y30" s="685"/>
      <c r="Z30" s="686">
        <v>0.3</v>
      </c>
      <c r="AA30" s="686"/>
      <c r="AB30" s="686"/>
      <c r="AC30" s="686"/>
      <c r="AD30" s="687" t="s">
        <v>137</v>
      </c>
      <c r="AE30" s="687"/>
      <c r="AF30" s="687"/>
      <c r="AG30" s="687"/>
      <c r="AH30" s="687"/>
      <c r="AI30" s="687"/>
      <c r="AJ30" s="687"/>
      <c r="AK30" s="687"/>
      <c r="AL30" s="688" t="s">
        <v>230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2768657</v>
      </c>
      <c r="CS30" s="684"/>
      <c r="CT30" s="684"/>
      <c r="CU30" s="684"/>
      <c r="CV30" s="684"/>
      <c r="CW30" s="684"/>
      <c r="CX30" s="684"/>
      <c r="CY30" s="685"/>
      <c r="CZ30" s="688">
        <v>9.3000000000000007</v>
      </c>
      <c r="DA30" s="717"/>
      <c r="DB30" s="717"/>
      <c r="DC30" s="721"/>
      <c r="DD30" s="692">
        <v>2760388</v>
      </c>
      <c r="DE30" s="684"/>
      <c r="DF30" s="684"/>
      <c r="DG30" s="684"/>
      <c r="DH30" s="684"/>
      <c r="DI30" s="684"/>
      <c r="DJ30" s="684"/>
      <c r="DK30" s="685"/>
      <c r="DL30" s="692">
        <v>2759388</v>
      </c>
      <c r="DM30" s="684"/>
      <c r="DN30" s="684"/>
      <c r="DO30" s="684"/>
      <c r="DP30" s="684"/>
      <c r="DQ30" s="684"/>
      <c r="DR30" s="684"/>
      <c r="DS30" s="684"/>
      <c r="DT30" s="684"/>
      <c r="DU30" s="684"/>
      <c r="DV30" s="685"/>
      <c r="DW30" s="688">
        <v>16.899999999999999</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2834752</v>
      </c>
      <c r="S31" s="684"/>
      <c r="T31" s="684"/>
      <c r="U31" s="684"/>
      <c r="V31" s="684"/>
      <c r="W31" s="684"/>
      <c r="X31" s="684"/>
      <c r="Y31" s="685"/>
      <c r="Z31" s="686">
        <v>9.1</v>
      </c>
      <c r="AA31" s="686"/>
      <c r="AB31" s="686"/>
      <c r="AC31" s="686"/>
      <c r="AD31" s="687" t="s">
        <v>137</v>
      </c>
      <c r="AE31" s="687"/>
      <c r="AF31" s="687"/>
      <c r="AG31" s="687"/>
      <c r="AH31" s="687"/>
      <c r="AI31" s="687"/>
      <c r="AJ31" s="687"/>
      <c r="AK31" s="687"/>
      <c r="AL31" s="688" t="s">
        <v>230</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99.6</v>
      </c>
      <c r="BH31" s="738"/>
      <c r="BI31" s="738"/>
      <c r="BJ31" s="738"/>
      <c r="BK31" s="738"/>
      <c r="BL31" s="738"/>
      <c r="BM31" s="678">
        <v>98.9</v>
      </c>
      <c r="BN31" s="738"/>
      <c r="BO31" s="738"/>
      <c r="BP31" s="738"/>
      <c r="BQ31" s="739"/>
      <c r="BR31" s="751">
        <v>99.5</v>
      </c>
      <c r="BS31" s="738"/>
      <c r="BT31" s="738"/>
      <c r="BU31" s="738"/>
      <c r="BV31" s="738"/>
      <c r="BW31" s="738"/>
      <c r="BX31" s="678">
        <v>98.1</v>
      </c>
      <c r="BY31" s="738"/>
      <c r="BZ31" s="738"/>
      <c r="CA31" s="738"/>
      <c r="CB31" s="739"/>
      <c r="CD31" s="725"/>
      <c r="CE31" s="726"/>
      <c r="CF31" s="698" t="s">
        <v>315</v>
      </c>
      <c r="CG31" s="699"/>
      <c r="CH31" s="699"/>
      <c r="CI31" s="699"/>
      <c r="CJ31" s="699"/>
      <c r="CK31" s="699"/>
      <c r="CL31" s="699"/>
      <c r="CM31" s="699"/>
      <c r="CN31" s="699"/>
      <c r="CO31" s="699"/>
      <c r="CP31" s="699"/>
      <c r="CQ31" s="700"/>
      <c r="CR31" s="683">
        <v>127665</v>
      </c>
      <c r="CS31" s="719"/>
      <c r="CT31" s="719"/>
      <c r="CU31" s="719"/>
      <c r="CV31" s="719"/>
      <c r="CW31" s="719"/>
      <c r="CX31" s="719"/>
      <c r="CY31" s="720"/>
      <c r="CZ31" s="688">
        <v>0.4</v>
      </c>
      <c r="DA31" s="717"/>
      <c r="DB31" s="717"/>
      <c r="DC31" s="721"/>
      <c r="DD31" s="692">
        <v>127603</v>
      </c>
      <c r="DE31" s="719"/>
      <c r="DF31" s="719"/>
      <c r="DG31" s="719"/>
      <c r="DH31" s="719"/>
      <c r="DI31" s="719"/>
      <c r="DJ31" s="719"/>
      <c r="DK31" s="720"/>
      <c r="DL31" s="692">
        <v>127603</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137</v>
      </c>
      <c r="S32" s="684"/>
      <c r="T32" s="684"/>
      <c r="U32" s="684"/>
      <c r="V32" s="684"/>
      <c r="W32" s="684"/>
      <c r="X32" s="684"/>
      <c r="Y32" s="685"/>
      <c r="Z32" s="686" t="s">
        <v>137</v>
      </c>
      <c r="AA32" s="686"/>
      <c r="AB32" s="686"/>
      <c r="AC32" s="686"/>
      <c r="AD32" s="687" t="s">
        <v>230</v>
      </c>
      <c r="AE32" s="687"/>
      <c r="AF32" s="687"/>
      <c r="AG32" s="687"/>
      <c r="AH32" s="687"/>
      <c r="AI32" s="687"/>
      <c r="AJ32" s="687"/>
      <c r="AK32" s="687"/>
      <c r="AL32" s="688" t="s">
        <v>137</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99.7</v>
      </c>
      <c r="BH32" s="719"/>
      <c r="BI32" s="719"/>
      <c r="BJ32" s="719"/>
      <c r="BK32" s="719"/>
      <c r="BL32" s="719"/>
      <c r="BM32" s="689">
        <v>99.2</v>
      </c>
      <c r="BN32" s="749"/>
      <c r="BO32" s="749"/>
      <c r="BP32" s="749"/>
      <c r="BQ32" s="750"/>
      <c r="BR32" s="752">
        <v>99.5</v>
      </c>
      <c r="BS32" s="719"/>
      <c r="BT32" s="719"/>
      <c r="BU32" s="719"/>
      <c r="BV32" s="719"/>
      <c r="BW32" s="719"/>
      <c r="BX32" s="689">
        <v>98.4</v>
      </c>
      <c r="BY32" s="749"/>
      <c r="BZ32" s="749"/>
      <c r="CA32" s="749"/>
      <c r="CB32" s="750"/>
      <c r="CD32" s="727"/>
      <c r="CE32" s="728"/>
      <c r="CF32" s="698" t="s">
        <v>319</v>
      </c>
      <c r="CG32" s="699"/>
      <c r="CH32" s="699"/>
      <c r="CI32" s="699"/>
      <c r="CJ32" s="699"/>
      <c r="CK32" s="699"/>
      <c r="CL32" s="699"/>
      <c r="CM32" s="699"/>
      <c r="CN32" s="699"/>
      <c r="CO32" s="699"/>
      <c r="CP32" s="699"/>
      <c r="CQ32" s="700"/>
      <c r="CR32" s="683" t="s">
        <v>137</v>
      </c>
      <c r="CS32" s="684"/>
      <c r="CT32" s="684"/>
      <c r="CU32" s="684"/>
      <c r="CV32" s="684"/>
      <c r="CW32" s="684"/>
      <c r="CX32" s="684"/>
      <c r="CY32" s="685"/>
      <c r="CZ32" s="688" t="s">
        <v>230</v>
      </c>
      <c r="DA32" s="717"/>
      <c r="DB32" s="717"/>
      <c r="DC32" s="721"/>
      <c r="DD32" s="692" t="s">
        <v>137</v>
      </c>
      <c r="DE32" s="684"/>
      <c r="DF32" s="684"/>
      <c r="DG32" s="684"/>
      <c r="DH32" s="684"/>
      <c r="DI32" s="684"/>
      <c r="DJ32" s="684"/>
      <c r="DK32" s="685"/>
      <c r="DL32" s="692" t="s">
        <v>230</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1477048</v>
      </c>
      <c r="S33" s="684"/>
      <c r="T33" s="684"/>
      <c r="U33" s="684"/>
      <c r="V33" s="684"/>
      <c r="W33" s="684"/>
      <c r="X33" s="684"/>
      <c r="Y33" s="685"/>
      <c r="Z33" s="686">
        <v>4.7</v>
      </c>
      <c r="AA33" s="686"/>
      <c r="AB33" s="686"/>
      <c r="AC33" s="686"/>
      <c r="AD33" s="687" t="s">
        <v>137</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99.5</v>
      </c>
      <c r="BH33" s="754"/>
      <c r="BI33" s="754"/>
      <c r="BJ33" s="754"/>
      <c r="BK33" s="754"/>
      <c r="BL33" s="754"/>
      <c r="BM33" s="755">
        <v>98.6</v>
      </c>
      <c r="BN33" s="754"/>
      <c r="BO33" s="754"/>
      <c r="BP33" s="754"/>
      <c r="BQ33" s="756"/>
      <c r="BR33" s="753">
        <v>99.4</v>
      </c>
      <c r="BS33" s="754"/>
      <c r="BT33" s="754"/>
      <c r="BU33" s="754"/>
      <c r="BV33" s="754"/>
      <c r="BW33" s="754"/>
      <c r="BX33" s="755">
        <v>97.6</v>
      </c>
      <c r="BY33" s="754"/>
      <c r="BZ33" s="754"/>
      <c r="CA33" s="754"/>
      <c r="CB33" s="756"/>
      <c r="CD33" s="698" t="s">
        <v>322</v>
      </c>
      <c r="CE33" s="699"/>
      <c r="CF33" s="699"/>
      <c r="CG33" s="699"/>
      <c r="CH33" s="699"/>
      <c r="CI33" s="699"/>
      <c r="CJ33" s="699"/>
      <c r="CK33" s="699"/>
      <c r="CL33" s="699"/>
      <c r="CM33" s="699"/>
      <c r="CN33" s="699"/>
      <c r="CO33" s="699"/>
      <c r="CP33" s="699"/>
      <c r="CQ33" s="700"/>
      <c r="CR33" s="683">
        <v>11209400</v>
      </c>
      <c r="CS33" s="719"/>
      <c r="CT33" s="719"/>
      <c r="CU33" s="719"/>
      <c r="CV33" s="719"/>
      <c r="CW33" s="719"/>
      <c r="CX33" s="719"/>
      <c r="CY33" s="720"/>
      <c r="CZ33" s="688">
        <v>37.700000000000003</v>
      </c>
      <c r="DA33" s="717"/>
      <c r="DB33" s="717"/>
      <c r="DC33" s="721"/>
      <c r="DD33" s="692">
        <v>8487872</v>
      </c>
      <c r="DE33" s="719"/>
      <c r="DF33" s="719"/>
      <c r="DG33" s="719"/>
      <c r="DH33" s="719"/>
      <c r="DI33" s="719"/>
      <c r="DJ33" s="719"/>
      <c r="DK33" s="720"/>
      <c r="DL33" s="692">
        <v>7547919</v>
      </c>
      <c r="DM33" s="719"/>
      <c r="DN33" s="719"/>
      <c r="DO33" s="719"/>
      <c r="DP33" s="719"/>
      <c r="DQ33" s="719"/>
      <c r="DR33" s="719"/>
      <c r="DS33" s="719"/>
      <c r="DT33" s="719"/>
      <c r="DU33" s="719"/>
      <c r="DV33" s="720"/>
      <c r="DW33" s="688">
        <v>46.3</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86216</v>
      </c>
      <c r="S34" s="684"/>
      <c r="T34" s="684"/>
      <c r="U34" s="684"/>
      <c r="V34" s="684"/>
      <c r="W34" s="684"/>
      <c r="X34" s="684"/>
      <c r="Y34" s="685"/>
      <c r="Z34" s="686">
        <v>0.3</v>
      </c>
      <c r="AA34" s="686"/>
      <c r="AB34" s="686"/>
      <c r="AC34" s="686"/>
      <c r="AD34" s="687">
        <v>45212</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3642610</v>
      </c>
      <c r="CS34" s="684"/>
      <c r="CT34" s="684"/>
      <c r="CU34" s="684"/>
      <c r="CV34" s="684"/>
      <c r="CW34" s="684"/>
      <c r="CX34" s="684"/>
      <c r="CY34" s="685"/>
      <c r="CZ34" s="688">
        <v>12.2</v>
      </c>
      <c r="DA34" s="717"/>
      <c r="DB34" s="717"/>
      <c r="DC34" s="721"/>
      <c r="DD34" s="692">
        <v>2717202</v>
      </c>
      <c r="DE34" s="684"/>
      <c r="DF34" s="684"/>
      <c r="DG34" s="684"/>
      <c r="DH34" s="684"/>
      <c r="DI34" s="684"/>
      <c r="DJ34" s="684"/>
      <c r="DK34" s="685"/>
      <c r="DL34" s="692">
        <v>2333178</v>
      </c>
      <c r="DM34" s="684"/>
      <c r="DN34" s="684"/>
      <c r="DO34" s="684"/>
      <c r="DP34" s="684"/>
      <c r="DQ34" s="684"/>
      <c r="DR34" s="684"/>
      <c r="DS34" s="684"/>
      <c r="DT34" s="684"/>
      <c r="DU34" s="684"/>
      <c r="DV34" s="685"/>
      <c r="DW34" s="688">
        <v>14.3</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236092</v>
      </c>
      <c r="S35" s="684"/>
      <c r="T35" s="684"/>
      <c r="U35" s="684"/>
      <c r="V35" s="684"/>
      <c r="W35" s="684"/>
      <c r="X35" s="684"/>
      <c r="Y35" s="685"/>
      <c r="Z35" s="686">
        <v>0.8</v>
      </c>
      <c r="AA35" s="686"/>
      <c r="AB35" s="686"/>
      <c r="AC35" s="686"/>
      <c r="AD35" s="687" t="s">
        <v>230</v>
      </c>
      <c r="AE35" s="687"/>
      <c r="AF35" s="687"/>
      <c r="AG35" s="687"/>
      <c r="AH35" s="687"/>
      <c r="AI35" s="687"/>
      <c r="AJ35" s="687"/>
      <c r="AK35" s="687"/>
      <c r="AL35" s="688" t="s">
        <v>137</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216298</v>
      </c>
      <c r="CS35" s="719"/>
      <c r="CT35" s="719"/>
      <c r="CU35" s="719"/>
      <c r="CV35" s="719"/>
      <c r="CW35" s="719"/>
      <c r="CX35" s="719"/>
      <c r="CY35" s="720"/>
      <c r="CZ35" s="688">
        <v>0.7</v>
      </c>
      <c r="DA35" s="717"/>
      <c r="DB35" s="717"/>
      <c r="DC35" s="721"/>
      <c r="DD35" s="692">
        <v>203794</v>
      </c>
      <c r="DE35" s="719"/>
      <c r="DF35" s="719"/>
      <c r="DG35" s="719"/>
      <c r="DH35" s="719"/>
      <c r="DI35" s="719"/>
      <c r="DJ35" s="719"/>
      <c r="DK35" s="720"/>
      <c r="DL35" s="692">
        <v>177895</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443669</v>
      </c>
      <c r="S36" s="684"/>
      <c r="T36" s="684"/>
      <c r="U36" s="684"/>
      <c r="V36" s="684"/>
      <c r="W36" s="684"/>
      <c r="X36" s="684"/>
      <c r="Y36" s="685"/>
      <c r="Z36" s="686">
        <v>1.4</v>
      </c>
      <c r="AA36" s="686"/>
      <c r="AB36" s="686"/>
      <c r="AC36" s="686"/>
      <c r="AD36" s="687" t="s">
        <v>137</v>
      </c>
      <c r="AE36" s="687"/>
      <c r="AF36" s="687"/>
      <c r="AG36" s="687"/>
      <c r="AH36" s="687"/>
      <c r="AI36" s="687"/>
      <c r="AJ36" s="687"/>
      <c r="AK36" s="687"/>
      <c r="AL36" s="688" t="s">
        <v>230</v>
      </c>
      <c r="AM36" s="689"/>
      <c r="AN36" s="689"/>
      <c r="AO36" s="690"/>
      <c r="AP36" s="235"/>
      <c r="AQ36" s="757" t="s">
        <v>330</v>
      </c>
      <c r="AR36" s="758"/>
      <c r="AS36" s="758"/>
      <c r="AT36" s="758"/>
      <c r="AU36" s="758"/>
      <c r="AV36" s="758"/>
      <c r="AW36" s="758"/>
      <c r="AX36" s="758"/>
      <c r="AY36" s="759"/>
      <c r="AZ36" s="672">
        <v>3610107</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125600</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4398686</v>
      </c>
      <c r="CS36" s="684"/>
      <c r="CT36" s="684"/>
      <c r="CU36" s="684"/>
      <c r="CV36" s="684"/>
      <c r="CW36" s="684"/>
      <c r="CX36" s="684"/>
      <c r="CY36" s="685"/>
      <c r="CZ36" s="688">
        <v>14.8</v>
      </c>
      <c r="DA36" s="717"/>
      <c r="DB36" s="717"/>
      <c r="DC36" s="721"/>
      <c r="DD36" s="692">
        <v>3832429</v>
      </c>
      <c r="DE36" s="684"/>
      <c r="DF36" s="684"/>
      <c r="DG36" s="684"/>
      <c r="DH36" s="684"/>
      <c r="DI36" s="684"/>
      <c r="DJ36" s="684"/>
      <c r="DK36" s="685"/>
      <c r="DL36" s="692">
        <v>3454603</v>
      </c>
      <c r="DM36" s="684"/>
      <c r="DN36" s="684"/>
      <c r="DO36" s="684"/>
      <c r="DP36" s="684"/>
      <c r="DQ36" s="684"/>
      <c r="DR36" s="684"/>
      <c r="DS36" s="684"/>
      <c r="DT36" s="684"/>
      <c r="DU36" s="684"/>
      <c r="DV36" s="685"/>
      <c r="DW36" s="688">
        <v>21.2</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2628299</v>
      </c>
      <c r="S37" s="684"/>
      <c r="T37" s="684"/>
      <c r="U37" s="684"/>
      <c r="V37" s="684"/>
      <c r="W37" s="684"/>
      <c r="X37" s="684"/>
      <c r="Y37" s="685"/>
      <c r="Z37" s="686">
        <v>8.4</v>
      </c>
      <c r="AA37" s="686"/>
      <c r="AB37" s="686"/>
      <c r="AC37" s="686"/>
      <c r="AD37" s="687" t="s">
        <v>137</v>
      </c>
      <c r="AE37" s="687"/>
      <c r="AF37" s="687"/>
      <c r="AG37" s="687"/>
      <c r="AH37" s="687"/>
      <c r="AI37" s="687"/>
      <c r="AJ37" s="687"/>
      <c r="AK37" s="687"/>
      <c r="AL37" s="688" t="s">
        <v>230</v>
      </c>
      <c r="AM37" s="689"/>
      <c r="AN37" s="689"/>
      <c r="AO37" s="690"/>
      <c r="AQ37" s="761" t="s">
        <v>334</v>
      </c>
      <c r="AR37" s="762"/>
      <c r="AS37" s="762"/>
      <c r="AT37" s="762"/>
      <c r="AU37" s="762"/>
      <c r="AV37" s="762"/>
      <c r="AW37" s="762"/>
      <c r="AX37" s="762"/>
      <c r="AY37" s="763"/>
      <c r="AZ37" s="683">
        <v>1565910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60153</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1629304</v>
      </c>
      <c r="CS37" s="719"/>
      <c r="CT37" s="719"/>
      <c r="CU37" s="719"/>
      <c r="CV37" s="719"/>
      <c r="CW37" s="719"/>
      <c r="CX37" s="719"/>
      <c r="CY37" s="720"/>
      <c r="CZ37" s="688">
        <v>5.5</v>
      </c>
      <c r="DA37" s="717"/>
      <c r="DB37" s="717"/>
      <c r="DC37" s="721"/>
      <c r="DD37" s="692">
        <v>1403851</v>
      </c>
      <c r="DE37" s="719"/>
      <c r="DF37" s="719"/>
      <c r="DG37" s="719"/>
      <c r="DH37" s="719"/>
      <c r="DI37" s="719"/>
      <c r="DJ37" s="719"/>
      <c r="DK37" s="720"/>
      <c r="DL37" s="692">
        <v>1298251</v>
      </c>
      <c r="DM37" s="719"/>
      <c r="DN37" s="719"/>
      <c r="DO37" s="719"/>
      <c r="DP37" s="719"/>
      <c r="DQ37" s="719"/>
      <c r="DR37" s="719"/>
      <c r="DS37" s="719"/>
      <c r="DT37" s="719"/>
      <c r="DU37" s="719"/>
      <c r="DV37" s="720"/>
      <c r="DW37" s="688">
        <v>8</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1620929</v>
      </c>
      <c r="S38" s="684"/>
      <c r="T38" s="684"/>
      <c r="U38" s="684"/>
      <c r="V38" s="684"/>
      <c r="W38" s="684"/>
      <c r="X38" s="684"/>
      <c r="Y38" s="685"/>
      <c r="Z38" s="686">
        <v>5.2</v>
      </c>
      <c r="AA38" s="686"/>
      <c r="AB38" s="686"/>
      <c r="AC38" s="686"/>
      <c r="AD38" s="687">
        <v>705</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9012</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7441</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2035185</v>
      </c>
      <c r="CS38" s="684"/>
      <c r="CT38" s="684"/>
      <c r="CU38" s="684"/>
      <c r="CV38" s="684"/>
      <c r="CW38" s="684"/>
      <c r="CX38" s="684"/>
      <c r="CY38" s="685"/>
      <c r="CZ38" s="688">
        <v>6.8</v>
      </c>
      <c r="DA38" s="717"/>
      <c r="DB38" s="717"/>
      <c r="DC38" s="721"/>
      <c r="DD38" s="692">
        <v>1681232</v>
      </c>
      <c r="DE38" s="684"/>
      <c r="DF38" s="684"/>
      <c r="DG38" s="684"/>
      <c r="DH38" s="684"/>
      <c r="DI38" s="684"/>
      <c r="DJ38" s="684"/>
      <c r="DK38" s="685"/>
      <c r="DL38" s="692">
        <v>1582243</v>
      </c>
      <c r="DM38" s="684"/>
      <c r="DN38" s="684"/>
      <c r="DO38" s="684"/>
      <c r="DP38" s="684"/>
      <c r="DQ38" s="684"/>
      <c r="DR38" s="684"/>
      <c r="DS38" s="684"/>
      <c r="DT38" s="684"/>
      <c r="DU38" s="684"/>
      <c r="DV38" s="685"/>
      <c r="DW38" s="688">
        <v>9.6999999999999993</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4129084</v>
      </c>
      <c r="S39" s="684"/>
      <c r="T39" s="684"/>
      <c r="U39" s="684"/>
      <c r="V39" s="684"/>
      <c r="W39" s="684"/>
      <c r="X39" s="684"/>
      <c r="Y39" s="685"/>
      <c r="Z39" s="686">
        <v>13.2</v>
      </c>
      <c r="AA39" s="686"/>
      <c r="AB39" s="686"/>
      <c r="AC39" s="686"/>
      <c r="AD39" s="687" t="s">
        <v>137</v>
      </c>
      <c r="AE39" s="687"/>
      <c r="AF39" s="687"/>
      <c r="AG39" s="687"/>
      <c r="AH39" s="687"/>
      <c r="AI39" s="687"/>
      <c r="AJ39" s="687"/>
      <c r="AK39" s="687"/>
      <c r="AL39" s="688" t="s">
        <v>230</v>
      </c>
      <c r="AM39" s="689"/>
      <c r="AN39" s="689"/>
      <c r="AO39" s="690"/>
      <c r="AQ39" s="761" t="s">
        <v>342</v>
      </c>
      <c r="AR39" s="762"/>
      <c r="AS39" s="762"/>
      <c r="AT39" s="762"/>
      <c r="AU39" s="762"/>
      <c r="AV39" s="762"/>
      <c r="AW39" s="762"/>
      <c r="AX39" s="762"/>
      <c r="AY39" s="763"/>
      <c r="AZ39" s="683" t="s">
        <v>230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11503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156458</v>
      </c>
      <c r="CS39" s="719"/>
      <c r="CT39" s="719"/>
      <c r="CU39" s="719"/>
      <c r="CV39" s="719"/>
      <c r="CW39" s="719"/>
      <c r="CX39" s="719"/>
      <c r="CY39" s="720"/>
      <c r="CZ39" s="688">
        <v>0.5</v>
      </c>
      <c r="DA39" s="717"/>
      <c r="DB39" s="717"/>
      <c r="DC39" s="721"/>
      <c r="DD39" s="692">
        <v>53215</v>
      </c>
      <c r="DE39" s="719"/>
      <c r="DF39" s="719"/>
      <c r="DG39" s="719"/>
      <c r="DH39" s="719"/>
      <c r="DI39" s="719"/>
      <c r="DJ39" s="719"/>
      <c r="DK39" s="720"/>
      <c r="DL39" s="692" t="s">
        <v>137</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230</v>
      </c>
      <c r="AE40" s="687"/>
      <c r="AF40" s="687"/>
      <c r="AG40" s="687"/>
      <c r="AH40" s="687"/>
      <c r="AI40" s="687"/>
      <c r="AJ40" s="687"/>
      <c r="AK40" s="687"/>
      <c r="AL40" s="688" t="s">
        <v>137</v>
      </c>
      <c r="AM40" s="689"/>
      <c r="AN40" s="689"/>
      <c r="AO40" s="690"/>
      <c r="AQ40" s="761" t="s">
        <v>346</v>
      </c>
      <c r="AR40" s="762"/>
      <c r="AS40" s="762"/>
      <c r="AT40" s="762"/>
      <c r="AU40" s="762"/>
      <c r="AV40" s="762"/>
      <c r="AW40" s="762"/>
      <c r="AX40" s="762"/>
      <c r="AY40" s="763"/>
      <c r="AZ40" s="683" t="s">
        <v>137</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99</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760163</v>
      </c>
      <c r="CS40" s="684"/>
      <c r="CT40" s="684"/>
      <c r="CU40" s="684"/>
      <c r="CV40" s="684"/>
      <c r="CW40" s="684"/>
      <c r="CX40" s="684"/>
      <c r="CY40" s="685"/>
      <c r="CZ40" s="688">
        <v>2.6</v>
      </c>
      <c r="DA40" s="717"/>
      <c r="DB40" s="717"/>
      <c r="DC40" s="721"/>
      <c r="DD40" s="692" t="s">
        <v>137</v>
      </c>
      <c r="DE40" s="684"/>
      <c r="DF40" s="684"/>
      <c r="DG40" s="684"/>
      <c r="DH40" s="684"/>
      <c r="DI40" s="684"/>
      <c r="DJ40" s="684"/>
      <c r="DK40" s="685"/>
      <c r="DL40" s="692" t="s">
        <v>137</v>
      </c>
      <c r="DM40" s="684"/>
      <c r="DN40" s="684"/>
      <c r="DO40" s="684"/>
      <c r="DP40" s="684"/>
      <c r="DQ40" s="684"/>
      <c r="DR40" s="684"/>
      <c r="DS40" s="684"/>
      <c r="DT40" s="684"/>
      <c r="DU40" s="684"/>
      <c r="DV40" s="685"/>
      <c r="DW40" s="688" t="s">
        <v>230</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754484</v>
      </c>
      <c r="S41" s="684"/>
      <c r="T41" s="684"/>
      <c r="U41" s="684"/>
      <c r="V41" s="684"/>
      <c r="W41" s="684"/>
      <c r="X41" s="684"/>
      <c r="Y41" s="685"/>
      <c r="Z41" s="686">
        <v>2.4</v>
      </c>
      <c r="AA41" s="686"/>
      <c r="AB41" s="686"/>
      <c r="AC41" s="686"/>
      <c r="AD41" s="687" t="s">
        <v>137</v>
      </c>
      <c r="AE41" s="687"/>
      <c r="AF41" s="687"/>
      <c r="AG41" s="687"/>
      <c r="AH41" s="687"/>
      <c r="AI41" s="687"/>
      <c r="AJ41" s="687"/>
      <c r="AK41" s="687"/>
      <c r="AL41" s="688" t="s">
        <v>137</v>
      </c>
      <c r="AM41" s="689"/>
      <c r="AN41" s="689"/>
      <c r="AO41" s="690"/>
      <c r="AQ41" s="761" t="s">
        <v>351</v>
      </c>
      <c r="AR41" s="762"/>
      <c r="AS41" s="762"/>
      <c r="AT41" s="762"/>
      <c r="AU41" s="762"/>
      <c r="AV41" s="762"/>
      <c r="AW41" s="762"/>
      <c r="AX41" s="762"/>
      <c r="AY41" s="763"/>
      <c r="AZ41" s="683">
        <v>433929</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230</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230</v>
      </c>
      <c r="CS41" s="719"/>
      <c r="CT41" s="719"/>
      <c r="CU41" s="719"/>
      <c r="CV41" s="719"/>
      <c r="CW41" s="719"/>
      <c r="CX41" s="719"/>
      <c r="CY41" s="720"/>
      <c r="CZ41" s="688" t="s">
        <v>137</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31213652</v>
      </c>
      <c r="S42" s="769"/>
      <c r="T42" s="769"/>
      <c r="U42" s="769"/>
      <c r="V42" s="769"/>
      <c r="W42" s="769"/>
      <c r="X42" s="769"/>
      <c r="Y42" s="777"/>
      <c r="Z42" s="778">
        <v>100</v>
      </c>
      <c r="AA42" s="778"/>
      <c r="AB42" s="778"/>
      <c r="AC42" s="778"/>
      <c r="AD42" s="779">
        <v>15533641</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1601256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338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7894780</v>
      </c>
      <c r="CS42" s="684"/>
      <c r="CT42" s="684"/>
      <c r="CU42" s="684"/>
      <c r="CV42" s="684"/>
      <c r="CW42" s="684"/>
      <c r="CX42" s="684"/>
      <c r="CY42" s="685"/>
      <c r="CZ42" s="688">
        <v>26.5</v>
      </c>
      <c r="DA42" s="689"/>
      <c r="DB42" s="689"/>
      <c r="DC42" s="701"/>
      <c r="DD42" s="692">
        <v>1146664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181917</v>
      </c>
      <c r="CS43" s="719"/>
      <c r="CT43" s="719"/>
      <c r="CU43" s="719"/>
      <c r="CV43" s="719"/>
      <c r="CW43" s="719"/>
      <c r="CX43" s="719"/>
      <c r="CY43" s="720"/>
      <c r="CZ43" s="688">
        <v>0.6</v>
      </c>
      <c r="DA43" s="717"/>
      <c r="DB43" s="717"/>
      <c r="DC43" s="721"/>
      <c r="DD43" s="692">
        <v>181917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7622759</v>
      </c>
      <c r="CS44" s="684"/>
      <c r="CT44" s="684"/>
      <c r="CU44" s="684"/>
      <c r="CV44" s="684"/>
      <c r="CW44" s="684"/>
      <c r="CX44" s="684"/>
      <c r="CY44" s="685"/>
      <c r="CZ44" s="688">
        <v>25.6</v>
      </c>
      <c r="DA44" s="689"/>
      <c r="DB44" s="689"/>
      <c r="DC44" s="701"/>
      <c r="DD44" s="692">
        <v>1014625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1374595</v>
      </c>
      <c r="CS45" s="719"/>
      <c r="CT45" s="719"/>
      <c r="CU45" s="719"/>
      <c r="CV45" s="719"/>
      <c r="CW45" s="719"/>
      <c r="CX45" s="719"/>
      <c r="CY45" s="720"/>
      <c r="CZ45" s="688">
        <v>4.5999999999999996</v>
      </c>
      <c r="DA45" s="717"/>
      <c r="DB45" s="717"/>
      <c r="DC45" s="721"/>
      <c r="DD45" s="692">
        <v>46431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6213908</v>
      </c>
      <c r="CS46" s="684"/>
      <c r="CT46" s="684"/>
      <c r="CU46" s="684"/>
      <c r="CV46" s="684"/>
      <c r="CW46" s="684"/>
      <c r="CX46" s="684"/>
      <c r="CY46" s="685"/>
      <c r="CZ46" s="688">
        <v>20.9</v>
      </c>
      <c r="DA46" s="689"/>
      <c r="DB46" s="689"/>
      <c r="DC46" s="701"/>
      <c r="DD46" s="692">
        <v>958938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272021</v>
      </c>
      <c r="CS47" s="719"/>
      <c r="CT47" s="719"/>
      <c r="CU47" s="719"/>
      <c r="CV47" s="719"/>
      <c r="CW47" s="719"/>
      <c r="CX47" s="719"/>
      <c r="CY47" s="720"/>
      <c r="CZ47" s="688">
        <v>0.9</v>
      </c>
      <c r="DA47" s="717"/>
      <c r="DB47" s="717"/>
      <c r="DC47" s="721"/>
      <c r="DD47" s="692">
        <v>132039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230</v>
      </c>
      <c r="CS48" s="684"/>
      <c r="CT48" s="684"/>
      <c r="CU48" s="684"/>
      <c r="CV48" s="684"/>
      <c r="CW48" s="684"/>
      <c r="CX48" s="684"/>
      <c r="CY48" s="685"/>
      <c r="CZ48" s="688" t="s">
        <v>230</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29771101</v>
      </c>
      <c r="CS49" s="754"/>
      <c r="CT49" s="754"/>
      <c r="CU49" s="754"/>
      <c r="CV49" s="754"/>
      <c r="CW49" s="754"/>
      <c r="CX49" s="754"/>
      <c r="CY49" s="785"/>
      <c r="CZ49" s="780">
        <v>100</v>
      </c>
      <c r="DA49" s="786"/>
      <c r="DB49" s="786"/>
      <c r="DC49" s="787"/>
      <c r="DD49" s="788">
        <v>17074827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n5Mh7Jkq65YdYRo0/kq48fZbF6ZGuU1gsc2/1iGNS/GvCWgdQ0vbBn0caFQivymWNvMya2b9mVOFgECeHfd8w==" saltValue="4yrprGtejouI0ZSF51ps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31199</v>
      </c>
      <c r="R7" s="819"/>
      <c r="S7" s="819"/>
      <c r="T7" s="819"/>
      <c r="U7" s="819"/>
      <c r="V7" s="819">
        <v>29770</v>
      </c>
      <c r="W7" s="819"/>
      <c r="X7" s="819"/>
      <c r="Y7" s="819"/>
      <c r="Z7" s="819"/>
      <c r="AA7" s="819">
        <v>1429</v>
      </c>
      <c r="AB7" s="819"/>
      <c r="AC7" s="819"/>
      <c r="AD7" s="819"/>
      <c r="AE7" s="820"/>
      <c r="AF7" s="821">
        <v>471</v>
      </c>
      <c r="AG7" s="822"/>
      <c r="AH7" s="822"/>
      <c r="AI7" s="822"/>
      <c r="AJ7" s="823"/>
      <c r="AK7" s="858">
        <v>444</v>
      </c>
      <c r="AL7" s="859"/>
      <c r="AM7" s="859"/>
      <c r="AN7" s="859"/>
      <c r="AO7" s="859"/>
      <c r="AP7" s="859">
        <v>31751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1</v>
      </c>
      <c r="CI7" s="856"/>
      <c r="CJ7" s="856"/>
      <c r="CK7" s="856"/>
      <c r="CL7" s="857"/>
      <c r="CM7" s="855">
        <v>243</v>
      </c>
      <c r="CN7" s="856"/>
      <c r="CO7" s="856"/>
      <c r="CP7" s="856"/>
      <c r="CQ7" s="857"/>
      <c r="CR7" s="855">
        <v>3</v>
      </c>
      <c r="CS7" s="856"/>
      <c r="CT7" s="856"/>
      <c r="CU7" s="856"/>
      <c r="CV7" s="857"/>
      <c r="CW7" s="855" t="s">
        <v>591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15</v>
      </c>
      <c r="R8" s="843"/>
      <c r="S8" s="843"/>
      <c r="T8" s="843"/>
      <c r="U8" s="843"/>
      <c r="V8" s="843">
        <v>1</v>
      </c>
      <c r="W8" s="843"/>
      <c r="X8" s="843"/>
      <c r="Y8" s="843"/>
      <c r="Z8" s="843"/>
      <c r="AA8" s="843">
        <v>14</v>
      </c>
      <c r="AB8" s="843"/>
      <c r="AC8" s="843"/>
      <c r="AD8" s="843"/>
      <c r="AE8" s="844"/>
      <c r="AF8" s="845">
        <v>14</v>
      </c>
      <c r="AG8" s="846"/>
      <c r="AH8" s="846"/>
      <c r="AI8" s="846"/>
      <c r="AJ8" s="847"/>
      <c r="AK8" s="848" t="s">
        <v>590</v>
      </c>
      <c r="AL8" s="849"/>
      <c r="AM8" s="849"/>
      <c r="AN8" s="849"/>
      <c r="AO8" s="849"/>
      <c r="AP8" s="849">
        <v>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6</v>
      </c>
      <c r="CI8" s="866"/>
      <c r="CJ8" s="866"/>
      <c r="CK8" s="866"/>
      <c r="CL8" s="867"/>
      <c r="CM8" s="865">
        <v>22</v>
      </c>
      <c r="CN8" s="866"/>
      <c r="CO8" s="866"/>
      <c r="CP8" s="866"/>
      <c r="CQ8" s="867"/>
      <c r="CR8" s="865">
        <v>5</v>
      </c>
      <c r="CS8" s="866"/>
      <c r="CT8" s="866"/>
      <c r="CU8" s="866"/>
      <c r="CV8" s="867"/>
      <c r="CW8" s="865">
        <v>43</v>
      </c>
      <c r="CX8" s="866"/>
      <c r="CY8" s="866"/>
      <c r="CZ8" s="866"/>
      <c r="DA8" s="867"/>
      <c r="DB8" s="865" t="s">
        <v>591</v>
      </c>
      <c r="DC8" s="866"/>
      <c r="DD8" s="866"/>
      <c r="DE8" s="866"/>
      <c r="DF8" s="867"/>
      <c r="DG8" s="865" t="s">
        <v>591</v>
      </c>
      <c r="DH8" s="866"/>
      <c r="DI8" s="866"/>
      <c r="DJ8" s="866"/>
      <c r="DK8" s="867"/>
      <c r="DL8" s="865" t="s">
        <v>591</v>
      </c>
      <c r="DM8" s="866"/>
      <c r="DN8" s="866"/>
      <c r="DO8" s="866"/>
      <c r="DP8" s="867"/>
      <c r="DQ8" s="865" t="s">
        <v>591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5"/>
      <c r="AL22" s="886"/>
      <c r="AM22" s="886"/>
      <c r="AN22" s="886"/>
      <c r="AO22" s="886"/>
      <c r="AP22" s="886"/>
      <c r="AQ22" s="886"/>
      <c r="AR22" s="886"/>
      <c r="AS22" s="886"/>
      <c r="AT22" s="886"/>
      <c r="AU22" s="887"/>
      <c r="AV22" s="887"/>
      <c r="AW22" s="887"/>
      <c r="AX22" s="887"/>
      <c r="AY22" s="888"/>
      <c r="AZ22" s="889" t="s">
        <v>392</v>
      </c>
      <c r="BA22" s="889"/>
      <c r="BB22" s="889"/>
      <c r="BC22" s="889"/>
      <c r="BD22" s="890"/>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f>Q7+Q8</f>
        <v>31214</v>
      </c>
      <c r="R23" s="878"/>
      <c r="S23" s="878"/>
      <c r="T23" s="878"/>
      <c r="U23" s="878"/>
      <c r="V23" s="877">
        <f t="shared" ref="V23" si="0">V7+V8</f>
        <v>29771</v>
      </c>
      <c r="W23" s="878"/>
      <c r="X23" s="878"/>
      <c r="Y23" s="878"/>
      <c r="Z23" s="878"/>
      <c r="AA23" s="877">
        <f t="shared" ref="AA23" si="1">AA7+AA8</f>
        <v>1443</v>
      </c>
      <c r="AB23" s="878"/>
      <c r="AC23" s="878"/>
      <c r="AD23" s="878"/>
      <c r="AE23" s="878"/>
      <c r="AF23" s="879">
        <v>485</v>
      </c>
      <c r="AG23" s="878"/>
      <c r="AH23" s="878"/>
      <c r="AI23" s="878"/>
      <c r="AJ23" s="880"/>
      <c r="AK23" s="881"/>
      <c r="AL23" s="882"/>
      <c r="AM23" s="882"/>
      <c r="AN23" s="882"/>
      <c r="AO23" s="882"/>
      <c r="AP23" s="878">
        <f>AP7+AP8</f>
        <v>31753</v>
      </c>
      <c r="AQ23" s="878"/>
      <c r="AR23" s="878"/>
      <c r="AS23" s="878"/>
      <c r="AT23" s="878"/>
      <c r="AU23" s="883"/>
      <c r="AV23" s="883"/>
      <c r="AW23" s="883"/>
      <c r="AX23" s="883"/>
      <c r="AY23" s="884"/>
      <c r="AZ23" s="892" t="s">
        <v>395</v>
      </c>
      <c r="BA23" s="893"/>
      <c r="BB23" s="893"/>
      <c r="BC23" s="893"/>
      <c r="BD23" s="894"/>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1" t="s">
        <v>396</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5" t="s">
        <v>401</v>
      </c>
      <c r="AG26" s="896"/>
      <c r="AH26" s="896"/>
      <c r="AI26" s="896"/>
      <c r="AJ26" s="897"/>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8"/>
      <c r="AG27" s="899"/>
      <c r="AH27" s="899"/>
      <c r="AI27" s="899"/>
      <c r="AJ27" s="900"/>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5">
        <v>5645</v>
      </c>
      <c r="R28" s="906"/>
      <c r="S28" s="906"/>
      <c r="T28" s="906"/>
      <c r="U28" s="906"/>
      <c r="V28" s="906">
        <v>5520</v>
      </c>
      <c r="W28" s="906"/>
      <c r="X28" s="906"/>
      <c r="Y28" s="906"/>
      <c r="Z28" s="906"/>
      <c r="AA28" s="906">
        <v>126</v>
      </c>
      <c r="AB28" s="906"/>
      <c r="AC28" s="906"/>
      <c r="AD28" s="906"/>
      <c r="AE28" s="907"/>
      <c r="AF28" s="908">
        <v>126</v>
      </c>
      <c r="AG28" s="906"/>
      <c r="AH28" s="906"/>
      <c r="AI28" s="906"/>
      <c r="AJ28" s="909"/>
      <c r="AK28" s="910">
        <v>379</v>
      </c>
      <c r="AL28" s="901"/>
      <c r="AM28" s="901"/>
      <c r="AN28" s="901"/>
      <c r="AO28" s="901"/>
      <c r="AP28" s="901" t="s">
        <v>591</v>
      </c>
      <c r="AQ28" s="901"/>
      <c r="AR28" s="901"/>
      <c r="AS28" s="901"/>
      <c r="AT28" s="901"/>
      <c r="AU28" s="901" t="s">
        <v>591</v>
      </c>
      <c r="AV28" s="901"/>
      <c r="AW28" s="901"/>
      <c r="AX28" s="901"/>
      <c r="AY28" s="901"/>
      <c r="AZ28" s="902" t="s">
        <v>591</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5348</v>
      </c>
      <c r="R29" s="843"/>
      <c r="S29" s="843"/>
      <c r="T29" s="843"/>
      <c r="U29" s="843"/>
      <c r="V29" s="843">
        <v>5197</v>
      </c>
      <c r="W29" s="843"/>
      <c r="X29" s="843"/>
      <c r="Y29" s="843"/>
      <c r="Z29" s="843"/>
      <c r="AA29" s="843">
        <v>151</v>
      </c>
      <c r="AB29" s="843"/>
      <c r="AC29" s="843"/>
      <c r="AD29" s="843"/>
      <c r="AE29" s="844"/>
      <c r="AF29" s="845">
        <v>151</v>
      </c>
      <c r="AG29" s="846"/>
      <c r="AH29" s="846"/>
      <c r="AI29" s="846"/>
      <c r="AJ29" s="847"/>
      <c r="AK29" s="913">
        <v>743</v>
      </c>
      <c r="AL29" s="914"/>
      <c r="AM29" s="914"/>
      <c r="AN29" s="914"/>
      <c r="AO29" s="914"/>
      <c r="AP29" s="915" t="s">
        <v>525</v>
      </c>
      <c r="AQ29" s="916"/>
      <c r="AR29" s="916"/>
      <c r="AS29" s="916"/>
      <c r="AT29" s="913"/>
      <c r="AU29" s="915" t="s">
        <v>525</v>
      </c>
      <c r="AV29" s="916"/>
      <c r="AW29" s="916"/>
      <c r="AX29" s="916"/>
      <c r="AY29" s="913"/>
      <c r="AZ29" s="917" t="s">
        <v>525</v>
      </c>
      <c r="BA29" s="918"/>
      <c r="BB29" s="918"/>
      <c r="BC29" s="918"/>
      <c r="BD29" s="919"/>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822</v>
      </c>
      <c r="R30" s="843"/>
      <c r="S30" s="843"/>
      <c r="T30" s="843"/>
      <c r="U30" s="843"/>
      <c r="V30" s="843">
        <v>810</v>
      </c>
      <c r="W30" s="843"/>
      <c r="X30" s="843"/>
      <c r="Y30" s="843"/>
      <c r="Z30" s="843"/>
      <c r="AA30" s="843">
        <v>12</v>
      </c>
      <c r="AB30" s="843"/>
      <c r="AC30" s="843"/>
      <c r="AD30" s="843"/>
      <c r="AE30" s="844"/>
      <c r="AF30" s="845">
        <v>12</v>
      </c>
      <c r="AG30" s="846"/>
      <c r="AH30" s="846"/>
      <c r="AI30" s="846"/>
      <c r="AJ30" s="847"/>
      <c r="AK30" s="913">
        <v>180</v>
      </c>
      <c r="AL30" s="914"/>
      <c r="AM30" s="914"/>
      <c r="AN30" s="914"/>
      <c r="AO30" s="914"/>
      <c r="AP30" s="915" t="s">
        <v>525</v>
      </c>
      <c r="AQ30" s="916"/>
      <c r="AR30" s="916"/>
      <c r="AS30" s="916"/>
      <c r="AT30" s="913"/>
      <c r="AU30" s="915" t="s">
        <v>525</v>
      </c>
      <c r="AV30" s="916"/>
      <c r="AW30" s="916"/>
      <c r="AX30" s="916"/>
      <c r="AY30" s="913"/>
      <c r="AZ30" s="917" t="s">
        <v>525</v>
      </c>
      <c r="BA30" s="918"/>
      <c r="BB30" s="918"/>
      <c r="BC30" s="918"/>
      <c r="BD30" s="919"/>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179</v>
      </c>
      <c r="R31" s="843"/>
      <c r="S31" s="843"/>
      <c r="T31" s="843"/>
      <c r="U31" s="843"/>
      <c r="V31" s="843">
        <v>163</v>
      </c>
      <c r="W31" s="843"/>
      <c r="X31" s="843"/>
      <c r="Y31" s="843"/>
      <c r="Z31" s="843"/>
      <c r="AA31" s="843">
        <v>15</v>
      </c>
      <c r="AB31" s="843"/>
      <c r="AC31" s="843"/>
      <c r="AD31" s="843"/>
      <c r="AE31" s="844"/>
      <c r="AF31" s="845">
        <v>165</v>
      </c>
      <c r="AG31" s="846"/>
      <c r="AH31" s="846"/>
      <c r="AI31" s="846"/>
      <c r="AJ31" s="847"/>
      <c r="AK31" s="913">
        <v>2</v>
      </c>
      <c r="AL31" s="914"/>
      <c r="AM31" s="914"/>
      <c r="AN31" s="914"/>
      <c r="AO31" s="914"/>
      <c r="AP31" s="914">
        <v>602</v>
      </c>
      <c r="AQ31" s="914"/>
      <c r="AR31" s="914"/>
      <c r="AS31" s="914"/>
      <c r="AT31" s="914"/>
      <c r="AU31" s="914">
        <v>177</v>
      </c>
      <c r="AV31" s="914"/>
      <c r="AW31" s="914"/>
      <c r="AX31" s="914"/>
      <c r="AY31" s="914"/>
      <c r="AZ31" s="917" t="s">
        <v>525</v>
      </c>
      <c r="BA31" s="918"/>
      <c r="BB31" s="918"/>
      <c r="BC31" s="918"/>
      <c r="BD31" s="919"/>
      <c r="BE31" s="911" t="s">
        <v>410</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3"/>
      <c r="AL32" s="914"/>
      <c r="AM32" s="914"/>
      <c r="AN32" s="914"/>
      <c r="AO32" s="914"/>
      <c r="AP32" s="914"/>
      <c r="AQ32" s="914"/>
      <c r="AR32" s="914"/>
      <c r="AS32" s="914"/>
      <c r="AT32" s="914"/>
      <c r="AU32" s="914"/>
      <c r="AV32" s="914"/>
      <c r="AW32" s="914"/>
      <c r="AX32" s="914"/>
      <c r="AY32" s="914"/>
      <c r="AZ32" s="917" t="s">
        <v>525</v>
      </c>
      <c r="BA32" s="918"/>
      <c r="BB32" s="918"/>
      <c r="BC32" s="918"/>
      <c r="BD32" s="919"/>
      <c r="BE32" s="911" t="s">
        <v>412</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592</v>
      </c>
      <c r="C33" s="840"/>
      <c r="D33" s="840"/>
      <c r="E33" s="840"/>
      <c r="F33" s="840"/>
      <c r="G33" s="840"/>
      <c r="H33" s="840"/>
      <c r="I33" s="840"/>
      <c r="J33" s="840"/>
      <c r="K33" s="840"/>
      <c r="L33" s="840"/>
      <c r="M33" s="840"/>
      <c r="N33" s="840"/>
      <c r="O33" s="840"/>
      <c r="P33" s="841"/>
      <c r="Q33" s="842">
        <v>2731</v>
      </c>
      <c r="R33" s="843"/>
      <c r="S33" s="843"/>
      <c r="T33" s="843"/>
      <c r="U33" s="843"/>
      <c r="V33" s="843">
        <v>2309</v>
      </c>
      <c r="W33" s="843"/>
      <c r="X33" s="843"/>
      <c r="Y33" s="843"/>
      <c r="Z33" s="843"/>
      <c r="AA33" s="843">
        <v>423</v>
      </c>
      <c r="AB33" s="843"/>
      <c r="AC33" s="843"/>
      <c r="AD33" s="843"/>
      <c r="AE33" s="844"/>
      <c r="AF33" s="845">
        <v>2202</v>
      </c>
      <c r="AG33" s="846"/>
      <c r="AH33" s="846"/>
      <c r="AI33" s="846"/>
      <c r="AJ33" s="847"/>
      <c r="AK33" s="913">
        <v>1260</v>
      </c>
      <c r="AL33" s="914"/>
      <c r="AM33" s="914"/>
      <c r="AN33" s="914"/>
      <c r="AO33" s="914"/>
      <c r="AP33" s="914">
        <v>25440</v>
      </c>
      <c r="AQ33" s="914"/>
      <c r="AR33" s="914"/>
      <c r="AS33" s="914"/>
      <c r="AT33" s="914"/>
      <c r="AU33" s="914">
        <v>17986</v>
      </c>
      <c r="AV33" s="914"/>
      <c r="AW33" s="914"/>
      <c r="AX33" s="914"/>
      <c r="AY33" s="914"/>
      <c r="AZ33" s="917" t="s">
        <v>525</v>
      </c>
      <c r="BA33" s="918"/>
      <c r="BB33" s="918"/>
      <c r="BC33" s="918"/>
      <c r="BD33" s="919"/>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593</v>
      </c>
      <c r="C34" s="840"/>
      <c r="D34" s="840"/>
      <c r="E34" s="840"/>
      <c r="F34" s="840"/>
      <c r="G34" s="840"/>
      <c r="H34" s="840"/>
      <c r="I34" s="840"/>
      <c r="J34" s="840"/>
      <c r="K34" s="840"/>
      <c r="L34" s="840"/>
      <c r="M34" s="840"/>
      <c r="N34" s="840"/>
      <c r="O34" s="840"/>
      <c r="P34" s="841"/>
      <c r="Q34" s="842">
        <v>193</v>
      </c>
      <c r="R34" s="843"/>
      <c r="S34" s="843"/>
      <c r="T34" s="843"/>
      <c r="U34" s="843"/>
      <c r="V34" s="843">
        <v>168</v>
      </c>
      <c r="W34" s="843"/>
      <c r="X34" s="843"/>
      <c r="Y34" s="843"/>
      <c r="Z34" s="843"/>
      <c r="AA34" s="843">
        <v>26</v>
      </c>
      <c r="AB34" s="843"/>
      <c r="AC34" s="843"/>
      <c r="AD34" s="843"/>
      <c r="AE34" s="844"/>
      <c r="AF34" s="845">
        <v>-150</v>
      </c>
      <c r="AG34" s="846"/>
      <c r="AH34" s="846"/>
      <c r="AI34" s="846"/>
      <c r="AJ34" s="847"/>
      <c r="AK34" s="913">
        <v>61</v>
      </c>
      <c r="AL34" s="914"/>
      <c r="AM34" s="914"/>
      <c r="AN34" s="914"/>
      <c r="AO34" s="914"/>
      <c r="AP34" s="914">
        <v>429</v>
      </c>
      <c r="AQ34" s="914"/>
      <c r="AR34" s="914"/>
      <c r="AS34" s="914"/>
      <c r="AT34" s="914"/>
      <c r="AU34" s="914">
        <v>303</v>
      </c>
      <c r="AV34" s="914"/>
      <c r="AW34" s="914"/>
      <c r="AX34" s="914"/>
      <c r="AY34" s="914"/>
      <c r="AZ34" s="917" t="s">
        <v>525</v>
      </c>
      <c r="BA34" s="918"/>
      <c r="BB34" s="918"/>
      <c r="BC34" s="918"/>
      <c r="BD34" s="919"/>
      <c r="BE34" s="911"/>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20"/>
      <c r="BA35" s="920"/>
      <c r="BB35" s="920"/>
      <c r="BC35" s="920"/>
      <c r="BD35" s="920"/>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20"/>
      <c r="BA36" s="920"/>
      <c r="BB36" s="920"/>
      <c r="BC36" s="920"/>
      <c r="BD36" s="920"/>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20"/>
      <c r="BA37" s="920"/>
      <c r="BB37" s="920"/>
      <c r="BC37" s="920"/>
      <c r="BD37" s="920"/>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20"/>
      <c r="BA38" s="920"/>
      <c r="BB38" s="920"/>
      <c r="BC38" s="920"/>
      <c r="BD38" s="920"/>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20"/>
      <c r="BA39" s="920"/>
      <c r="BB39" s="920"/>
      <c r="BC39" s="920"/>
      <c r="BD39" s="920"/>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20"/>
      <c r="BA40" s="920"/>
      <c r="BB40" s="920"/>
      <c r="BC40" s="920"/>
      <c r="BD40" s="920"/>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20"/>
      <c r="BA41" s="920"/>
      <c r="BB41" s="920"/>
      <c r="BC41" s="920"/>
      <c r="BD41" s="920"/>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20"/>
      <c r="BA42" s="920"/>
      <c r="BB42" s="920"/>
      <c r="BC42" s="920"/>
      <c r="BD42" s="920"/>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20"/>
      <c r="BA43" s="920"/>
      <c r="BB43" s="920"/>
      <c r="BC43" s="920"/>
      <c r="BD43" s="920"/>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20"/>
      <c r="BA44" s="920"/>
      <c r="BB44" s="920"/>
      <c r="BC44" s="920"/>
      <c r="BD44" s="920"/>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20"/>
      <c r="BA45" s="920"/>
      <c r="BB45" s="920"/>
      <c r="BC45" s="920"/>
      <c r="BD45" s="920"/>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20"/>
      <c r="BA46" s="920"/>
      <c r="BB46" s="920"/>
      <c r="BC46" s="920"/>
      <c r="BD46" s="920"/>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20"/>
      <c r="BA47" s="920"/>
      <c r="BB47" s="920"/>
      <c r="BC47" s="920"/>
      <c r="BD47" s="920"/>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20"/>
      <c r="BA48" s="920"/>
      <c r="BB48" s="920"/>
      <c r="BC48" s="920"/>
      <c r="BD48" s="920"/>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20"/>
      <c r="BA49" s="920"/>
      <c r="BB49" s="920"/>
      <c r="BC49" s="920"/>
      <c r="BD49" s="920"/>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1"/>
      <c r="R50" s="922"/>
      <c r="S50" s="922"/>
      <c r="T50" s="922"/>
      <c r="U50" s="922"/>
      <c r="V50" s="922"/>
      <c r="W50" s="922"/>
      <c r="X50" s="922"/>
      <c r="Y50" s="922"/>
      <c r="Z50" s="922"/>
      <c r="AA50" s="922"/>
      <c r="AB50" s="922"/>
      <c r="AC50" s="922"/>
      <c r="AD50" s="922"/>
      <c r="AE50" s="923"/>
      <c r="AF50" s="845"/>
      <c r="AG50" s="846"/>
      <c r="AH50" s="846"/>
      <c r="AI50" s="846"/>
      <c r="AJ50" s="847"/>
      <c r="AK50" s="924"/>
      <c r="AL50" s="922"/>
      <c r="AM50" s="922"/>
      <c r="AN50" s="922"/>
      <c r="AO50" s="922"/>
      <c r="AP50" s="922"/>
      <c r="AQ50" s="922"/>
      <c r="AR50" s="922"/>
      <c r="AS50" s="922"/>
      <c r="AT50" s="922"/>
      <c r="AU50" s="922"/>
      <c r="AV50" s="922"/>
      <c r="AW50" s="922"/>
      <c r="AX50" s="922"/>
      <c r="AY50" s="922"/>
      <c r="AZ50" s="925"/>
      <c r="BA50" s="925"/>
      <c r="BB50" s="925"/>
      <c r="BC50" s="925"/>
      <c r="BD50" s="925"/>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1"/>
      <c r="R51" s="922"/>
      <c r="S51" s="922"/>
      <c r="T51" s="922"/>
      <c r="U51" s="922"/>
      <c r="V51" s="922"/>
      <c r="W51" s="922"/>
      <c r="X51" s="922"/>
      <c r="Y51" s="922"/>
      <c r="Z51" s="922"/>
      <c r="AA51" s="922"/>
      <c r="AB51" s="922"/>
      <c r="AC51" s="922"/>
      <c r="AD51" s="922"/>
      <c r="AE51" s="923"/>
      <c r="AF51" s="845"/>
      <c r="AG51" s="846"/>
      <c r="AH51" s="846"/>
      <c r="AI51" s="846"/>
      <c r="AJ51" s="847"/>
      <c r="AK51" s="924"/>
      <c r="AL51" s="922"/>
      <c r="AM51" s="922"/>
      <c r="AN51" s="922"/>
      <c r="AO51" s="922"/>
      <c r="AP51" s="922"/>
      <c r="AQ51" s="922"/>
      <c r="AR51" s="922"/>
      <c r="AS51" s="922"/>
      <c r="AT51" s="922"/>
      <c r="AU51" s="922"/>
      <c r="AV51" s="922"/>
      <c r="AW51" s="922"/>
      <c r="AX51" s="922"/>
      <c r="AY51" s="922"/>
      <c r="AZ51" s="925"/>
      <c r="BA51" s="925"/>
      <c r="BB51" s="925"/>
      <c r="BC51" s="925"/>
      <c r="BD51" s="925"/>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1"/>
      <c r="R52" s="922"/>
      <c r="S52" s="922"/>
      <c r="T52" s="922"/>
      <c r="U52" s="922"/>
      <c r="V52" s="922"/>
      <c r="W52" s="922"/>
      <c r="X52" s="922"/>
      <c r="Y52" s="922"/>
      <c r="Z52" s="922"/>
      <c r="AA52" s="922"/>
      <c r="AB52" s="922"/>
      <c r="AC52" s="922"/>
      <c r="AD52" s="922"/>
      <c r="AE52" s="923"/>
      <c r="AF52" s="845"/>
      <c r="AG52" s="846"/>
      <c r="AH52" s="846"/>
      <c r="AI52" s="846"/>
      <c r="AJ52" s="847"/>
      <c r="AK52" s="924"/>
      <c r="AL52" s="922"/>
      <c r="AM52" s="922"/>
      <c r="AN52" s="922"/>
      <c r="AO52" s="922"/>
      <c r="AP52" s="922"/>
      <c r="AQ52" s="922"/>
      <c r="AR52" s="922"/>
      <c r="AS52" s="922"/>
      <c r="AT52" s="922"/>
      <c r="AU52" s="922"/>
      <c r="AV52" s="922"/>
      <c r="AW52" s="922"/>
      <c r="AX52" s="922"/>
      <c r="AY52" s="922"/>
      <c r="AZ52" s="925"/>
      <c r="BA52" s="925"/>
      <c r="BB52" s="925"/>
      <c r="BC52" s="925"/>
      <c r="BD52" s="925"/>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1"/>
      <c r="R53" s="922"/>
      <c r="S53" s="922"/>
      <c r="T53" s="922"/>
      <c r="U53" s="922"/>
      <c r="V53" s="922"/>
      <c r="W53" s="922"/>
      <c r="X53" s="922"/>
      <c r="Y53" s="922"/>
      <c r="Z53" s="922"/>
      <c r="AA53" s="922"/>
      <c r="AB53" s="922"/>
      <c r="AC53" s="922"/>
      <c r="AD53" s="922"/>
      <c r="AE53" s="923"/>
      <c r="AF53" s="845"/>
      <c r="AG53" s="846"/>
      <c r="AH53" s="846"/>
      <c r="AI53" s="846"/>
      <c r="AJ53" s="847"/>
      <c r="AK53" s="924"/>
      <c r="AL53" s="922"/>
      <c r="AM53" s="922"/>
      <c r="AN53" s="922"/>
      <c r="AO53" s="922"/>
      <c r="AP53" s="922"/>
      <c r="AQ53" s="922"/>
      <c r="AR53" s="922"/>
      <c r="AS53" s="922"/>
      <c r="AT53" s="922"/>
      <c r="AU53" s="922"/>
      <c r="AV53" s="922"/>
      <c r="AW53" s="922"/>
      <c r="AX53" s="922"/>
      <c r="AY53" s="922"/>
      <c r="AZ53" s="925"/>
      <c r="BA53" s="925"/>
      <c r="BB53" s="925"/>
      <c r="BC53" s="925"/>
      <c r="BD53" s="925"/>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1"/>
      <c r="R54" s="922"/>
      <c r="S54" s="922"/>
      <c r="T54" s="922"/>
      <c r="U54" s="922"/>
      <c r="V54" s="922"/>
      <c r="W54" s="922"/>
      <c r="X54" s="922"/>
      <c r="Y54" s="922"/>
      <c r="Z54" s="922"/>
      <c r="AA54" s="922"/>
      <c r="AB54" s="922"/>
      <c r="AC54" s="922"/>
      <c r="AD54" s="922"/>
      <c r="AE54" s="923"/>
      <c r="AF54" s="845"/>
      <c r="AG54" s="846"/>
      <c r="AH54" s="846"/>
      <c r="AI54" s="846"/>
      <c r="AJ54" s="847"/>
      <c r="AK54" s="924"/>
      <c r="AL54" s="922"/>
      <c r="AM54" s="922"/>
      <c r="AN54" s="922"/>
      <c r="AO54" s="922"/>
      <c r="AP54" s="922"/>
      <c r="AQ54" s="922"/>
      <c r="AR54" s="922"/>
      <c r="AS54" s="922"/>
      <c r="AT54" s="922"/>
      <c r="AU54" s="922"/>
      <c r="AV54" s="922"/>
      <c r="AW54" s="922"/>
      <c r="AX54" s="922"/>
      <c r="AY54" s="922"/>
      <c r="AZ54" s="925"/>
      <c r="BA54" s="925"/>
      <c r="BB54" s="925"/>
      <c r="BC54" s="925"/>
      <c r="BD54" s="925"/>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1"/>
      <c r="R55" s="922"/>
      <c r="S55" s="922"/>
      <c r="T55" s="922"/>
      <c r="U55" s="922"/>
      <c r="V55" s="922"/>
      <c r="W55" s="922"/>
      <c r="X55" s="922"/>
      <c r="Y55" s="922"/>
      <c r="Z55" s="922"/>
      <c r="AA55" s="922"/>
      <c r="AB55" s="922"/>
      <c r="AC55" s="922"/>
      <c r="AD55" s="922"/>
      <c r="AE55" s="923"/>
      <c r="AF55" s="845"/>
      <c r="AG55" s="846"/>
      <c r="AH55" s="846"/>
      <c r="AI55" s="846"/>
      <c r="AJ55" s="847"/>
      <c r="AK55" s="924"/>
      <c r="AL55" s="922"/>
      <c r="AM55" s="922"/>
      <c r="AN55" s="922"/>
      <c r="AO55" s="922"/>
      <c r="AP55" s="922"/>
      <c r="AQ55" s="922"/>
      <c r="AR55" s="922"/>
      <c r="AS55" s="922"/>
      <c r="AT55" s="922"/>
      <c r="AU55" s="922"/>
      <c r="AV55" s="922"/>
      <c r="AW55" s="922"/>
      <c r="AX55" s="922"/>
      <c r="AY55" s="922"/>
      <c r="AZ55" s="925"/>
      <c r="BA55" s="925"/>
      <c r="BB55" s="925"/>
      <c r="BC55" s="925"/>
      <c r="BD55" s="925"/>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1"/>
      <c r="R56" s="922"/>
      <c r="S56" s="922"/>
      <c r="T56" s="922"/>
      <c r="U56" s="922"/>
      <c r="V56" s="922"/>
      <c r="W56" s="922"/>
      <c r="X56" s="922"/>
      <c r="Y56" s="922"/>
      <c r="Z56" s="922"/>
      <c r="AA56" s="922"/>
      <c r="AB56" s="922"/>
      <c r="AC56" s="922"/>
      <c r="AD56" s="922"/>
      <c r="AE56" s="923"/>
      <c r="AF56" s="845"/>
      <c r="AG56" s="846"/>
      <c r="AH56" s="846"/>
      <c r="AI56" s="846"/>
      <c r="AJ56" s="847"/>
      <c r="AK56" s="924"/>
      <c r="AL56" s="922"/>
      <c r="AM56" s="922"/>
      <c r="AN56" s="922"/>
      <c r="AO56" s="922"/>
      <c r="AP56" s="922"/>
      <c r="AQ56" s="922"/>
      <c r="AR56" s="922"/>
      <c r="AS56" s="922"/>
      <c r="AT56" s="922"/>
      <c r="AU56" s="922"/>
      <c r="AV56" s="922"/>
      <c r="AW56" s="922"/>
      <c r="AX56" s="922"/>
      <c r="AY56" s="922"/>
      <c r="AZ56" s="925"/>
      <c r="BA56" s="925"/>
      <c r="BB56" s="925"/>
      <c r="BC56" s="925"/>
      <c r="BD56" s="925"/>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1"/>
      <c r="R57" s="922"/>
      <c r="S57" s="922"/>
      <c r="T57" s="922"/>
      <c r="U57" s="922"/>
      <c r="V57" s="922"/>
      <c r="W57" s="922"/>
      <c r="X57" s="922"/>
      <c r="Y57" s="922"/>
      <c r="Z57" s="922"/>
      <c r="AA57" s="922"/>
      <c r="AB57" s="922"/>
      <c r="AC57" s="922"/>
      <c r="AD57" s="922"/>
      <c r="AE57" s="923"/>
      <c r="AF57" s="845"/>
      <c r="AG57" s="846"/>
      <c r="AH57" s="846"/>
      <c r="AI57" s="846"/>
      <c r="AJ57" s="847"/>
      <c r="AK57" s="924"/>
      <c r="AL57" s="922"/>
      <c r="AM57" s="922"/>
      <c r="AN57" s="922"/>
      <c r="AO57" s="922"/>
      <c r="AP57" s="922"/>
      <c r="AQ57" s="922"/>
      <c r="AR57" s="922"/>
      <c r="AS57" s="922"/>
      <c r="AT57" s="922"/>
      <c r="AU57" s="922"/>
      <c r="AV57" s="922"/>
      <c r="AW57" s="922"/>
      <c r="AX57" s="922"/>
      <c r="AY57" s="922"/>
      <c r="AZ57" s="925"/>
      <c r="BA57" s="925"/>
      <c r="BB57" s="925"/>
      <c r="BC57" s="925"/>
      <c r="BD57" s="925"/>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1"/>
      <c r="R58" s="922"/>
      <c r="S58" s="922"/>
      <c r="T58" s="922"/>
      <c r="U58" s="922"/>
      <c r="V58" s="922"/>
      <c r="W58" s="922"/>
      <c r="X58" s="922"/>
      <c r="Y58" s="922"/>
      <c r="Z58" s="922"/>
      <c r="AA58" s="922"/>
      <c r="AB58" s="922"/>
      <c r="AC58" s="922"/>
      <c r="AD58" s="922"/>
      <c r="AE58" s="923"/>
      <c r="AF58" s="845"/>
      <c r="AG58" s="846"/>
      <c r="AH58" s="846"/>
      <c r="AI58" s="846"/>
      <c r="AJ58" s="847"/>
      <c r="AK58" s="924"/>
      <c r="AL58" s="922"/>
      <c r="AM58" s="922"/>
      <c r="AN58" s="922"/>
      <c r="AO58" s="922"/>
      <c r="AP58" s="922"/>
      <c r="AQ58" s="922"/>
      <c r="AR58" s="922"/>
      <c r="AS58" s="922"/>
      <c r="AT58" s="922"/>
      <c r="AU58" s="922"/>
      <c r="AV58" s="922"/>
      <c r="AW58" s="922"/>
      <c r="AX58" s="922"/>
      <c r="AY58" s="922"/>
      <c r="AZ58" s="925"/>
      <c r="BA58" s="925"/>
      <c r="BB58" s="925"/>
      <c r="BC58" s="925"/>
      <c r="BD58" s="925"/>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1"/>
      <c r="R59" s="922"/>
      <c r="S59" s="922"/>
      <c r="T59" s="922"/>
      <c r="U59" s="922"/>
      <c r="V59" s="922"/>
      <c r="W59" s="922"/>
      <c r="X59" s="922"/>
      <c r="Y59" s="922"/>
      <c r="Z59" s="922"/>
      <c r="AA59" s="922"/>
      <c r="AB59" s="922"/>
      <c r="AC59" s="922"/>
      <c r="AD59" s="922"/>
      <c r="AE59" s="923"/>
      <c r="AF59" s="845"/>
      <c r="AG59" s="846"/>
      <c r="AH59" s="846"/>
      <c r="AI59" s="846"/>
      <c r="AJ59" s="847"/>
      <c r="AK59" s="924"/>
      <c r="AL59" s="922"/>
      <c r="AM59" s="922"/>
      <c r="AN59" s="922"/>
      <c r="AO59" s="922"/>
      <c r="AP59" s="922"/>
      <c r="AQ59" s="922"/>
      <c r="AR59" s="922"/>
      <c r="AS59" s="922"/>
      <c r="AT59" s="922"/>
      <c r="AU59" s="922"/>
      <c r="AV59" s="922"/>
      <c r="AW59" s="922"/>
      <c r="AX59" s="922"/>
      <c r="AY59" s="922"/>
      <c r="AZ59" s="925"/>
      <c r="BA59" s="925"/>
      <c r="BB59" s="925"/>
      <c r="BC59" s="925"/>
      <c r="BD59" s="925"/>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1"/>
      <c r="R60" s="922"/>
      <c r="S60" s="922"/>
      <c r="T60" s="922"/>
      <c r="U60" s="922"/>
      <c r="V60" s="922"/>
      <c r="W60" s="922"/>
      <c r="X60" s="922"/>
      <c r="Y60" s="922"/>
      <c r="Z60" s="922"/>
      <c r="AA60" s="922"/>
      <c r="AB60" s="922"/>
      <c r="AC60" s="922"/>
      <c r="AD60" s="922"/>
      <c r="AE60" s="923"/>
      <c r="AF60" s="845"/>
      <c r="AG60" s="846"/>
      <c r="AH60" s="846"/>
      <c r="AI60" s="846"/>
      <c r="AJ60" s="847"/>
      <c r="AK60" s="924"/>
      <c r="AL60" s="922"/>
      <c r="AM60" s="922"/>
      <c r="AN60" s="922"/>
      <c r="AO60" s="922"/>
      <c r="AP60" s="922"/>
      <c r="AQ60" s="922"/>
      <c r="AR60" s="922"/>
      <c r="AS60" s="922"/>
      <c r="AT60" s="922"/>
      <c r="AU60" s="922"/>
      <c r="AV60" s="922"/>
      <c r="AW60" s="922"/>
      <c r="AX60" s="922"/>
      <c r="AY60" s="922"/>
      <c r="AZ60" s="925"/>
      <c r="BA60" s="925"/>
      <c r="BB60" s="925"/>
      <c r="BC60" s="925"/>
      <c r="BD60" s="925"/>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1"/>
      <c r="R61" s="922"/>
      <c r="S61" s="922"/>
      <c r="T61" s="922"/>
      <c r="U61" s="922"/>
      <c r="V61" s="922"/>
      <c r="W61" s="922"/>
      <c r="X61" s="922"/>
      <c r="Y61" s="922"/>
      <c r="Z61" s="922"/>
      <c r="AA61" s="922"/>
      <c r="AB61" s="922"/>
      <c r="AC61" s="922"/>
      <c r="AD61" s="922"/>
      <c r="AE61" s="923"/>
      <c r="AF61" s="845"/>
      <c r="AG61" s="846"/>
      <c r="AH61" s="846"/>
      <c r="AI61" s="846"/>
      <c r="AJ61" s="847"/>
      <c r="AK61" s="924"/>
      <c r="AL61" s="922"/>
      <c r="AM61" s="922"/>
      <c r="AN61" s="922"/>
      <c r="AO61" s="922"/>
      <c r="AP61" s="922"/>
      <c r="AQ61" s="922"/>
      <c r="AR61" s="922"/>
      <c r="AS61" s="922"/>
      <c r="AT61" s="922"/>
      <c r="AU61" s="922"/>
      <c r="AV61" s="922"/>
      <c r="AW61" s="922"/>
      <c r="AX61" s="922"/>
      <c r="AY61" s="922"/>
      <c r="AZ61" s="925"/>
      <c r="BA61" s="925"/>
      <c r="BB61" s="925"/>
      <c r="BC61" s="925"/>
      <c r="BD61" s="925"/>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1"/>
      <c r="R62" s="922"/>
      <c r="S62" s="922"/>
      <c r="T62" s="922"/>
      <c r="U62" s="922"/>
      <c r="V62" s="922"/>
      <c r="W62" s="922"/>
      <c r="X62" s="922"/>
      <c r="Y62" s="922"/>
      <c r="Z62" s="922"/>
      <c r="AA62" s="922"/>
      <c r="AB62" s="922"/>
      <c r="AC62" s="922"/>
      <c r="AD62" s="922"/>
      <c r="AE62" s="923"/>
      <c r="AF62" s="845"/>
      <c r="AG62" s="846"/>
      <c r="AH62" s="846"/>
      <c r="AI62" s="846"/>
      <c r="AJ62" s="847"/>
      <c r="AK62" s="924"/>
      <c r="AL62" s="922"/>
      <c r="AM62" s="922"/>
      <c r="AN62" s="922"/>
      <c r="AO62" s="922"/>
      <c r="AP62" s="922"/>
      <c r="AQ62" s="922"/>
      <c r="AR62" s="922"/>
      <c r="AS62" s="922"/>
      <c r="AT62" s="922"/>
      <c r="AU62" s="922"/>
      <c r="AV62" s="922"/>
      <c r="AW62" s="922"/>
      <c r="AX62" s="922"/>
      <c r="AY62" s="922"/>
      <c r="AZ62" s="925"/>
      <c r="BA62" s="925"/>
      <c r="BB62" s="925"/>
      <c r="BC62" s="925"/>
      <c r="BD62" s="925"/>
      <c r="BE62" s="911"/>
      <c r="BF62" s="911"/>
      <c r="BG62" s="911"/>
      <c r="BH62" s="911"/>
      <c r="BI62" s="912"/>
      <c r="BJ62" s="933" t="s">
        <v>413</v>
      </c>
      <c r="BK62" s="889"/>
      <c r="BL62" s="889"/>
      <c r="BM62" s="889"/>
      <c r="BN62" s="890"/>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6"/>
      <c r="R63" s="927"/>
      <c r="S63" s="927"/>
      <c r="T63" s="927"/>
      <c r="U63" s="927"/>
      <c r="V63" s="927"/>
      <c r="W63" s="927"/>
      <c r="X63" s="927"/>
      <c r="Y63" s="927"/>
      <c r="Z63" s="927"/>
      <c r="AA63" s="927"/>
      <c r="AB63" s="927"/>
      <c r="AC63" s="927"/>
      <c r="AD63" s="927"/>
      <c r="AE63" s="928"/>
      <c r="AF63" s="929">
        <v>2505</v>
      </c>
      <c r="AG63" s="930"/>
      <c r="AH63" s="930"/>
      <c r="AI63" s="930"/>
      <c r="AJ63" s="931"/>
      <c r="AK63" s="932"/>
      <c r="AL63" s="927"/>
      <c r="AM63" s="927"/>
      <c r="AN63" s="927"/>
      <c r="AO63" s="927"/>
      <c r="AP63" s="930"/>
      <c r="AQ63" s="930"/>
      <c r="AR63" s="930"/>
      <c r="AS63" s="930"/>
      <c r="AT63" s="930"/>
      <c r="AU63" s="930"/>
      <c r="AV63" s="930"/>
      <c r="AW63" s="930"/>
      <c r="AX63" s="930"/>
      <c r="AY63" s="930"/>
      <c r="AZ63" s="934"/>
      <c r="BA63" s="934"/>
      <c r="BB63" s="934"/>
      <c r="BC63" s="934"/>
      <c r="BD63" s="934"/>
      <c r="BE63" s="935"/>
      <c r="BF63" s="935"/>
      <c r="BG63" s="935"/>
      <c r="BH63" s="935"/>
      <c r="BI63" s="936"/>
      <c r="BJ63" s="937" t="s">
        <v>415</v>
      </c>
      <c r="BK63" s="938"/>
      <c r="BL63" s="938"/>
      <c r="BM63" s="938"/>
      <c r="BN63" s="939"/>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40" t="s">
        <v>421</v>
      </c>
      <c r="AG66" s="896"/>
      <c r="AH66" s="896"/>
      <c r="AI66" s="896"/>
      <c r="AJ66" s="941"/>
      <c r="AK66" s="801" t="s">
        <v>422</v>
      </c>
      <c r="AL66" s="825"/>
      <c r="AM66" s="825"/>
      <c r="AN66" s="825"/>
      <c r="AO66" s="826"/>
      <c r="AP66" s="801" t="s">
        <v>423</v>
      </c>
      <c r="AQ66" s="802"/>
      <c r="AR66" s="802"/>
      <c r="AS66" s="802"/>
      <c r="AT66" s="803"/>
      <c r="AU66" s="801" t="s">
        <v>424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2"/>
      <c r="AG67" s="899"/>
      <c r="AH67" s="899"/>
      <c r="AI67" s="899"/>
      <c r="AJ67" s="943"/>
      <c r="AK67" s="944"/>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7"/>
    </row>
    <row r="68" spans="1:131" s="248" customFormat="1" ht="26.25" customHeight="1" thickTop="1" x14ac:dyDescent="0.15">
      <c r="A68" s="259">
        <v>1</v>
      </c>
      <c r="B68" s="957" t="s">
        <v>596</v>
      </c>
      <c r="C68" s="958"/>
      <c r="D68" s="958"/>
      <c r="E68" s="958"/>
      <c r="F68" s="958"/>
      <c r="G68" s="958"/>
      <c r="H68" s="958"/>
      <c r="I68" s="958"/>
      <c r="J68" s="958"/>
      <c r="K68" s="958"/>
      <c r="L68" s="958"/>
      <c r="M68" s="958"/>
      <c r="N68" s="958"/>
      <c r="O68" s="958"/>
      <c r="P68" s="959"/>
      <c r="Q68" s="960">
        <v>562</v>
      </c>
      <c r="R68" s="954"/>
      <c r="S68" s="954"/>
      <c r="T68" s="954"/>
      <c r="U68" s="954"/>
      <c r="V68" s="954">
        <v>474</v>
      </c>
      <c r="W68" s="954"/>
      <c r="X68" s="954"/>
      <c r="Y68" s="954"/>
      <c r="Z68" s="954"/>
      <c r="AA68" s="954">
        <v>88</v>
      </c>
      <c r="AB68" s="954"/>
      <c r="AC68" s="954"/>
      <c r="AD68" s="954"/>
      <c r="AE68" s="954"/>
      <c r="AF68" s="954">
        <v>88</v>
      </c>
      <c r="AG68" s="954"/>
      <c r="AH68" s="954"/>
      <c r="AI68" s="954"/>
      <c r="AJ68" s="954"/>
      <c r="AK68" s="954" t="s">
        <v>617</v>
      </c>
      <c r="AL68" s="954"/>
      <c r="AM68" s="954"/>
      <c r="AN68" s="954"/>
      <c r="AO68" s="954"/>
      <c r="AP68" s="954" t="s">
        <v>623</v>
      </c>
      <c r="AQ68" s="954"/>
      <c r="AR68" s="954"/>
      <c r="AS68" s="954"/>
      <c r="AT68" s="954"/>
      <c r="AU68" s="954" t="s">
        <v>617</v>
      </c>
      <c r="AV68" s="954"/>
      <c r="AW68" s="954"/>
      <c r="AX68" s="954"/>
      <c r="AY68" s="954"/>
      <c r="AZ68" s="955"/>
      <c r="BA68" s="955"/>
      <c r="BB68" s="955"/>
      <c r="BC68" s="955"/>
      <c r="BD68" s="956"/>
      <c r="BE68" s="266"/>
      <c r="BF68" s="266"/>
      <c r="BG68" s="266"/>
      <c r="BH68" s="266"/>
      <c r="BI68" s="266"/>
      <c r="BJ68" s="266"/>
      <c r="BK68" s="266"/>
      <c r="BL68" s="266"/>
      <c r="BM68" s="266"/>
      <c r="BN68" s="266"/>
      <c r="BO68" s="266"/>
      <c r="BP68" s="266"/>
      <c r="BQ68" s="263">
        <v>62</v>
      </c>
      <c r="BR68" s="268"/>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7"/>
    </row>
    <row r="69" spans="1:131" s="248" customFormat="1" ht="26.25" customHeight="1" x14ac:dyDescent="0.15">
      <c r="A69" s="262">
        <v>2</v>
      </c>
      <c r="B69" s="961" t="s">
        <v>597</v>
      </c>
      <c r="C69" s="962"/>
      <c r="D69" s="962"/>
      <c r="E69" s="962"/>
      <c r="F69" s="962"/>
      <c r="G69" s="962"/>
      <c r="H69" s="962"/>
      <c r="I69" s="962"/>
      <c r="J69" s="962"/>
      <c r="K69" s="962"/>
      <c r="L69" s="962"/>
      <c r="M69" s="962"/>
      <c r="N69" s="962"/>
      <c r="O69" s="962"/>
      <c r="P69" s="963"/>
      <c r="Q69" s="964">
        <v>523</v>
      </c>
      <c r="R69" s="914"/>
      <c r="S69" s="914"/>
      <c r="T69" s="914"/>
      <c r="U69" s="914"/>
      <c r="V69" s="914">
        <v>518</v>
      </c>
      <c r="W69" s="914"/>
      <c r="X69" s="914"/>
      <c r="Y69" s="914"/>
      <c r="Z69" s="914"/>
      <c r="AA69" s="914">
        <v>5</v>
      </c>
      <c r="AB69" s="914"/>
      <c r="AC69" s="914"/>
      <c r="AD69" s="914"/>
      <c r="AE69" s="914"/>
      <c r="AF69" s="914">
        <v>50</v>
      </c>
      <c r="AG69" s="914"/>
      <c r="AH69" s="914"/>
      <c r="AI69" s="914"/>
      <c r="AJ69" s="914"/>
      <c r="AK69" s="914" t="s">
        <v>618</v>
      </c>
      <c r="AL69" s="914"/>
      <c r="AM69" s="914"/>
      <c r="AN69" s="914"/>
      <c r="AO69" s="914"/>
      <c r="AP69" s="914">
        <v>238</v>
      </c>
      <c r="AQ69" s="914"/>
      <c r="AR69" s="914"/>
      <c r="AS69" s="914"/>
      <c r="AT69" s="914"/>
      <c r="AU69" s="914">
        <v>30</v>
      </c>
      <c r="AV69" s="914"/>
      <c r="AW69" s="914"/>
      <c r="AX69" s="914"/>
      <c r="AY69" s="914"/>
      <c r="AZ69" s="965"/>
      <c r="BA69" s="965"/>
      <c r="BB69" s="965"/>
      <c r="BC69" s="965"/>
      <c r="BD69" s="966"/>
      <c r="BE69" s="266"/>
      <c r="BF69" s="266"/>
      <c r="BG69" s="266"/>
      <c r="BH69" s="266"/>
      <c r="BI69" s="266"/>
      <c r="BJ69" s="266"/>
      <c r="BK69" s="266"/>
      <c r="BL69" s="266"/>
      <c r="BM69" s="266"/>
      <c r="BN69" s="266"/>
      <c r="BO69" s="266"/>
      <c r="BP69" s="266"/>
      <c r="BQ69" s="263">
        <v>63</v>
      </c>
      <c r="BR69" s="268"/>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7"/>
    </row>
    <row r="70" spans="1:131" s="248" customFormat="1" ht="26.25" customHeight="1" x14ac:dyDescent="0.15">
      <c r="A70" s="262">
        <v>3</v>
      </c>
      <c r="B70" s="961" t="s">
        <v>598</v>
      </c>
      <c r="C70" s="962"/>
      <c r="D70" s="962"/>
      <c r="E70" s="962"/>
      <c r="F70" s="962"/>
      <c r="G70" s="962"/>
      <c r="H70" s="962"/>
      <c r="I70" s="962"/>
      <c r="J70" s="962"/>
      <c r="K70" s="962"/>
      <c r="L70" s="962"/>
      <c r="M70" s="962"/>
      <c r="N70" s="962"/>
      <c r="O70" s="962"/>
      <c r="P70" s="963"/>
      <c r="Q70" s="964">
        <v>10</v>
      </c>
      <c r="R70" s="914"/>
      <c r="S70" s="914"/>
      <c r="T70" s="914"/>
      <c r="U70" s="914"/>
      <c r="V70" s="914">
        <v>4</v>
      </c>
      <c r="W70" s="914"/>
      <c r="X70" s="914"/>
      <c r="Y70" s="914"/>
      <c r="Z70" s="914"/>
      <c r="AA70" s="914">
        <v>6</v>
      </c>
      <c r="AB70" s="914"/>
      <c r="AC70" s="914"/>
      <c r="AD70" s="914"/>
      <c r="AE70" s="914"/>
      <c r="AF70" s="914">
        <v>7</v>
      </c>
      <c r="AG70" s="914"/>
      <c r="AH70" s="914"/>
      <c r="AI70" s="914"/>
      <c r="AJ70" s="914"/>
      <c r="AK70" s="914" t="s">
        <v>618</v>
      </c>
      <c r="AL70" s="914"/>
      <c r="AM70" s="914"/>
      <c r="AN70" s="914"/>
      <c r="AO70" s="914"/>
      <c r="AP70" s="914" t="s">
        <v>619</v>
      </c>
      <c r="AQ70" s="914"/>
      <c r="AR70" s="914"/>
      <c r="AS70" s="914"/>
      <c r="AT70" s="914"/>
      <c r="AU70" s="914" t="s">
        <v>619</v>
      </c>
      <c r="AV70" s="914"/>
      <c r="AW70" s="914"/>
      <c r="AX70" s="914"/>
      <c r="AY70" s="914"/>
      <c r="AZ70" s="965"/>
      <c r="BA70" s="965"/>
      <c r="BB70" s="965"/>
      <c r="BC70" s="965"/>
      <c r="BD70" s="966"/>
      <c r="BE70" s="266"/>
      <c r="BF70" s="266"/>
      <c r="BG70" s="266"/>
      <c r="BH70" s="266"/>
      <c r="BI70" s="266"/>
      <c r="BJ70" s="266"/>
      <c r="BK70" s="266"/>
      <c r="BL70" s="266"/>
      <c r="BM70" s="266"/>
      <c r="BN70" s="266"/>
      <c r="BO70" s="266"/>
      <c r="BP70" s="266"/>
      <c r="BQ70" s="263">
        <v>64</v>
      </c>
      <c r="BR70" s="268"/>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7"/>
    </row>
    <row r="71" spans="1:131" s="248" customFormat="1" ht="26.25" customHeight="1" x14ac:dyDescent="0.15">
      <c r="A71" s="262">
        <v>4</v>
      </c>
      <c r="B71" s="961" t="s">
        <v>599</v>
      </c>
      <c r="C71" s="962"/>
      <c r="D71" s="962"/>
      <c r="E71" s="962"/>
      <c r="F71" s="962"/>
      <c r="G71" s="962"/>
      <c r="H71" s="962"/>
      <c r="I71" s="962"/>
      <c r="J71" s="962"/>
      <c r="K71" s="962"/>
      <c r="L71" s="962"/>
      <c r="M71" s="962"/>
      <c r="N71" s="962"/>
      <c r="O71" s="962"/>
      <c r="P71" s="963"/>
      <c r="Q71" s="964">
        <v>5543</v>
      </c>
      <c r="R71" s="914"/>
      <c r="S71" s="914"/>
      <c r="T71" s="914"/>
      <c r="U71" s="914"/>
      <c r="V71" s="914">
        <v>4655</v>
      </c>
      <c r="W71" s="914"/>
      <c r="X71" s="914"/>
      <c r="Y71" s="914"/>
      <c r="Z71" s="914"/>
      <c r="AA71" s="914">
        <v>888</v>
      </c>
      <c r="AB71" s="914"/>
      <c r="AC71" s="914"/>
      <c r="AD71" s="914"/>
      <c r="AE71" s="914"/>
      <c r="AF71" s="914">
        <v>888</v>
      </c>
      <c r="AG71" s="914"/>
      <c r="AH71" s="914"/>
      <c r="AI71" s="914"/>
      <c r="AJ71" s="914"/>
      <c r="AK71" s="914" t="s">
        <v>618</v>
      </c>
      <c r="AL71" s="914"/>
      <c r="AM71" s="914"/>
      <c r="AN71" s="914"/>
      <c r="AO71" s="914"/>
      <c r="AP71" s="914">
        <v>15792</v>
      </c>
      <c r="AQ71" s="914"/>
      <c r="AR71" s="914"/>
      <c r="AS71" s="914"/>
      <c r="AT71" s="914"/>
      <c r="AU71" s="914">
        <v>1674</v>
      </c>
      <c r="AV71" s="914"/>
      <c r="AW71" s="914"/>
      <c r="AX71" s="914"/>
      <c r="AY71" s="914"/>
      <c r="AZ71" s="965"/>
      <c r="BA71" s="965"/>
      <c r="BB71" s="965"/>
      <c r="BC71" s="965"/>
      <c r="BD71" s="966"/>
      <c r="BE71" s="266"/>
      <c r="BF71" s="266"/>
      <c r="BG71" s="266"/>
      <c r="BH71" s="266"/>
      <c r="BI71" s="266"/>
      <c r="BJ71" s="266"/>
      <c r="BK71" s="266"/>
      <c r="BL71" s="266"/>
      <c r="BM71" s="266"/>
      <c r="BN71" s="266"/>
      <c r="BO71" s="266"/>
      <c r="BP71" s="266"/>
      <c r="BQ71" s="263">
        <v>65</v>
      </c>
      <c r="BR71" s="268"/>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7"/>
    </row>
    <row r="72" spans="1:131" s="248" customFormat="1" ht="26.25" customHeight="1" x14ac:dyDescent="0.15">
      <c r="A72" s="262">
        <v>5</v>
      </c>
      <c r="B72" s="961" t="s">
        <v>600</v>
      </c>
      <c r="C72" s="962"/>
      <c r="D72" s="962"/>
      <c r="E72" s="962"/>
      <c r="F72" s="962"/>
      <c r="G72" s="962"/>
      <c r="H72" s="962"/>
      <c r="I72" s="962"/>
      <c r="J72" s="962"/>
      <c r="K72" s="962"/>
      <c r="L72" s="962"/>
      <c r="M72" s="962"/>
      <c r="N72" s="962"/>
      <c r="O72" s="962"/>
      <c r="P72" s="963"/>
      <c r="Q72" s="964">
        <v>1034</v>
      </c>
      <c r="R72" s="914"/>
      <c r="S72" s="914"/>
      <c r="T72" s="914"/>
      <c r="U72" s="914"/>
      <c r="V72" s="914">
        <v>996</v>
      </c>
      <c r="W72" s="914"/>
      <c r="X72" s="914"/>
      <c r="Y72" s="914"/>
      <c r="Z72" s="914"/>
      <c r="AA72" s="914">
        <v>37</v>
      </c>
      <c r="AB72" s="914"/>
      <c r="AC72" s="914"/>
      <c r="AD72" s="914"/>
      <c r="AE72" s="914"/>
      <c r="AF72" s="914">
        <v>37</v>
      </c>
      <c r="AG72" s="914"/>
      <c r="AH72" s="914"/>
      <c r="AI72" s="914"/>
      <c r="AJ72" s="914"/>
      <c r="AK72" s="914">
        <v>8</v>
      </c>
      <c r="AL72" s="914"/>
      <c r="AM72" s="914"/>
      <c r="AN72" s="914"/>
      <c r="AO72" s="914"/>
      <c r="AP72" s="914">
        <v>853</v>
      </c>
      <c r="AQ72" s="914"/>
      <c r="AR72" s="914"/>
      <c r="AS72" s="914"/>
      <c r="AT72" s="914"/>
      <c r="AU72" s="914">
        <v>670</v>
      </c>
      <c r="AV72" s="914"/>
      <c r="AW72" s="914"/>
      <c r="AX72" s="914"/>
      <c r="AY72" s="914"/>
      <c r="AZ72" s="965"/>
      <c r="BA72" s="965"/>
      <c r="BB72" s="965"/>
      <c r="BC72" s="965"/>
      <c r="BD72" s="966"/>
      <c r="BE72" s="266"/>
      <c r="BF72" s="266"/>
      <c r="BG72" s="266"/>
      <c r="BH72" s="266"/>
      <c r="BI72" s="266"/>
      <c r="BJ72" s="266"/>
      <c r="BK72" s="266"/>
      <c r="BL72" s="266"/>
      <c r="BM72" s="266"/>
      <c r="BN72" s="266"/>
      <c r="BO72" s="266"/>
      <c r="BP72" s="266"/>
      <c r="BQ72" s="263">
        <v>66</v>
      </c>
      <c r="BR72" s="268"/>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7"/>
    </row>
    <row r="73" spans="1:131" s="248" customFormat="1" ht="26.25" customHeight="1" x14ac:dyDescent="0.15">
      <c r="A73" s="262">
        <v>6</v>
      </c>
      <c r="B73" s="961" t="s">
        <v>601</v>
      </c>
      <c r="C73" s="962"/>
      <c r="D73" s="962"/>
      <c r="E73" s="962"/>
      <c r="F73" s="962"/>
      <c r="G73" s="962"/>
      <c r="H73" s="962"/>
      <c r="I73" s="962"/>
      <c r="J73" s="962"/>
      <c r="K73" s="962"/>
      <c r="L73" s="962"/>
      <c r="M73" s="962"/>
      <c r="N73" s="962"/>
      <c r="O73" s="962"/>
      <c r="P73" s="963"/>
      <c r="Q73" s="964">
        <v>675</v>
      </c>
      <c r="R73" s="914"/>
      <c r="S73" s="914"/>
      <c r="T73" s="914"/>
      <c r="U73" s="914"/>
      <c r="V73" s="914">
        <v>617</v>
      </c>
      <c r="W73" s="914"/>
      <c r="X73" s="914"/>
      <c r="Y73" s="914"/>
      <c r="Z73" s="914"/>
      <c r="AA73" s="914">
        <v>58</v>
      </c>
      <c r="AB73" s="914"/>
      <c r="AC73" s="914"/>
      <c r="AD73" s="914"/>
      <c r="AE73" s="914"/>
      <c r="AF73" s="914">
        <v>58</v>
      </c>
      <c r="AG73" s="914"/>
      <c r="AH73" s="914"/>
      <c r="AI73" s="914"/>
      <c r="AJ73" s="914"/>
      <c r="AK73" s="914" t="s">
        <v>611</v>
      </c>
      <c r="AL73" s="914"/>
      <c r="AM73" s="914"/>
      <c r="AN73" s="914"/>
      <c r="AO73" s="914"/>
      <c r="AP73" s="914" t="s">
        <v>618</v>
      </c>
      <c r="AQ73" s="914"/>
      <c r="AR73" s="914"/>
      <c r="AS73" s="914"/>
      <c r="AT73" s="914"/>
      <c r="AU73" s="914" t="s">
        <v>620</v>
      </c>
      <c r="AV73" s="914"/>
      <c r="AW73" s="914"/>
      <c r="AX73" s="914"/>
      <c r="AY73" s="914"/>
      <c r="AZ73" s="965"/>
      <c r="BA73" s="965"/>
      <c r="BB73" s="965"/>
      <c r="BC73" s="965"/>
      <c r="BD73" s="966"/>
      <c r="BE73" s="266"/>
      <c r="BF73" s="266"/>
      <c r="BG73" s="266"/>
      <c r="BH73" s="266"/>
      <c r="BI73" s="266"/>
      <c r="BJ73" s="266"/>
      <c r="BK73" s="266"/>
      <c r="BL73" s="266"/>
      <c r="BM73" s="266"/>
      <c r="BN73" s="266"/>
      <c r="BO73" s="266"/>
      <c r="BP73" s="266"/>
      <c r="BQ73" s="263">
        <v>67</v>
      </c>
      <c r="BR73" s="268"/>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7"/>
    </row>
    <row r="74" spans="1:131" s="248" customFormat="1" ht="26.25" customHeight="1" x14ac:dyDescent="0.15">
      <c r="A74" s="262">
        <v>7</v>
      </c>
      <c r="B74" s="961" t="s">
        <v>602</v>
      </c>
      <c r="C74" s="962"/>
      <c r="D74" s="962"/>
      <c r="E74" s="962"/>
      <c r="F74" s="962"/>
      <c r="G74" s="962"/>
      <c r="H74" s="962"/>
      <c r="I74" s="962"/>
      <c r="J74" s="962"/>
      <c r="K74" s="962"/>
      <c r="L74" s="962"/>
      <c r="M74" s="962"/>
      <c r="N74" s="962"/>
      <c r="O74" s="962"/>
      <c r="P74" s="963"/>
      <c r="Q74" s="964">
        <v>10</v>
      </c>
      <c r="R74" s="914"/>
      <c r="S74" s="914"/>
      <c r="T74" s="914"/>
      <c r="U74" s="914"/>
      <c r="V74" s="914">
        <v>5</v>
      </c>
      <c r="W74" s="914"/>
      <c r="X74" s="914"/>
      <c r="Y74" s="914"/>
      <c r="Z74" s="914"/>
      <c r="AA74" s="914">
        <v>5</v>
      </c>
      <c r="AB74" s="914"/>
      <c r="AC74" s="914"/>
      <c r="AD74" s="914"/>
      <c r="AE74" s="914"/>
      <c r="AF74" s="914">
        <v>5</v>
      </c>
      <c r="AG74" s="914"/>
      <c r="AH74" s="914"/>
      <c r="AI74" s="914"/>
      <c r="AJ74" s="914"/>
      <c r="AK74" s="914" t="s">
        <v>611</v>
      </c>
      <c r="AL74" s="914"/>
      <c r="AM74" s="914"/>
      <c r="AN74" s="914"/>
      <c r="AO74" s="914"/>
      <c r="AP74" s="914" t="s">
        <v>618</v>
      </c>
      <c r="AQ74" s="914"/>
      <c r="AR74" s="914"/>
      <c r="AS74" s="914"/>
      <c r="AT74" s="914"/>
      <c r="AU74" s="914" t="s">
        <v>621</v>
      </c>
      <c r="AV74" s="914"/>
      <c r="AW74" s="914"/>
      <c r="AX74" s="914"/>
      <c r="AY74" s="914"/>
      <c r="AZ74" s="965"/>
      <c r="BA74" s="965"/>
      <c r="BB74" s="965"/>
      <c r="BC74" s="965"/>
      <c r="BD74" s="966"/>
      <c r="BE74" s="266"/>
      <c r="BF74" s="266"/>
      <c r="BG74" s="266"/>
      <c r="BH74" s="266"/>
      <c r="BI74" s="266"/>
      <c r="BJ74" s="266"/>
      <c r="BK74" s="266"/>
      <c r="BL74" s="266"/>
      <c r="BM74" s="266"/>
      <c r="BN74" s="266"/>
      <c r="BO74" s="266"/>
      <c r="BP74" s="266"/>
      <c r="BQ74" s="263">
        <v>68</v>
      </c>
      <c r="BR74" s="268"/>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7"/>
    </row>
    <row r="75" spans="1:131" s="248" customFormat="1" ht="26.25" customHeight="1" x14ac:dyDescent="0.15">
      <c r="A75" s="262">
        <v>8</v>
      </c>
      <c r="B75" s="961" t="s">
        <v>603</v>
      </c>
      <c r="C75" s="962"/>
      <c r="D75" s="962"/>
      <c r="E75" s="962"/>
      <c r="F75" s="962"/>
      <c r="G75" s="962"/>
      <c r="H75" s="962"/>
      <c r="I75" s="962"/>
      <c r="J75" s="962"/>
      <c r="K75" s="962"/>
      <c r="L75" s="962"/>
      <c r="M75" s="962"/>
      <c r="N75" s="962"/>
      <c r="O75" s="962"/>
      <c r="P75" s="963"/>
      <c r="Q75" s="967">
        <v>295</v>
      </c>
      <c r="R75" s="916"/>
      <c r="S75" s="916"/>
      <c r="T75" s="916"/>
      <c r="U75" s="913"/>
      <c r="V75" s="915">
        <v>289</v>
      </c>
      <c r="W75" s="916"/>
      <c r="X75" s="916"/>
      <c r="Y75" s="916"/>
      <c r="Z75" s="913"/>
      <c r="AA75" s="915">
        <v>6</v>
      </c>
      <c r="AB75" s="916"/>
      <c r="AC75" s="916"/>
      <c r="AD75" s="916"/>
      <c r="AE75" s="913"/>
      <c r="AF75" s="915">
        <v>6</v>
      </c>
      <c r="AG75" s="916"/>
      <c r="AH75" s="916"/>
      <c r="AI75" s="916"/>
      <c r="AJ75" s="913"/>
      <c r="AK75" s="915">
        <v>20</v>
      </c>
      <c r="AL75" s="916"/>
      <c r="AM75" s="916"/>
      <c r="AN75" s="916"/>
      <c r="AO75" s="913"/>
      <c r="AP75" s="915" t="s">
        <v>622</v>
      </c>
      <c r="AQ75" s="916"/>
      <c r="AR75" s="916"/>
      <c r="AS75" s="916"/>
      <c r="AT75" s="913"/>
      <c r="AU75" s="915" t="s">
        <v>618</v>
      </c>
      <c r="AV75" s="916"/>
      <c r="AW75" s="916"/>
      <c r="AX75" s="916"/>
      <c r="AY75" s="913"/>
      <c r="AZ75" s="965"/>
      <c r="BA75" s="965"/>
      <c r="BB75" s="965"/>
      <c r="BC75" s="965"/>
      <c r="BD75" s="966"/>
      <c r="BE75" s="266"/>
      <c r="BF75" s="266"/>
      <c r="BG75" s="266"/>
      <c r="BH75" s="266"/>
      <c r="BI75" s="266"/>
      <c r="BJ75" s="266"/>
      <c r="BK75" s="266"/>
      <c r="BL75" s="266"/>
      <c r="BM75" s="266"/>
      <c r="BN75" s="266"/>
      <c r="BO75" s="266"/>
      <c r="BP75" s="266"/>
      <c r="BQ75" s="263">
        <v>69</v>
      </c>
      <c r="BR75" s="268"/>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7"/>
    </row>
    <row r="76" spans="1:131" s="248" customFormat="1" ht="26.25" customHeight="1" x14ac:dyDescent="0.15">
      <c r="A76" s="262">
        <v>9</v>
      </c>
      <c r="B76" s="961" t="s">
        <v>604</v>
      </c>
      <c r="C76" s="962"/>
      <c r="D76" s="962"/>
      <c r="E76" s="962"/>
      <c r="F76" s="962"/>
      <c r="G76" s="962"/>
      <c r="H76" s="962"/>
      <c r="I76" s="962"/>
      <c r="J76" s="962"/>
      <c r="K76" s="962"/>
      <c r="L76" s="962"/>
      <c r="M76" s="962"/>
      <c r="N76" s="962"/>
      <c r="O76" s="962"/>
      <c r="P76" s="963"/>
      <c r="Q76" s="967">
        <v>20</v>
      </c>
      <c r="R76" s="916"/>
      <c r="S76" s="916"/>
      <c r="T76" s="916"/>
      <c r="U76" s="913"/>
      <c r="V76" s="915">
        <v>17</v>
      </c>
      <c r="W76" s="916"/>
      <c r="X76" s="916"/>
      <c r="Y76" s="916"/>
      <c r="Z76" s="913"/>
      <c r="AA76" s="915">
        <v>3</v>
      </c>
      <c r="AB76" s="916"/>
      <c r="AC76" s="916"/>
      <c r="AD76" s="916"/>
      <c r="AE76" s="913"/>
      <c r="AF76" s="915">
        <v>3</v>
      </c>
      <c r="AG76" s="916"/>
      <c r="AH76" s="916"/>
      <c r="AI76" s="916"/>
      <c r="AJ76" s="913"/>
      <c r="AK76" s="915" t="s">
        <v>590</v>
      </c>
      <c r="AL76" s="916"/>
      <c r="AM76" s="916"/>
      <c r="AN76" s="916"/>
      <c r="AO76" s="913"/>
      <c r="AP76" s="915" t="s">
        <v>621</v>
      </c>
      <c r="AQ76" s="916"/>
      <c r="AR76" s="916"/>
      <c r="AS76" s="916"/>
      <c r="AT76" s="913"/>
      <c r="AU76" s="915" t="s">
        <v>618</v>
      </c>
      <c r="AV76" s="916"/>
      <c r="AW76" s="916"/>
      <c r="AX76" s="916"/>
      <c r="AY76" s="913"/>
      <c r="AZ76" s="965"/>
      <c r="BA76" s="965"/>
      <c r="BB76" s="965"/>
      <c r="BC76" s="965"/>
      <c r="BD76" s="966"/>
      <c r="BE76" s="266"/>
      <c r="BF76" s="266"/>
      <c r="BG76" s="266"/>
      <c r="BH76" s="266"/>
      <c r="BI76" s="266"/>
      <c r="BJ76" s="266"/>
      <c r="BK76" s="266"/>
      <c r="BL76" s="266"/>
      <c r="BM76" s="266"/>
      <c r="BN76" s="266"/>
      <c r="BO76" s="266"/>
      <c r="BP76" s="266"/>
      <c r="BQ76" s="263">
        <v>70</v>
      </c>
      <c r="BR76" s="268"/>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7"/>
    </row>
    <row r="77" spans="1:131" s="248" customFormat="1" ht="26.25" customHeight="1" x14ac:dyDescent="0.15">
      <c r="A77" s="262">
        <v>10</v>
      </c>
      <c r="B77" s="961" t="s">
        <v>605</v>
      </c>
      <c r="C77" s="962"/>
      <c r="D77" s="962"/>
      <c r="E77" s="962"/>
      <c r="F77" s="962"/>
      <c r="G77" s="962"/>
      <c r="H77" s="962"/>
      <c r="I77" s="962"/>
      <c r="J77" s="962"/>
      <c r="K77" s="962"/>
      <c r="L77" s="962"/>
      <c r="M77" s="962"/>
      <c r="N77" s="962"/>
      <c r="O77" s="962"/>
      <c r="P77" s="963"/>
      <c r="Q77" s="967">
        <v>1097</v>
      </c>
      <c r="R77" s="916"/>
      <c r="S77" s="916"/>
      <c r="T77" s="916"/>
      <c r="U77" s="913"/>
      <c r="V77" s="915">
        <v>1024</v>
      </c>
      <c r="W77" s="916"/>
      <c r="X77" s="916"/>
      <c r="Y77" s="916"/>
      <c r="Z77" s="913"/>
      <c r="AA77" s="915">
        <v>73</v>
      </c>
      <c r="AB77" s="916"/>
      <c r="AC77" s="916"/>
      <c r="AD77" s="916"/>
      <c r="AE77" s="913"/>
      <c r="AF77" s="915">
        <v>73</v>
      </c>
      <c r="AG77" s="916"/>
      <c r="AH77" s="916"/>
      <c r="AI77" s="916"/>
      <c r="AJ77" s="913"/>
      <c r="AK77" s="915">
        <v>141</v>
      </c>
      <c r="AL77" s="916"/>
      <c r="AM77" s="916"/>
      <c r="AN77" s="916"/>
      <c r="AO77" s="913"/>
      <c r="AP77" s="915" t="s">
        <v>612</v>
      </c>
      <c r="AQ77" s="916"/>
      <c r="AR77" s="916"/>
      <c r="AS77" s="916"/>
      <c r="AT77" s="913"/>
      <c r="AU77" s="915" t="s">
        <v>611</v>
      </c>
      <c r="AV77" s="916"/>
      <c r="AW77" s="916"/>
      <c r="AX77" s="916"/>
      <c r="AY77" s="913"/>
      <c r="AZ77" s="965"/>
      <c r="BA77" s="965"/>
      <c r="BB77" s="965"/>
      <c r="BC77" s="965"/>
      <c r="BD77" s="966"/>
      <c r="BE77" s="266"/>
      <c r="BF77" s="266"/>
      <c r="BG77" s="266"/>
      <c r="BH77" s="266"/>
      <c r="BI77" s="266"/>
      <c r="BJ77" s="266"/>
      <c r="BK77" s="266"/>
      <c r="BL77" s="266"/>
      <c r="BM77" s="266"/>
      <c r="BN77" s="266"/>
      <c r="BO77" s="266"/>
      <c r="BP77" s="266"/>
      <c r="BQ77" s="263">
        <v>71</v>
      </c>
      <c r="BR77" s="268"/>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7"/>
    </row>
    <row r="78" spans="1:131" s="248" customFormat="1" ht="26.25" customHeight="1" x14ac:dyDescent="0.15">
      <c r="A78" s="262">
        <v>11</v>
      </c>
      <c r="B78" s="961" t="s">
        <v>606</v>
      </c>
      <c r="C78" s="962"/>
      <c r="D78" s="962"/>
      <c r="E78" s="962"/>
      <c r="F78" s="962"/>
      <c r="G78" s="962"/>
      <c r="H78" s="962"/>
      <c r="I78" s="962"/>
      <c r="J78" s="962"/>
      <c r="K78" s="962"/>
      <c r="L78" s="962"/>
      <c r="M78" s="962"/>
      <c r="N78" s="962"/>
      <c r="O78" s="962"/>
      <c r="P78" s="963"/>
      <c r="Q78" s="964">
        <v>293449</v>
      </c>
      <c r="R78" s="914"/>
      <c r="S78" s="914"/>
      <c r="T78" s="914"/>
      <c r="U78" s="914"/>
      <c r="V78" s="914">
        <v>280469</v>
      </c>
      <c r="W78" s="914"/>
      <c r="X78" s="914"/>
      <c r="Y78" s="914"/>
      <c r="Z78" s="914"/>
      <c r="AA78" s="914">
        <v>12980</v>
      </c>
      <c r="AB78" s="914"/>
      <c r="AC78" s="914"/>
      <c r="AD78" s="914"/>
      <c r="AE78" s="914"/>
      <c r="AF78" s="914">
        <v>12980</v>
      </c>
      <c r="AG78" s="914"/>
      <c r="AH78" s="914"/>
      <c r="AI78" s="914"/>
      <c r="AJ78" s="914"/>
      <c r="AK78" s="914">
        <v>723</v>
      </c>
      <c r="AL78" s="914"/>
      <c r="AM78" s="914"/>
      <c r="AN78" s="914"/>
      <c r="AO78" s="914"/>
      <c r="AP78" s="914" t="s">
        <v>613</v>
      </c>
      <c r="AQ78" s="914"/>
      <c r="AR78" s="914"/>
      <c r="AS78" s="914"/>
      <c r="AT78" s="914"/>
      <c r="AU78" s="914" t="s">
        <v>614</v>
      </c>
      <c r="AV78" s="914"/>
      <c r="AW78" s="914"/>
      <c r="AX78" s="914"/>
      <c r="AY78" s="914"/>
      <c r="AZ78" s="965"/>
      <c r="BA78" s="965"/>
      <c r="BB78" s="965"/>
      <c r="BC78" s="965"/>
      <c r="BD78" s="966"/>
      <c r="BE78" s="266"/>
      <c r="BF78" s="266"/>
      <c r="BG78" s="266"/>
      <c r="BH78" s="266"/>
      <c r="BI78" s="266"/>
      <c r="BJ78" s="269"/>
      <c r="BK78" s="269"/>
      <c r="BL78" s="269"/>
      <c r="BM78" s="269"/>
      <c r="BN78" s="269"/>
      <c r="BO78" s="266"/>
      <c r="BP78" s="266"/>
      <c r="BQ78" s="263">
        <v>72</v>
      </c>
      <c r="BR78" s="268"/>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7"/>
    </row>
    <row r="79" spans="1:131" s="248" customFormat="1" ht="26.25" customHeight="1" x14ac:dyDescent="0.15">
      <c r="A79" s="262">
        <v>12</v>
      </c>
      <c r="B79" s="961" t="s">
        <v>607</v>
      </c>
      <c r="C79" s="962"/>
      <c r="D79" s="962"/>
      <c r="E79" s="962"/>
      <c r="F79" s="962"/>
      <c r="G79" s="962"/>
      <c r="H79" s="962"/>
      <c r="I79" s="962"/>
      <c r="J79" s="962"/>
      <c r="K79" s="962"/>
      <c r="L79" s="962"/>
      <c r="M79" s="962"/>
      <c r="N79" s="962"/>
      <c r="O79" s="962"/>
      <c r="P79" s="963"/>
      <c r="Q79" s="964">
        <v>1069</v>
      </c>
      <c r="R79" s="914"/>
      <c r="S79" s="914"/>
      <c r="T79" s="914"/>
      <c r="U79" s="914"/>
      <c r="V79" s="914">
        <v>1042</v>
      </c>
      <c r="W79" s="914"/>
      <c r="X79" s="914"/>
      <c r="Y79" s="914"/>
      <c r="Z79" s="914"/>
      <c r="AA79" s="914">
        <v>28</v>
      </c>
      <c r="AB79" s="914"/>
      <c r="AC79" s="914"/>
      <c r="AD79" s="914"/>
      <c r="AE79" s="914"/>
      <c r="AF79" s="914">
        <v>28</v>
      </c>
      <c r="AG79" s="914"/>
      <c r="AH79" s="914"/>
      <c r="AI79" s="914"/>
      <c r="AJ79" s="914"/>
      <c r="AK79" s="914">
        <v>11</v>
      </c>
      <c r="AL79" s="914"/>
      <c r="AM79" s="914"/>
      <c r="AN79" s="914"/>
      <c r="AO79" s="914"/>
      <c r="AP79" s="914" t="s">
        <v>611</v>
      </c>
      <c r="AQ79" s="914"/>
      <c r="AR79" s="914"/>
      <c r="AS79" s="914"/>
      <c r="AT79" s="914"/>
      <c r="AU79" s="914" t="s">
        <v>611</v>
      </c>
      <c r="AV79" s="914"/>
      <c r="AW79" s="914"/>
      <c r="AX79" s="914"/>
      <c r="AY79" s="914"/>
      <c r="AZ79" s="965"/>
      <c r="BA79" s="965"/>
      <c r="BB79" s="965"/>
      <c r="BC79" s="965"/>
      <c r="BD79" s="966"/>
      <c r="BE79" s="266"/>
      <c r="BF79" s="266"/>
      <c r="BG79" s="266"/>
      <c r="BH79" s="266"/>
      <c r="BI79" s="266"/>
      <c r="BJ79" s="269"/>
      <c r="BK79" s="269"/>
      <c r="BL79" s="269"/>
      <c r="BM79" s="269"/>
      <c r="BN79" s="269"/>
      <c r="BO79" s="266"/>
      <c r="BP79" s="266"/>
      <c r="BQ79" s="263">
        <v>73</v>
      </c>
      <c r="BR79" s="268"/>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7"/>
    </row>
    <row r="80" spans="1:131" s="248" customFormat="1" ht="26.25" customHeight="1" x14ac:dyDescent="0.15">
      <c r="A80" s="262">
        <v>13</v>
      </c>
      <c r="B80" s="961" t="s">
        <v>608</v>
      </c>
      <c r="C80" s="962"/>
      <c r="D80" s="962"/>
      <c r="E80" s="962"/>
      <c r="F80" s="962"/>
      <c r="G80" s="962"/>
      <c r="H80" s="962"/>
      <c r="I80" s="962"/>
      <c r="J80" s="962"/>
      <c r="K80" s="962"/>
      <c r="L80" s="962"/>
      <c r="M80" s="962"/>
      <c r="N80" s="962"/>
      <c r="O80" s="962"/>
      <c r="P80" s="963"/>
      <c r="Q80" s="964">
        <v>394</v>
      </c>
      <c r="R80" s="914"/>
      <c r="S80" s="914"/>
      <c r="T80" s="914"/>
      <c r="U80" s="914"/>
      <c r="V80" s="914">
        <v>183</v>
      </c>
      <c r="W80" s="914"/>
      <c r="X80" s="914"/>
      <c r="Y80" s="914"/>
      <c r="Z80" s="914"/>
      <c r="AA80" s="914">
        <v>211</v>
      </c>
      <c r="AB80" s="914"/>
      <c r="AC80" s="914"/>
      <c r="AD80" s="914"/>
      <c r="AE80" s="914"/>
      <c r="AF80" s="914">
        <v>211</v>
      </c>
      <c r="AG80" s="914"/>
      <c r="AH80" s="914"/>
      <c r="AI80" s="914"/>
      <c r="AJ80" s="914"/>
      <c r="AK80" s="914">
        <v>4</v>
      </c>
      <c r="AL80" s="914"/>
      <c r="AM80" s="914"/>
      <c r="AN80" s="914"/>
      <c r="AO80" s="914"/>
      <c r="AP80" s="914" t="s">
        <v>615</v>
      </c>
      <c r="AQ80" s="914"/>
      <c r="AR80" s="914"/>
      <c r="AS80" s="914"/>
      <c r="AT80" s="914"/>
      <c r="AU80" s="914" t="s">
        <v>611</v>
      </c>
      <c r="AV80" s="914"/>
      <c r="AW80" s="914"/>
      <c r="AX80" s="914"/>
      <c r="AY80" s="914"/>
      <c r="AZ80" s="965"/>
      <c r="BA80" s="965"/>
      <c r="BB80" s="965"/>
      <c r="BC80" s="965"/>
      <c r="BD80" s="966"/>
      <c r="BE80" s="266"/>
      <c r="BF80" s="266"/>
      <c r="BG80" s="266"/>
      <c r="BH80" s="266"/>
      <c r="BI80" s="266"/>
      <c r="BJ80" s="266"/>
      <c r="BK80" s="266"/>
      <c r="BL80" s="266"/>
      <c r="BM80" s="266"/>
      <c r="BN80" s="266"/>
      <c r="BO80" s="266"/>
      <c r="BP80" s="266"/>
      <c r="BQ80" s="263">
        <v>74</v>
      </c>
      <c r="BR80" s="268"/>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7"/>
    </row>
    <row r="81" spans="1:131" s="248" customFormat="1" ht="26.25" customHeight="1" x14ac:dyDescent="0.15">
      <c r="A81" s="262">
        <v>14</v>
      </c>
      <c r="B81" s="961" t="s">
        <v>609</v>
      </c>
      <c r="C81" s="962"/>
      <c r="D81" s="962"/>
      <c r="E81" s="962"/>
      <c r="F81" s="962"/>
      <c r="G81" s="962"/>
      <c r="H81" s="962"/>
      <c r="I81" s="962"/>
      <c r="J81" s="962"/>
      <c r="K81" s="962"/>
      <c r="L81" s="962"/>
      <c r="M81" s="962"/>
      <c r="N81" s="962"/>
      <c r="O81" s="962"/>
      <c r="P81" s="963"/>
      <c r="Q81" s="964">
        <v>194</v>
      </c>
      <c r="R81" s="914"/>
      <c r="S81" s="914"/>
      <c r="T81" s="914"/>
      <c r="U81" s="914"/>
      <c r="V81" s="914">
        <v>191</v>
      </c>
      <c r="W81" s="914"/>
      <c r="X81" s="914"/>
      <c r="Y81" s="914"/>
      <c r="Z81" s="914"/>
      <c r="AA81" s="914">
        <v>3</v>
      </c>
      <c r="AB81" s="914"/>
      <c r="AC81" s="914"/>
      <c r="AD81" s="914"/>
      <c r="AE81" s="914"/>
      <c r="AF81" s="914">
        <v>3</v>
      </c>
      <c r="AG81" s="914"/>
      <c r="AH81" s="914"/>
      <c r="AI81" s="914"/>
      <c r="AJ81" s="914"/>
      <c r="AK81" s="914">
        <v>11</v>
      </c>
      <c r="AL81" s="914"/>
      <c r="AM81" s="914"/>
      <c r="AN81" s="914"/>
      <c r="AO81" s="914"/>
      <c r="AP81" s="914" t="s">
        <v>616</v>
      </c>
      <c r="AQ81" s="914"/>
      <c r="AR81" s="914"/>
      <c r="AS81" s="914"/>
      <c r="AT81" s="914"/>
      <c r="AU81" s="914" t="s">
        <v>611</v>
      </c>
      <c r="AV81" s="914"/>
      <c r="AW81" s="914"/>
      <c r="AX81" s="914"/>
      <c r="AY81" s="914"/>
      <c r="AZ81" s="965"/>
      <c r="BA81" s="965"/>
      <c r="BB81" s="965"/>
      <c r="BC81" s="965"/>
      <c r="BD81" s="966"/>
      <c r="BE81" s="266"/>
      <c r="BF81" s="266"/>
      <c r="BG81" s="266"/>
      <c r="BH81" s="266"/>
      <c r="BI81" s="266"/>
      <c r="BJ81" s="266"/>
      <c r="BK81" s="266"/>
      <c r="BL81" s="266"/>
      <c r="BM81" s="266"/>
      <c r="BN81" s="266"/>
      <c r="BO81" s="266"/>
      <c r="BP81" s="266"/>
      <c r="BQ81" s="263">
        <v>75</v>
      </c>
      <c r="BR81" s="268"/>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7"/>
    </row>
    <row r="82" spans="1:131" s="248" customFormat="1" ht="26.25" customHeight="1" x14ac:dyDescent="0.15">
      <c r="A82" s="262">
        <v>15</v>
      </c>
      <c r="B82" s="961"/>
      <c r="C82" s="962"/>
      <c r="D82" s="962"/>
      <c r="E82" s="962"/>
      <c r="F82" s="962"/>
      <c r="G82" s="962"/>
      <c r="H82" s="962"/>
      <c r="I82" s="962"/>
      <c r="J82" s="962"/>
      <c r="K82" s="962"/>
      <c r="L82" s="962"/>
      <c r="M82" s="962"/>
      <c r="N82" s="962"/>
      <c r="O82" s="962"/>
      <c r="P82" s="963"/>
      <c r="Q82" s="964"/>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5"/>
      <c r="BA82" s="965"/>
      <c r="BB82" s="965"/>
      <c r="BC82" s="965"/>
      <c r="BD82" s="966"/>
      <c r="BE82" s="266"/>
      <c r="BF82" s="266"/>
      <c r="BG82" s="266"/>
      <c r="BH82" s="266"/>
      <c r="BI82" s="266"/>
      <c r="BJ82" s="266"/>
      <c r="BK82" s="266"/>
      <c r="BL82" s="266"/>
      <c r="BM82" s="266"/>
      <c r="BN82" s="266"/>
      <c r="BO82" s="266"/>
      <c r="BP82" s="266"/>
      <c r="BQ82" s="263">
        <v>76</v>
      </c>
      <c r="BR82" s="268"/>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7"/>
    </row>
    <row r="83" spans="1:131" s="248" customFormat="1" ht="26.25" customHeight="1" x14ac:dyDescent="0.15">
      <c r="A83" s="262">
        <v>16</v>
      </c>
      <c r="B83" s="961"/>
      <c r="C83" s="962"/>
      <c r="D83" s="962"/>
      <c r="E83" s="962"/>
      <c r="F83" s="962"/>
      <c r="G83" s="962"/>
      <c r="H83" s="962"/>
      <c r="I83" s="962"/>
      <c r="J83" s="962"/>
      <c r="K83" s="962"/>
      <c r="L83" s="962"/>
      <c r="M83" s="962"/>
      <c r="N83" s="962"/>
      <c r="O83" s="962"/>
      <c r="P83" s="963"/>
      <c r="Q83" s="964"/>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5"/>
      <c r="BA83" s="965"/>
      <c r="BB83" s="965"/>
      <c r="BC83" s="965"/>
      <c r="BD83" s="966"/>
      <c r="BE83" s="266"/>
      <c r="BF83" s="266"/>
      <c r="BG83" s="266"/>
      <c r="BH83" s="266"/>
      <c r="BI83" s="266"/>
      <c r="BJ83" s="266"/>
      <c r="BK83" s="266"/>
      <c r="BL83" s="266"/>
      <c r="BM83" s="266"/>
      <c r="BN83" s="266"/>
      <c r="BO83" s="266"/>
      <c r="BP83" s="266"/>
      <c r="BQ83" s="263">
        <v>77</v>
      </c>
      <c r="BR83" s="268"/>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7"/>
    </row>
    <row r="84" spans="1:131" s="248" customFormat="1" ht="26.25" customHeight="1" x14ac:dyDescent="0.15">
      <c r="A84" s="262">
        <v>17</v>
      </c>
      <c r="B84" s="961"/>
      <c r="C84" s="962"/>
      <c r="D84" s="962"/>
      <c r="E84" s="962"/>
      <c r="F84" s="962"/>
      <c r="G84" s="962"/>
      <c r="H84" s="962"/>
      <c r="I84" s="962"/>
      <c r="J84" s="962"/>
      <c r="K84" s="962"/>
      <c r="L84" s="962"/>
      <c r="M84" s="962"/>
      <c r="N84" s="962"/>
      <c r="O84" s="962"/>
      <c r="P84" s="963"/>
      <c r="Q84" s="964"/>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5"/>
      <c r="BA84" s="965"/>
      <c r="BB84" s="965"/>
      <c r="BC84" s="965"/>
      <c r="BD84" s="966"/>
      <c r="BE84" s="266"/>
      <c r="BF84" s="266"/>
      <c r="BG84" s="266"/>
      <c r="BH84" s="266"/>
      <c r="BI84" s="266"/>
      <c r="BJ84" s="266"/>
      <c r="BK84" s="266"/>
      <c r="BL84" s="266"/>
      <c r="BM84" s="266"/>
      <c r="BN84" s="266"/>
      <c r="BO84" s="266"/>
      <c r="BP84" s="266"/>
      <c r="BQ84" s="263">
        <v>78</v>
      </c>
      <c r="BR84" s="268"/>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7"/>
    </row>
    <row r="85" spans="1:131" s="248" customFormat="1" ht="26.25" customHeight="1" x14ac:dyDescent="0.15">
      <c r="A85" s="262">
        <v>18</v>
      </c>
      <c r="B85" s="961"/>
      <c r="C85" s="962"/>
      <c r="D85" s="962"/>
      <c r="E85" s="962"/>
      <c r="F85" s="962"/>
      <c r="G85" s="962"/>
      <c r="H85" s="962"/>
      <c r="I85" s="962"/>
      <c r="J85" s="962"/>
      <c r="K85" s="962"/>
      <c r="L85" s="962"/>
      <c r="M85" s="962"/>
      <c r="N85" s="962"/>
      <c r="O85" s="962"/>
      <c r="P85" s="963"/>
      <c r="Q85" s="964"/>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5"/>
      <c r="BA85" s="965"/>
      <c r="BB85" s="965"/>
      <c r="BC85" s="965"/>
      <c r="BD85" s="966"/>
      <c r="BE85" s="266"/>
      <c r="BF85" s="266"/>
      <c r="BG85" s="266"/>
      <c r="BH85" s="266"/>
      <c r="BI85" s="266"/>
      <c r="BJ85" s="266"/>
      <c r="BK85" s="266"/>
      <c r="BL85" s="266"/>
      <c r="BM85" s="266"/>
      <c r="BN85" s="266"/>
      <c r="BO85" s="266"/>
      <c r="BP85" s="266"/>
      <c r="BQ85" s="263">
        <v>79</v>
      </c>
      <c r="BR85" s="268"/>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7"/>
    </row>
    <row r="86" spans="1:131" s="248" customFormat="1" ht="26.25" customHeight="1" x14ac:dyDescent="0.15">
      <c r="A86" s="262">
        <v>19</v>
      </c>
      <c r="B86" s="961"/>
      <c r="C86" s="962"/>
      <c r="D86" s="962"/>
      <c r="E86" s="962"/>
      <c r="F86" s="962"/>
      <c r="G86" s="962"/>
      <c r="H86" s="962"/>
      <c r="I86" s="962"/>
      <c r="J86" s="962"/>
      <c r="K86" s="962"/>
      <c r="L86" s="962"/>
      <c r="M86" s="962"/>
      <c r="N86" s="962"/>
      <c r="O86" s="962"/>
      <c r="P86" s="963"/>
      <c r="Q86" s="964"/>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5"/>
      <c r="BA86" s="965"/>
      <c r="BB86" s="965"/>
      <c r="BC86" s="965"/>
      <c r="BD86" s="966"/>
      <c r="BE86" s="266"/>
      <c r="BF86" s="266"/>
      <c r="BG86" s="266"/>
      <c r="BH86" s="266"/>
      <c r="BI86" s="266"/>
      <c r="BJ86" s="266"/>
      <c r="BK86" s="266"/>
      <c r="BL86" s="266"/>
      <c r="BM86" s="266"/>
      <c r="BN86" s="266"/>
      <c r="BO86" s="266"/>
      <c r="BP86" s="266"/>
      <c r="BQ86" s="263">
        <v>80</v>
      </c>
      <c r="BR86" s="268"/>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7"/>
    </row>
    <row r="88" spans="1:131" s="248" customFormat="1" ht="26.25" customHeight="1" thickBot="1" x14ac:dyDescent="0.2">
      <c r="A88" s="265" t="s">
        <v>393</v>
      </c>
      <c r="B88" s="874" t="s">
        <v>425</v>
      </c>
      <c r="C88" s="875"/>
      <c r="D88" s="875"/>
      <c r="E88" s="875"/>
      <c r="F88" s="875"/>
      <c r="G88" s="875"/>
      <c r="H88" s="875"/>
      <c r="I88" s="875"/>
      <c r="J88" s="875"/>
      <c r="K88" s="875"/>
      <c r="L88" s="875"/>
      <c r="M88" s="875"/>
      <c r="N88" s="875"/>
      <c r="O88" s="875"/>
      <c r="P88" s="876"/>
      <c r="Q88" s="926"/>
      <c r="R88" s="927"/>
      <c r="S88" s="927"/>
      <c r="T88" s="927"/>
      <c r="U88" s="927"/>
      <c r="V88" s="927"/>
      <c r="W88" s="927"/>
      <c r="X88" s="927"/>
      <c r="Y88" s="927"/>
      <c r="Z88" s="927"/>
      <c r="AA88" s="927"/>
      <c r="AB88" s="927"/>
      <c r="AC88" s="927"/>
      <c r="AD88" s="927"/>
      <c r="AE88" s="927"/>
      <c r="AF88" s="930"/>
      <c r="AG88" s="930"/>
      <c r="AH88" s="930"/>
      <c r="AI88" s="930"/>
      <c r="AJ88" s="930"/>
      <c r="AK88" s="927"/>
      <c r="AL88" s="927"/>
      <c r="AM88" s="927"/>
      <c r="AN88" s="927"/>
      <c r="AO88" s="927"/>
      <c r="AP88" s="930"/>
      <c r="AQ88" s="930"/>
      <c r="AR88" s="930"/>
      <c r="AS88" s="930"/>
      <c r="AT88" s="930"/>
      <c r="AU88" s="930"/>
      <c r="AV88" s="930"/>
      <c r="AW88" s="930"/>
      <c r="AX88" s="930"/>
      <c r="AY88" s="930"/>
      <c r="AZ88" s="935"/>
      <c r="BA88" s="935"/>
      <c r="BB88" s="935"/>
      <c r="BC88" s="935"/>
      <c r="BD88" s="936"/>
      <c r="BE88" s="266"/>
      <c r="BF88" s="266"/>
      <c r="BG88" s="266"/>
      <c r="BH88" s="266"/>
      <c r="BI88" s="266"/>
      <c r="BJ88" s="266"/>
      <c r="BK88" s="266"/>
      <c r="BL88" s="266"/>
      <c r="BM88" s="266"/>
      <c r="BN88" s="266"/>
      <c r="BO88" s="266"/>
      <c r="BP88" s="266"/>
      <c r="BQ88" s="263">
        <v>82</v>
      </c>
      <c r="BR88" s="268"/>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426</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c r="CS102" s="938"/>
      <c r="CT102" s="938"/>
      <c r="CU102" s="938"/>
      <c r="CV102" s="979"/>
      <c r="CW102" s="978"/>
      <c r="CX102" s="938"/>
      <c r="CY102" s="938"/>
      <c r="CZ102" s="938"/>
      <c r="DA102" s="979"/>
      <c r="DB102" s="978"/>
      <c r="DC102" s="938"/>
      <c r="DD102" s="938"/>
      <c r="DE102" s="938"/>
      <c r="DF102" s="979"/>
      <c r="DG102" s="978"/>
      <c r="DH102" s="938"/>
      <c r="DI102" s="938"/>
      <c r="DJ102" s="938"/>
      <c r="DK102" s="979"/>
      <c r="DL102" s="978"/>
      <c r="DM102" s="938"/>
      <c r="DN102" s="938"/>
      <c r="DO102" s="938"/>
      <c r="DP102" s="979"/>
      <c r="DQ102" s="978"/>
      <c r="DR102" s="938"/>
      <c r="DS102" s="938"/>
      <c r="DT102" s="938"/>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310</v>
      </c>
      <c r="AG109" s="981"/>
      <c r="AH109" s="981"/>
      <c r="AI109" s="981"/>
      <c r="AJ109" s="982"/>
      <c r="AK109" s="980" t="s">
        <v>309</v>
      </c>
      <c r="AL109" s="981"/>
      <c r="AM109" s="981"/>
      <c r="AN109" s="981"/>
      <c r="AO109" s="982"/>
      <c r="AP109" s="980" t="s">
        <v>435</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310</v>
      </c>
      <c r="BW109" s="981"/>
      <c r="BX109" s="981"/>
      <c r="BY109" s="981"/>
      <c r="BZ109" s="982"/>
      <c r="CA109" s="980" t="s">
        <v>309</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310</v>
      </c>
      <c r="DM109" s="981"/>
      <c r="DN109" s="981"/>
      <c r="DO109" s="981"/>
      <c r="DP109" s="982"/>
      <c r="DQ109" s="980" t="s">
        <v>309</v>
      </c>
      <c r="DR109" s="981"/>
      <c r="DS109" s="981"/>
      <c r="DT109" s="981"/>
      <c r="DU109" s="982"/>
      <c r="DV109" s="980" t="s">
        <v>435</v>
      </c>
      <c r="DW109" s="981"/>
      <c r="DX109" s="981"/>
      <c r="DY109" s="981"/>
      <c r="DZ109" s="983"/>
    </row>
    <row r="110" spans="1:131" s="247"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3268644</v>
      </c>
      <c r="AB110" s="988"/>
      <c r="AC110" s="988"/>
      <c r="AD110" s="988"/>
      <c r="AE110" s="989"/>
      <c r="AF110" s="990">
        <v>2925159</v>
      </c>
      <c r="AG110" s="988"/>
      <c r="AH110" s="988"/>
      <c r="AI110" s="988"/>
      <c r="AJ110" s="989"/>
      <c r="AK110" s="990">
        <v>2895322</v>
      </c>
      <c r="AL110" s="988"/>
      <c r="AM110" s="988"/>
      <c r="AN110" s="988"/>
      <c r="AO110" s="989"/>
      <c r="AP110" s="991">
        <v>23.1</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28385235</v>
      </c>
      <c r="BR110" s="1023"/>
      <c r="BS110" s="1023"/>
      <c r="BT110" s="1023"/>
      <c r="BU110" s="1023"/>
      <c r="BV110" s="1023">
        <v>30391854</v>
      </c>
      <c r="BW110" s="1023"/>
      <c r="BX110" s="1023"/>
      <c r="BY110" s="1023"/>
      <c r="BZ110" s="1023"/>
      <c r="CA110" s="1023">
        <v>31752281</v>
      </c>
      <c r="CB110" s="1023"/>
      <c r="CC110" s="1023"/>
      <c r="CD110" s="1023"/>
      <c r="CE110" s="1023"/>
      <c r="CF110" s="1037">
        <v>253.3</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442</v>
      </c>
      <c r="DM110" s="1023"/>
      <c r="DN110" s="1023"/>
      <c r="DO110" s="1023"/>
      <c r="DP110" s="1023"/>
      <c r="DQ110" s="1023" t="s">
        <v>443</v>
      </c>
      <c r="DR110" s="1023"/>
      <c r="DS110" s="1023"/>
      <c r="DT110" s="1023"/>
      <c r="DU110" s="1023"/>
      <c r="DV110" s="1024" t="s">
        <v>137</v>
      </c>
      <c r="DW110" s="1024"/>
      <c r="DX110" s="1024"/>
      <c r="DY110" s="1024"/>
      <c r="DZ110" s="1025"/>
    </row>
    <row r="111" spans="1:131" s="247"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445</v>
      </c>
      <c r="AG111" s="1030"/>
      <c r="AH111" s="1030"/>
      <c r="AI111" s="1030"/>
      <c r="AJ111" s="1031"/>
      <c r="AK111" s="1032" t="s">
        <v>446</v>
      </c>
      <c r="AL111" s="1030"/>
      <c r="AM111" s="1030"/>
      <c r="AN111" s="1030"/>
      <c r="AO111" s="1031"/>
      <c r="AP111" s="1033" t="s">
        <v>443</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1391</v>
      </c>
      <c r="BR111" s="1016"/>
      <c r="BS111" s="1016"/>
      <c r="BT111" s="1016"/>
      <c r="BU111" s="1016"/>
      <c r="BV111" s="1016" t="s">
        <v>442</v>
      </c>
      <c r="BW111" s="1016"/>
      <c r="BX111" s="1016"/>
      <c r="BY111" s="1016"/>
      <c r="BZ111" s="1016"/>
      <c r="CA111" s="1016" t="s">
        <v>448</v>
      </c>
      <c r="CB111" s="1016"/>
      <c r="CC111" s="1016"/>
      <c r="CD111" s="1016"/>
      <c r="CE111" s="1016"/>
      <c r="CF111" s="1010" t="s">
        <v>137</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137</v>
      </c>
      <c r="DM111" s="1016"/>
      <c r="DN111" s="1016"/>
      <c r="DO111" s="1016"/>
      <c r="DP111" s="1016"/>
      <c r="DQ111" s="1016" t="s">
        <v>442</v>
      </c>
      <c r="DR111" s="1016"/>
      <c r="DS111" s="1016"/>
      <c r="DT111" s="1016"/>
      <c r="DU111" s="1016"/>
      <c r="DV111" s="1017" t="s">
        <v>137</v>
      </c>
      <c r="DW111" s="1017"/>
      <c r="DX111" s="1017"/>
      <c r="DY111" s="1017"/>
      <c r="DZ111" s="1018"/>
    </row>
    <row r="112" spans="1:131" s="247"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137</v>
      </c>
      <c r="AB112" s="1055"/>
      <c r="AC112" s="1055"/>
      <c r="AD112" s="1055"/>
      <c r="AE112" s="1056"/>
      <c r="AF112" s="1057" t="s">
        <v>442</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20773493</v>
      </c>
      <c r="BR112" s="1016"/>
      <c r="BS112" s="1016"/>
      <c r="BT112" s="1016"/>
      <c r="BU112" s="1016"/>
      <c r="BV112" s="1016">
        <v>19657398</v>
      </c>
      <c r="BW112" s="1016"/>
      <c r="BX112" s="1016"/>
      <c r="BY112" s="1016"/>
      <c r="BZ112" s="1016"/>
      <c r="CA112" s="1016">
        <v>18465769</v>
      </c>
      <c r="CB112" s="1016"/>
      <c r="CC112" s="1016"/>
      <c r="CD112" s="1016"/>
      <c r="CE112" s="1016"/>
      <c r="CF112" s="1010">
        <v>147.30000000000001</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442</v>
      </c>
      <c r="DM112" s="1016"/>
      <c r="DN112" s="1016"/>
      <c r="DO112" s="1016"/>
      <c r="DP112" s="1016"/>
      <c r="DQ112" s="1016" t="s">
        <v>442</v>
      </c>
      <c r="DR112" s="1016"/>
      <c r="DS112" s="1016"/>
      <c r="DT112" s="1016"/>
      <c r="DU112" s="1016"/>
      <c r="DV112" s="1017" t="s">
        <v>446</v>
      </c>
      <c r="DW112" s="1017"/>
      <c r="DX112" s="1017"/>
      <c r="DY112" s="1017"/>
      <c r="DZ112" s="1018"/>
    </row>
    <row r="113" spans="1:130" s="247"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1576537</v>
      </c>
      <c r="AB113" s="1030"/>
      <c r="AC113" s="1030"/>
      <c r="AD113" s="1030"/>
      <c r="AE113" s="1031"/>
      <c r="AF113" s="1032">
        <v>1541741</v>
      </c>
      <c r="AG113" s="1030"/>
      <c r="AH113" s="1030"/>
      <c r="AI113" s="1030"/>
      <c r="AJ113" s="1031"/>
      <c r="AK113" s="1032">
        <v>1574794</v>
      </c>
      <c r="AL113" s="1030"/>
      <c r="AM113" s="1030"/>
      <c r="AN113" s="1030"/>
      <c r="AO113" s="1031"/>
      <c r="AP113" s="1033">
        <v>12.6</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1423352</v>
      </c>
      <c r="BR113" s="1016"/>
      <c r="BS113" s="1016"/>
      <c r="BT113" s="1016"/>
      <c r="BU113" s="1016"/>
      <c r="BV113" s="1016">
        <v>2319903</v>
      </c>
      <c r="BW113" s="1016"/>
      <c r="BX113" s="1016"/>
      <c r="BY113" s="1016"/>
      <c r="BZ113" s="1016"/>
      <c r="CA113" s="1016">
        <v>2373793</v>
      </c>
      <c r="CB113" s="1016"/>
      <c r="CC113" s="1016"/>
      <c r="CD113" s="1016"/>
      <c r="CE113" s="1016"/>
      <c r="CF113" s="1010">
        <v>18.899999999999999</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442</v>
      </c>
      <c r="DM113" s="1055"/>
      <c r="DN113" s="1055"/>
      <c r="DO113" s="1055"/>
      <c r="DP113" s="1056"/>
      <c r="DQ113" s="1057" t="s">
        <v>458</v>
      </c>
      <c r="DR113" s="1055"/>
      <c r="DS113" s="1055"/>
      <c r="DT113" s="1055"/>
      <c r="DU113" s="1056"/>
      <c r="DV113" s="1058" t="s">
        <v>459</v>
      </c>
      <c r="DW113" s="1059"/>
      <c r="DX113" s="1059"/>
      <c r="DY113" s="1059"/>
      <c r="DZ113" s="1060"/>
    </row>
    <row r="114" spans="1:130" s="247"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76558</v>
      </c>
      <c r="AB114" s="1055"/>
      <c r="AC114" s="1055"/>
      <c r="AD114" s="1055"/>
      <c r="AE114" s="1056"/>
      <c r="AF114" s="1057">
        <v>86196</v>
      </c>
      <c r="AG114" s="1055"/>
      <c r="AH114" s="1055"/>
      <c r="AI114" s="1055"/>
      <c r="AJ114" s="1056"/>
      <c r="AK114" s="1057">
        <v>153668</v>
      </c>
      <c r="AL114" s="1055"/>
      <c r="AM114" s="1055"/>
      <c r="AN114" s="1055"/>
      <c r="AO114" s="1056"/>
      <c r="AP114" s="1058">
        <v>1.2</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3338152</v>
      </c>
      <c r="BR114" s="1016"/>
      <c r="BS114" s="1016"/>
      <c r="BT114" s="1016"/>
      <c r="BU114" s="1016"/>
      <c r="BV114" s="1016">
        <v>3206432</v>
      </c>
      <c r="BW114" s="1016"/>
      <c r="BX114" s="1016"/>
      <c r="BY114" s="1016"/>
      <c r="BZ114" s="1016"/>
      <c r="CA114" s="1016">
        <v>3219338</v>
      </c>
      <c r="CB114" s="1016"/>
      <c r="CC114" s="1016"/>
      <c r="CD114" s="1016"/>
      <c r="CE114" s="1016"/>
      <c r="CF114" s="1010">
        <v>25.7</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137</v>
      </c>
      <c r="DH114" s="1055"/>
      <c r="DI114" s="1055"/>
      <c r="DJ114" s="1055"/>
      <c r="DK114" s="1056"/>
      <c r="DL114" s="1057" t="s">
        <v>459</v>
      </c>
      <c r="DM114" s="1055"/>
      <c r="DN114" s="1055"/>
      <c r="DO114" s="1055"/>
      <c r="DP114" s="1056"/>
      <c r="DQ114" s="1057" t="s">
        <v>442</v>
      </c>
      <c r="DR114" s="1055"/>
      <c r="DS114" s="1055"/>
      <c r="DT114" s="1055"/>
      <c r="DU114" s="1056"/>
      <c r="DV114" s="1058" t="s">
        <v>442</v>
      </c>
      <c r="DW114" s="1059"/>
      <c r="DX114" s="1059"/>
      <c r="DY114" s="1059"/>
      <c r="DZ114" s="1060"/>
    </row>
    <row r="115" spans="1:130" s="247"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3875</v>
      </c>
      <c r="AB115" s="1030"/>
      <c r="AC115" s="1030"/>
      <c r="AD115" s="1030"/>
      <c r="AE115" s="1031"/>
      <c r="AF115" s="1032">
        <v>1425</v>
      </c>
      <c r="AG115" s="1030"/>
      <c r="AH115" s="1030"/>
      <c r="AI115" s="1030"/>
      <c r="AJ115" s="1031"/>
      <c r="AK115" s="1032" t="s">
        <v>442</v>
      </c>
      <c r="AL115" s="1030"/>
      <c r="AM115" s="1030"/>
      <c r="AN115" s="1030"/>
      <c r="AO115" s="1031"/>
      <c r="AP115" s="1033" t="s">
        <v>442</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137</v>
      </c>
      <c r="BR115" s="1016"/>
      <c r="BS115" s="1016"/>
      <c r="BT115" s="1016"/>
      <c r="BU115" s="1016"/>
      <c r="BV115" s="1016" t="s">
        <v>459</v>
      </c>
      <c r="BW115" s="1016"/>
      <c r="BX115" s="1016"/>
      <c r="BY115" s="1016"/>
      <c r="BZ115" s="1016"/>
      <c r="CA115" s="1016" t="s">
        <v>137</v>
      </c>
      <c r="CB115" s="1016"/>
      <c r="CC115" s="1016"/>
      <c r="CD115" s="1016"/>
      <c r="CE115" s="1016"/>
      <c r="CF115" s="1010" t="s">
        <v>137</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442</v>
      </c>
      <c r="DM115" s="1055"/>
      <c r="DN115" s="1055"/>
      <c r="DO115" s="1055"/>
      <c r="DP115" s="1056"/>
      <c r="DQ115" s="1057" t="s">
        <v>137</v>
      </c>
      <c r="DR115" s="1055"/>
      <c r="DS115" s="1055"/>
      <c r="DT115" s="1055"/>
      <c r="DU115" s="1056"/>
      <c r="DV115" s="1058" t="s">
        <v>443</v>
      </c>
      <c r="DW115" s="1059"/>
      <c r="DX115" s="1059"/>
      <c r="DY115" s="1059"/>
      <c r="DZ115" s="1060"/>
    </row>
    <row r="116" spans="1:130" s="247"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137</v>
      </c>
      <c r="AB116" s="1055"/>
      <c r="AC116" s="1055"/>
      <c r="AD116" s="1055"/>
      <c r="AE116" s="1056"/>
      <c r="AF116" s="1057" t="s">
        <v>442</v>
      </c>
      <c r="AG116" s="1055"/>
      <c r="AH116" s="1055"/>
      <c r="AI116" s="1055"/>
      <c r="AJ116" s="1056"/>
      <c r="AK116" s="1057" t="s">
        <v>442</v>
      </c>
      <c r="AL116" s="1055"/>
      <c r="AM116" s="1055"/>
      <c r="AN116" s="1055"/>
      <c r="AO116" s="1056"/>
      <c r="AP116" s="1058" t="s">
        <v>442</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443</v>
      </c>
      <c r="BW116" s="1016"/>
      <c r="BX116" s="1016"/>
      <c r="BY116" s="1016"/>
      <c r="BZ116" s="1016"/>
      <c r="CA116" s="1016" t="s">
        <v>446</v>
      </c>
      <c r="CB116" s="1016"/>
      <c r="CC116" s="1016"/>
      <c r="CD116" s="1016"/>
      <c r="CE116" s="1016"/>
      <c r="CF116" s="1010" t="s">
        <v>442</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448</v>
      </c>
      <c r="DM116" s="1055"/>
      <c r="DN116" s="1055"/>
      <c r="DO116" s="1055"/>
      <c r="DP116" s="1056"/>
      <c r="DQ116" s="1057" t="s">
        <v>137</v>
      </c>
      <c r="DR116" s="1055"/>
      <c r="DS116" s="1055"/>
      <c r="DT116" s="1055"/>
      <c r="DU116" s="1056"/>
      <c r="DV116" s="1058" t="s">
        <v>442</v>
      </c>
      <c r="DW116" s="1059"/>
      <c r="DX116" s="1059"/>
      <c r="DY116" s="1059"/>
      <c r="DZ116" s="1060"/>
    </row>
    <row r="117" spans="1:130" s="247"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4925614</v>
      </c>
      <c r="AB117" s="1073"/>
      <c r="AC117" s="1073"/>
      <c r="AD117" s="1073"/>
      <c r="AE117" s="1074"/>
      <c r="AF117" s="1075">
        <v>4554521</v>
      </c>
      <c r="AG117" s="1073"/>
      <c r="AH117" s="1073"/>
      <c r="AI117" s="1073"/>
      <c r="AJ117" s="1074"/>
      <c r="AK117" s="1075">
        <v>4623784</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442</v>
      </c>
      <c r="BW117" s="1016"/>
      <c r="BX117" s="1016"/>
      <c r="BY117" s="1016"/>
      <c r="BZ117" s="1016"/>
      <c r="CA117" s="1016" t="s">
        <v>443</v>
      </c>
      <c r="CB117" s="1016"/>
      <c r="CC117" s="1016"/>
      <c r="CD117" s="1016"/>
      <c r="CE117" s="1016"/>
      <c r="CF117" s="1010" t="s">
        <v>450</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459</v>
      </c>
      <c r="DH117" s="1055"/>
      <c r="DI117" s="1055"/>
      <c r="DJ117" s="1055"/>
      <c r="DK117" s="1056"/>
      <c r="DL117" s="1057" t="s">
        <v>137</v>
      </c>
      <c r="DM117" s="1055"/>
      <c r="DN117" s="1055"/>
      <c r="DO117" s="1055"/>
      <c r="DP117" s="1056"/>
      <c r="DQ117" s="1057" t="s">
        <v>137</v>
      </c>
      <c r="DR117" s="1055"/>
      <c r="DS117" s="1055"/>
      <c r="DT117" s="1055"/>
      <c r="DU117" s="1056"/>
      <c r="DV117" s="1058" t="s">
        <v>442</v>
      </c>
      <c r="DW117" s="1059"/>
      <c r="DX117" s="1059"/>
      <c r="DY117" s="1059"/>
      <c r="DZ117" s="1060"/>
    </row>
    <row r="118" spans="1:130" s="247"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310</v>
      </c>
      <c r="AG118" s="981"/>
      <c r="AH118" s="981"/>
      <c r="AI118" s="981"/>
      <c r="AJ118" s="982"/>
      <c r="AK118" s="980" t="s">
        <v>309</v>
      </c>
      <c r="AL118" s="981"/>
      <c r="AM118" s="981"/>
      <c r="AN118" s="981"/>
      <c r="AO118" s="982"/>
      <c r="AP118" s="1067" t="s">
        <v>435</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450</v>
      </c>
      <c r="BR118" s="1094"/>
      <c r="BS118" s="1094"/>
      <c r="BT118" s="1094"/>
      <c r="BU118" s="1094"/>
      <c r="BV118" s="1094" t="s">
        <v>137</v>
      </c>
      <c r="BW118" s="1094"/>
      <c r="BX118" s="1094"/>
      <c r="BY118" s="1094"/>
      <c r="BZ118" s="1094"/>
      <c r="CA118" s="1094" t="s">
        <v>137</v>
      </c>
      <c r="CB118" s="1094"/>
      <c r="CC118" s="1094"/>
      <c r="CD118" s="1094"/>
      <c r="CE118" s="1094"/>
      <c r="CF118" s="1010" t="s">
        <v>450</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474</v>
      </c>
      <c r="DH118" s="1055"/>
      <c r="DI118" s="1055"/>
      <c r="DJ118" s="1055"/>
      <c r="DK118" s="1056"/>
      <c r="DL118" s="1057" t="s">
        <v>137</v>
      </c>
      <c r="DM118" s="1055"/>
      <c r="DN118" s="1055"/>
      <c r="DO118" s="1055"/>
      <c r="DP118" s="1056"/>
      <c r="DQ118" s="1057" t="s">
        <v>137</v>
      </c>
      <c r="DR118" s="1055"/>
      <c r="DS118" s="1055"/>
      <c r="DT118" s="1055"/>
      <c r="DU118" s="1056"/>
      <c r="DV118" s="1058" t="s">
        <v>137</v>
      </c>
      <c r="DW118" s="1059"/>
      <c r="DX118" s="1059"/>
      <c r="DY118" s="1059"/>
      <c r="DZ118" s="1060"/>
    </row>
    <row r="119" spans="1:130" s="247"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474</v>
      </c>
      <c r="AB119" s="988"/>
      <c r="AC119" s="988"/>
      <c r="AD119" s="988"/>
      <c r="AE119" s="989"/>
      <c r="AF119" s="990" t="s">
        <v>446</v>
      </c>
      <c r="AG119" s="988"/>
      <c r="AH119" s="988"/>
      <c r="AI119" s="988"/>
      <c r="AJ119" s="989"/>
      <c r="AK119" s="990" t="s">
        <v>137</v>
      </c>
      <c r="AL119" s="988"/>
      <c r="AM119" s="988"/>
      <c r="AN119" s="988"/>
      <c r="AO119" s="989"/>
      <c r="AP119" s="991" t="s">
        <v>459</v>
      </c>
      <c r="AQ119" s="992"/>
      <c r="AR119" s="992"/>
      <c r="AS119" s="992"/>
      <c r="AT119" s="993"/>
      <c r="AU119" s="998"/>
      <c r="AV119" s="999"/>
      <c r="AW119" s="999"/>
      <c r="AX119" s="999"/>
      <c r="AY119" s="999"/>
      <c r="AZ119" s="278" t="s">
        <v>188</v>
      </c>
      <c r="BA119" s="278"/>
      <c r="BB119" s="278"/>
      <c r="BC119" s="278"/>
      <c r="BD119" s="278"/>
      <c r="BE119" s="278"/>
      <c r="BF119" s="278"/>
      <c r="BG119" s="278"/>
      <c r="BH119" s="278"/>
      <c r="BI119" s="278"/>
      <c r="BJ119" s="278"/>
      <c r="BK119" s="278"/>
      <c r="BL119" s="278"/>
      <c r="BM119" s="278"/>
      <c r="BN119" s="278"/>
      <c r="BO119" s="1071" t="s">
        <v>475</v>
      </c>
      <c r="BP119" s="1102"/>
      <c r="BQ119" s="1093">
        <v>53921623</v>
      </c>
      <c r="BR119" s="1094"/>
      <c r="BS119" s="1094"/>
      <c r="BT119" s="1094"/>
      <c r="BU119" s="1094"/>
      <c r="BV119" s="1094">
        <v>55575587</v>
      </c>
      <c r="BW119" s="1094"/>
      <c r="BX119" s="1094"/>
      <c r="BY119" s="1094"/>
      <c r="BZ119" s="1094"/>
      <c r="CA119" s="1094">
        <v>55811181</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1391</v>
      </c>
      <c r="DH119" s="1080"/>
      <c r="DI119" s="1080"/>
      <c r="DJ119" s="1080"/>
      <c r="DK119" s="1081"/>
      <c r="DL119" s="1079" t="s">
        <v>446</v>
      </c>
      <c r="DM119" s="1080"/>
      <c r="DN119" s="1080"/>
      <c r="DO119" s="1080"/>
      <c r="DP119" s="1081"/>
      <c r="DQ119" s="1079" t="s">
        <v>474</v>
      </c>
      <c r="DR119" s="1080"/>
      <c r="DS119" s="1080"/>
      <c r="DT119" s="1080"/>
      <c r="DU119" s="1081"/>
      <c r="DV119" s="1082" t="s">
        <v>474</v>
      </c>
      <c r="DW119" s="1083"/>
      <c r="DX119" s="1083"/>
      <c r="DY119" s="1083"/>
      <c r="DZ119" s="1084"/>
    </row>
    <row r="120" spans="1:130" s="247"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450</v>
      </c>
      <c r="AB120" s="1055"/>
      <c r="AC120" s="1055"/>
      <c r="AD120" s="1055"/>
      <c r="AE120" s="1056"/>
      <c r="AF120" s="1057" t="s">
        <v>450</v>
      </c>
      <c r="AG120" s="1055"/>
      <c r="AH120" s="1055"/>
      <c r="AI120" s="1055"/>
      <c r="AJ120" s="1056"/>
      <c r="AK120" s="1057" t="s">
        <v>450</v>
      </c>
      <c r="AL120" s="1055"/>
      <c r="AM120" s="1055"/>
      <c r="AN120" s="1055"/>
      <c r="AO120" s="1056"/>
      <c r="AP120" s="1058" t="s">
        <v>448</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12455355</v>
      </c>
      <c r="BR120" s="1023"/>
      <c r="BS120" s="1023"/>
      <c r="BT120" s="1023"/>
      <c r="BU120" s="1023"/>
      <c r="BV120" s="1023">
        <v>10296598</v>
      </c>
      <c r="BW120" s="1023"/>
      <c r="BX120" s="1023"/>
      <c r="BY120" s="1023"/>
      <c r="BZ120" s="1023"/>
      <c r="CA120" s="1023">
        <v>10610133</v>
      </c>
      <c r="CB120" s="1023"/>
      <c r="CC120" s="1023"/>
      <c r="CD120" s="1023"/>
      <c r="CE120" s="1023"/>
      <c r="CF120" s="1037">
        <v>84.6</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20593734</v>
      </c>
      <c r="DH120" s="1023"/>
      <c r="DI120" s="1023"/>
      <c r="DJ120" s="1023"/>
      <c r="DK120" s="1023"/>
      <c r="DL120" s="1023">
        <v>19483981</v>
      </c>
      <c r="DM120" s="1023"/>
      <c r="DN120" s="1023"/>
      <c r="DO120" s="1023"/>
      <c r="DP120" s="1023"/>
      <c r="DQ120" s="1023">
        <v>18288907</v>
      </c>
      <c r="DR120" s="1023"/>
      <c r="DS120" s="1023"/>
      <c r="DT120" s="1023"/>
      <c r="DU120" s="1023"/>
      <c r="DV120" s="1024">
        <v>145.9</v>
      </c>
      <c r="DW120" s="1024"/>
      <c r="DX120" s="1024"/>
      <c r="DY120" s="1024"/>
      <c r="DZ120" s="1025"/>
    </row>
    <row r="121" spans="1:130" s="247"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445</v>
      </c>
      <c r="AB121" s="1055"/>
      <c r="AC121" s="1055"/>
      <c r="AD121" s="1055"/>
      <c r="AE121" s="1056"/>
      <c r="AF121" s="1057" t="s">
        <v>442</v>
      </c>
      <c r="AG121" s="1055"/>
      <c r="AH121" s="1055"/>
      <c r="AI121" s="1055"/>
      <c r="AJ121" s="1056"/>
      <c r="AK121" s="1057" t="s">
        <v>450</v>
      </c>
      <c r="AL121" s="1055"/>
      <c r="AM121" s="1055"/>
      <c r="AN121" s="1055"/>
      <c r="AO121" s="1056"/>
      <c r="AP121" s="1058" t="s">
        <v>137</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3007044</v>
      </c>
      <c r="BR121" s="1016"/>
      <c r="BS121" s="1016"/>
      <c r="BT121" s="1016"/>
      <c r="BU121" s="1016"/>
      <c r="BV121" s="1016">
        <v>2825581</v>
      </c>
      <c r="BW121" s="1016"/>
      <c r="BX121" s="1016"/>
      <c r="BY121" s="1016"/>
      <c r="BZ121" s="1016"/>
      <c r="CA121" s="1016">
        <v>2633344</v>
      </c>
      <c r="CB121" s="1016"/>
      <c r="CC121" s="1016"/>
      <c r="CD121" s="1016"/>
      <c r="CE121" s="1016"/>
      <c r="CF121" s="1010">
        <v>21</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179759</v>
      </c>
      <c r="DH121" s="1016"/>
      <c r="DI121" s="1016"/>
      <c r="DJ121" s="1016"/>
      <c r="DK121" s="1016"/>
      <c r="DL121" s="1016">
        <v>173417</v>
      </c>
      <c r="DM121" s="1016"/>
      <c r="DN121" s="1016"/>
      <c r="DO121" s="1016"/>
      <c r="DP121" s="1016"/>
      <c r="DQ121" s="1016">
        <v>176862</v>
      </c>
      <c r="DR121" s="1016"/>
      <c r="DS121" s="1016"/>
      <c r="DT121" s="1016"/>
      <c r="DU121" s="1016"/>
      <c r="DV121" s="1017">
        <v>1.4</v>
      </c>
      <c r="DW121" s="1017"/>
      <c r="DX121" s="1017"/>
      <c r="DY121" s="1017"/>
      <c r="DZ121" s="1018"/>
    </row>
    <row r="122" spans="1:130" s="247"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137</v>
      </c>
      <c r="AG122" s="1055"/>
      <c r="AH122" s="1055"/>
      <c r="AI122" s="1055"/>
      <c r="AJ122" s="1056"/>
      <c r="AK122" s="1057" t="s">
        <v>137</v>
      </c>
      <c r="AL122" s="1055"/>
      <c r="AM122" s="1055"/>
      <c r="AN122" s="1055"/>
      <c r="AO122" s="1056"/>
      <c r="AP122" s="1058" t="s">
        <v>137</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35316865</v>
      </c>
      <c r="BR122" s="1094"/>
      <c r="BS122" s="1094"/>
      <c r="BT122" s="1094"/>
      <c r="BU122" s="1094"/>
      <c r="BV122" s="1094">
        <v>36780789</v>
      </c>
      <c r="BW122" s="1094"/>
      <c r="BX122" s="1094"/>
      <c r="BY122" s="1094"/>
      <c r="BZ122" s="1094"/>
      <c r="CA122" s="1094">
        <v>36391561</v>
      </c>
      <c r="CB122" s="1094"/>
      <c r="CC122" s="1094"/>
      <c r="CD122" s="1094"/>
      <c r="CE122" s="1094"/>
      <c r="CF122" s="1114">
        <v>290.3</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458</v>
      </c>
      <c r="DH122" s="1016"/>
      <c r="DI122" s="1016"/>
      <c r="DJ122" s="1016"/>
      <c r="DK122" s="1016"/>
      <c r="DL122" s="1016" t="s">
        <v>137</v>
      </c>
      <c r="DM122" s="1016"/>
      <c r="DN122" s="1016"/>
      <c r="DO122" s="1016"/>
      <c r="DP122" s="1016"/>
      <c r="DQ122" s="1016" t="s">
        <v>137</v>
      </c>
      <c r="DR122" s="1016"/>
      <c r="DS122" s="1016"/>
      <c r="DT122" s="1016"/>
      <c r="DU122" s="1016"/>
      <c r="DV122" s="1017" t="s">
        <v>448</v>
      </c>
      <c r="DW122" s="1017"/>
      <c r="DX122" s="1017"/>
      <c r="DY122" s="1017"/>
      <c r="DZ122" s="1018"/>
    </row>
    <row r="123" spans="1:130" s="247"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474</v>
      </c>
      <c r="AB123" s="1055"/>
      <c r="AC123" s="1055"/>
      <c r="AD123" s="1055"/>
      <c r="AE123" s="1056"/>
      <c r="AF123" s="1057" t="s">
        <v>137</v>
      </c>
      <c r="AG123" s="1055"/>
      <c r="AH123" s="1055"/>
      <c r="AI123" s="1055"/>
      <c r="AJ123" s="1056"/>
      <c r="AK123" s="1057" t="s">
        <v>137</v>
      </c>
      <c r="AL123" s="1055"/>
      <c r="AM123" s="1055"/>
      <c r="AN123" s="1055"/>
      <c r="AO123" s="1056"/>
      <c r="AP123" s="1058" t="s">
        <v>459</v>
      </c>
      <c r="AQ123" s="1059"/>
      <c r="AR123" s="1059"/>
      <c r="AS123" s="1059"/>
      <c r="AT123" s="1060"/>
      <c r="AU123" s="1091"/>
      <c r="AV123" s="1092"/>
      <c r="AW123" s="1092"/>
      <c r="AX123" s="1092"/>
      <c r="AY123" s="1092"/>
      <c r="AZ123" s="278" t="s">
        <v>188</v>
      </c>
      <c r="BA123" s="278"/>
      <c r="BB123" s="278"/>
      <c r="BC123" s="278"/>
      <c r="BD123" s="278"/>
      <c r="BE123" s="278"/>
      <c r="BF123" s="278"/>
      <c r="BG123" s="278"/>
      <c r="BH123" s="278"/>
      <c r="BI123" s="278"/>
      <c r="BJ123" s="278"/>
      <c r="BK123" s="278"/>
      <c r="BL123" s="278"/>
      <c r="BM123" s="278"/>
      <c r="BN123" s="278"/>
      <c r="BO123" s="1071" t="s">
        <v>486</v>
      </c>
      <c r="BP123" s="1102"/>
      <c r="BQ123" s="1161">
        <v>50779264</v>
      </c>
      <c r="BR123" s="1162"/>
      <c r="BS123" s="1162"/>
      <c r="BT123" s="1162"/>
      <c r="BU123" s="1162"/>
      <c r="BV123" s="1162">
        <v>49902968</v>
      </c>
      <c r="BW123" s="1162"/>
      <c r="BX123" s="1162"/>
      <c r="BY123" s="1162"/>
      <c r="BZ123" s="1162"/>
      <c r="CA123" s="1162">
        <v>49635038</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137</v>
      </c>
      <c r="DH123" s="1055"/>
      <c r="DI123" s="1055"/>
      <c r="DJ123" s="1055"/>
      <c r="DK123" s="1056"/>
      <c r="DL123" s="1057" t="s">
        <v>137</v>
      </c>
      <c r="DM123" s="1055"/>
      <c r="DN123" s="1055"/>
      <c r="DO123" s="1055"/>
      <c r="DP123" s="1056"/>
      <c r="DQ123" s="1057" t="s">
        <v>459</v>
      </c>
      <c r="DR123" s="1055"/>
      <c r="DS123" s="1055"/>
      <c r="DT123" s="1055"/>
      <c r="DU123" s="1056"/>
      <c r="DV123" s="1058" t="s">
        <v>445</v>
      </c>
      <c r="DW123" s="1059"/>
      <c r="DX123" s="1059"/>
      <c r="DY123" s="1059"/>
      <c r="DZ123" s="1060"/>
    </row>
    <row r="124" spans="1:130" s="247"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137</v>
      </c>
      <c r="AG124" s="1055"/>
      <c r="AH124" s="1055"/>
      <c r="AI124" s="1055"/>
      <c r="AJ124" s="1056"/>
      <c r="AK124" s="1057" t="s">
        <v>459</v>
      </c>
      <c r="AL124" s="1055"/>
      <c r="AM124" s="1055"/>
      <c r="AN124" s="1055"/>
      <c r="AO124" s="1056"/>
      <c r="AP124" s="1058" t="s">
        <v>448</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25.3</v>
      </c>
      <c r="BR124" s="1124"/>
      <c r="BS124" s="1124"/>
      <c r="BT124" s="1124"/>
      <c r="BU124" s="1124"/>
      <c r="BV124" s="1124">
        <v>45.5</v>
      </c>
      <c r="BW124" s="1124"/>
      <c r="BX124" s="1124"/>
      <c r="BY124" s="1124"/>
      <c r="BZ124" s="1124"/>
      <c r="CA124" s="1124">
        <v>49.2</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458</v>
      </c>
      <c r="DW124" s="1083"/>
      <c r="DX124" s="1083"/>
      <c r="DY124" s="1083"/>
      <c r="DZ124" s="1084"/>
    </row>
    <row r="125" spans="1:130" s="247"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458</v>
      </c>
      <c r="AB125" s="1055"/>
      <c r="AC125" s="1055"/>
      <c r="AD125" s="1055"/>
      <c r="AE125" s="1056"/>
      <c r="AF125" s="1057" t="s">
        <v>137</v>
      </c>
      <c r="AG125" s="1055"/>
      <c r="AH125" s="1055"/>
      <c r="AI125" s="1055"/>
      <c r="AJ125" s="1056"/>
      <c r="AK125" s="1057" t="s">
        <v>137</v>
      </c>
      <c r="AL125" s="1055"/>
      <c r="AM125" s="1055"/>
      <c r="AN125" s="1055"/>
      <c r="AO125" s="1056"/>
      <c r="AP125" s="1058" t="s">
        <v>445</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448</v>
      </c>
      <c r="DH125" s="1023"/>
      <c r="DI125" s="1023"/>
      <c r="DJ125" s="1023"/>
      <c r="DK125" s="1023"/>
      <c r="DL125" s="1023" t="s">
        <v>458</v>
      </c>
      <c r="DM125" s="1023"/>
      <c r="DN125" s="1023"/>
      <c r="DO125" s="1023"/>
      <c r="DP125" s="1023"/>
      <c r="DQ125" s="1023" t="s">
        <v>448</v>
      </c>
      <c r="DR125" s="1023"/>
      <c r="DS125" s="1023"/>
      <c r="DT125" s="1023"/>
      <c r="DU125" s="1023"/>
      <c r="DV125" s="1024" t="s">
        <v>137</v>
      </c>
      <c r="DW125" s="1024"/>
      <c r="DX125" s="1024"/>
      <c r="DY125" s="1024"/>
      <c r="DZ125" s="1025"/>
    </row>
    <row r="126" spans="1:130" s="247"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137</v>
      </c>
      <c r="AB126" s="1055"/>
      <c r="AC126" s="1055"/>
      <c r="AD126" s="1055"/>
      <c r="AE126" s="1056"/>
      <c r="AF126" s="1057" t="s">
        <v>137</v>
      </c>
      <c r="AG126" s="1055"/>
      <c r="AH126" s="1055"/>
      <c r="AI126" s="1055"/>
      <c r="AJ126" s="1056"/>
      <c r="AK126" s="1057" t="s">
        <v>448</v>
      </c>
      <c r="AL126" s="1055"/>
      <c r="AM126" s="1055"/>
      <c r="AN126" s="1055"/>
      <c r="AO126" s="1056"/>
      <c r="AP126" s="1058" t="s">
        <v>137</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137</v>
      </c>
      <c r="DR126" s="1016"/>
      <c r="DS126" s="1016"/>
      <c r="DT126" s="1016"/>
      <c r="DU126" s="1016"/>
      <c r="DV126" s="1017" t="s">
        <v>458</v>
      </c>
      <c r="DW126" s="1017"/>
      <c r="DX126" s="1017"/>
      <c r="DY126" s="1017"/>
      <c r="DZ126" s="1018"/>
    </row>
    <row r="127" spans="1:130" s="247"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3875</v>
      </c>
      <c r="AB127" s="1055"/>
      <c r="AC127" s="1055"/>
      <c r="AD127" s="1055"/>
      <c r="AE127" s="1056"/>
      <c r="AF127" s="1057">
        <v>1425</v>
      </c>
      <c r="AG127" s="1055"/>
      <c r="AH127" s="1055"/>
      <c r="AI127" s="1055"/>
      <c r="AJ127" s="1056"/>
      <c r="AK127" s="1057" t="s">
        <v>458</v>
      </c>
      <c r="AL127" s="1055"/>
      <c r="AM127" s="1055"/>
      <c r="AN127" s="1055"/>
      <c r="AO127" s="1056"/>
      <c r="AP127" s="1058" t="s">
        <v>137</v>
      </c>
      <c r="AQ127" s="1059"/>
      <c r="AR127" s="1059"/>
      <c r="AS127" s="1059"/>
      <c r="AT127" s="1060"/>
      <c r="AU127" s="283"/>
      <c r="AV127" s="283"/>
      <c r="AW127" s="283"/>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137</v>
      </c>
      <c r="DR127" s="1016"/>
      <c r="DS127" s="1016"/>
      <c r="DT127" s="1016"/>
      <c r="DU127" s="1016"/>
      <c r="DV127" s="1017" t="s">
        <v>458</v>
      </c>
      <c r="DW127" s="1017"/>
      <c r="DX127" s="1017"/>
      <c r="DY127" s="1017"/>
      <c r="DZ127" s="1018"/>
    </row>
    <row r="128" spans="1:130" s="247"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234038</v>
      </c>
      <c r="AB128" s="1144"/>
      <c r="AC128" s="1144"/>
      <c r="AD128" s="1144"/>
      <c r="AE128" s="1145"/>
      <c r="AF128" s="1146">
        <v>221297</v>
      </c>
      <c r="AG128" s="1144"/>
      <c r="AH128" s="1144"/>
      <c r="AI128" s="1144"/>
      <c r="AJ128" s="1145"/>
      <c r="AK128" s="1146">
        <v>225520</v>
      </c>
      <c r="AL128" s="1144"/>
      <c r="AM128" s="1144"/>
      <c r="AN128" s="1144"/>
      <c r="AO128" s="1145"/>
      <c r="AP128" s="1147"/>
      <c r="AQ128" s="1148"/>
      <c r="AR128" s="1148"/>
      <c r="AS128" s="1148"/>
      <c r="AT128" s="1149"/>
      <c r="AU128" s="283"/>
      <c r="AV128" s="283"/>
      <c r="AW128" s="283"/>
      <c r="AX128" s="984" t="s">
        <v>500</v>
      </c>
      <c r="AY128" s="985"/>
      <c r="AZ128" s="985"/>
      <c r="BA128" s="985"/>
      <c r="BB128" s="985"/>
      <c r="BC128" s="985"/>
      <c r="BD128" s="985"/>
      <c r="BE128" s="986"/>
      <c r="BF128" s="1150" t="s">
        <v>137</v>
      </c>
      <c r="BG128" s="1151"/>
      <c r="BH128" s="1151"/>
      <c r="BI128" s="1151"/>
      <c r="BJ128" s="1151"/>
      <c r="BK128" s="1151"/>
      <c r="BL128" s="1152"/>
      <c r="BM128" s="1150">
        <v>12.71</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137</v>
      </c>
      <c r="DM128" s="1136"/>
      <c r="DN128" s="1136"/>
      <c r="DO128" s="1136"/>
      <c r="DP128" s="1136"/>
      <c r="DQ128" s="1136" t="s">
        <v>445</v>
      </c>
      <c r="DR128" s="1136"/>
      <c r="DS128" s="1136"/>
      <c r="DT128" s="1136"/>
      <c r="DU128" s="1136"/>
      <c r="DV128" s="1137" t="s">
        <v>137</v>
      </c>
      <c r="DW128" s="1137"/>
      <c r="DX128" s="1137"/>
      <c r="DY128" s="1137"/>
      <c r="DZ128" s="1138"/>
    </row>
    <row r="129" spans="1:131" s="247"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16123224</v>
      </c>
      <c r="AB129" s="1055"/>
      <c r="AC129" s="1055"/>
      <c r="AD129" s="1055"/>
      <c r="AE129" s="1056"/>
      <c r="AF129" s="1057">
        <v>15928302</v>
      </c>
      <c r="AG129" s="1055"/>
      <c r="AH129" s="1055"/>
      <c r="AI129" s="1055"/>
      <c r="AJ129" s="1056"/>
      <c r="AK129" s="1057">
        <v>15948056</v>
      </c>
      <c r="AL129" s="1055"/>
      <c r="AM129" s="1055"/>
      <c r="AN129" s="1055"/>
      <c r="AO129" s="1056"/>
      <c r="AP129" s="1172"/>
      <c r="AQ129" s="1173"/>
      <c r="AR129" s="1173"/>
      <c r="AS129" s="1173"/>
      <c r="AT129" s="1174"/>
      <c r="AU129" s="285"/>
      <c r="AV129" s="285"/>
      <c r="AW129" s="285"/>
      <c r="AX129" s="1163" t="s">
        <v>503</v>
      </c>
      <c r="AY129" s="1046"/>
      <c r="AZ129" s="1046"/>
      <c r="BA129" s="1046"/>
      <c r="BB129" s="1046"/>
      <c r="BC129" s="1046"/>
      <c r="BD129" s="1046"/>
      <c r="BE129" s="1047"/>
      <c r="BF129" s="1164" t="s">
        <v>504</v>
      </c>
      <c r="BG129" s="1165"/>
      <c r="BH129" s="1165"/>
      <c r="BI129" s="1165"/>
      <c r="BJ129" s="1165"/>
      <c r="BK129" s="1165"/>
      <c r="BL129" s="1166"/>
      <c r="BM129" s="1164">
        <v>17.71</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3740902</v>
      </c>
      <c r="AB130" s="1055"/>
      <c r="AC130" s="1055"/>
      <c r="AD130" s="1055"/>
      <c r="AE130" s="1056"/>
      <c r="AF130" s="1057">
        <v>3462932</v>
      </c>
      <c r="AG130" s="1055"/>
      <c r="AH130" s="1055"/>
      <c r="AI130" s="1055"/>
      <c r="AJ130" s="1056"/>
      <c r="AK130" s="1057">
        <v>3412815</v>
      </c>
      <c r="AL130" s="1055"/>
      <c r="AM130" s="1055"/>
      <c r="AN130" s="1055"/>
      <c r="AO130" s="1056"/>
      <c r="AP130" s="1172"/>
      <c r="AQ130" s="1173"/>
      <c r="AR130" s="1173"/>
      <c r="AS130" s="1173"/>
      <c r="AT130" s="1174"/>
      <c r="AU130" s="285"/>
      <c r="AV130" s="285"/>
      <c r="AW130" s="285"/>
      <c r="AX130" s="1163" t="s">
        <v>507</v>
      </c>
      <c r="AY130" s="1046"/>
      <c r="AZ130" s="1046"/>
      <c r="BA130" s="1046"/>
      <c r="BB130" s="1046"/>
      <c r="BC130" s="1046"/>
      <c r="BD130" s="1046"/>
      <c r="BE130" s="1047"/>
      <c r="BF130" s="1200">
        <v>7.5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12382322</v>
      </c>
      <c r="AB131" s="1080"/>
      <c r="AC131" s="1080"/>
      <c r="AD131" s="1080"/>
      <c r="AE131" s="1081"/>
      <c r="AF131" s="1079">
        <v>12465370</v>
      </c>
      <c r="AG131" s="1080"/>
      <c r="AH131" s="1080"/>
      <c r="AI131" s="1080"/>
      <c r="AJ131" s="1081"/>
      <c r="AK131" s="1079">
        <v>12535241</v>
      </c>
      <c r="AL131" s="1080"/>
      <c r="AM131" s="1080"/>
      <c r="AN131" s="1080"/>
      <c r="AO131" s="1081"/>
      <c r="AP131" s="1210"/>
      <c r="AQ131" s="1211"/>
      <c r="AR131" s="1211"/>
      <c r="AS131" s="1211"/>
      <c r="AT131" s="1212"/>
      <c r="AU131" s="285"/>
      <c r="AV131" s="285"/>
      <c r="AW131" s="285"/>
      <c r="AX131" s="1182" t="s">
        <v>509</v>
      </c>
      <c r="AY131" s="1133"/>
      <c r="AZ131" s="1133"/>
      <c r="BA131" s="1133"/>
      <c r="BB131" s="1133"/>
      <c r="BC131" s="1133"/>
      <c r="BD131" s="1133"/>
      <c r="BE131" s="1134"/>
      <c r="BF131" s="1183">
        <v>49.2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7.6776714420000003</v>
      </c>
      <c r="AB132" s="1196"/>
      <c r="AC132" s="1196"/>
      <c r="AD132" s="1196"/>
      <c r="AE132" s="1197"/>
      <c r="AF132" s="1198">
        <v>6.9816780410000003</v>
      </c>
      <c r="AG132" s="1196"/>
      <c r="AH132" s="1196"/>
      <c r="AI132" s="1196"/>
      <c r="AJ132" s="1197"/>
      <c r="AK132" s="1198">
        <v>7.8614284320000003</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7.3</v>
      </c>
      <c r="AB133" s="1179"/>
      <c r="AC133" s="1179"/>
      <c r="AD133" s="1179"/>
      <c r="AE133" s="1180"/>
      <c r="AF133" s="1178">
        <v>7.3</v>
      </c>
      <c r="AG133" s="1179"/>
      <c r="AH133" s="1179"/>
      <c r="AI133" s="1179"/>
      <c r="AJ133" s="1180"/>
      <c r="AK133" s="1178">
        <v>7.5</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YY+AkrLE4BQIeFZO2h5OH3lQjxgMrTlnzo/qcNb3J5gQlyj+RZjRJczVYsqz8ii1jnrWPBZMMW1WkDpl75xPg==" saltValue="YnxKknhLtHAbg6IZanlg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O59tc6YFKkzbYZiw9WmeA2JrYU39FATo49bo9tfRCk9UzagaDMA2TG82pt/XDnbW6rTHhtM8qXHnHQDLXfC+A==" saltValue="I4jQ4G4JEuuCsLX+1VNL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1lOxEgUPg2Mdq7Z6LMAzx2OjupJyP/d7JreVlbj0mhwc7xkJi4oNSqufnzqGxjynNrrG/UmlpXWPq7qmtUOgg==" saltValue="UY6Hgnsz/rpKFP/31g9s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opLeftCell="AH16" zoomScaleNormal="10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521</v>
      </c>
      <c r="AL9" s="1219"/>
      <c r="AM9" s="1219"/>
      <c r="AN9" s="1220"/>
      <c r="AO9" s="313">
        <v>3681551</v>
      </c>
      <c r="AP9" s="313">
        <v>60932</v>
      </c>
      <c r="AQ9" s="314">
        <v>63299</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522</v>
      </c>
      <c r="AL10" s="1219"/>
      <c r="AM10" s="1219"/>
      <c r="AN10" s="1220"/>
      <c r="AO10" s="316">
        <v>474034</v>
      </c>
      <c r="AP10" s="316">
        <v>7846</v>
      </c>
      <c r="AQ10" s="317">
        <v>6012</v>
      </c>
      <c r="AR10" s="318">
        <v>30.5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523</v>
      </c>
      <c r="AL11" s="1219"/>
      <c r="AM11" s="1219"/>
      <c r="AN11" s="1220"/>
      <c r="AO11" s="316">
        <v>843843</v>
      </c>
      <c r="AP11" s="316">
        <v>13966</v>
      </c>
      <c r="AQ11" s="317">
        <v>6006</v>
      </c>
      <c r="AR11" s="318">
        <v>132.5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524</v>
      </c>
      <c r="AL12" s="1219"/>
      <c r="AM12" s="1219"/>
      <c r="AN12" s="1220"/>
      <c r="AO12" s="316" t="s">
        <v>525</v>
      </c>
      <c r="AP12" s="316" t="s">
        <v>525</v>
      </c>
      <c r="AQ12" s="317">
        <v>1513</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526</v>
      </c>
      <c r="AL13" s="1219"/>
      <c r="AM13" s="1219"/>
      <c r="AN13" s="1220"/>
      <c r="AO13" s="316" t="s">
        <v>525</v>
      </c>
      <c r="AP13" s="316" t="s">
        <v>525</v>
      </c>
      <c r="AQ13" s="317">
        <v>6</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527</v>
      </c>
      <c r="AL14" s="1219"/>
      <c r="AM14" s="1219"/>
      <c r="AN14" s="1220"/>
      <c r="AO14" s="316">
        <v>76150</v>
      </c>
      <c r="AP14" s="316">
        <v>1260</v>
      </c>
      <c r="AQ14" s="317">
        <v>2299</v>
      </c>
      <c r="AR14" s="318">
        <v>-45.2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528</v>
      </c>
      <c r="AL15" s="1219"/>
      <c r="AM15" s="1219"/>
      <c r="AN15" s="1220"/>
      <c r="AO15" s="316">
        <v>181917</v>
      </c>
      <c r="AP15" s="316">
        <v>3011</v>
      </c>
      <c r="AQ15" s="317">
        <v>1728</v>
      </c>
      <c r="AR15" s="318">
        <v>74.2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529</v>
      </c>
      <c r="AL16" s="1222"/>
      <c r="AM16" s="1222"/>
      <c r="AN16" s="1223"/>
      <c r="AO16" s="316">
        <v>-225056</v>
      </c>
      <c r="AP16" s="316">
        <v>-3725</v>
      </c>
      <c r="AQ16" s="317">
        <v>-4986</v>
      </c>
      <c r="AR16" s="318">
        <v>-25.3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188</v>
      </c>
      <c r="AL17" s="1222"/>
      <c r="AM17" s="1222"/>
      <c r="AN17" s="1223"/>
      <c r="AO17" s="316">
        <v>5032439</v>
      </c>
      <c r="AP17" s="316">
        <v>83290</v>
      </c>
      <c r="AQ17" s="317">
        <v>75877</v>
      </c>
      <c r="AR17" s="318">
        <v>9.8000000000000007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534</v>
      </c>
      <c r="AL21" s="1214"/>
      <c r="AM21" s="1214"/>
      <c r="AN21" s="1215"/>
      <c r="AO21" s="328">
        <v>7.27</v>
      </c>
      <c r="AP21" s="329">
        <v>7.41</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535</v>
      </c>
      <c r="AL22" s="1214"/>
      <c r="AM22" s="1214"/>
      <c r="AN22" s="1215"/>
      <c r="AO22" s="333">
        <v>96.6</v>
      </c>
      <c r="AP22" s="334">
        <v>98.4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539</v>
      </c>
      <c r="AL32" s="1230"/>
      <c r="AM32" s="1230"/>
      <c r="AN32" s="1231"/>
      <c r="AO32" s="343">
        <v>2895322</v>
      </c>
      <c r="AP32" s="343">
        <v>47919</v>
      </c>
      <c r="AQ32" s="344">
        <v>39476</v>
      </c>
      <c r="AR32" s="345">
        <v>21.4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540</v>
      </c>
      <c r="AL33" s="1230"/>
      <c r="AM33" s="1230"/>
      <c r="AN33" s="1231"/>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541</v>
      </c>
      <c r="AL34" s="1230"/>
      <c r="AM34" s="1230"/>
      <c r="AN34" s="1231"/>
      <c r="AO34" s="343" t="s">
        <v>525</v>
      </c>
      <c r="AP34" s="343" t="s">
        <v>525</v>
      </c>
      <c r="AQ34" s="344">
        <v>57</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542</v>
      </c>
      <c r="AL35" s="1230"/>
      <c r="AM35" s="1230"/>
      <c r="AN35" s="1231"/>
      <c r="AO35" s="343">
        <v>1574794</v>
      </c>
      <c r="AP35" s="343">
        <v>26064</v>
      </c>
      <c r="AQ35" s="344">
        <v>13586</v>
      </c>
      <c r="AR35" s="345">
        <v>91.8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543</v>
      </c>
      <c r="AL36" s="1230"/>
      <c r="AM36" s="1230"/>
      <c r="AN36" s="1231"/>
      <c r="AO36" s="343">
        <v>153668</v>
      </c>
      <c r="AP36" s="343">
        <v>2543</v>
      </c>
      <c r="AQ36" s="344">
        <v>1761</v>
      </c>
      <c r="AR36" s="345">
        <v>44.4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544</v>
      </c>
      <c r="AL37" s="1230"/>
      <c r="AM37" s="1230"/>
      <c r="AN37" s="1231"/>
      <c r="AO37" s="343" t="s">
        <v>525</v>
      </c>
      <c r="AP37" s="343" t="s">
        <v>525</v>
      </c>
      <c r="AQ37" s="344">
        <v>609</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545</v>
      </c>
      <c r="AL38" s="1233"/>
      <c r="AM38" s="1233"/>
      <c r="AN38" s="1234"/>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546</v>
      </c>
      <c r="AL39" s="1233"/>
      <c r="AM39" s="1233"/>
      <c r="AN39" s="1234"/>
      <c r="AO39" s="343">
        <v>-225520</v>
      </c>
      <c r="AP39" s="343">
        <v>-3732</v>
      </c>
      <c r="AQ39" s="344">
        <v>-5546</v>
      </c>
      <c r="AR39" s="345">
        <v>-32.700000000000003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547</v>
      </c>
      <c r="AL40" s="1230"/>
      <c r="AM40" s="1230"/>
      <c r="AN40" s="1231"/>
      <c r="AO40" s="343">
        <v>-3412815</v>
      </c>
      <c r="AP40" s="343">
        <v>-56484</v>
      </c>
      <c r="AQ40" s="344">
        <v>-36890</v>
      </c>
      <c r="AR40" s="345">
        <v>53.1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301</v>
      </c>
      <c r="AL41" s="1236"/>
      <c r="AM41" s="1236"/>
      <c r="AN41" s="1237"/>
      <c r="AO41" s="343">
        <v>985449</v>
      </c>
      <c r="AP41" s="343">
        <v>16310</v>
      </c>
      <c r="AQ41" s="344">
        <v>13053</v>
      </c>
      <c r="AR41" s="345">
        <v>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516</v>
      </c>
      <c r="AN49" s="1226" t="s">
        <v>551</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4946287</v>
      </c>
      <c r="AN51" s="365">
        <v>80359</v>
      </c>
      <c r="AO51" s="366">
        <v>40.4</v>
      </c>
      <c r="AP51" s="367">
        <v>54227</v>
      </c>
      <c r="AQ51" s="368">
        <v>-18.2</v>
      </c>
      <c r="AR51" s="369">
        <v>58.6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2289884</v>
      </c>
      <c r="AN52" s="373">
        <v>37202</v>
      </c>
      <c r="AO52" s="374">
        <v>-5.6</v>
      </c>
      <c r="AP52" s="375">
        <v>29694</v>
      </c>
      <c r="AQ52" s="376">
        <v>-6.7</v>
      </c>
      <c r="AR52" s="377">
        <v>1.1000000000000001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5309568</v>
      </c>
      <c r="AN53" s="365">
        <v>86537</v>
      </c>
      <c r="AO53" s="366">
        <v>7.7</v>
      </c>
      <c r="AP53" s="367">
        <v>57295</v>
      </c>
      <c r="AQ53" s="368">
        <v>5.7</v>
      </c>
      <c r="AR53" s="369">
        <v>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3812874</v>
      </c>
      <c r="AN54" s="373">
        <v>62143</v>
      </c>
      <c r="AO54" s="374">
        <v>67</v>
      </c>
      <c r="AP54" s="375">
        <v>32771</v>
      </c>
      <c r="AQ54" s="376">
        <v>10.4</v>
      </c>
      <c r="AR54" s="377">
        <v>56.6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4941329</v>
      </c>
      <c r="AN55" s="365">
        <v>80971</v>
      </c>
      <c r="AO55" s="366">
        <v>-6.4</v>
      </c>
      <c r="AP55" s="367">
        <v>54110</v>
      </c>
      <c r="AQ55" s="368">
        <v>-5.6</v>
      </c>
      <c r="AR55" s="369">
        <v>-0.8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4180333</v>
      </c>
      <c r="AN56" s="373">
        <v>68501</v>
      </c>
      <c r="AO56" s="374">
        <v>10.199999999999999</v>
      </c>
      <c r="AP56" s="375">
        <v>30620</v>
      </c>
      <c r="AQ56" s="376">
        <v>-6.6</v>
      </c>
      <c r="AR56" s="377">
        <v>16.8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6223425</v>
      </c>
      <c r="AN57" s="365">
        <v>102404</v>
      </c>
      <c r="AO57" s="366">
        <v>26.5</v>
      </c>
      <c r="AP57" s="367">
        <v>54684</v>
      </c>
      <c r="AQ57" s="368">
        <v>1.1000000000000001</v>
      </c>
      <c r="AR57" s="369">
        <v>25.4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4659502</v>
      </c>
      <c r="AN58" s="373">
        <v>76671</v>
      </c>
      <c r="AO58" s="374">
        <v>11.9</v>
      </c>
      <c r="AP58" s="375">
        <v>32829</v>
      </c>
      <c r="AQ58" s="376">
        <v>7.2</v>
      </c>
      <c r="AR58" s="377">
        <v>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7622759</v>
      </c>
      <c r="AN59" s="365">
        <v>126161</v>
      </c>
      <c r="AO59" s="366">
        <v>23.2</v>
      </c>
      <c r="AP59" s="367">
        <v>62383</v>
      </c>
      <c r="AQ59" s="368">
        <v>14.1</v>
      </c>
      <c r="AR59" s="369">
        <v>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6213908</v>
      </c>
      <c r="AN60" s="373">
        <v>102844</v>
      </c>
      <c r="AO60" s="374">
        <v>34.1</v>
      </c>
      <c r="AP60" s="375">
        <v>35325</v>
      </c>
      <c r="AQ60" s="376">
        <v>7.6</v>
      </c>
      <c r="AR60" s="377">
        <v>26.5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5808674</v>
      </c>
      <c r="AN61" s="380">
        <v>95286</v>
      </c>
      <c r="AO61" s="381">
        <v>18.3</v>
      </c>
      <c r="AP61" s="382">
        <v>56540</v>
      </c>
      <c r="AQ61" s="383">
        <v>-0.6</v>
      </c>
      <c r="AR61" s="369">
        <v>18.899999999999999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4231300</v>
      </c>
      <c r="AN62" s="373">
        <v>69472</v>
      </c>
      <c r="AO62" s="374">
        <v>23.5</v>
      </c>
      <c r="AP62" s="375">
        <v>32248</v>
      </c>
      <c r="AQ62" s="376">
        <v>2.4</v>
      </c>
      <c r="AR62" s="377">
        <v>21.1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6jeVXp8bwTNYz73PRSnt7LfSQMt/8RB3JNsXxS1TexPrLQqQ4wDjtuZ5f/5ski1NAMBA3zwItExDLQxMWnSvA==" saltValue="wVwU+dn6rW+vTtEPA3pZ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 zoomScaleNormal="100" zoomScaleSheetLayoutView="55" workbookViewId="0">
      <selection activeCell="AA27" sqref="AA2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cXvDt8ftU26w9HWgBdnVJW7JLWlFCutcuA+zg8WtwaLjoD5xLWYe19zo7ZJDcQ+TkuWiJTrOMAFFJngsyzzNiQ==" saltValue="VID1stIqOIi9MYPz0C1W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kP6+ty+N++PZBFKYXlaY7pqdz9EBptiqLjZTfxR459ZLdToDW6pP+8Af1dfiduF57e5Cp0VBKyUasK5C6xOjoA==" saltValue="6jccgq14XFOnhKrSUOGU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23.51</v>
      </c>
      <c r="G47" s="12">
        <v>25.48</v>
      </c>
      <c r="H47" s="12">
        <v>25.91</v>
      </c>
      <c r="I47" s="12">
        <v>22.12</v>
      </c>
      <c r="J47" s="13">
        <v>24.06</v>
      </c>
    </row>
    <row r="48" spans="2:10" ht="57.75" customHeight="1" x14ac:dyDescent="0.15">
      <c r="B48" s="14"/>
      <c r="C48" s="1240" t="s">
        <v>4</v>
      </c>
      <c r="D48" s="1240"/>
      <c r="E48" s="1241"/>
      <c r="F48" s="15">
        <v>4.55</v>
      </c>
      <c r="G48" s="16">
        <v>5.21</v>
      </c>
      <c r="H48" s="16">
        <v>3.41</v>
      </c>
      <c r="I48" s="16">
        <v>3.93</v>
      </c>
      <c r="J48" s="17">
        <v>3.04</v>
      </c>
    </row>
    <row r="49" spans="2:10" ht="57.75" customHeight="1" thickBot="1" x14ac:dyDescent="0.2">
      <c r="B49" s="18"/>
      <c r="C49" s="1242" t="s">
        <v>5</v>
      </c>
      <c r="D49" s="1242"/>
      <c r="E49" s="1243"/>
      <c r="F49" s="19">
        <v>0.81</v>
      </c>
      <c r="G49" s="20">
        <v>0.15</v>
      </c>
      <c r="H49" s="20" t="s">
        <v>572</v>
      </c>
      <c r="I49" s="20" t="s">
        <v>573</v>
      </c>
      <c r="J49" s="21" t="s">
        <v>574</v>
      </c>
    </row>
    <row r="50" spans="2:10" ht="13.5" customHeight="1" x14ac:dyDescent="0.15"/>
  </sheetData>
  <sheetProtection algorithmName="SHA-512" hashValue="OeEt3mDLWBNAANr2bXHFvGI56PK9oX4UiRTcyICZLSTgHVLkoUqzBzITsAQKd5yZofKwEic1oChplzMfcw59Vg==" saltValue="OCH8piQIA74PP5RWzLAA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575</v>
      </c>
      <c r="D34" s="1250"/>
      <c r="E34" s="1251"/>
      <c r="F34" s="32">
        <v>11.59</v>
      </c>
      <c r="G34" s="33">
        <v>12.09</v>
      </c>
      <c r="H34" s="33">
        <v>12.79</v>
      </c>
      <c r="I34" s="33">
        <v>12.88</v>
      </c>
      <c r="J34" s="34">
        <v>12.86</v>
      </c>
      <c r="K34" s="22"/>
      <c r="L34" s="22"/>
      <c r="M34" s="22"/>
      <c r="N34" s="22"/>
      <c r="O34" s="22"/>
      <c r="P34" s="22"/>
    </row>
    <row r="35" spans="1:16" ht="39" customHeight="1" x14ac:dyDescent="0.15">
      <c r="A35" s="22"/>
      <c r="B35" s="35"/>
      <c r="C35" s="1244" t="s">
        <v>576</v>
      </c>
      <c r="D35" s="1245"/>
      <c r="E35" s="1246"/>
      <c r="F35" s="36">
        <v>4.49</v>
      </c>
      <c r="G35" s="37">
        <v>5.15</v>
      </c>
      <c r="H35" s="37">
        <v>3.32</v>
      </c>
      <c r="I35" s="37">
        <v>3.85</v>
      </c>
      <c r="J35" s="38">
        <v>2.95</v>
      </c>
      <c r="K35" s="22"/>
      <c r="L35" s="22"/>
      <c r="M35" s="22"/>
      <c r="N35" s="22"/>
      <c r="O35" s="22"/>
      <c r="P35" s="22"/>
    </row>
    <row r="36" spans="1:16" ht="39" customHeight="1" x14ac:dyDescent="0.15">
      <c r="A36" s="22"/>
      <c r="B36" s="35"/>
      <c r="C36" s="1244" t="s">
        <v>577</v>
      </c>
      <c r="D36" s="1245"/>
      <c r="E36" s="1246"/>
      <c r="F36" s="36">
        <v>0.79</v>
      </c>
      <c r="G36" s="37">
        <v>1</v>
      </c>
      <c r="H36" s="37">
        <v>0.85</v>
      </c>
      <c r="I36" s="37">
        <v>0.94</v>
      </c>
      <c r="J36" s="38">
        <v>1.03</v>
      </c>
      <c r="K36" s="22"/>
      <c r="L36" s="22"/>
      <c r="M36" s="22"/>
      <c r="N36" s="22"/>
      <c r="O36" s="22"/>
      <c r="P36" s="22"/>
    </row>
    <row r="37" spans="1:16" ht="39" customHeight="1" x14ac:dyDescent="0.15">
      <c r="A37" s="22"/>
      <c r="B37" s="35"/>
      <c r="C37" s="1244" t="s">
        <v>578</v>
      </c>
      <c r="D37" s="1245"/>
      <c r="E37" s="1246"/>
      <c r="F37" s="36">
        <v>0.94</v>
      </c>
      <c r="G37" s="37">
        <v>1.01</v>
      </c>
      <c r="H37" s="37">
        <v>0.84</v>
      </c>
      <c r="I37" s="37">
        <v>1.43</v>
      </c>
      <c r="J37" s="38">
        <v>0.94</v>
      </c>
      <c r="K37" s="22"/>
      <c r="L37" s="22"/>
      <c r="M37" s="22"/>
      <c r="N37" s="22"/>
      <c r="O37" s="22"/>
      <c r="P37" s="22"/>
    </row>
    <row r="38" spans="1:16" ht="39" customHeight="1" x14ac:dyDescent="0.15">
      <c r="A38" s="22"/>
      <c r="B38" s="35"/>
      <c r="C38" s="1244" t="s">
        <v>579</v>
      </c>
      <c r="D38" s="1245"/>
      <c r="E38" s="1246"/>
      <c r="F38" s="36">
        <v>0.02</v>
      </c>
      <c r="G38" s="37">
        <v>0.61</v>
      </c>
      <c r="H38" s="37">
        <v>1.57</v>
      </c>
      <c r="I38" s="37">
        <v>0.71</v>
      </c>
      <c r="J38" s="38">
        <v>0.78</v>
      </c>
      <c r="K38" s="22"/>
      <c r="L38" s="22"/>
      <c r="M38" s="22"/>
      <c r="N38" s="22"/>
      <c r="O38" s="22"/>
      <c r="P38" s="22"/>
    </row>
    <row r="39" spans="1:16" ht="39" customHeight="1" x14ac:dyDescent="0.15">
      <c r="A39" s="22"/>
      <c r="B39" s="35"/>
      <c r="C39" s="1244" t="s">
        <v>580</v>
      </c>
      <c r="D39" s="1245"/>
      <c r="E39" s="1246"/>
      <c r="F39" s="36">
        <v>0.05</v>
      </c>
      <c r="G39" s="37">
        <v>0.05</v>
      </c>
      <c r="H39" s="37">
        <v>7.0000000000000007E-2</v>
      </c>
      <c r="I39" s="37">
        <v>0.08</v>
      </c>
      <c r="J39" s="38">
        <v>0.08</v>
      </c>
      <c r="K39" s="22"/>
      <c r="L39" s="22"/>
      <c r="M39" s="22"/>
      <c r="N39" s="22"/>
      <c r="O39" s="22"/>
      <c r="P39" s="22"/>
    </row>
    <row r="40" spans="1:16" ht="39" customHeight="1" x14ac:dyDescent="0.15">
      <c r="A40" s="22"/>
      <c r="B40" s="35"/>
      <c r="C40" s="1244" t="s">
        <v>581</v>
      </c>
      <c r="D40" s="1245"/>
      <c r="E40" s="1246"/>
      <c r="F40" s="36">
        <v>7.0000000000000007E-2</v>
      </c>
      <c r="G40" s="37">
        <v>0.08</v>
      </c>
      <c r="H40" s="37">
        <v>0.08</v>
      </c>
      <c r="I40" s="37">
        <v>0.1</v>
      </c>
      <c r="J40" s="38">
        <v>7.0000000000000007E-2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tUHsvSn9/fEreSEodqO9rUvb3Pat5LKxAFYEFA0ysdrdrYJCKdWBWd2ADe8xJSbLbVJHw4isgI0Nst/GJsHJg==" saltValue="VZEUAg3Lvr3sv9bj5Gts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3432</v>
      </c>
      <c r="L45" s="60">
        <v>3416</v>
      </c>
      <c r="M45" s="60">
        <v>3269</v>
      </c>
      <c r="N45" s="60">
        <v>2925</v>
      </c>
      <c r="O45" s="61">
        <v>2895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1538</v>
      </c>
      <c r="L48" s="64">
        <v>1556</v>
      </c>
      <c r="M48" s="64">
        <v>1577</v>
      </c>
      <c r="N48" s="64">
        <v>1542</v>
      </c>
      <c r="O48" s="65">
        <v>1575</v>
      </c>
      <c r="P48" s="48"/>
      <c r="Q48" s="48"/>
      <c r="R48" s="48"/>
      <c r="S48" s="48"/>
      <c r="T48" s="48"/>
      <c r="U48" s="48"/>
    </row>
    <row r="49" spans="1:21" ht="30.75" customHeight="1" x14ac:dyDescent="0.15">
      <c r="A49" s="48"/>
      <c r="B49" s="1254"/>
      <c r="C49" s="1255"/>
      <c r="D49" s="62"/>
      <c r="E49" s="1260" t="s">
        <v>16</v>
      </c>
      <c r="F49" s="1260"/>
      <c r="G49" s="1260"/>
      <c r="H49" s="1260"/>
      <c r="I49" s="1260"/>
      <c r="J49" s="1261"/>
      <c r="K49" s="63">
        <v>62</v>
      </c>
      <c r="L49" s="64">
        <v>73</v>
      </c>
      <c r="M49" s="64">
        <v>77</v>
      </c>
      <c r="N49" s="64">
        <v>86</v>
      </c>
      <c r="O49" s="65">
        <v>154</v>
      </c>
      <c r="P49" s="48"/>
      <c r="Q49" s="48"/>
      <c r="R49" s="48"/>
      <c r="S49" s="48"/>
      <c r="T49" s="48"/>
      <c r="U49" s="48"/>
    </row>
    <row r="50" spans="1:21" ht="30.75" customHeight="1" x14ac:dyDescent="0.15">
      <c r="A50" s="48"/>
      <c r="B50" s="1254"/>
      <c r="C50" s="1255"/>
      <c r="D50" s="62"/>
      <c r="E50" s="1260" t="s">
        <v>17</v>
      </c>
      <c r="F50" s="1260"/>
      <c r="G50" s="1260"/>
      <c r="H50" s="1260"/>
      <c r="I50" s="1260"/>
      <c r="J50" s="1261"/>
      <c r="K50" s="63">
        <v>7</v>
      </c>
      <c r="L50" s="64">
        <v>6</v>
      </c>
      <c r="M50" s="64">
        <v>4</v>
      </c>
      <c r="N50" s="64">
        <v>1</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4140</v>
      </c>
      <c r="L52" s="64">
        <v>4149</v>
      </c>
      <c r="M52" s="64">
        <v>3975</v>
      </c>
      <c r="N52" s="64">
        <v>3684</v>
      </c>
      <c r="O52" s="65">
        <v>3638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899</v>
      </c>
      <c r="L53" s="69">
        <v>902</v>
      </c>
      <c r="M53" s="69">
        <v>952</v>
      </c>
      <c r="N53" s="69">
        <v>870</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610</v>
      </c>
      <c r="L57" s="84" t="s">
        <v>610</v>
      </c>
      <c r="M57" s="84" t="s">
        <v>610</v>
      </c>
      <c r="N57" s="84" t="s">
        <v>610</v>
      </c>
      <c r="O57" s="85" t="s">
        <v>610</v>
      </c>
    </row>
    <row r="58" spans="1:21" ht="31.5" customHeight="1" thickBot="1" x14ac:dyDescent="0.2">
      <c r="B58" s="1270"/>
      <c r="C58" s="1271"/>
      <c r="D58" s="1275" t="s">
        <v>27</v>
      </c>
      <c r="E58" s="1276"/>
      <c r="F58" s="1276"/>
      <c r="G58" s="1276"/>
      <c r="H58" s="1276"/>
      <c r="I58" s="1276"/>
      <c r="J58" s="127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CrqDGKXOXOQLoAUUb6GBwnu2CTQPQjYSzS0p/GyQAKWnSgncXonGmHGafz20qufxl/+EjBddnLi/WM4Mr80Dw==" saltValue="h+RdyYYEKJHyVwtaR7ES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27717</v>
      </c>
      <c r="J41" s="104">
        <v>27297</v>
      </c>
      <c r="K41" s="104">
        <v>28385</v>
      </c>
      <c r="L41" s="104">
        <v>30392</v>
      </c>
      <c r="M41" s="105">
        <v>31752</v>
      </c>
    </row>
    <row r="42" spans="2:13" ht="27.75" customHeight="1" x14ac:dyDescent="0.15">
      <c r="B42" s="1280"/>
      <c r="C42" s="1281"/>
      <c r="D42" s="106"/>
      <c r="E42" s="1286" t="s">
        <v>32</v>
      </c>
      <c r="F42" s="1286"/>
      <c r="G42" s="1286"/>
      <c r="H42" s="1287"/>
      <c r="I42" s="107">
        <v>10</v>
      </c>
      <c r="J42" s="108">
        <v>5</v>
      </c>
      <c r="K42" s="108">
        <v>1</v>
      </c>
      <c r="L42" s="108" t="s">
        <v>525</v>
      </c>
      <c r="M42" s="109" t="s">
        <v>525</v>
      </c>
    </row>
    <row r="43" spans="2:13" ht="27.75" customHeight="1" x14ac:dyDescent="0.15">
      <c r="B43" s="1280"/>
      <c r="C43" s="1281"/>
      <c r="D43" s="106"/>
      <c r="E43" s="1286" t="s">
        <v>33</v>
      </c>
      <c r="F43" s="1286"/>
      <c r="G43" s="1286"/>
      <c r="H43" s="1287"/>
      <c r="I43" s="107">
        <v>22546</v>
      </c>
      <c r="J43" s="108">
        <v>21740</v>
      </c>
      <c r="K43" s="108">
        <v>20773</v>
      </c>
      <c r="L43" s="108">
        <v>19657</v>
      </c>
      <c r="M43" s="109">
        <v>18466</v>
      </c>
    </row>
    <row r="44" spans="2:13" ht="27.75" customHeight="1" x14ac:dyDescent="0.15">
      <c r="B44" s="1280"/>
      <c r="C44" s="1281"/>
      <c r="D44" s="106"/>
      <c r="E44" s="1286" t="s">
        <v>34</v>
      </c>
      <c r="F44" s="1286"/>
      <c r="G44" s="1286"/>
      <c r="H44" s="1287"/>
      <c r="I44" s="107">
        <v>568</v>
      </c>
      <c r="J44" s="108">
        <v>768</v>
      </c>
      <c r="K44" s="108">
        <v>1423</v>
      </c>
      <c r="L44" s="108">
        <v>2320</v>
      </c>
      <c r="M44" s="109">
        <v>2374</v>
      </c>
    </row>
    <row r="45" spans="2:13" ht="27.75" customHeight="1" x14ac:dyDescent="0.15">
      <c r="B45" s="1280"/>
      <c r="C45" s="1281"/>
      <c r="D45" s="106"/>
      <c r="E45" s="1286" t="s">
        <v>35</v>
      </c>
      <c r="F45" s="1286"/>
      <c r="G45" s="1286"/>
      <c r="H45" s="1287"/>
      <c r="I45" s="107">
        <v>3583</v>
      </c>
      <c r="J45" s="108">
        <v>3555</v>
      </c>
      <c r="K45" s="108">
        <v>3338</v>
      </c>
      <c r="L45" s="108">
        <v>3206</v>
      </c>
      <c r="M45" s="109">
        <v>3219</v>
      </c>
    </row>
    <row r="46" spans="2:13" ht="27.75" customHeight="1" x14ac:dyDescent="0.15">
      <c r="B46" s="1280"/>
      <c r="C46" s="1281"/>
      <c r="D46" s="110"/>
      <c r="E46" s="1286" t="s">
        <v>36</v>
      </c>
      <c r="F46" s="1286"/>
      <c r="G46" s="1286"/>
      <c r="H46" s="1287"/>
      <c r="I46" s="107">
        <v>138</v>
      </c>
      <c r="J46" s="108" t="s">
        <v>525</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11457</v>
      </c>
      <c r="J50" s="108">
        <v>11522</v>
      </c>
      <c r="K50" s="108">
        <v>12455</v>
      </c>
      <c r="L50" s="108">
        <v>10297</v>
      </c>
      <c r="M50" s="109">
        <v>10610</v>
      </c>
    </row>
    <row r="51" spans="2:13" ht="27.75" customHeight="1" x14ac:dyDescent="0.15">
      <c r="B51" s="1280"/>
      <c r="C51" s="1281"/>
      <c r="D51" s="106"/>
      <c r="E51" s="1286" t="s">
        <v>42</v>
      </c>
      <c r="F51" s="1286"/>
      <c r="G51" s="1286"/>
      <c r="H51" s="1287"/>
      <c r="I51" s="107">
        <v>3278</v>
      </c>
      <c r="J51" s="108">
        <v>3171</v>
      </c>
      <c r="K51" s="108">
        <v>3007</v>
      </c>
      <c r="L51" s="108">
        <v>2826</v>
      </c>
      <c r="M51" s="109">
        <v>2633</v>
      </c>
    </row>
    <row r="52" spans="2:13" ht="27.75" customHeight="1" x14ac:dyDescent="0.15">
      <c r="B52" s="1282"/>
      <c r="C52" s="1283"/>
      <c r="D52" s="106"/>
      <c r="E52" s="1286" t="s">
        <v>43</v>
      </c>
      <c r="F52" s="1286"/>
      <c r="G52" s="1286"/>
      <c r="H52" s="1287"/>
      <c r="I52" s="107">
        <v>37442</v>
      </c>
      <c r="J52" s="108">
        <v>36168</v>
      </c>
      <c r="K52" s="108">
        <v>35317</v>
      </c>
      <c r="L52" s="108">
        <v>36781</v>
      </c>
      <c r="M52" s="109">
        <v>36392</v>
      </c>
    </row>
    <row r="53" spans="2:13" ht="27.75" customHeight="1" thickBot="1" x14ac:dyDescent="0.2">
      <c r="B53" s="1293" t="s">
        <v>44</v>
      </c>
      <c r="C53" s="1294"/>
      <c r="D53" s="113"/>
      <c r="E53" s="1295" t="s">
        <v>45</v>
      </c>
      <c r="F53" s="1295"/>
      <c r="G53" s="1295"/>
      <c r="H53" s="1296"/>
      <c r="I53" s="114">
        <v>2385</v>
      </c>
      <c r="J53" s="115">
        <v>2504</v>
      </c>
      <c r="K53" s="115">
        <v>3142</v>
      </c>
      <c r="L53" s="115">
        <v>5673</v>
      </c>
      <c r="M53" s="116">
        <v>6176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Z/FZFAjohQwb7390FfwQvT+7dVdujK6pFW/n5Q2JYxbDFbHaPtlBGxBGimiqg2+1OoSO2hAbJX0Y6/mPbT2LQ==" saltValue="XrcpxiQ5Cht1pvdXyrg2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4177</v>
      </c>
      <c r="G55" s="128">
        <v>3523</v>
      </c>
      <c r="H55" s="129">
        <v>3837</v>
      </c>
    </row>
    <row r="56" spans="2:8" ht="52.5" customHeight="1" x14ac:dyDescent="0.15">
      <c r="B56" s="130"/>
      <c r="C56" s="1307" t="s">
        <v>49</v>
      </c>
      <c r="D56" s="1307"/>
      <c r="E56" s="1308"/>
      <c r="F56" s="131">
        <v>428</v>
      </c>
      <c r="G56" s="131">
        <v>429</v>
      </c>
      <c r="H56" s="132">
        <v>430</v>
      </c>
    </row>
    <row r="57" spans="2:8" ht="53.25" customHeight="1" x14ac:dyDescent="0.15">
      <c r="B57" s="130"/>
      <c r="C57" s="1309" t="s">
        <v>50</v>
      </c>
      <c r="D57" s="1309"/>
      <c r="E57" s="1310"/>
      <c r="F57" s="133">
        <v>8776</v>
      </c>
      <c r="G57" s="133">
        <v>7097</v>
      </c>
      <c r="H57" s="134">
        <v>6804</v>
      </c>
    </row>
    <row r="58" spans="2:8" ht="45.75" customHeight="1" x14ac:dyDescent="0.15">
      <c r="B58" s="135"/>
      <c r="C58" s="1297" t="s">
        <v>628</v>
      </c>
      <c r="D58" s="1298"/>
      <c r="E58" s="1299"/>
      <c r="F58" s="136">
        <v>2434</v>
      </c>
      <c r="G58" s="136">
        <v>2433</v>
      </c>
      <c r="H58" s="137">
        <v>2393</v>
      </c>
    </row>
    <row r="59" spans="2:8" ht="45.75" customHeight="1" x14ac:dyDescent="0.15">
      <c r="B59" s="135"/>
      <c r="C59" s="1297" t="s">
        <v>624</v>
      </c>
      <c r="D59" s="1298"/>
      <c r="E59" s="1299"/>
      <c r="F59" s="136">
        <v>2545</v>
      </c>
      <c r="G59" s="136">
        <v>1245</v>
      </c>
      <c r="H59" s="137">
        <v>969</v>
      </c>
    </row>
    <row r="60" spans="2:8" ht="45.75" customHeight="1" x14ac:dyDescent="0.15">
      <c r="B60" s="135"/>
      <c r="C60" s="1297" t="s">
        <v>625</v>
      </c>
      <c r="D60" s="1298"/>
      <c r="E60" s="1299"/>
      <c r="F60" s="136">
        <v>1301</v>
      </c>
      <c r="G60" s="136">
        <v>871</v>
      </c>
      <c r="H60" s="137">
        <v>864</v>
      </c>
    </row>
    <row r="61" spans="2:8" ht="45.75" customHeight="1" x14ac:dyDescent="0.15">
      <c r="B61" s="135"/>
      <c r="C61" s="1297" t="s">
        <v>626</v>
      </c>
      <c r="D61" s="1298"/>
      <c r="E61" s="1299"/>
      <c r="F61" s="136">
        <v>691</v>
      </c>
      <c r="G61" s="136">
        <v>691</v>
      </c>
      <c r="H61" s="137">
        <v>691</v>
      </c>
    </row>
    <row r="62" spans="2:8" ht="45.75" customHeight="1" thickBot="1" x14ac:dyDescent="0.2">
      <c r="B62" s="138"/>
      <c r="C62" s="1300" t="s">
        <v>627</v>
      </c>
      <c r="D62" s="1301"/>
      <c r="E62" s="1302"/>
      <c r="F62" s="139">
        <v>880</v>
      </c>
      <c r="G62" s="139">
        <v>682</v>
      </c>
      <c r="H62" s="140">
        <v>685</v>
      </c>
    </row>
    <row r="63" spans="2:8" ht="52.5" customHeight="1" thickBot="1" x14ac:dyDescent="0.2">
      <c r="B63" s="141"/>
      <c r="C63" s="1303" t="s">
        <v>51</v>
      </c>
      <c r="D63" s="1303"/>
      <c r="E63" s="1304"/>
      <c r="F63" s="142">
        <v>13381</v>
      </c>
      <c r="G63" s="142">
        <v>11049</v>
      </c>
      <c r="H63" s="143">
        <v>11072</v>
      </c>
    </row>
    <row r="64" spans="2:8" ht="15" customHeight="1" x14ac:dyDescent="0.15"/>
  </sheetData>
  <sheetProtection algorithmName="SHA-512" hashValue="KaTv9oBzJuy7dH1uCUy6yiHkz5/IC5pMs47cA5n+cymweqVP/8/zdv69j5LDRfYC14iXWEYl3UGXKnmNfhvs7g==" saltValue="Q3NmCC3N2ziH6mjQSBEh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I18" sqref="BI18"/>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637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634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639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633</v>
      </c>
    </row>
    <row r="50" spans="1:109" ht="13.5" x14ac:dyDescent="0.15">
      <c r="B50" s="387"/>
      <c r="G50" s="1314"/>
      <c r="H50" s="1314"/>
      <c r="I50" s="1314"/>
      <c r="J50" s="1314"/>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567</v>
      </c>
      <c r="BQ50" s="1318"/>
      <c r="BR50" s="1318"/>
      <c r="BS50" s="1318"/>
      <c r="BT50" s="1318"/>
      <c r="BU50" s="1318"/>
      <c r="BV50" s="1318"/>
      <c r="BW50" s="1318"/>
      <c r="BX50" s="1318" t="s">
        <v>568</v>
      </c>
      <c r="BY50" s="1318"/>
      <c r="BZ50" s="1318"/>
      <c r="CA50" s="1318"/>
      <c r="CB50" s="1318"/>
      <c r="CC50" s="1318"/>
      <c r="CD50" s="1318"/>
      <c r="CE50" s="1318"/>
      <c r="CF50" s="1318" t="s">
        <v>569</v>
      </c>
      <c r="CG50" s="1318"/>
      <c r="CH50" s="1318"/>
      <c r="CI50" s="1318"/>
      <c r="CJ50" s="1318"/>
      <c r="CK50" s="1318"/>
      <c r="CL50" s="1318"/>
      <c r="CM50" s="1318"/>
      <c r="CN50" s="1318" t="s">
        <v>570</v>
      </c>
      <c r="CO50" s="1318"/>
      <c r="CP50" s="1318"/>
      <c r="CQ50" s="1318"/>
      <c r="CR50" s="1318"/>
      <c r="CS50" s="1318"/>
      <c r="CT50" s="1318"/>
      <c r="CU50" s="1318"/>
      <c r="CV50" s="1318" t="s">
        <v>571</v>
      </c>
      <c r="CW50" s="1318"/>
      <c r="CX50" s="1318"/>
      <c r="CY50" s="1318"/>
      <c r="CZ50" s="1318"/>
      <c r="DA50" s="1318"/>
      <c r="DB50" s="1318"/>
      <c r="DC50" s="1318"/>
    </row>
    <row r="51" spans="1:109" ht="13.5" customHeight="1" x14ac:dyDescent="0.15">
      <c r="B51" s="387"/>
      <c r="G51" s="1322"/>
      <c r="H51" s="1322"/>
      <c r="I51" s="1323"/>
      <c r="J51" s="1323"/>
      <c r="K51" s="1313"/>
      <c r="L51" s="1313"/>
      <c r="M51" s="1313"/>
      <c r="N51" s="1313"/>
      <c r="AM51" s="394"/>
      <c r="AN51" s="1311" t="s">
        <v>632</v>
      </c>
      <c r="AO51" s="1311"/>
      <c r="AP51" s="1311"/>
      <c r="AQ51" s="1311"/>
      <c r="AR51" s="1311"/>
      <c r="AS51" s="1311"/>
      <c r="AT51" s="1311"/>
      <c r="AU51" s="1311"/>
      <c r="AV51" s="1311"/>
      <c r="AW51" s="1311"/>
      <c r="AX51" s="1311"/>
      <c r="AY51" s="1311"/>
      <c r="AZ51" s="1311"/>
      <c r="BA51" s="1311"/>
      <c r="BB51" s="1311" t="s">
        <v>630</v>
      </c>
      <c r="BC51" s="1311"/>
      <c r="BD51" s="1311"/>
      <c r="BE51" s="1311"/>
      <c r="BF51" s="1311"/>
      <c r="BG51" s="1311"/>
      <c r="BH51" s="1311"/>
      <c r="BI51" s="1311"/>
      <c r="BJ51" s="1311"/>
      <c r="BK51" s="1311"/>
      <c r="BL51" s="1311"/>
      <c r="BM51" s="1311"/>
      <c r="BN51" s="1311"/>
      <c r="BO51" s="1311"/>
      <c r="BP51" s="1312">
        <v>19</v>
      </c>
      <c r="BQ51" s="1312"/>
      <c r="BR51" s="1312"/>
      <c r="BS51" s="1312"/>
      <c r="BT51" s="1312"/>
      <c r="BU51" s="1312"/>
      <c r="BV51" s="1312"/>
      <c r="BW51" s="1312"/>
      <c r="BX51" s="1312">
        <v>20.100000000000001</v>
      </c>
      <c r="BY51" s="1312"/>
      <c r="BZ51" s="1312"/>
      <c r="CA51" s="1312"/>
      <c r="CB51" s="1312"/>
      <c r="CC51" s="1312"/>
      <c r="CD51" s="1312"/>
      <c r="CE51" s="1312"/>
      <c r="CF51" s="1312">
        <v>25.3</v>
      </c>
      <c r="CG51" s="1312"/>
      <c r="CH51" s="1312"/>
      <c r="CI51" s="1312"/>
      <c r="CJ51" s="1312"/>
      <c r="CK51" s="1312"/>
      <c r="CL51" s="1312"/>
      <c r="CM51" s="1312"/>
      <c r="CN51" s="1312">
        <v>45.5</v>
      </c>
      <c r="CO51" s="1312"/>
      <c r="CP51" s="1312"/>
      <c r="CQ51" s="1312"/>
      <c r="CR51" s="1312"/>
      <c r="CS51" s="1312"/>
      <c r="CT51" s="1312"/>
      <c r="CU51" s="1312"/>
      <c r="CV51" s="1312">
        <v>49.2</v>
      </c>
      <c r="CW51" s="1312"/>
      <c r="CX51" s="1312"/>
      <c r="CY51" s="1312"/>
      <c r="CZ51" s="1312"/>
      <c r="DA51" s="1312"/>
      <c r="DB51" s="1312"/>
      <c r="DC51" s="1312"/>
    </row>
    <row r="52" spans="1:109" ht="13.5" x14ac:dyDescent="0.15">
      <c r="B52" s="387"/>
      <c r="G52" s="1322"/>
      <c r="H52" s="1322"/>
      <c r="I52" s="1323"/>
      <c r="J52" s="1323"/>
      <c r="K52" s="1313"/>
      <c r="L52" s="1313"/>
      <c r="M52" s="1313"/>
      <c r="N52" s="1313"/>
      <c r="AM52" s="39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22"/>
      <c r="H53" s="1322"/>
      <c r="I53" s="1314"/>
      <c r="J53" s="1314"/>
      <c r="K53" s="1313"/>
      <c r="L53" s="1313"/>
      <c r="M53" s="1313"/>
      <c r="N53" s="1313"/>
      <c r="AM53" s="394"/>
      <c r="AN53" s="1311"/>
      <c r="AO53" s="1311"/>
      <c r="AP53" s="1311"/>
      <c r="AQ53" s="1311"/>
      <c r="AR53" s="1311"/>
      <c r="AS53" s="1311"/>
      <c r="AT53" s="1311"/>
      <c r="AU53" s="1311"/>
      <c r="AV53" s="1311"/>
      <c r="AW53" s="1311"/>
      <c r="AX53" s="1311"/>
      <c r="AY53" s="1311"/>
      <c r="AZ53" s="1311"/>
      <c r="BA53" s="1311"/>
      <c r="BB53" s="1311" t="s">
        <v>636</v>
      </c>
      <c r="BC53" s="1311"/>
      <c r="BD53" s="1311"/>
      <c r="BE53" s="1311"/>
      <c r="BF53" s="1311"/>
      <c r="BG53" s="1311"/>
      <c r="BH53" s="1311"/>
      <c r="BI53" s="1311"/>
      <c r="BJ53" s="1311"/>
      <c r="BK53" s="1311"/>
      <c r="BL53" s="1311"/>
      <c r="BM53" s="1311"/>
      <c r="BN53" s="1311"/>
      <c r="BO53" s="1311"/>
      <c r="BP53" s="1312">
        <v>44.9</v>
      </c>
      <c r="BQ53" s="1312"/>
      <c r="BR53" s="1312"/>
      <c r="BS53" s="1312"/>
      <c r="BT53" s="1312"/>
      <c r="BU53" s="1312"/>
      <c r="BV53" s="1312"/>
      <c r="BW53" s="1312"/>
      <c r="BX53" s="1312">
        <v>57.9</v>
      </c>
      <c r="BY53" s="1312"/>
      <c r="BZ53" s="1312"/>
      <c r="CA53" s="1312"/>
      <c r="CB53" s="1312"/>
      <c r="CC53" s="1312"/>
      <c r="CD53" s="1312"/>
      <c r="CE53" s="1312"/>
      <c r="CF53" s="1312">
        <v>59.4</v>
      </c>
      <c r="CG53" s="1312"/>
      <c r="CH53" s="1312"/>
      <c r="CI53" s="1312"/>
      <c r="CJ53" s="1312"/>
      <c r="CK53" s="1312"/>
      <c r="CL53" s="1312"/>
      <c r="CM53" s="1312"/>
      <c r="CN53" s="1312">
        <v>58.5</v>
      </c>
      <c r="CO53" s="1312"/>
      <c r="CP53" s="1312"/>
      <c r="CQ53" s="1312"/>
      <c r="CR53" s="1312"/>
      <c r="CS53" s="1312"/>
      <c r="CT53" s="1312"/>
      <c r="CU53" s="1312"/>
      <c r="CV53" s="1312">
        <v>54.4</v>
      </c>
      <c r="CW53" s="1312"/>
      <c r="CX53" s="1312"/>
      <c r="CY53" s="1312"/>
      <c r="CZ53" s="1312"/>
      <c r="DA53" s="1312"/>
      <c r="DB53" s="1312"/>
      <c r="DC53" s="1312"/>
    </row>
    <row r="54" spans="1:109" ht="13.5" x14ac:dyDescent="0.15">
      <c r="A54" s="402"/>
      <c r="B54" s="387"/>
      <c r="G54" s="1322"/>
      <c r="H54" s="1322"/>
      <c r="I54" s="1314"/>
      <c r="J54" s="1314"/>
      <c r="K54" s="1313"/>
      <c r="L54" s="1313"/>
      <c r="M54" s="1313"/>
      <c r="N54" s="1313"/>
      <c r="AM54" s="39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14"/>
      <c r="H55" s="1314"/>
      <c r="I55" s="1314"/>
      <c r="J55" s="1314"/>
      <c r="K55" s="1313"/>
      <c r="L55" s="1313"/>
      <c r="M55" s="1313"/>
      <c r="N55" s="1313"/>
      <c r="AN55" s="1318" t="s">
        <v>631</v>
      </c>
      <c r="AO55" s="1318"/>
      <c r="AP55" s="1318"/>
      <c r="AQ55" s="1318"/>
      <c r="AR55" s="1318"/>
      <c r="AS55" s="1318"/>
      <c r="AT55" s="1318"/>
      <c r="AU55" s="1318"/>
      <c r="AV55" s="1318"/>
      <c r="AW55" s="1318"/>
      <c r="AX55" s="1318"/>
      <c r="AY55" s="1318"/>
      <c r="AZ55" s="1318"/>
      <c r="BA55" s="1318"/>
      <c r="BB55" s="1311" t="s">
        <v>630</v>
      </c>
      <c r="BC55" s="1311"/>
      <c r="BD55" s="1311"/>
      <c r="BE55" s="1311"/>
      <c r="BF55" s="1311"/>
      <c r="BG55" s="1311"/>
      <c r="BH55" s="1311"/>
      <c r="BI55" s="1311"/>
      <c r="BJ55" s="1311"/>
      <c r="BK55" s="1311"/>
      <c r="BL55" s="1311"/>
      <c r="BM55" s="1311"/>
      <c r="BN55" s="1311"/>
      <c r="BO55" s="1311"/>
      <c r="BP55" s="1312">
        <v>37.299999999999997</v>
      </c>
      <c r="BQ55" s="1312"/>
      <c r="BR55" s="1312"/>
      <c r="BS55" s="1312"/>
      <c r="BT55" s="1312"/>
      <c r="BU55" s="1312"/>
      <c r="BV55" s="1312"/>
      <c r="BW55" s="1312"/>
      <c r="BX55" s="1312">
        <v>33.1</v>
      </c>
      <c r="BY55" s="1312"/>
      <c r="BZ55" s="1312"/>
      <c r="CA55" s="1312"/>
      <c r="CB55" s="1312"/>
      <c r="CC55" s="1312"/>
      <c r="CD55" s="1312"/>
      <c r="CE55" s="1312"/>
      <c r="CF55" s="1312">
        <v>31.3</v>
      </c>
      <c r="CG55" s="1312"/>
      <c r="CH55" s="1312"/>
      <c r="CI55" s="1312"/>
      <c r="CJ55" s="1312"/>
      <c r="CK55" s="1312"/>
      <c r="CL55" s="1312"/>
      <c r="CM55" s="1312"/>
      <c r="CN55" s="1312">
        <v>25.3</v>
      </c>
      <c r="CO55" s="1312"/>
      <c r="CP55" s="1312"/>
      <c r="CQ55" s="1312"/>
      <c r="CR55" s="1312"/>
      <c r="CS55" s="1312"/>
      <c r="CT55" s="1312"/>
      <c r="CU55" s="1312"/>
      <c r="CV55" s="1312">
        <v>25.5</v>
      </c>
      <c r="CW55" s="1312"/>
      <c r="CX55" s="1312"/>
      <c r="CY55" s="1312"/>
      <c r="CZ55" s="1312"/>
      <c r="DA55" s="1312"/>
      <c r="DB55" s="1312"/>
      <c r="DC55" s="1312"/>
    </row>
    <row r="56" spans="1:109" ht="13.5" x14ac:dyDescent="0.15">
      <c r="A56" s="402"/>
      <c r="B56" s="387"/>
      <c r="G56" s="1314"/>
      <c r="H56" s="1314"/>
      <c r="I56" s="1314"/>
      <c r="J56" s="1314"/>
      <c r="K56" s="1313"/>
      <c r="L56" s="1313"/>
      <c r="M56" s="1313"/>
      <c r="N56" s="1313"/>
      <c r="AN56" s="1318"/>
      <c r="AO56" s="1318"/>
      <c r="AP56" s="1318"/>
      <c r="AQ56" s="1318"/>
      <c r="AR56" s="1318"/>
      <c r="AS56" s="1318"/>
      <c r="AT56" s="1318"/>
      <c r="AU56" s="1318"/>
      <c r="AV56" s="1318"/>
      <c r="AW56" s="1318"/>
      <c r="AX56" s="1318"/>
      <c r="AY56" s="1318"/>
      <c r="AZ56" s="1318"/>
      <c r="BA56" s="1318"/>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14"/>
      <c r="H57" s="1314"/>
      <c r="I57" s="1316"/>
      <c r="J57" s="1316"/>
      <c r="K57" s="1313"/>
      <c r="L57" s="1313"/>
      <c r="M57" s="1313"/>
      <c r="N57" s="1313"/>
      <c r="AM57" s="386"/>
      <c r="AN57" s="1318"/>
      <c r="AO57" s="1318"/>
      <c r="AP57" s="1318"/>
      <c r="AQ57" s="1318"/>
      <c r="AR57" s="1318"/>
      <c r="AS57" s="1318"/>
      <c r="AT57" s="1318"/>
      <c r="AU57" s="1318"/>
      <c r="AV57" s="1318"/>
      <c r="AW57" s="1318"/>
      <c r="AX57" s="1318"/>
      <c r="AY57" s="1318"/>
      <c r="AZ57" s="1318"/>
      <c r="BA57" s="1318"/>
      <c r="BB57" s="1311" t="s">
        <v>636</v>
      </c>
      <c r="BC57" s="1311"/>
      <c r="BD57" s="1311"/>
      <c r="BE57" s="1311"/>
      <c r="BF57" s="1311"/>
      <c r="BG57" s="1311"/>
      <c r="BH57" s="1311"/>
      <c r="BI57" s="1311"/>
      <c r="BJ57" s="1311"/>
      <c r="BK57" s="1311"/>
      <c r="BL57" s="1311"/>
      <c r="BM57" s="1311"/>
      <c r="BN57" s="1311"/>
      <c r="BO57" s="1311"/>
      <c r="BP57" s="1312">
        <v>55.2</v>
      </c>
      <c r="BQ57" s="1312"/>
      <c r="BR57" s="1312"/>
      <c r="BS57" s="1312"/>
      <c r="BT57" s="1312"/>
      <c r="BU57" s="1312"/>
      <c r="BV57" s="1312"/>
      <c r="BW57" s="1312"/>
      <c r="BX57" s="1312">
        <v>57.2</v>
      </c>
      <c r="BY57" s="1312"/>
      <c r="BZ57" s="1312"/>
      <c r="CA57" s="1312"/>
      <c r="CB57" s="1312"/>
      <c r="CC57" s="1312"/>
      <c r="CD57" s="1312"/>
      <c r="CE57" s="1312"/>
      <c r="CF57" s="1312">
        <v>58.5</v>
      </c>
      <c r="CG57" s="1312"/>
      <c r="CH57" s="1312"/>
      <c r="CI57" s="1312"/>
      <c r="CJ57" s="1312"/>
      <c r="CK57" s="1312"/>
      <c r="CL57" s="1312"/>
      <c r="CM57" s="1312"/>
      <c r="CN57" s="1312">
        <v>59.8</v>
      </c>
      <c r="CO57" s="1312"/>
      <c r="CP57" s="1312"/>
      <c r="CQ57" s="1312"/>
      <c r="CR57" s="1312"/>
      <c r="CS57" s="1312"/>
      <c r="CT57" s="1312"/>
      <c r="CU57" s="1312"/>
      <c r="CV57" s="1312">
        <v>60.6</v>
      </c>
      <c r="CW57" s="1312"/>
      <c r="CX57" s="1312"/>
      <c r="CY57" s="1312"/>
      <c r="CZ57" s="1312"/>
      <c r="DA57" s="1312"/>
      <c r="DB57" s="1312"/>
      <c r="DC57" s="1312"/>
      <c r="DD57" s="413"/>
      <c r="DE57" s="408"/>
    </row>
    <row r="58" spans="1:109" s="402" customFormat="1" ht="13.5" x14ac:dyDescent="0.15">
      <c r="A58" s="386"/>
      <c r="B58" s="408"/>
      <c r="G58" s="1314"/>
      <c r="H58" s="1314"/>
      <c r="I58" s="1316"/>
      <c r="J58" s="1316"/>
      <c r="K58" s="1313"/>
      <c r="L58" s="1313"/>
      <c r="M58" s="1313"/>
      <c r="N58" s="1313"/>
      <c r="AM58" s="386"/>
      <c r="AN58" s="1318"/>
      <c r="AO58" s="1318"/>
      <c r="AP58" s="1318"/>
      <c r="AQ58" s="1318"/>
      <c r="AR58" s="1318"/>
      <c r="AS58" s="1318"/>
      <c r="AT58" s="1318"/>
      <c r="AU58" s="1318"/>
      <c r="AV58" s="1318"/>
      <c r="AW58" s="1318"/>
      <c r="AX58" s="1318"/>
      <c r="AY58" s="1318"/>
      <c r="AZ58" s="1318"/>
      <c r="BA58" s="1318"/>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635</v>
      </c>
    </row>
    <row r="64" spans="1:109" ht="13.5" x14ac:dyDescent="0.15">
      <c r="B64" s="387"/>
      <c r="G64" s="403"/>
      <c r="I64" s="405"/>
      <c r="J64" s="405"/>
      <c r="K64" s="405"/>
      <c r="L64" s="405"/>
      <c r="M64" s="405"/>
      <c r="N64" s="404"/>
      <c r="AM64" s="403"/>
      <c r="AN64" s="403" t="s">
        <v>634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640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633</v>
      </c>
    </row>
    <row r="72" spans="2:107" ht="13.5" x14ac:dyDescent="0.15">
      <c r="B72" s="387"/>
      <c r="G72" s="1314"/>
      <c r="H72" s="1314"/>
      <c r="I72" s="1314"/>
      <c r="J72" s="1314"/>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567</v>
      </c>
      <c r="BQ72" s="1318"/>
      <c r="BR72" s="1318"/>
      <c r="BS72" s="1318"/>
      <c r="BT72" s="1318"/>
      <c r="BU72" s="1318"/>
      <c r="BV72" s="1318"/>
      <c r="BW72" s="1318"/>
      <c r="BX72" s="1318" t="s">
        <v>568</v>
      </c>
      <c r="BY72" s="1318"/>
      <c r="BZ72" s="1318"/>
      <c r="CA72" s="1318"/>
      <c r="CB72" s="1318"/>
      <c r="CC72" s="1318"/>
      <c r="CD72" s="1318"/>
      <c r="CE72" s="1318"/>
      <c r="CF72" s="1318" t="s">
        <v>569</v>
      </c>
      <c r="CG72" s="1318"/>
      <c r="CH72" s="1318"/>
      <c r="CI72" s="1318"/>
      <c r="CJ72" s="1318"/>
      <c r="CK72" s="1318"/>
      <c r="CL72" s="1318"/>
      <c r="CM72" s="1318"/>
      <c r="CN72" s="1318" t="s">
        <v>570</v>
      </c>
      <c r="CO72" s="1318"/>
      <c r="CP72" s="1318"/>
      <c r="CQ72" s="1318"/>
      <c r="CR72" s="1318"/>
      <c r="CS72" s="1318"/>
      <c r="CT72" s="1318"/>
      <c r="CU72" s="1318"/>
      <c r="CV72" s="1318" t="s">
        <v>571</v>
      </c>
      <c r="CW72" s="1318"/>
      <c r="CX72" s="1318"/>
      <c r="CY72" s="1318"/>
      <c r="CZ72" s="1318"/>
      <c r="DA72" s="1318"/>
      <c r="DB72" s="1318"/>
      <c r="DC72" s="1318"/>
    </row>
    <row r="73" spans="2:107" ht="13.5" x14ac:dyDescent="0.15">
      <c r="B73" s="387"/>
      <c r="G73" s="1322"/>
      <c r="H73" s="1322"/>
      <c r="I73" s="1322"/>
      <c r="J73" s="1322"/>
      <c r="K73" s="1315"/>
      <c r="L73" s="1315"/>
      <c r="M73" s="1315"/>
      <c r="N73" s="1315"/>
      <c r="AM73" s="394"/>
      <c r="AN73" s="1311" t="s">
        <v>632</v>
      </c>
      <c r="AO73" s="1311"/>
      <c r="AP73" s="1311"/>
      <c r="AQ73" s="1311"/>
      <c r="AR73" s="1311"/>
      <c r="AS73" s="1311"/>
      <c r="AT73" s="1311"/>
      <c r="AU73" s="1311"/>
      <c r="AV73" s="1311"/>
      <c r="AW73" s="1311"/>
      <c r="AX73" s="1311"/>
      <c r="AY73" s="1311"/>
      <c r="AZ73" s="1311"/>
      <c r="BA73" s="1311"/>
      <c r="BB73" s="1311" t="s">
        <v>630</v>
      </c>
      <c r="BC73" s="1311"/>
      <c r="BD73" s="1311"/>
      <c r="BE73" s="1311"/>
      <c r="BF73" s="1311"/>
      <c r="BG73" s="1311"/>
      <c r="BH73" s="1311"/>
      <c r="BI73" s="1311"/>
      <c r="BJ73" s="1311"/>
      <c r="BK73" s="1311"/>
      <c r="BL73" s="1311"/>
      <c r="BM73" s="1311"/>
      <c r="BN73" s="1311"/>
      <c r="BO73" s="1311"/>
      <c r="BP73" s="1312">
        <v>19</v>
      </c>
      <c r="BQ73" s="1312"/>
      <c r="BR73" s="1312"/>
      <c r="BS73" s="1312"/>
      <c r="BT73" s="1312"/>
      <c r="BU73" s="1312"/>
      <c r="BV73" s="1312"/>
      <c r="BW73" s="1312"/>
      <c r="BX73" s="1312">
        <v>20.100000000000001</v>
      </c>
      <c r="BY73" s="1312"/>
      <c r="BZ73" s="1312"/>
      <c r="CA73" s="1312"/>
      <c r="CB73" s="1312"/>
      <c r="CC73" s="1312"/>
      <c r="CD73" s="1312"/>
      <c r="CE73" s="1312"/>
      <c r="CF73" s="1312">
        <v>25.3</v>
      </c>
      <c r="CG73" s="1312"/>
      <c r="CH73" s="1312"/>
      <c r="CI73" s="1312"/>
      <c r="CJ73" s="1312"/>
      <c r="CK73" s="1312"/>
      <c r="CL73" s="1312"/>
      <c r="CM73" s="1312"/>
      <c r="CN73" s="1312">
        <v>45.5</v>
      </c>
      <c r="CO73" s="1312"/>
      <c r="CP73" s="1312"/>
      <c r="CQ73" s="1312"/>
      <c r="CR73" s="1312"/>
      <c r="CS73" s="1312"/>
      <c r="CT73" s="1312"/>
      <c r="CU73" s="1312"/>
      <c r="CV73" s="1312">
        <v>49.2</v>
      </c>
      <c r="CW73" s="1312"/>
      <c r="CX73" s="1312"/>
      <c r="CY73" s="1312"/>
      <c r="CZ73" s="1312"/>
      <c r="DA73" s="1312"/>
      <c r="DB73" s="1312"/>
      <c r="DC73" s="1312"/>
    </row>
    <row r="74" spans="2:107" ht="13.5" x14ac:dyDescent="0.15">
      <c r="B74" s="387"/>
      <c r="G74" s="1322"/>
      <c r="H74" s="1322"/>
      <c r="I74" s="1322"/>
      <c r="J74" s="1322"/>
      <c r="K74" s="1315"/>
      <c r="L74" s="1315"/>
      <c r="M74" s="1315"/>
      <c r="N74" s="1315"/>
      <c r="AM74" s="39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22"/>
      <c r="H75" s="1322"/>
      <c r="I75" s="1314"/>
      <c r="J75" s="1314"/>
      <c r="K75" s="1313"/>
      <c r="L75" s="1313"/>
      <c r="M75" s="1313"/>
      <c r="N75" s="1313"/>
      <c r="AM75" s="394"/>
      <c r="AN75" s="1311"/>
      <c r="AO75" s="1311"/>
      <c r="AP75" s="1311"/>
      <c r="AQ75" s="1311"/>
      <c r="AR75" s="1311"/>
      <c r="AS75" s="1311"/>
      <c r="AT75" s="1311"/>
      <c r="AU75" s="1311"/>
      <c r="AV75" s="1311"/>
      <c r="AW75" s="1311"/>
      <c r="AX75" s="1311"/>
      <c r="AY75" s="1311"/>
      <c r="AZ75" s="1311"/>
      <c r="BA75" s="1311"/>
      <c r="BB75" s="1311" t="s">
        <v>629</v>
      </c>
      <c r="BC75" s="1311"/>
      <c r="BD75" s="1311"/>
      <c r="BE75" s="1311"/>
      <c r="BF75" s="1311"/>
      <c r="BG75" s="1311"/>
      <c r="BH75" s="1311"/>
      <c r="BI75" s="1311"/>
      <c r="BJ75" s="1311"/>
      <c r="BK75" s="1311"/>
      <c r="BL75" s="1311"/>
      <c r="BM75" s="1311"/>
      <c r="BN75" s="1311"/>
      <c r="BO75" s="1311"/>
      <c r="BP75" s="1312">
        <v>7</v>
      </c>
      <c r="BQ75" s="1312"/>
      <c r="BR75" s="1312"/>
      <c r="BS75" s="1312"/>
      <c r="BT75" s="1312"/>
      <c r="BU75" s="1312"/>
      <c r="BV75" s="1312"/>
      <c r="BW75" s="1312"/>
      <c r="BX75" s="1312">
        <v>7.1</v>
      </c>
      <c r="BY75" s="1312"/>
      <c r="BZ75" s="1312"/>
      <c r="CA75" s="1312"/>
      <c r="CB75" s="1312"/>
      <c r="CC75" s="1312"/>
      <c r="CD75" s="1312"/>
      <c r="CE75" s="1312"/>
      <c r="CF75" s="1312">
        <v>7.3</v>
      </c>
      <c r="CG75" s="1312"/>
      <c r="CH75" s="1312"/>
      <c r="CI75" s="1312"/>
      <c r="CJ75" s="1312"/>
      <c r="CK75" s="1312"/>
      <c r="CL75" s="1312"/>
      <c r="CM75" s="1312"/>
      <c r="CN75" s="1312">
        <v>7.3</v>
      </c>
      <c r="CO75" s="1312"/>
      <c r="CP75" s="1312"/>
      <c r="CQ75" s="1312"/>
      <c r="CR75" s="1312"/>
      <c r="CS75" s="1312"/>
      <c r="CT75" s="1312"/>
      <c r="CU75" s="1312"/>
      <c r="CV75" s="1312">
        <v>7.5</v>
      </c>
      <c r="CW75" s="1312"/>
      <c r="CX75" s="1312"/>
      <c r="CY75" s="1312"/>
      <c r="CZ75" s="1312"/>
      <c r="DA75" s="1312"/>
      <c r="DB75" s="1312"/>
      <c r="DC75" s="1312"/>
    </row>
    <row r="76" spans="2:107" ht="13.5" x14ac:dyDescent="0.15">
      <c r="B76" s="387"/>
      <c r="G76" s="1322"/>
      <c r="H76" s="1322"/>
      <c r="I76" s="1314"/>
      <c r="J76" s="1314"/>
      <c r="K76" s="1313"/>
      <c r="L76" s="1313"/>
      <c r="M76" s="1313"/>
      <c r="N76" s="1313"/>
      <c r="AM76" s="39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14"/>
      <c r="H77" s="1314"/>
      <c r="I77" s="1314"/>
      <c r="J77" s="1314"/>
      <c r="K77" s="1315"/>
      <c r="L77" s="1315"/>
      <c r="M77" s="1315"/>
      <c r="N77" s="1315"/>
      <c r="AN77" s="1318" t="s">
        <v>631</v>
      </c>
      <c r="AO77" s="1318"/>
      <c r="AP77" s="1318"/>
      <c r="AQ77" s="1318"/>
      <c r="AR77" s="1318"/>
      <c r="AS77" s="1318"/>
      <c r="AT77" s="1318"/>
      <c r="AU77" s="1318"/>
      <c r="AV77" s="1318"/>
      <c r="AW77" s="1318"/>
      <c r="AX77" s="1318"/>
      <c r="AY77" s="1318"/>
      <c r="AZ77" s="1318"/>
      <c r="BA77" s="1318"/>
      <c r="BB77" s="1311" t="s">
        <v>630</v>
      </c>
      <c r="BC77" s="1311"/>
      <c r="BD77" s="1311"/>
      <c r="BE77" s="1311"/>
      <c r="BF77" s="1311"/>
      <c r="BG77" s="1311"/>
      <c r="BH77" s="1311"/>
      <c r="BI77" s="1311"/>
      <c r="BJ77" s="1311"/>
      <c r="BK77" s="1311"/>
      <c r="BL77" s="1311"/>
      <c r="BM77" s="1311"/>
      <c r="BN77" s="1311"/>
      <c r="BO77" s="1311"/>
      <c r="BP77" s="1312">
        <v>37.299999999999997</v>
      </c>
      <c r="BQ77" s="1312"/>
      <c r="BR77" s="1312"/>
      <c r="BS77" s="1312"/>
      <c r="BT77" s="1312"/>
      <c r="BU77" s="1312"/>
      <c r="BV77" s="1312"/>
      <c r="BW77" s="1312"/>
      <c r="BX77" s="1312">
        <v>33.1</v>
      </c>
      <c r="BY77" s="1312"/>
      <c r="BZ77" s="1312"/>
      <c r="CA77" s="1312"/>
      <c r="CB77" s="1312"/>
      <c r="CC77" s="1312"/>
      <c r="CD77" s="1312"/>
      <c r="CE77" s="1312"/>
      <c r="CF77" s="1312">
        <v>31.3</v>
      </c>
      <c r="CG77" s="1312"/>
      <c r="CH77" s="1312"/>
      <c r="CI77" s="1312"/>
      <c r="CJ77" s="1312"/>
      <c r="CK77" s="1312"/>
      <c r="CL77" s="1312"/>
      <c r="CM77" s="1312"/>
      <c r="CN77" s="1312">
        <v>25.3</v>
      </c>
      <c r="CO77" s="1312"/>
      <c r="CP77" s="1312"/>
      <c r="CQ77" s="1312"/>
      <c r="CR77" s="1312"/>
      <c r="CS77" s="1312"/>
      <c r="CT77" s="1312"/>
      <c r="CU77" s="1312"/>
      <c r="CV77" s="1312">
        <v>25.5</v>
      </c>
      <c r="CW77" s="1312"/>
      <c r="CX77" s="1312"/>
      <c r="CY77" s="1312"/>
      <c r="CZ77" s="1312"/>
      <c r="DA77" s="1312"/>
      <c r="DB77" s="1312"/>
      <c r="DC77" s="1312"/>
    </row>
    <row r="78" spans="2:107" ht="13.5" x14ac:dyDescent="0.15">
      <c r="B78" s="387"/>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1" t="s">
        <v>629</v>
      </c>
      <c r="BC79" s="1311"/>
      <c r="BD79" s="1311"/>
      <c r="BE79" s="1311"/>
      <c r="BF79" s="1311"/>
      <c r="BG79" s="1311"/>
      <c r="BH79" s="1311"/>
      <c r="BI79" s="1311"/>
      <c r="BJ79" s="1311"/>
      <c r="BK79" s="1311"/>
      <c r="BL79" s="1311"/>
      <c r="BM79" s="1311"/>
      <c r="BN79" s="1311"/>
      <c r="BO79" s="1311"/>
      <c r="BP79" s="1312">
        <v>7.8</v>
      </c>
      <c r="BQ79" s="1312"/>
      <c r="BR79" s="1312"/>
      <c r="BS79" s="1312"/>
      <c r="BT79" s="1312"/>
      <c r="BU79" s="1312"/>
      <c r="BV79" s="1312"/>
      <c r="BW79" s="1312"/>
      <c r="BX79" s="1312">
        <v>7.5</v>
      </c>
      <c r="BY79" s="1312"/>
      <c r="BZ79" s="1312"/>
      <c r="CA79" s="1312"/>
      <c r="CB79" s="1312"/>
      <c r="CC79" s="1312"/>
      <c r="CD79" s="1312"/>
      <c r="CE79" s="1312"/>
      <c r="CF79" s="1312">
        <v>7.2</v>
      </c>
      <c r="CG79" s="1312"/>
      <c r="CH79" s="1312"/>
      <c r="CI79" s="1312"/>
      <c r="CJ79" s="1312"/>
      <c r="CK79" s="1312"/>
      <c r="CL79" s="1312"/>
      <c r="CM79" s="1312"/>
      <c r="CN79" s="1312">
        <v>6.9</v>
      </c>
      <c r="CO79" s="1312"/>
      <c r="CP79" s="1312"/>
      <c r="CQ79" s="1312"/>
      <c r="CR79" s="1312"/>
      <c r="CS79" s="1312"/>
      <c r="CT79" s="1312"/>
      <c r="CU79" s="1312"/>
      <c r="CV79" s="1312">
        <v>6.6</v>
      </c>
      <c r="CW79" s="1312"/>
      <c r="CX79" s="1312"/>
      <c r="CY79" s="1312"/>
      <c r="CZ79" s="1312"/>
      <c r="DA79" s="1312"/>
      <c r="DB79" s="1312"/>
      <c r="DC79" s="1312"/>
    </row>
    <row r="80" spans="2:107" ht="13.5" x14ac:dyDescent="0.15">
      <c r="B80" s="387"/>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1OXUNy888ElrX0s2+UI0qj7VisCmxEE+wU8qI9hgs5GvruPznuRGxYiaoXNb2RZtB5czOGXr8ARofOAjGCriXw==" saltValue="QPxWrKOO1RKaGYrx3yTe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B75" sqref="BB75:BO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2/LUs3ua4FXUJz+aL4MlMUs0Hf0/1fp+upsD6w2/EZLs54VFdy9cFUavInqgBkt5h0vNvUW2pQaJugWo3zOdOA==" saltValue="iYIFNsYwpRuc9fjSc4Fj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B75" sqref="BB75:BO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Kfec41xkGwHfGm0uKgxJYh0zFd/yrZ9QCQRZEbdUpRt+Z984mgYLexQrXVYqoYodbWTS0MxWyt5/L07RtqWHXQ==" saltValue="UyvlTEnoPMyCpi53Nr2q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80359</v>
      </c>
      <c r="E3" s="162"/>
      <c r="F3" s="163">
        <v>54227</v>
      </c>
      <c r="G3" s="164"/>
      <c r="H3" s="165"/>
    </row>
    <row r="4" spans="1:8" x14ac:dyDescent="0.15">
      <c r="A4" s="166"/>
      <c r="B4" s="167"/>
      <c r="C4" s="168"/>
      <c r="D4" s="169">
        <v>37202</v>
      </c>
      <c r="E4" s="170"/>
      <c r="F4" s="171">
        <v>29694</v>
      </c>
      <c r="G4" s="172"/>
      <c r="H4" s="173"/>
    </row>
    <row r="5" spans="1:8" x14ac:dyDescent="0.15">
      <c r="A5" s="154" t="s">
        <v>559</v>
      </c>
      <c r="B5" s="159"/>
      <c r="C5" s="160"/>
      <c r="D5" s="161">
        <v>86537</v>
      </c>
      <c r="E5" s="162"/>
      <c r="F5" s="163">
        <v>57295</v>
      </c>
      <c r="G5" s="164"/>
      <c r="H5" s="165"/>
    </row>
    <row r="6" spans="1:8" x14ac:dyDescent="0.15">
      <c r="A6" s="166"/>
      <c r="B6" s="167"/>
      <c r="C6" s="168"/>
      <c r="D6" s="169">
        <v>62143</v>
      </c>
      <c r="E6" s="170"/>
      <c r="F6" s="171">
        <v>32771</v>
      </c>
      <c r="G6" s="172"/>
      <c r="H6" s="173"/>
    </row>
    <row r="7" spans="1:8" x14ac:dyDescent="0.15">
      <c r="A7" s="154" t="s">
        <v>560</v>
      </c>
      <c r="B7" s="159"/>
      <c r="C7" s="160"/>
      <c r="D7" s="161">
        <v>80971</v>
      </c>
      <c r="E7" s="162"/>
      <c r="F7" s="163">
        <v>54110</v>
      </c>
      <c r="G7" s="164"/>
      <c r="H7" s="165"/>
    </row>
    <row r="8" spans="1:8" x14ac:dyDescent="0.15">
      <c r="A8" s="166"/>
      <c r="B8" s="167"/>
      <c r="C8" s="168"/>
      <c r="D8" s="169">
        <v>68501</v>
      </c>
      <c r="E8" s="170"/>
      <c r="F8" s="171">
        <v>30620</v>
      </c>
      <c r="G8" s="172"/>
      <c r="H8" s="173"/>
    </row>
    <row r="9" spans="1:8" x14ac:dyDescent="0.15">
      <c r="A9" s="154" t="s">
        <v>561</v>
      </c>
      <c r="B9" s="159"/>
      <c r="C9" s="160"/>
      <c r="D9" s="161">
        <v>102404</v>
      </c>
      <c r="E9" s="162"/>
      <c r="F9" s="163">
        <v>54684</v>
      </c>
      <c r="G9" s="164"/>
      <c r="H9" s="165"/>
    </row>
    <row r="10" spans="1:8" x14ac:dyDescent="0.15">
      <c r="A10" s="166"/>
      <c r="B10" s="167"/>
      <c r="C10" s="168"/>
      <c r="D10" s="169">
        <v>76671</v>
      </c>
      <c r="E10" s="170"/>
      <c r="F10" s="171">
        <v>32829</v>
      </c>
      <c r="G10" s="172"/>
      <c r="H10" s="173"/>
    </row>
    <row r="11" spans="1:8" x14ac:dyDescent="0.15">
      <c r="A11" s="154" t="s">
        <v>562</v>
      </c>
      <c r="B11" s="159"/>
      <c r="C11" s="160"/>
      <c r="D11" s="161">
        <v>126161</v>
      </c>
      <c r="E11" s="162"/>
      <c r="F11" s="163">
        <v>62383</v>
      </c>
      <c r="G11" s="164"/>
      <c r="H11" s="165"/>
    </row>
    <row r="12" spans="1:8" x14ac:dyDescent="0.15">
      <c r="A12" s="166"/>
      <c r="B12" s="167"/>
      <c r="C12" s="174"/>
      <c r="D12" s="169">
        <v>102844</v>
      </c>
      <c r="E12" s="170"/>
      <c r="F12" s="171">
        <v>35325</v>
      </c>
      <c r="G12" s="172"/>
      <c r="H12" s="173"/>
    </row>
    <row r="13" spans="1:8" x14ac:dyDescent="0.15">
      <c r="A13" s="154"/>
      <c r="B13" s="159"/>
      <c r="C13" s="175"/>
      <c r="D13" s="176">
        <v>95286</v>
      </c>
      <c r="E13" s="177"/>
      <c r="F13" s="178">
        <v>56540</v>
      </c>
      <c r="G13" s="179"/>
      <c r="H13" s="165"/>
    </row>
    <row r="14" spans="1:8" x14ac:dyDescent="0.15">
      <c r="A14" s="166"/>
      <c r="B14" s="167"/>
      <c r="C14" s="168"/>
      <c r="D14" s="169">
        <v>69472</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4.55</v>
      </c>
      <c r="C19" s="180">
        <f>ROUND(VALUE(SUBSTITUTE(実質収支比率等に係る経年分析!G$48,"▲","-")),2)</f>
        <v>5.21</v>
      </c>
      <c r="D19" s="180">
        <f>ROUND(VALUE(SUBSTITUTE(実質収支比率等に係る経年分析!H$48,"▲","-")),2)</f>
        <v>3.41</v>
      </c>
      <c r="E19" s="180">
        <f>ROUND(VALUE(SUBSTITUTE(実質収支比率等に係る経年分析!I$48,"▲","-")),2)</f>
        <v>3.93</v>
      </c>
      <c r="F19" s="180">
        <f>ROUND(VALUE(SUBSTITUTE(実質収支比率等に係る経年分析!J$48,"▲","-")),2)</f>
        <v>3.04</v>
      </c>
    </row>
    <row r="20" spans="1:11" x14ac:dyDescent="0.15">
      <c r="A20" s="180" t="s">
        <v>55</v>
      </c>
      <c r="B20" s="180">
        <f>ROUND(VALUE(SUBSTITUTE(実質収支比率等に係る経年分析!F$47,"▲","-")),2)</f>
        <v>23.51</v>
      </c>
      <c r="C20" s="180">
        <f>ROUND(VALUE(SUBSTITUTE(実質収支比率等に係る経年分析!G$47,"▲","-")),2)</f>
        <v>25.48</v>
      </c>
      <c r="D20" s="180">
        <f>ROUND(VALUE(SUBSTITUTE(実質収支比率等に係る経年分析!H$47,"▲","-")),2)</f>
        <v>25.91</v>
      </c>
      <c r="E20" s="180">
        <f>ROUND(VALUE(SUBSTITUTE(実質収支比率等に係る経年分析!I$47,"▲","-")),2)</f>
        <v>22.12</v>
      </c>
      <c r="F20" s="180">
        <f>ROUND(VALUE(SUBSTITUTE(実質収支比率等に係る経年分析!J$47,"▲","-")),2)</f>
        <v>24.06</v>
      </c>
    </row>
    <row r="21" spans="1:11" x14ac:dyDescent="0.15">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-4.83</v>
      </c>
      <c r="E21" s="180">
        <f>IF(ISNUMBER(VALUE(SUBSTITUTE(実質収支比率等に係る経年分析!I$49,"▲","-"))),ROUND(VALUE(SUBSTITUTE(実質収支比率等に係る経年分析!I$49,"▲","-")),2),NA())</f>
        <v>-5.31</v>
      </c>
      <c r="F21" s="180">
        <f>IF(ISNUMBER(VALUE(SUBSTITUTE(実質収支比率等に係る経年分析!J$49,"▲","-"))),ROUND(VALUE(SUBSTITUTE(実質収支比率等に係る経年分析!J$49,"▲","-")),2),NA())</f>
        <v>-0.86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同和対策住宅新築資金等貸付事業特別会計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2.95</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4140</v>
      </c>
      <c r="E42" s="182"/>
      <c r="F42" s="182"/>
      <c r="G42" s="182">
        <f>'実質公債費比率（分子）の構造'!L$52</f>
        <v>4149</v>
      </c>
      <c r="H42" s="182"/>
      <c r="I42" s="182"/>
      <c r="J42" s="182">
        <f>'実質公債費比率（分子）の構造'!M$52</f>
        <v>3975</v>
      </c>
      <c r="K42" s="182"/>
      <c r="L42" s="182"/>
      <c r="M42" s="182">
        <f>'実質公債費比率（分子）の構造'!N$52</f>
        <v>3684</v>
      </c>
      <c r="N42" s="182"/>
      <c r="O42" s="182"/>
      <c r="P42" s="182">
        <f>'実質公債費比率（分子）の構造'!O$52</f>
        <v>3638</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v>
      </c>
      <c r="C44" s="182"/>
      <c r="D44" s="182"/>
      <c r="E44" s="182">
        <f>'実質公債費比率（分子）の構造'!L$50</f>
        <v>6</v>
      </c>
      <c r="F44" s="182"/>
      <c r="G44" s="182"/>
      <c r="H44" s="182">
        <f>'実質公債費比率（分子）の構造'!M$50</f>
        <v>4</v>
      </c>
      <c r="I44" s="182"/>
      <c r="J44" s="182"/>
      <c r="K44" s="182">
        <f>'実質公債費比率（分子）の構造'!N$50</f>
        <v>1</v>
      </c>
      <c r="L44" s="182"/>
      <c r="M44" s="182"/>
      <c r="N44" s="182" t="str">
        <f>'実質公債費比率（分子）の構造'!O$50</f>
        <v>-</v>
      </c>
      <c r="O44" s="182"/>
      <c r="P44" s="182"/>
    </row>
    <row r="45" spans="1:16" x14ac:dyDescent="0.15">
      <c r="A45" s="182" t="s">
        <v>65</v>
      </c>
      <c r="B45" s="182">
        <f>'実質公債費比率（分子）の構造'!K$49</f>
        <v>62</v>
      </c>
      <c r="C45" s="182"/>
      <c r="D45" s="182"/>
      <c r="E45" s="182">
        <f>'実質公債費比率（分子）の構造'!L$49</f>
        <v>73</v>
      </c>
      <c r="F45" s="182"/>
      <c r="G45" s="182"/>
      <c r="H45" s="182">
        <f>'実質公債費比率（分子）の構造'!M$49</f>
        <v>77</v>
      </c>
      <c r="I45" s="182"/>
      <c r="J45" s="182"/>
      <c r="K45" s="182">
        <f>'実質公債費比率（分子）の構造'!N$49</f>
        <v>86</v>
      </c>
      <c r="L45" s="182"/>
      <c r="M45" s="182"/>
      <c r="N45" s="182">
        <f>'実質公債費比率（分子）の構造'!O$49</f>
        <v>154</v>
      </c>
      <c r="O45" s="182"/>
      <c r="P45" s="182"/>
    </row>
    <row r="46" spans="1:16" x14ac:dyDescent="0.15">
      <c r="A46" s="182" t="s">
        <v>66</v>
      </c>
      <c r="B46" s="182">
        <f>'実質公債費比率（分子）の構造'!K$48</f>
        <v>1538</v>
      </c>
      <c r="C46" s="182"/>
      <c r="D46" s="182"/>
      <c r="E46" s="182">
        <f>'実質公債費比率（分子）の構造'!L$48</f>
        <v>1556</v>
      </c>
      <c r="F46" s="182"/>
      <c r="G46" s="182"/>
      <c r="H46" s="182">
        <f>'実質公債費比率（分子）の構造'!M$48</f>
        <v>1577</v>
      </c>
      <c r="I46" s="182"/>
      <c r="J46" s="182"/>
      <c r="K46" s="182">
        <f>'実質公債費比率（分子）の構造'!N$48</f>
        <v>1542</v>
      </c>
      <c r="L46" s="182"/>
      <c r="M46" s="182"/>
      <c r="N46" s="182">
        <f>'実質公債費比率（分子）の構造'!O$48</f>
        <v>1575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3432</v>
      </c>
      <c r="C49" s="182"/>
      <c r="D49" s="182"/>
      <c r="E49" s="182">
        <f>'実質公債費比率（分子）の構造'!L$45</f>
        <v>3416</v>
      </c>
      <c r="F49" s="182"/>
      <c r="G49" s="182"/>
      <c r="H49" s="182">
        <f>'実質公債費比率（分子）の構造'!M$45</f>
        <v>3269</v>
      </c>
      <c r="I49" s="182"/>
      <c r="J49" s="182"/>
      <c r="K49" s="182">
        <f>'実質公債費比率（分子）の構造'!N$45</f>
        <v>2925</v>
      </c>
      <c r="L49" s="182"/>
      <c r="M49" s="182"/>
      <c r="N49" s="182">
        <f>'実質公債費比率（分子）の構造'!O$45</f>
        <v>2895</v>
      </c>
      <c r="O49" s="182"/>
      <c r="P49" s="182"/>
    </row>
    <row r="50" spans="1:16" x14ac:dyDescent="0.15">
      <c r="A50" s="182" t="s">
        <v>70</v>
      </c>
      <c r="B50" s="182" t="e">
        <f>NA()</f>
        <v>#N/A</v>
      </c>
      <c r="C50" s="182">
        <f>IF(ISNUMBER('実質公債費比率（分子）の構造'!K$53),'実質公債費比率（分子）の構造'!K$53,NA())</f>
        <v>899</v>
      </c>
      <c r="D50" s="182" t="e">
        <f>NA()</f>
        <v>#N/A</v>
      </c>
      <c r="E50" s="182" t="e">
        <f>NA()</f>
        <v>#N/A</v>
      </c>
      <c r="F50" s="182">
        <f>IF(ISNUMBER('実質公債費比率（分子）の構造'!L$53),'実質公債費比率（分子）の構造'!L$53,NA())</f>
        <v>902</v>
      </c>
      <c r="G50" s="182" t="e">
        <f>NA()</f>
        <v>#N/A</v>
      </c>
      <c r="H50" s="182" t="e">
        <f>NA()</f>
        <v>#N/A</v>
      </c>
      <c r="I50" s="182">
        <f>IF(ISNUMBER('実質公債費比率（分子）の構造'!M$53),'実質公債費比率（分子）の構造'!M$53,NA())</f>
        <v>952</v>
      </c>
      <c r="J50" s="182" t="e">
        <f>NA()</f>
        <v>#N/A</v>
      </c>
      <c r="K50" s="182" t="e">
        <f>NA()</f>
        <v>#N/A</v>
      </c>
      <c r="L50" s="182">
        <f>IF(ISNUMBER('実質公債費比率（分子）の構造'!N$53),'実質公債費比率（分子）の構造'!N$53,NA())</f>
        <v>870</v>
      </c>
      <c r="M50" s="182" t="e">
        <f>NA()</f>
        <v>#N/A</v>
      </c>
      <c r="N50" s="182" t="e">
        <f>NA()</f>
        <v>#N/A</v>
      </c>
      <c r="O50" s="182">
        <f>IF(ISNUMBER('実質公債費比率（分子）の構造'!O$53),'実質公債費比率（分子）の構造'!O$53,NA())</f>
        <v>986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37442</v>
      </c>
      <c r="E56" s="181"/>
      <c r="F56" s="181"/>
      <c r="G56" s="181">
        <f>'将来負担比率（分子）の構造'!J$52</f>
        <v>36168</v>
      </c>
      <c r="H56" s="181"/>
      <c r="I56" s="181"/>
      <c r="J56" s="181">
        <f>'将来負担比率（分子）の構造'!K$52</f>
        <v>35317</v>
      </c>
      <c r="K56" s="181"/>
      <c r="L56" s="181"/>
      <c r="M56" s="181">
        <f>'将来負担比率（分子）の構造'!L$52</f>
        <v>36781</v>
      </c>
      <c r="N56" s="181"/>
      <c r="O56" s="181"/>
      <c r="P56" s="181">
        <f>'将来負担比率（分子）の構造'!M$52</f>
        <v>36392</v>
      </c>
    </row>
    <row r="57" spans="1:16" x14ac:dyDescent="0.15">
      <c r="A57" s="181" t="s">
        <v>42</v>
      </c>
      <c r="B57" s="181"/>
      <c r="C57" s="181"/>
      <c r="D57" s="181">
        <f>'将来負担比率（分子）の構造'!I$51</f>
        <v>3278</v>
      </c>
      <c r="E57" s="181"/>
      <c r="F57" s="181"/>
      <c r="G57" s="181">
        <f>'将来負担比率（分子）の構造'!J$51</f>
        <v>3171</v>
      </c>
      <c r="H57" s="181"/>
      <c r="I57" s="181"/>
      <c r="J57" s="181">
        <f>'将来負担比率（分子）の構造'!K$51</f>
        <v>3007</v>
      </c>
      <c r="K57" s="181"/>
      <c r="L57" s="181"/>
      <c r="M57" s="181">
        <f>'将来負担比率（分子）の構造'!L$51</f>
        <v>2826</v>
      </c>
      <c r="N57" s="181"/>
      <c r="O57" s="181"/>
      <c r="P57" s="181">
        <f>'将来負担比率（分子）の構造'!M$51</f>
        <v>2633</v>
      </c>
    </row>
    <row r="58" spans="1:16" x14ac:dyDescent="0.15">
      <c r="A58" s="181" t="s">
        <v>41</v>
      </c>
      <c r="B58" s="181"/>
      <c r="C58" s="181"/>
      <c r="D58" s="181">
        <f>'将来負担比率（分子）の構造'!I$50</f>
        <v>11457</v>
      </c>
      <c r="E58" s="181"/>
      <c r="F58" s="181"/>
      <c r="G58" s="181">
        <f>'将来負担比率（分子）の構造'!J$50</f>
        <v>11522</v>
      </c>
      <c r="H58" s="181"/>
      <c r="I58" s="181"/>
      <c r="J58" s="181">
        <f>'将来負担比率（分子）の構造'!K$50</f>
        <v>12455</v>
      </c>
      <c r="K58" s="181"/>
      <c r="L58" s="181"/>
      <c r="M58" s="181">
        <f>'将来負担比率（分子）の構造'!L$50</f>
        <v>10297</v>
      </c>
      <c r="N58" s="181"/>
      <c r="O58" s="181"/>
      <c r="P58" s="181">
        <f>'将来負担比率（分子）の構造'!M$50</f>
        <v>10610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138</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3583</v>
      </c>
      <c r="C62" s="181"/>
      <c r="D62" s="181"/>
      <c r="E62" s="181">
        <f>'将来負担比率（分子）の構造'!J$45</f>
        <v>3555</v>
      </c>
      <c r="F62" s="181"/>
      <c r="G62" s="181"/>
      <c r="H62" s="181">
        <f>'将来負担比率（分子）の構造'!K$45</f>
        <v>3338</v>
      </c>
      <c r="I62" s="181"/>
      <c r="J62" s="181"/>
      <c r="K62" s="181">
        <f>'将来負担比率（分子）の構造'!L$45</f>
        <v>3206</v>
      </c>
      <c r="L62" s="181"/>
      <c r="M62" s="181"/>
      <c r="N62" s="181">
        <f>'将来負担比率（分子）の構造'!M$45</f>
        <v>3219</v>
      </c>
      <c r="O62" s="181"/>
      <c r="P62" s="181"/>
    </row>
    <row r="63" spans="1:16" x14ac:dyDescent="0.15">
      <c r="A63" s="181" t="s">
        <v>34</v>
      </c>
      <c r="B63" s="181">
        <f>'将来負担比率（分子）の構造'!I$44</f>
        <v>568</v>
      </c>
      <c r="C63" s="181"/>
      <c r="D63" s="181"/>
      <c r="E63" s="181">
        <f>'将来負担比率（分子）の構造'!J$44</f>
        <v>768</v>
      </c>
      <c r="F63" s="181"/>
      <c r="G63" s="181"/>
      <c r="H63" s="181">
        <f>'将来負担比率（分子）の構造'!K$44</f>
        <v>1423</v>
      </c>
      <c r="I63" s="181"/>
      <c r="J63" s="181"/>
      <c r="K63" s="181">
        <f>'将来負担比率（分子）の構造'!L$44</f>
        <v>2320</v>
      </c>
      <c r="L63" s="181"/>
      <c r="M63" s="181"/>
      <c r="N63" s="181">
        <f>'将来負担比率（分子）の構造'!M$44</f>
        <v>2374</v>
      </c>
      <c r="O63" s="181"/>
      <c r="P63" s="181"/>
    </row>
    <row r="64" spans="1:16" x14ac:dyDescent="0.15">
      <c r="A64" s="181" t="s">
        <v>33</v>
      </c>
      <c r="B64" s="181">
        <f>'将来負担比率（分子）の構造'!I$43</f>
        <v>22546</v>
      </c>
      <c r="C64" s="181"/>
      <c r="D64" s="181"/>
      <c r="E64" s="181">
        <f>'将来負担比率（分子）の構造'!J$43</f>
        <v>21740</v>
      </c>
      <c r="F64" s="181"/>
      <c r="G64" s="181"/>
      <c r="H64" s="181">
        <f>'将来負担比率（分子）の構造'!K$43</f>
        <v>20773</v>
      </c>
      <c r="I64" s="181"/>
      <c r="J64" s="181"/>
      <c r="K64" s="181">
        <f>'将来負担比率（分子）の構造'!L$43</f>
        <v>19657</v>
      </c>
      <c r="L64" s="181"/>
      <c r="M64" s="181"/>
      <c r="N64" s="181">
        <f>'将来負担比率（分子）の構造'!M$43</f>
        <v>18466</v>
      </c>
      <c r="O64" s="181"/>
      <c r="P64" s="181"/>
    </row>
    <row r="65" spans="1:16" x14ac:dyDescent="0.15">
      <c r="A65" s="181" t="s">
        <v>32</v>
      </c>
      <c r="B65" s="181">
        <f>'将来負担比率（分子）の構造'!I$42</f>
        <v>10</v>
      </c>
      <c r="C65" s="181"/>
      <c r="D65" s="181"/>
      <c r="E65" s="181">
        <f>'将来負担比率（分子）の構造'!J$42</f>
        <v>5</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27717</v>
      </c>
      <c r="C66" s="181"/>
      <c r="D66" s="181"/>
      <c r="E66" s="181">
        <f>'将来負担比率（分子）の構造'!J$41</f>
        <v>27297</v>
      </c>
      <c r="F66" s="181"/>
      <c r="G66" s="181"/>
      <c r="H66" s="181">
        <f>'将来負担比率（分子）の構造'!K$41</f>
        <v>28385</v>
      </c>
      <c r="I66" s="181"/>
      <c r="J66" s="181"/>
      <c r="K66" s="181">
        <f>'将来負担比率（分子）の構造'!L$41</f>
        <v>30392</v>
      </c>
      <c r="L66" s="181"/>
      <c r="M66" s="181"/>
      <c r="N66" s="181">
        <f>'将来負担比率（分子）の構造'!M$41</f>
        <v>31752</v>
      </c>
      <c r="O66" s="181"/>
      <c r="P66" s="181"/>
    </row>
    <row r="67" spans="1:16" x14ac:dyDescent="0.15">
      <c r="A67" s="181" t="s">
        <v>74</v>
      </c>
      <c r="B67" s="181" t="e">
        <f>NA()</f>
        <v>#N/A</v>
      </c>
      <c r="C67" s="181">
        <f>IF(ISNUMBER('将来負担比率（分子）の構造'!I$53), IF('将来負担比率（分子）の構造'!I$53 &lt; 0, 0, '将来負担比率（分子）の構造'!I$53), NA())</f>
        <v>2385</v>
      </c>
      <c r="D67" s="181" t="e">
        <f>NA()</f>
        <v>#N/A</v>
      </c>
      <c r="E67" s="181" t="e">
        <f>NA()</f>
        <v>#N/A</v>
      </c>
      <c r="F67" s="181">
        <f>IF(ISNUMBER('将来負担比率（分子）の構造'!J$53), IF('将来負担比率（分子）の構造'!J$53 &lt; 0, 0, '将来負担比率（分子）の構造'!J$53), NA())</f>
        <v>2504</v>
      </c>
      <c r="G67" s="181" t="e">
        <f>NA()</f>
        <v>#N/A</v>
      </c>
      <c r="H67" s="181" t="e">
        <f>NA()</f>
        <v>#N/A</v>
      </c>
      <c r="I67" s="181">
        <f>IF(ISNUMBER('将来負担比率（分子）の構造'!K$53), IF('将来負担比率（分子）の構造'!K$53 &lt; 0, 0, '将来負担比率（分子）の構造'!K$53), NA())</f>
        <v>3142</v>
      </c>
      <c r="J67" s="181" t="e">
        <f>NA()</f>
        <v>#N/A</v>
      </c>
      <c r="K67" s="181" t="e">
        <f>NA()</f>
        <v>#N/A</v>
      </c>
      <c r="L67" s="181">
        <f>IF(ISNUMBER('将来負担比率（分子）の構造'!L$53), IF('将来負担比率（分子）の構造'!L$53 &lt; 0, 0, '将来負担比率（分子）の構造'!L$53), NA())</f>
        <v>5673</v>
      </c>
      <c r="M67" s="181" t="e">
        <f>NA()</f>
        <v>#N/A</v>
      </c>
      <c r="N67" s="181" t="e">
        <f>NA()</f>
        <v>#N/A</v>
      </c>
      <c r="O67" s="181">
        <f>IF(ISNUMBER('将来負担比率（分子）の構造'!M$53), IF('将来負担比率（分子）の構造'!M$53 &lt; 0, 0, '将来負担比率（分子）の構造'!M$53), NA())</f>
        <v>6176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4177</v>
      </c>
      <c r="C72" s="185">
        <f>基金残高に係る経年分析!G55</f>
        <v>3523</v>
      </c>
      <c r="D72" s="185">
        <f>基金残高に係る経年分析!H55</f>
        <v>3837</v>
      </c>
    </row>
    <row r="73" spans="1:16" x14ac:dyDescent="0.15">
      <c r="A73" s="184" t="s">
        <v>77</v>
      </c>
      <c r="B73" s="185">
        <f>基金残高に係る経年分析!F56</f>
        <v>428</v>
      </c>
      <c r="C73" s="185">
        <f>基金残高に係る経年分析!G56</f>
        <v>429</v>
      </c>
      <c r="D73" s="185">
        <f>基金残高に係る経年分析!H56</f>
        <v>430</v>
      </c>
    </row>
    <row r="74" spans="1:16" x14ac:dyDescent="0.15">
      <c r="A74" s="184" t="s">
        <v>78</v>
      </c>
      <c r="B74" s="185">
        <f>基金残高に係る経年分析!F57</f>
        <v>8776</v>
      </c>
      <c r="C74" s="185">
        <f>基金残高に係る経年分析!G57</f>
        <v>7097</v>
      </c>
      <c r="D74" s="185">
        <f>基金残高に係る経年分析!H57</f>
        <v>6804</v>
      </c>
    </row>
  </sheetData>
  <sheetProtection algorithmName="SHA-512" hashValue="dt15mRJ5naQXPzRsxaeYOZk4/P7jTqCkr/4sjrbYL0ne0mVnpdWuJyDhE/1gK4zJ/9shCXl+vcHTu3KpoxVUVg==" saltValue="xLrkiQm3bR6lw4E7q+NF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2021-10-04T05:48:19Z</cp:lastPrinted>
  <dcterms:created xsi:type="dcterms:W3CDTF">2021-02-05T02:32:25Z</dcterms:created>
  <dcterms:modified xsi:type="dcterms:W3CDTF">2021-10-13T07:54:39Z</dcterms:modified>
  <cp:category/>
</cp:coreProperties>
</file>