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AM36" i="10"/>
  <c r="AM37" i="10" s="1"/>
  <c r="U36" i="10"/>
  <c r="C36" i="10"/>
  <c r="CO35" i="10"/>
  <c r="BE35" i="10"/>
  <c r="AM35" i="10"/>
  <c r="U35" i="10"/>
  <c r="C35" i="10"/>
  <c r="AM34" i="10"/>
  <c r="U34" i="10"/>
  <c r="C34" i="10"/>
  <c r="AM38" i="10" l="1"/>
  <c r="BE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<sst xmlns="http://schemas.openxmlformats.org/spreadsheetml/2006/main" count="1137" uniqueCount="644">
  <si>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</si>
  <si>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</si>
  <si>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</si>
  <si>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</si>
  <si>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</si>
  <si>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</si>
  <si>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</si>
  <si>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</si>
  <si>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</si>
  <si>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</si>
  <si>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</si>
  <si>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</si>
  <si>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</si>
  <si>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</si>
  <si>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</si>
  <si>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</si>
  <si>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</si>
  <si>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</si>
  <si>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</si>
  <si>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</si>
  <si>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</si>
  <si>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</si>
  <si>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</si>
  <si>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</si>
  <si>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</si>
  <si>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</si>
  <si>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</si>
  <si>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</si>
  <si>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</si>
  <si>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</si>
  <si>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</si>
  <si>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</si>
  <si>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</si>
  <si>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</si>
  <si>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</si>
  <si>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</si>
  <si>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</si>
  <si>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</si>
  <si>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</si>
  <si>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</si>
  <si>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</si>
  <si>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</si>
  <si>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</si>
  <si>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</si>
  <si>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</si>
  <si>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</si>
  <si>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</si>
  <si>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</si>
  <si>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</si>
  <si>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</si>
  <si>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</si>
  <si>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</si>
  <si>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</si>
  <si>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</si>
  <si>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</si>
  <si>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</si>
  <si>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</si>
  <si>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</si>
  <si>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</si>
  <si>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</si>
  <si>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</si>
  <si>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</si>
  <si>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</si>
  <si>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</si>
  <si>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</si>
  <si>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</si>
  <si>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</si>
  <si>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</si>
  <si>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</si>
  <si>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</si>
  <si>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</si>
  <si>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</si>
  <si>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</si>
  <si>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</si>
  <si>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</si>
  <si>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</si>
  <si>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</si>
  <si>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</si>
  <si>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</si>
  <si>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</si>
  <si>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</si>
  <si>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</si>
  <si>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</si>
  <si>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</si>
  <si>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</si>
  <si>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</si>
  <si>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</si>
  <si>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</si>
  <si>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</si>
  <si>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</si>
  <si>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</si>
  <si>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</si>
  <si>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</si>
  <si>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</si>
  <si>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</si>
  <si>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</si>
  <si>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</si>
  <si>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</si>
  <si>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</si>
  <si>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</si>
  <si>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</si>
  <si>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</si>
  <si>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</si>
  <si>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</si>
  <si>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</si>
  <si>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</si>
  <si>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</si>
  <si>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</si>
  <si>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</si>
  <si>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</si>
  <si>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</si>
  <si>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</si>
  <si>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</si>
  <si>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</si>
  <si>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</si>
  <si>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</si>
  <si>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</si>
  <si>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</si>
  <si>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</si>
  <si>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</si>
  <si>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</si>
  <si>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</si>
  <si>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</si>
  <si>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</si>
  <si>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</si>
  <si>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</si>
  <si>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</si>
  <si>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</si>
  <si>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</si>
  <si>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</si>
  <si>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</si>
  <si>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</si>
  <si>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</si>
  <si>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</si>
  <si>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</si>
  <si>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</si>
  <si>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</si>
  <si>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</si>
  <si>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</si>
  <si>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</si>
  <si>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</si>
  <si>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</si>
  <si>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</si>
  <si>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</si>
  <si>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</si>
  <si>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</si>
  <si>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</si>
  <si>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</si>
  <si>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</si>
  <si>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</si>
  <si>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</si>
  <si>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</si>
  <si>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病院事業会計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</si>
  <si>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</si>
  <si>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</si>
  <si>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</si>
  <si>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</si>
  <si>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</si>
  <si>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</si>
  <si>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</si>
  <si>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</si>
  <si>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</si>
  <si>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</si>
  <si>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</si>
  <si>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</si>
  <si>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</si>
  <si>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</si>
  <si>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</si>
  <si>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</si>
  <si>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</si>
  <si>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</si>
  <si>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</si>
  <si>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</si>
  <si>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</si>
  <si>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</si>
  <si>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</si>
  <si>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</si>
  <si>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</si>
  <si>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</si>
  <si>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</si>
  <si>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</si>
  <si>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</si>
  <si>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</si>
  <si>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</si>
  <si>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</si>
  <si>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</si>
  <si>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</si>
  <si>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</si>
  <si>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</si>
  <si>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</si>
  <si>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</si>
  <si>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</si>
  <si>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</si>
  <si>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</si>
  <si>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</si>
  <si>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</si>
  <si>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</si>
  <si>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</si>
  <si>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</si>
  <si>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</si>
  <si>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</si>
  <si>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</si>
  <si>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</si>
  <si>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</si>
  <si>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</si>
  <si>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</si>
  <si>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</si>
  <si>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</si>
  <si>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</si>
  <si>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</si>
  <si>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</si>
  <si>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</si>
  <si>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</si>
  <si>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</si>
  <si>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</si>
  <si>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</si>
  <si>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長野県大町市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</si>
  <si>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</si>
  <si>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</si>
  <si>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</si>
  <si>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</si>
  <si>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</si>
  <si>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</si>
  <si>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</si>
  <si>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</si>
  <si>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</si>
  <si>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</si>
  <si>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</si>
  <si>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</si>
  <si>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</si>
  <si>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</si>
  <si>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</si>
  <si>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</si>
  <si>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</si>
  <si>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</si>
  <si>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</si>
  <si>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</si>
  <si>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</si>
  <si>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</si>
  <si>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</si>
  <si>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</si>
  <si>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</si>
  <si>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</si>
  <si>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</si>
  <si>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</si>
  <si>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</si>
  <si>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</si>
  <si>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</si>
  <si>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</si>
  <si>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</si>
  <si>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</si>
  <si>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</si>
  <si>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</si>
  <si>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</si>
  <si>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</si>
  <si>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</si>
  <si>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</si>
  <si>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</si>
  <si>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</si>
  <si>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</si>
  <si>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</si>
  <si>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</si>
  <si>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</si>
  <si>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</si>
  <si>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</si>
  <si>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</si>
  <si>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</si>
  <si>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</si>
  <si>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</si>
  <si>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</si>
  <si>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</si>
  <si>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</si>
  <si>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</si>
  <si>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</si>
  <si>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</si>
  <si>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</si>
  <si>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</si>
  <si>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</si>
  <si>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</si>
  <si>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</si>
  <si>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</si>
  <si>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</si>
  <si>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</si>
  <si>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</si>
  <si>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</si>
  <si>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</si>
  <si>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</si>
  <si>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</si>
  <si>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</si>
  <si>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</si>
  <si>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</si>
  <si>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</si>
  <si>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</si>
  <si>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</si>
  <si>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</si>
  <si>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</si>
  <si>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</si>
  <si>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</si>
  <si>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</si>
  <si>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</si>
  <si>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</si>
  <si>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</si>
  <si>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</si>
  <si>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</si>
  <si>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</si>
  <si>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</si>
  <si>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</si>
  <si>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</si>
  <si>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</si>
  <si>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</si>
  <si>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</si>
  <si>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</si>
  <si>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</si>
  <si>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</si>
  <si>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</si>
  <si>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</si>
  <si>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</si>
  <si>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</si>
  <si>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</si>
  <si>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</si>
  <si>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</si>
  <si>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</si>
  <si>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</si>
  <si>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</si>
  <si>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</si>
  <si>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</si>
  <si>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</si>
  <si>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</si>
  <si>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</si>
  <si>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</si>
  <si>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</si>
  <si>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</si>
  <si>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</si>
  <si>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</si>
  <si>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</si>
  <si>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</si>
  <si>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</si>
  <si>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</si>
  <si>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</si>
  <si>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</si>
  <si>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</si>
  <si>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</si>
  <si>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</si>
  <si>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</si>
  <si>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</si>
  <si>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</si>
  <si>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</si>
  <si>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</si>
  <si>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</si>
  <si>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</si>
  <si>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</si>
  <si>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</si>
  <si>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</si>
  <si>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</si>
  <si>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</si>
  <si>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</si>
  <si>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</si>
  <si>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</si>
  <si>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</si>
  <si>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</si>
  <si>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</si>
  <si>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</si>
  <si>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</si>
  <si>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</si>
  <si>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</si>
  <si>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</si>
  <si>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</si>
  <si>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</si>
  <si>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</si>
  <si>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</si>
  <si>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長野県大町市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</si>
  <si>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</si>
  <si>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</si>
  <si>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</si>
  <si>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</si>
  <si>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</si>
  <si>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</si>
  <si>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</si>
  <si>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</si>
  <si>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</si>
  <si>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</si>
  <si>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</si>
  <si>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</si>
  <si>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</si>
  <si>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</si>
  <si>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</si>
  <si>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</si>
  <si>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</si>
  <si>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</si>
  <si>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</si>
  <si>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</si>
  <si>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</si>
  <si>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</si>
  <si>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</si>
  <si>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</si>
  <si>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</si>
  <si>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</si>
  <si>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</si>
  <si>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</si>
  <si>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</si>
  <si>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</si>
  <si>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</si>
  <si>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</si>
  <si>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</si>
  <si>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</si>
  <si>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</si>
  <si>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</si>
  <si>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</si>
  <si>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</si>
  <si>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</si>
  <si>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公共下水道事業会計</t>
    <phoneticPr fontId="5"/>
  </si>
  <si>
    <t>法適用企業</t>
    <phoneticPr fontId="5"/>
  </si>
  <si>
    <t>病院事業会計</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</si>
  <si>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</si>
  <si>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</si>
  <si>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</si>
  <si>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</si>
  <si>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</si>
  <si>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</si>
  <si>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</si>
  <si>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</si>
  <si>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</si>
  <si>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</si>
  <si>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</si>
  <si>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</si>
  <si>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</si>
  <si>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</si>
  <si>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</si>
  <si>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</si>
  <si>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</si>
  <si>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</si>
  <si>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</si>
  <si>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</si>
  <si>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</si>
  <si>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</si>
  <si>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</si>
  <si>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</si>
  <si>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</si>
  <si>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</si>
  <si>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</si>
  <si>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</si>
  <si>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</si>
  <si>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</si>
  <si>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</si>
  <si>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</si>
  <si>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</si>
  <si>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</si>
  <si>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</si>
  <si>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</si>
  <si>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</si>
  <si>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</si>
  <si>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</si>
  <si>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</si>
  <si>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</si>
  <si>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</si>
  <si>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</si>
  <si>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</si>
  <si>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</si>
  <si>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</si>
  <si>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</si>
  <si>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</si>
  <si>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</si>
  <si>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</si>
  <si>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</si>
  <si>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</si>
  <si>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</si>
  <si>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</si>
  <si>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</si>
  <si>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</si>
  <si>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</si>
  <si>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</si>
  <si>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</si>
  <si>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</si>
  <si>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</si>
  <si>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</si>
  <si>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</si>
  <si>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</si>
  <si>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</si>
  <si>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</si>
  <si>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</si>
  <si>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</si>
  <si>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</si>
  <si>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</si>
  <si>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</si>
  <si>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</si>
  <si>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</si>
  <si>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</si>
  <si>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</si>
  <si>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</si>
  <si>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</si>
  <si>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</si>
  <si>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</si>
  <si>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</si>
  <si>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</si>
  <si>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</si>
  <si>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</si>
  <si>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公営簡易水道事業特別会計</t>
    <phoneticPr fontId="5"/>
  </si>
  <si>
    <t>-</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</si>
  <si>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</si>
  <si>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</si>
  <si>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</si>
  <si>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</si>
  <si>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</si>
  <si>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</si>
  <si>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</si>
  <si>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</si>
  <si>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</si>
  <si>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</si>
  <si>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</si>
  <si>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</si>
  <si>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</si>
  <si>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</si>
  <si>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</si>
  <si>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</si>
  <si>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</si>
  <si>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</si>
  <si>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</si>
  <si>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</si>
  <si>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</si>
  <si>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</si>
  <si>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</si>
  <si>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</si>
  <si>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</si>
  <si>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</si>
  <si>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</si>
  <si>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</si>
  <si>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</si>
  <si>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</si>
  <si>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</si>
  <si>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</si>
  <si>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</si>
  <si>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</si>
  <si>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</si>
  <si>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</si>
  <si>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</si>
  <si>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</si>
  <si>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</si>
  <si>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</si>
  <si>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</si>
  <si>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</si>
  <si>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</si>
  <si>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</si>
  <si>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</si>
  <si>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</si>
  <si>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</si>
  <si>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</si>
  <si>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</si>
  <si>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</si>
  <si>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</si>
  <si>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</si>
  <si>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</si>
  <si>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</si>
  <si>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</si>
  <si>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</si>
  <si>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</si>
  <si>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</si>
  <si>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</si>
  <si>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</si>
  <si>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</si>
  <si>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</si>
  <si>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</si>
  <si>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</si>
  <si>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</si>
  <si>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</si>
  <si>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</si>
  <si>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</si>
  <si>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</si>
  <si>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</si>
  <si>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</si>
  <si>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</si>
  <si>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</si>
  <si>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</si>
  <si>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</si>
  <si>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</si>
  <si>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</si>
  <si>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</si>
  <si>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</si>
  <si>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</si>
  <si>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</si>
  <si>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</si>
  <si>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</si>
  <si>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</si>
  <si>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</si>
  <si>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</si>
  <si>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1.85</t>
  </si>
  <si>
    <t>▲ 1.51</t>
  </si>
  <si>
    <t>▲ 2.93</t>
  </si>
  <si>
    <t>病院事業会計</t>
  </si>
  <si>
    <t>▲ 1.74</t>
  </si>
  <si>
    <t>▲ 4.07</t>
  </si>
  <si>
    <t>▲ 8.37</t>
  </si>
  <si>
    <t>▲ 7.47</t>
  </si>
  <si>
    <t>▲ 3.68</t>
  </si>
  <si>
    <t>水道事業会計</t>
  </si>
  <si>
    <t>一般会計</t>
  </si>
  <si>
    <t>公共下水道事業会計</t>
  </si>
  <si>
    <t>温泉引湯事業会計</t>
  </si>
  <si>
    <t>農業集落排水事業会計</t>
  </si>
  <si>
    <t>国民健康保険特別会計</t>
  </si>
  <si>
    <t>公営簡易水道事業特別会計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</si>
  <si>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</si>
  <si>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</si>
  <si>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</si>
  <si>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</si>
  <si>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</si>
  <si>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</si>
  <si>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</si>
  <si>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</si>
  <si>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</si>
  <si>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</si>
  <si>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</si>
  <si>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</si>
  <si>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</si>
  <si>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</si>
  <si>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</si>
  <si>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</si>
  <si>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</si>
  <si>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</si>
  <si>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高瀬広域水道企業団</t>
    <rPh sb="0" eb="2">
      <t>タカセ</t>
    </rPh>
    <rPh sb="2" eb="4">
      <t>コウイキ</t>
    </rPh>
    <rPh sb="4" eb="6">
      <t>スイドウ</t>
    </rPh>
    <rPh sb="6" eb="8">
      <t>キギョウ</t>
    </rPh>
    <rPh sb="8" eb="9">
      <t>ダン</t>
    </rPh>
    <phoneticPr fontId="5"/>
  </si>
  <si>
    <t>長野県民交通共済組合</t>
    <rPh sb="0" eb="4">
      <t>ナガノケンミン</t>
    </rPh>
    <rPh sb="4" eb="6">
      <t>コウツウ</t>
    </rPh>
    <rPh sb="6" eb="8">
      <t>キョウサイ</t>
    </rPh>
    <rPh sb="8" eb="10">
      <t>クミアイ</t>
    </rPh>
    <phoneticPr fontId="5"/>
  </si>
  <si>
    <t>長野県地方税滞納整理機構</t>
    <rPh sb="0" eb="3">
      <t>ナガノケン</t>
    </rPh>
    <rPh sb="3" eb="6">
      <t>チホウゼイ</t>
    </rPh>
    <rPh sb="6" eb="8">
      <t>タイノウ</t>
    </rPh>
    <rPh sb="8" eb="10">
      <t>セイリ</t>
    </rPh>
    <rPh sb="10" eb="12">
      <t>キコウ</t>
    </rPh>
    <phoneticPr fontId="5"/>
  </si>
  <si>
    <t>大町市土地開発公社</t>
    <rPh sb="0" eb="3">
      <t>オオマチシ</t>
    </rPh>
    <rPh sb="3" eb="5">
      <t>トチ</t>
    </rPh>
    <rPh sb="5" eb="7">
      <t>カイハツ</t>
    </rPh>
    <rPh sb="7" eb="9">
      <t>コウシャ</t>
    </rPh>
    <phoneticPr fontId="2"/>
  </si>
  <si>
    <t>-</t>
    <phoneticPr fontId="2"/>
  </si>
  <si>
    <t>地域振興基金</t>
    <rPh sb="0" eb="2">
      <t>チイキ</t>
    </rPh>
    <rPh sb="2" eb="4">
      <t>シンコウ</t>
    </rPh>
    <rPh sb="4" eb="6">
      <t>キキン</t>
    </rPh>
    <phoneticPr fontId="2"/>
  </si>
  <si>
    <t>北アルプス山麓仁科の里整備基金</t>
    <rPh sb="0" eb="1">
      <t>キタ</t>
    </rPh>
    <rPh sb="5" eb="7">
      <t>サンロク</t>
    </rPh>
    <rPh sb="7" eb="9">
      <t>ニシナ</t>
    </rPh>
    <rPh sb="10" eb="11">
      <t>サト</t>
    </rPh>
    <rPh sb="11" eb="13">
      <t>セイビ</t>
    </rPh>
    <rPh sb="13" eb="15">
      <t>キキン</t>
    </rPh>
    <phoneticPr fontId="2"/>
  </si>
  <si>
    <t>公共施設等整備基金</t>
    <rPh sb="0" eb="2">
      <t>コウキョウ</t>
    </rPh>
    <rPh sb="2" eb="4">
      <t>シセツ</t>
    </rPh>
    <rPh sb="4" eb="5">
      <t>トウ</t>
    </rPh>
    <rPh sb="5" eb="7">
      <t>セイビ</t>
    </rPh>
    <rPh sb="7" eb="9">
      <t>キキン</t>
    </rPh>
    <phoneticPr fontId="2"/>
  </si>
  <si>
    <t>退職手当基金</t>
    <rPh sb="0" eb="2">
      <t>タイショク</t>
    </rPh>
    <rPh sb="2" eb="4">
      <t>テアテ</t>
    </rPh>
    <rPh sb="4" eb="6">
      <t>キキン</t>
    </rPh>
    <phoneticPr fontId="2"/>
  </si>
  <si>
    <t>土地開発基金</t>
    <rPh sb="0" eb="2">
      <t>トチ</t>
    </rPh>
    <rPh sb="2" eb="4">
      <t>カイハツ</t>
    </rPh>
    <rPh sb="4" eb="6">
      <t>キキン</t>
    </rPh>
    <phoneticPr fontId="5"/>
  </si>
  <si>
    <t>公共下水道事業会計（公共下水、特環）</t>
    <rPh sb="10" eb="12">
      <t>コウキョウ</t>
    </rPh>
    <rPh sb="12" eb="14">
      <t>ゲスイ</t>
    </rPh>
    <rPh sb="15" eb="17">
      <t>トッカン</t>
    </rPh>
    <phoneticPr fontId="5"/>
  </si>
  <si>
    <t>農業集落排水事業会計（農集排、小規模）</t>
    <rPh sb="11" eb="14">
      <t>ノウシュウハイ</t>
    </rPh>
    <rPh sb="15" eb="18">
      <t>ショウキボ</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</si>
  <si>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</si>
  <si>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</si>
  <si>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</si>
  <si>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</si>
  <si>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</si>
  <si>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</si>
  <si>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</si>
  <si>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</si>
  <si>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</si>
  <si>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</si>
  <si>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</si>
  <si>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</si>
  <si>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は減少したが、類似団体と比べると高い水準にある。これは新たな施設に係る起債額が増加している一方で、老朽化施設の除却が進んでいないことが要因と考えられる。今後、公共施設等総合管理計画に基づき、老朽化が進む市内施設の整備を厳選しながら、適正な維持管理を計画的に実施していく必要があ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2">
      <t>ゲンショウ</t>
    </rPh>
    <rPh sb="26" eb="28">
      <t>ルイジ</t>
    </rPh>
    <rPh sb="28" eb="30">
      <t>ダンタイ</t>
    </rPh>
    <rPh sb="31" eb="32">
      <t>クラ</t>
    </rPh>
    <rPh sb="35" eb="36">
      <t>タカ</t>
    </rPh>
    <rPh sb="37" eb="39">
      <t>スイジュン</t>
    </rPh>
    <rPh sb="46" eb="47">
      <t>アラ</t>
    </rPh>
    <rPh sb="49" eb="51">
      <t>シセツ</t>
    </rPh>
    <rPh sb="52" eb="53">
      <t>カカ</t>
    </rPh>
    <rPh sb="54" eb="56">
      <t>キサイ</t>
    </rPh>
    <rPh sb="56" eb="57">
      <t>ガク</t>
    </rPh>
    <rPh sb="58" eb="60">
      <t>ゾウカ</t>
    </rPh>
    <rPh sb="64" eb="66">
      <t>イッポウ</t>
    </rPh>
    <rPh sb="68" eb="71">
      <t>ロウキュウカ</t>
    </rPh>
    <rPh sb="71" eb="73">
      <t>シセツ</t>
    </rPh>
    <rPh sb="74" eb="76">
      <t>ジョキャク</t>
    </rPh>
    <rPh sb="77" eb="78">
      <t>スス</t>
    </rPh>
    <rPh sb="86" eb="88">
      <t>ヨウイン</t>
    </rPh>
    <rPh sb="89" eb="90">
      <t>カンガ</t>
    </rPh>
    <rPh sb="95" eb="97">
      <t>コンゴ</t>
    </rPh>
    <rPh sb="98" eb="100">
      <t>コウキョウ</t>
    </rPh>
    <rPh sb="100" eb="102">
      <t>シセツ</t>
    </rPh>
    <rPh sb="102" eb="103">
      <t>トウ</t>
    </rPh>
    <rPh sb="103" eb="105">
      <t>ソウゴウ</t>
    </rPh>
    <rPh sb="105" eb="107">
      <t>カンリ</t>
    </rPh>
    <rPh sb="107" eb="109">
      <t>ケイカク</t>
    </rPh>
    <rPh sb="110" eb="111">
      <t>モト</t>
    </rPh>
    <rPh sb="114" eb="117">
      <t>ロウキュウカ</t>
    </rPh>
    <rPh sb="118" eb="119">
      <t>スス</t>
    </rPh>
    <rPh sb="120" eb="122">
      <t>シナイ</t>
    </rPh>
    <rPh sb="122" eb="124">
      <t>シセツ</t>
    </rPh>
    <rPh sb="125" eb="127">
      <t>セイビ</t>
    </rPh>
    <rPh sb="128" eb="130">
      <t>ゲンセン</t>
    </rPh>
    <rPh sb="135" eb="137">
      <t>テキセイ</t>
    </rPh>
    <rPh sb="138" eb="140">
      <t>イジ</t>
    </rPh>
    <rPh sb="140" eb="142">
      <t>カンリ</t>
    </rPh>
    <rPh sb="143" eb="146">
      <t>ケイカクテキ</t>
    </rPh>
    <rPh sb="147" eb="149">
      <t>ジッシ</t>
    </rPh>
    <rPh sb="153" eb="155">
      <t>ヒツヨウ</t>
    </rPh>
    <phoneticPr fontId="5"/>
  </si>
  <si>
    <t>交付税措置率の高い市債の活用などにより、実質公債費比率・将来負担比率の改善が図られてきているが、今後は大型事業に充当した起債の償還が始まることとなり、元利償還金が増加し、実質公債費比率が上昇することが考えられるため、今後も市債に頼りすぎない方針を継続しながらも、より効率的な財政運営を目指していく。</t>
    <rPh sb="0" eb="3">
      <t>コウフゼイ</t>
    </rPh>
    <rPh sb="3" eb="5">
      <t>ソチ</t>
    </rPh>
    <rPh sb="5" eb="6">
      <t>リツ</t>
    </rPh>
    <rPh sb="7" eb="8">
      <t>タカ</t>
    </rPh>
    <rPh sb="9" eb="11">
      <t>シサイ</t>
    </rPh>
    <rPh sb="12" eb="14">
      <t>カツヨウ</t>
    </rPh>
    <rPh sb="20" eb="22">
      <t>ジッシツ</t>
    </rPh>
    <rPh sb="22" eb="25">
      <t>コウサイヒ</t>
    </rPh>
    <rPh sb="25" eb="27">
      <t>ヒリツ</t>
    </rPh>
    <rPh sb="28" eb="30">
      <t>ショウライ</t>
    </rPh>
    <rPh sb="30" eb="32">
      <t>フタン</t>
    </rPh>
    <rPh sb="32" eb="34">
      <t>ヒリツ</t>
    </rPh>
    <rPh sb="35" eb="37">
      <t>カイゼン</t>
    </rPh>
    <rPh sb="38" eb="39">
      <t>ハカ</t>
    </rPh>
    <rPh sb="85" eb="87">
      <t>ジッシツ</t>
    </rPh>
    <rPh sb="87" eb="90">
      <t>コウサイヒ</t>
    </rPh>
    <rPh sb="90" eb="92">
      <t>ヒリツ</t>
    </rPh>
    <rPh sb="93" eb="95">
      <t>ジョウショウ</t>
    </rPh>
    <rPh sb="100" eb="101">
      <t>カンガ</t>
    </rPh>
    <rPh sb="111" eb="113">
      <t>シサイ</t>
    </rPh>
    <rPh sb="114" eb="115">
      <t>タヨ</t>
    </rPh>
    <rPh sb="120" eb="122">
      <t>ホウシン</t>
    </rPh>
    <rPh sb="123" eb="125">
      <t>ケイゾク</t>
    </rPh>
    <rPh sb="133" eb="136">
      <t>コウリツテキ</t>
    </rPh>
    <rPh sb="137" eb="139">
      <t>ザイセイ</t>
    </rPh>
    <rPh sb="139" eb="141">
      <t>ウンエイ</t>
    </rPh>
    <rPh sb="142" eb="14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</si>
</sst>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6"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8" borderId="129" xfId="12" applyNumberFormat="1" applyFont="1" applyFill="1" applyBorder="1" applyAlignment="1" applyProtection="1">
      <alignment horizontal="right" vertical="center" shrinkToFit="1"/>
      <protection locked="0"/>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0BB-4A28-B5BA-EAB760FA85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54789</c:v>
                </c:pt>
                <c:pt idx="1">
                  <c:v>80879</c:v>
                </c:pt>
                <c:pt idx="2">
                  <c:v>59588</c:v>
                </c:pt>
                <c:pt idx="3">
                  <c:v>44641</c:v>
                </c:pt>
                <c:pt idx="4">
                  <c:v>85352</c:v>
                </c:pt>
              </c:numCache>
            </c:numRef>
          </c:val>
          <c:smooth val="0"/>
          <c:extLst>
            <c:ext xmlns:c16="http://schemas.microsoft.com/office/drawing/2014/chart" uri="{C3380CC4-5D6E-409C-BE32-E72D297353CC}">
              <c16:uniqueId val="{00000001-90BB-4A28-B5BA-EAB760FA85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5.17</c:v>
                </c:pt>
                <c:pt idx="1">
                  <c:v>5.68</c:v>
                </c:pt>
                <c:pt idx="2">
                  <c:v>4.43</c:v>
                </c:pt>
                <c:pt idx="3">
                  <c:v>6.1</c:v>
                </c:pt>
                <c:pt idx="4">
                  <c:v>4.37</c:v>
                </c:pt>
              </c:numCache>
            </c:numRef>
          </c:val>
          <c:extLst>
            <c:ext xmlns:c16="http://schemas.microsoft.com/office/drawing/2014/chart" uri="{C3380CC4-5D6E-409C-BE32-E72D297353CC}">
              <c16:uniqueId val="{00000000-8846-429A-A8CD-179F539C4A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17.5</c:v>
                </c:pt>
                <c:pt idx="1">
                  <c:v>16</c:v>
                </c:pt>
                <c:pt idx="2">
                  <c:v>15.17</c:v>
                </c:pt>
                <c:pt idx="3">
                  <c:v>17.34</c:v>
                </c:pt>
                <c:pt idx="4">
                  <c:v>19.329999999999998</c:v>
                </c:pt>
              </c:numCache>
            </c:numRef>
          </c:val>
          <c:extLst>
            <c:ext xmlns:c16="http://schemas.microsoft.com/office/drawing/2014/chart" uri="{C3380CC4-5D6E-409C-BE32-E72D297353CC}">
              <c16:uniqueId val="{00000001-8846-429A-A8CD-179F539C4A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-1.85</c:v>
                </c:pt>
                <c:pt idx="1">
                  <c:v>-1.51</c:v>
                </c:pt>
                <c:pt idx="2">
                  <c:v>-2.93</c:v>
                </c:pt>
                <c:pt idx="3">
                  <c:v>3.6</c:v>
                </c:pt>
                <c:pt idx="4">
                  <c:v>0.24</c:v>
                </c:pt>
              </c:numCache>
            </c:numRef>
          </c:val>
          <c:smooth val="0"/>
          <c:extLst>
            <c:ext xmlns:c16="http://schemas.microsoft.com/office/drawing/2014/chart" uri="{C3380CC4-5D6E-409C-BE32-E72D297353CC}">
              <c16:uniqueId val="{00000002-8846-429A-A8CD-179F539C4A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7.0000000000000007E-2</c:v>
                </c:pt>
                <c:pt idx="6">
                  <c:v>#N/A</c:v>
                </c:pt>
                <c:pt idx="7">
                  <c:v>0.08</c:v>
                </c:pt>
                <c:pt idx="8">
                  <c:v>#N/A</c:v>
                </c:pt>
                <c:pt idx="9">
                  <c:v>0.01</c:v>
                </c:pt>
              </c:numCache>
            </c:numRef>
          </c:val>
          <c:extLst>
            <c:ext xmlns:c16="http://schemas.microsoft.com/office/drawing/2014/chart" uri="{C3380CC4-5D6E-409C-BE32-E72D297353CC}">
              <c16:uniqueId val="{00000000-6513-4CF6-8CC1-BC7BC52E3B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13-4CF6-8CC1-BC7BC52E3B2E}"/>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0.09</c:v>
                </c:pt>
                <c:pt idx="4">
                  <c:v>#N/A</c:v>
                </c:pt>
                <c:pt idx="5">
                  <c:v>0.18</c:v>
                </c:pt>
                <c:pt idx="6">
                  <c:v>#N/A</c:v>
                </c:pt>
                <c:pt idx="7">
                  <c:v>0.15</c:v>
                </c:pt>
                <c:pt idx="8">
                  <c:v>#N/A</c:v>
                </c:pt>
                <c:pt idx="9">
                  <c:v>0.08</c:v>
                </c:pt>
              </c:numCache>
            </c:numRef>
          </c:val>
          <c:extLst>
            <c:ext xmlns:c16="http://schemas.microsoft.com/office/drawing/2014/chart" uri="{C3380CC4-5D6E-409C-BE32-E72D297353CC}">
              <c16:uniqueId val="{00000002-6513-4CF6-8CC1-BC7BC52E3B2E}"/>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1.37</c:v>
                </c:pt>
                <c:pt idx="2">
                  <c:v>#N/A</c:v>
                </c:pt>
                <c:pt idx="3">
                  <c:v>1.33</c:v>
                </c:pt>
                <c:pt idx="4">
                  <c:v>#N/A</c:v>
                </c:pt>
                <c:pt idx="5">
                  <c:v>2.15</c:v>
                </c:pt>
                <c:pt idx="6">
                  <c:v>#N/A</c:v>
                </c:pt>
                <c:pt idx="7">
                  <c:v>0.34</c:v>
                </c:pt>
                <c:pt idx="8">
                  <c:v>#N/A</c:v>
                </c:pt>
                <c:pt idx="9">
                  <c:v>0.27</c:v>
                </c:pt>
              </c:numCache>
            </c:numRef>
          </c:val>
          <c:extLst>
            <c:ext xmlns:c16="http://schemas.microsoft.com/office/drawing/2014/chart" uri="{C3380CC4-5D6E-409C-BE32-E72D297353CC}">
              <c16:uniqueId val="{00000003-6513-4CF6-8CC1-BC7BC52E3B2E}"/>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0.25</c:v>
                </c:pt>
                <c:pt idx="4">
                  <c:v>#N/A</c:v>
                </c:pt>
                <c:pt idx="5">
                  <c:v>0.34</c:v>
                </c:pt>
                <c:pt idx="6">
                  <c:v>#N/A</c:v>
                </c:pt>
                <c:pt idx="7">
                  <c:v>0.35</c:v>
                </c:pt>
                <c:pt idx="8">
                  <c:v>#N/A</c:v>
                </c:pt>
                <c:pt idx="9">
                  <c:v>0.4</c:v>
                </c:pt>
              </c:numCache>
            </c:numRef>
          </c:val>
          <c:extLst>
            <c:ext xmlns:c16="http://schemas.microsoft.com/office/drawing/2014/chart" uri="{C3380CC4-5D6E-409C-BE32-E72D297353CC}">
              <c16:uniqueId val="{00000004-6513-4CF6-8CC1-BC7BC52E3B2E}"/>
            </c:ext>
          </c:extLst>
        </c:ser>
        <c:ser>
          <c:idx val="5"/>
          <c:order val="5"/>
          <c:tx>
            <c:strRef>
              <c:f>データシート!$A$32</c:f>
              <c:strCache>
                <c:ptCount val="1"/>
                <c:pt idx="0">
                  <c:v>温泉引湯事業会計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1.65</c:v>
                </c:pt>
                <c:pt idx="2">
                  <c:v>#N/A</c:v>
                </c:pt>
                <c:pt idx="3">
                  <c:v>1.89</c:v>
                </c:pt>
                <c:pt idx="4">
                  <c:v>#N/A</c:v>
                </c:pt>
                <c:pt idx="5">
                  <c:v>2.17</c:v>
                </c:pt>
                <c:pt idx="6">
                  <c:v>#N/A</c:v>
                </c:pt>
                <c:pt idx="7">
                  <c:v>2.2599999999999998</c:v>
                </c:pt>
                <c:pt idx="8">
                  <c:v>#N/A</c:v>
                </c:pt>
                <c:pt idx="9">
                  <c:v>2.1</c:v>
                </c:pt>
              </c:numCache>
            </c:numRef>
          </c:val>
          <c:extLst>
            <c:ext xmlns:c16="http://schemas.microsoft.com/office/drawing/2014/chart" uri="{C3380CC4-5D6E-409C-BE32-E72D297353CC}">
              <c16:uniqueId val="{00000005-6513-4CF6-8CC1-BC7BC52E3B2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1.84</c:v>
                </c:pt>
                <c:pt idx="2">
                  <c:v>#N/A</c:v>
                </c:pt>
                <c:pt idx="3">
                  <c:v>3.06</c:v>
                </c:pt>
                <c:pt idx="4">
                  <c:v>#N/A</c:v>
                </c:pt>
                <c:pt idx="5">
                  <c:v>0.93</c:v>
                </c:pt>
                <c:pt idx="6">
                  <c:v>#N/A</c:v>
                </c:pt>
                <c:pt idx="7">
                  <c:v>1.37</c:v>
                </c:pt>
                <c:pt idx="8">
                  <c:v>#N/A</c:v>
                </c:pt>
                <c:pt idx="9">
                  <c:v>2.36</c:v>
                </c:pt>
              </c:numCache>
            </c:numRef>
          </c:val>
          <c:extLst>
            <c:ext xmlns:c16="http://schemas.microsoft.com/office/drawing/2014/chart" uri="{C3380CC4-5D6E-409C-BE32-E72D297353CC}">
              <c16:uniqueId val="{00000006-6513-4CF6-8CC1-BC7BC52E3B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5.17</c:v>
                </c:pt>
                <c:pt idx="2">
                  <c:v>#N/A</c:v>
                </c:pt>
                <c:pt idx="3">
                  <c:v>5.67</c:v>
                </c:pt>
                <c:pt idx="4">
                  <c:v>#N/A</c:v>
                </c:pt>
                <c:pt idx="5">
                  <c:v>4.42</c:v>
                </c:pt>
                <c:pt idx="6">
                  <c:v>#N/A</c:v>
                </c:pt>
                <c:pt idx="7">
                  <c:v>6.1</c:v>
                </c:pt>
                <c:pt idx="8">
                  <c:v>#N/A</c:v>
                </c:pt>
                <c:pt idx="9">
                  <c:v>4.3600000000000003</c:v>
                </c:pt>
              </c:numCache>
            </c:numRef>
          </c:val>
          <c:extLst>
            <c:ext xmlns:c16="http://schemas.microsoft.com/office/drawing/2014/chart" uri="{C3380CC4-5D6E-409C-BE32-E72D297353CC}">
              <c16:uniqueId val="{00000007-6513-4CF6-8CC1-BC7BC52E3B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7.61</c:v>
                </c:pt>
                <c:pt idx="2">
                  <c:v>#N/A</c:v>
                </c:pt>
                <c:pt idx="3">
                  <c:v>8.09</c:v>
                </c:pt>
                <c:pt idx="4">
                  <c:v>#N/A</c:v>
                </c:pt>
                <c:pt idx="5">
                  <c:v>4.9000000000000004</c:v>
                </c:pt>
                <c:pt idx="6">
                  <c:v>#N/A</c:v>
                </c:pt>
                <c:pt idx="7">
                  <c:v>5.4</c:v>
                </c:pt>
                <c:pt idx="8">
                  <c:v>#N/A</c:v>
                </c:pt>
                <c:pt idx="9">
                  <c:v>6.07</c:v>
                </c:pt>
              </c:numCache>
            </c:numRef>
          </c:val>
          <c:extLst>
            <c:ext xmlns:c16="http://schemas.microsoft.com/office/drawing/2014/chart" uri="{C3380CC4-5D6E-409C-BE32-E72D297353CC}">
              <c16:uniqueId val="{00000008-6513-4CF6-8CC1-BC7BC52E3B2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1.74</c:v>
                </c:pt>
                <c:pt idx="1">
                  <c:v>#N/A</c:v>
                </c:pt>
                <c:pt idx="2">
                  <c:v>4.07</c:v>
                </c:pt>
                <c:pt idx="3">
                  <c:v>#N/A</c:v>
                </c:pt>
                <c:pt idx="4">
                  <c:v>8.3699999999999992</c:v>
                </c:pt>
                <c:pt idx="5">
                  <c:v>#N/A</c:v>
                </c:pt>
                <c:pt idx="6">
                  <c:v>7.47</c:v>
                </c:pt>
                <c:pt idx="7">
                  <c:v>#N/A</c:v>
                </c:pt>
                <c:pt idx="8">
                  <c:v>3.68</c:v>
                </c:pt>
                <c:pt idx="9">
                  <c:v>#N/A</c:v>
                </c:pt>
              </c:numCache>
            </c:numRef>
          </c:val>
          <c:extLst>
            <c:ext xmlns:c16="http://schemas.microsoft.com/office/drawing/2014/chart" uri="{C3380CC4-5D6E-409C-BE32-E72D297353CC}">
              <c16:uniqueId val="{00000009-6513-4CF6-8CC1-BC7BC52E3B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2331</c:v>
                </c:pt>
                <c:pt idx="5">
                  <c:v>2243</c:v>
                </c:pt>
                <c:pt idx="8">
                  <c:v>2021</c:v>
                </c:pt>
                <c:pt idx="11">
                  <c:v>1936</c:v>
                </c:pt>
                <c:pt idx="14">
                  <c:v>1919</c:v>
                </c:pt>
              </c:numCache>
            </c:numRef>
          </c:val>
          <c:extLst>
            <c:ext xmlns:c16="http://schemas.microsoft.com/office/drawing/2014/chart" uri="{C3380CC4-5D6E-409C-BE32-E72D297353CC}">
              <c16:uniqueId val="{00000000-3EBE-4B3B-8F57-7E693AB623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BE-4B3B-8F57-7E693AB623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c:v>
                </c:pt>
                <c:pt idx="6">
                  <c:v>0</c:v>
                </c:pt>
                <c:pt idx="9">
                  <c:v>0</c:v>
                </c:pt>
                <c:pt idx="12">
                  <c:v>0</c:v>
                </c:pt>
              </c:numCache>
            </c:numRef>
          </c:val>
          <c:extLst>
            <c:ext xmlns:c16="http://schemas.microsoft.com/office/drawing/2014/chart" uri="{C3380CC4-5D6E-409C-BE32-E72D297353CC}">
              <c16:uniqueId val="{00000002-3EBE-4B3B-8F57-7E693AB623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36</c:v>
                </c:pt>
                <c:pt idx="6">
                  <c:v>40</c:v>
                </c:pt>
                <c:pt idx="9">
                  <c:v>36</c:v>
                </c:pt>
                <c:pt idx="12">
                  <c:v>41</c:v>
                </c:pt>
              </c:numCache>
            </c:numRef>
          </c:val>
          <c:extLst>
            <c:ext xmlns:c16="http://schemas.microsoft.com/office/drawing/2014/chart" uri="{C3380CC4-5D6E-409C-BE32-E72D297353CC}">
              <c16:uniqueId val="{00000003-3EBE-4B3B-8F57-7E693AB623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1124</c:v>
                </c:pt>
                <c:pt idx="3">
                  <c:v>1207</c:v>
                </c:pt>
                <c:pt idx="6">
                  <c:v>1136</c:v>
                </c:pt>
                <c:pt idx="9">
                  <c:v>1151</c:v>
                </c:pt>
                <c:pt idx="12">
                  <c:v>1134</c:v>
                </c:pt>
              </c:numCache>
            </c:numRef>
          </c:val>
          <c:extLst>
            <c:ext xmlns:c16="http://schemas.microsoft.com/office/drawing/2014/chart" uri="{C3380CC4-5D6E-409C-BE32-E72D297353CC}">
              <c16:uniqueId val="{00000004-3EBE-4B3B-8F57-7E693AB623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BE-4B3B-8F57-7E693AB623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BE-4B3B-8F57-7E693AB623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1749</c:v>
                </c:pt>
                <c:pt idx="3">
                  <c:v>1672</c:v>
                </c:pt>
                <c:pt idx="6">
                  <c:v>1431</c:v>
                </c:pt>
                <c:pt idx="9">
                  <c:v>1340</c:v>
                </c:pt>
                <c:pt idx="12">
                  <c:v>1351</c:v>
                </c:pt>
              </c:numCache>
            </c:numRef>
          </c:val>
          <c:extLst>
            <c:ext xmlns:c16="http://schemas.microsoft.com/office/drawing/2014/chart" uri="{C3380CC4-5D6E-409C-BE32-E72D297353CC}">
              <c16:uniqueId val="{00000007-3EBE-4B3B-8F57-7E693AB623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591</c:v>
                </c:pt>
                <c:pt idx="2">
                  <c:v>#N/A</c:v>
                </c:pt>
                <c:pt idx="3">
                  <c:v>#N/A</c:v>
                </c:pt>
                <c:pt idx="4">
                  <c:v>673</c:v>
                </c:pt>
                <c:pt idx="5">
                  <c:v>#N/A</c:v>
                </c:pt>
                <c:pt idx="6">
                  <c:v>#N/A</c:v>
                </c:pt>
                <c:pt idx="7">
                  <c:v>586</c:v>
                </c:pt>
                <c:pt idx="8">
                  <c:v>#N/A</c:v>
                </c:pt>
                <c:pt idx="9">
                  <c:v>#N/A</c:v>
                </c:pt>
                <c:pt idx="10">
                  <c:v>591</c:v>
                </c:pt>
                <c:pt idx="11">
                  <c:v>#N/A</c:v>
                </c:pt>
                <c:pt idx="12">
                  <c:v>#N/A</c:v>
                </c:pt>
                <c:pt idx="13">
                  <c:v>607</c:v>
                </c:pt>
                <c:pt idx="14">
                  <c:v>#N/A</c:v>
                </c:pt>
              </c:numCache>
            </c:numRef>
          </c:val>
          <c:smooth val="0"/>
          <c:extLst>
            <c:ext xmlns:c16="http://schemas.microsoft.com/office/drawing/2014/chart" uri="{C3380CC4-5D6E-409C-BE32-E72D297353CC}">
              <c16:uniqueId val="{00000008-3EBE-4B3B-8F57-7E693AB623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19313</c:v>
                </c:pt>
                <c:pt idx="5">
                  <c:v>18982</c:v>
                </c:pt>
                <c:pt idx="8">
                  <c:v>19479</c:v>
                </c:pt>
                <c:pt idx="11">
                  <c:v>18773</c:v>
                </c:pt>
                <c:pt idx="14">
                  <c:v>17940</c:v>
                </c:pt>
              </c:numCache>
            </c:numRef>
          </c:val>
          <c:extLst>
            <c:ext xmlns:c16="http://schemas.microsoft.com/office/drawing/2014/chart" uri="{C3380CC4-5D6E-409C-BE32-E72D297353CC}">
              <c16:uniqueId val="{00000000-DBFD-41F7-8D08-CDC936BA02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1087</c:v>
                </c:pt>
                <c:pt idx="5">
                  <c:v>1008</c:v>
                </c:pt>
                <c:pt idx="8">
                  <c:v>945</c:v>
                </c:pt>
                <c:pt idx="11">
                  <c:v>964</c:v>
                </c:pt>
                <c:pt idx="14">
                  <c:v>963</c:v>
                </c:pt>
              </c:numCache>
            </c:numRef>
          </c:val>
          <c:extLst>
            <c:ext xmlns:c16="http://schemas.microsoft.com/office/drawing/2014/chart" uri="{C3380CC4-5D6E-409C-BE32-E72D297353CC}">
              <c16:uniqueId val="{00000001-DBFD-41F7-8D08-CDC936BA02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4263</c:v>
                </c:pt>
                <c:pt idx="5">
                  <c:v>3648</c:v>
                </c:pt>
                <c:pt idx="8">
                  <c:v>4056</c:v>
                </c:pt>
                <c:pt idx="11">
                  <c:v>3736</c:v>
                </c:pt>
                <c:pt idx="14">
                  <c:v>3622</c:v>
                </c:pt>
              </c:numCache>
            </c:numRef>
          </c:val>
          <c:extLst>
            <c:ext xmlns:c16="http://schemas.microsoft.com/office/drawing/2014/chart" uri="{C3380CC4-5D6E-409C-BE32-E72D297353CC}">
              <c16:uniqueId val="{00000002-DBFD-41F7-8D08-CDC936BA02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FD-41F7-8D08-CDC936BA02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FD-41F7-8D08-CDC936BA02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FD-41F7-8D08-CDC936BA02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2868</c:v>
                </c:pt>
                <c:pt idx="3">
                  <c:v>3038</c:v>
                </c:pt>
                <c:pt idx="6">
                  <c:v>3016</c:v>
                </c:pt>
                <c:pt idx="9">
                  <c:v>2940</c:v>
                </c:pt>
                <c:pt idx="12">
                  <c:v>2536</c:v>
                </c:pt>
              </c:numCache>
            </c:numRef>
          </c:val>
          <c:extLst>
            <c:ext xmlns:c16="http://schemas.microsoft.com/office/drawing/2014/chart" uri="{C3380CC4-5D6E-409C-BE32-E72D297353CC}">
              <c16:uniqueId val="{00000006-DBFD-41F7-8D08-CDC936BA02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229</c:v>
                </c:pt>
                <c:pt idx="3">
                  <c:v>210</c:v>
                </c:pt>
                <c:pt idx="6">
                  <c:v>185</c:v>
                </c:pt>
                <c:pt idx="9">
                  <c:v>154</c:v>
                </c:pt>
                <c:pt idx="12">
                  <c:v>114</c:v>
                </c:pt>
              </c:numCache>
            </c:numRef>
          </c:val>
          <c:extLst>
            <c:ext xmlns:c16="http://schemas.microsoft.com/office/drawing/2014/chart" uri="{C3380CC4-5D6E-409C-BE32-E72D297353CC}">
              <c16:uniqueId val="{00000007-DBFD-41F7-8D08-CDC936BA02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12187</c:v>
                </c:pt>
                <c:pt idx="3">
                  <c:v>11829</c:v>
                </c:pt>
                <c:pt idx="6">
                  <c:v>10752</c:v>
                </c:pt>
                <c:pt idx="9">
                  <c:v>9784</c:v>
                </c:pt>
                <c:pt idx="12">
                  <c:v>8666</c:v>
                </c:pt>
              </c:numCache>
            </c:numRef>
          </c:val>
          <c:extLst>
            <c:ext xmlns:c16="http://schemas.microsoft.com/office/drawing/2014/chart" uri="{C3380CC4-5D6E-409C-BE32-E72D297353CC}">
              <c16:uniqueId val="{00000008-DBFD-41F7-8D08-CDC936BA02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9-DBFD-41F7-8D08-CDC936BA02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13619</c:v>
                </c:pt>
                <c:pt idx="3">
                  <c:v>13827</c:v>
                </c:pt>
                <c:pt idx="6">
                  <c:v>15254</c:v>
                </c:pt>
                <c:pt idx="9">
                  <c:v>15235</c:v>
                </c:pt>
                <c:pt idx="12">
                  <c:v>15259</c:v>
                </c:pt>
              </c:numCache>
            </c:numRef>
          </c:val>
          <c:extLst>
            <c:ext xmlns:c16="http://schemas.microsoft.com/office/drawing/2014/chart" uri="{C3380CC4-5D6E-409C-BE32-E72D297353CC}">
              <c16:uniqueId val="{0000000A-DBFD-41F7-8D08-CDC936BA02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4245</c:v>
                </c:pt>
                <c:pt idx="2">
                  <c:v>#N/A</c:v>
                </c:pt>
                <c:pt idx="3">
                  <c:v>#N/A</c:v>
                </c:pt>
                <c:pt idx="4">
                  <c:v>5270</c:v>
                </c:pt>
                <c:pt idx="5">
                  <c:v>#N/A</c:v>
                </c:pt>
                <c:pt idx="6">
                  <c:v>#N/A</c:v>
                </c:pt>
                <c:pt idx="7">
                  <c:v>4726</c:v>
                </c:pt>
                <c:pt idx="8">
                  <c:v>#N/A</c:v>
                </c:pt>
                <c:pt idx="9">
                  <c:v>#N/A</c:v>
                </c:pt>
                <c:pt idx="10">
                  <c:v>4639</c:v>
                </c:pt>
                <c:pt idx="11">
                  <c:v>#N/A</c:v>
                </c:pt>
                <c:pt idx="12">
                  <c:v>#N/A</c:v>
                </c:pt>
                <c:pt idx="13">
                  <c:v>4049</c:v>
                </c:pt>
                <c:pt idx="14">
                  <c:v>#N/A</c:v>
                </c:pt>
              </c:numCache>
            </c:numRef>
          </c:val>
          <c:smooth val="0"/>
          <c:extLst>
            <c:ext xmlns:c16="http://schemas.microsoft.com/office/drawing/2014/chart" uri="{C3380CC4-5D6E-409C-BE32-E72D297353CC}">
              <c16:uniqueId val="{0000000B-DBFD-41F7-8D08-CDC936BA02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1557</c:v>
                </c:pt>
                <c:pt idx="1">
                  <c:v>1757</c:v>
                </c:pt>
                <c:pt idx="2">
                  <c:v>1957</c:v>
                </c:pt>
              </c:numCache>
            </c:numRef>
          </c:val>
          <c:extLst>
            <c:ext xmlns:c16="http://schemas.microsoft.com/office/drawing/2014/chart" uri="{C3380CC4-5D6E-409C-BE32-E72D297353CC}">
              <c16:uniqueId val="{00000000-B9A3-48B4-8377-710B105452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9A3-48B4-8377-710B105452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3921</c:v>
                </c:pt>
                <c:pt idx="1">
                  <c:v>3253</c:v>
                </c:pt>
                <c:pt idx="2">
                  <c:v>2820</c:v>
                </c:pt>
              </c:numCache>
            </c:numRef>
          </c:val>
          <c:extLst>
            <c:ext xmlns:c16="http://schemas.microsoft.com/office/drawing/2014/chart" uri="{C3380CC4-5D6E-409C-BE32-E72D297353CC}">
              <c16:uniqueId val="{00000002-B9A3-48B4-8377-710B105452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2003481311901909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{3F8459B5-E8BC-4911-BC9E-703901CCF7D4}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BE-40B8-B251-06B81FB00D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{7364988F-DE01-4C92-9A1F-90F43D6A8100}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BE-40B8-B251-06B81FB00D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{592B69F1-324D-49FB-B190-34E7393CA3ED}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BE-40B8-B251-06B81FB00D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{EB344053-E94D-4B48-BB12-FB02DBC8C1C2}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BE-40B8-B251-06B81FB00D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{6646602D-F8FE-45A8-B4AB-932D4C341C51}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BE-40B8-B251-06B81FB00D4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{247DADFC-2648-4BF3-B4D7-B0A809057EA3}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BE-40B8-B251-06B81FB00D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{A72290A7-1D60-4A2E-AFBE-E4219AE2339A}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BE-40B8-B251-06B81FB00D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{BCB4DD19-5D34-4B31-A752-911241920EBC}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BE-40B8-B251-06B81FB00D4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{55398ED7-FBC3-451F-9F32-748D9B378DB2}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BE-40B8-B251-06B81FB00D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62.8</c:v>
                </c:pt>
                <c:pt idx="16">
                  <c:v>70.2</c:v>
                </c:pt>
                <c:pt idx="24">
                  <c:v>71.599999999999994</c:v>
                </c:pt>
                <c:pt idx="32">
                  <c:v>65</c:v>
                </c:pt>
              </c:numCache>
            </c:numRef>
          </c:xVal>
          <c:yVal>
            <c:numRef>
              <c:f>公会計指標分析・財政指標組合せ分析表!$BP$51:$DC$51</c:f>
              <c:numCache>
                <c:formatCode>#,##0.0;"▲ "#,##0.0</c:formatCode>
                <c:ptCount val="40"/>
                <c:pt idx="0">
                  <c:v>49</c:v>
                </c:pt>
                <c:pt idx="8">
                  <c:v>61.8</c:v>
                </c:pt>
                <c:pt idx="16">
                  <c:v>56.7</c:v>
                </c:pt>
                <c:pt idx="24">
                  <c:v>56</c:v>
                </c:pt>
                <c:pt idx="32">
                  <c:v>48.8</c:v>
                </c:pt>
              </c:numCache>
            </c:numRef>
          </c:yVal>
          <c:smooth val="0"/>
          <c:extLst>
            <c:ext xmlns:c16="http://schemas.microsoft.com/office/drawing/2014/chart" uri="{C3380CC4-5D6E-409C-BE32-E72D297353CC}">
              <c16:uniqueId val="{00000009-9DBE-40B8-B251-06B81FB00D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{A14E61AF-C4B5-4E6B-94EA-DCB44C76584D}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BE-40B8-B251-06B81FB00D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{57D348DC-9D9E-4D5A-A9CB-C989CAC6A989}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BE-40B8-B251-06B81FB00D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{125D48AF-290A-471D-BBB4-3F34BB937FF0}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BE-40B8-B251-06B81FB00D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{DE3799D4-5D05-40FE-899F-B855E2B7A9DA}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BE-40B8-B251-06B81FB00D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{A9548DB4-9A6A-4B7F-9EA4-E564D73BCC04}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BE-40B8-B251-06B81FB00D4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{9B7FDC7F-2F57-44FB-B7E9-97B7AB601443}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BE-40B8-B251-06B81FB00D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{245A693A-D370-45EA-AEB5-27DD8CABD09F}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BE-40B8-B251-06B81FB00D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{B250DAC8-2C41-4049-91CE-B8541397DB11}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BE-40B8-B251-06B81FB00D4F}"/>
                </c:ext>
              </c:extLst>
            </c:dLbl>
            <c:dLbl>
              <c:idx val="32"/>
              <c:layout>
                <c:manualLayout>
                  <c:x val="-2.2157469807904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{B7EDEE6F-BF1C-4AF7-AC50-08E35F1ABB83}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BE-40B8-B251-06B81FB00D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DBE-40B8-B251-06B81FB00D4F}"/>
            </c:ext>
          </c:extLst>
        </c:ser>
        <c:dLbls>
          <c:showLegendKey val="0"/>
          <c:showVal val="1"/>
          <c:showCatName val="0"/>
          <c:showSerName val="0"/>
          <c:showPercent val="0"/>
          <c:showBubbleSize val="0"/>
        </c:dLbls>
        <c:axId val="46179840"/>
        <c:axId val="46181760"/>
      </c:scatterChart>
      <c:valAx>
        <c:axId val="46179840"/>
        <c:scaling>
          <c:orientation val="minMax"/>
          <c:max val="7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{6F6F31C9-6D71-4BAB-957E-F580972850B4}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A6-4E8C-84D5-376BD3A9B5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{42B2FD27-EC07-4AE3-9BD6-D7C92FF06C1D}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A6-4E8C-84D5-376BD3A9B5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{8D55105F-1BFE-4E0D-A74C-26DFBAA75EEA}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A6-4E8C-84D5-376BD3A9B5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{1DB75D26-C16C-4050-A530-44226767B4E5}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A6-4E8C-84D5-376BD3A9B5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{4BE2F3C2-000A-45E4-AAAA-B3F928E87C79}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A6-4E8C-84D5-376BD3A9B534}"/>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{A3DB015A-30B7-46B1-A1B5-BCBF989825F9}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A6-4E8C-84D5-376BD3A9B534}"/>
                </c:ext>
              </c:extLst>
            </c:dLbl>
            <c:dLbl>
              <c:idx val="16"/>
              <c:layout>
                <c:manualLayout>
                  <c:x val="0"/>
                  <c:y val="-4.568270444624212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{08B0A60E-4127-42EA-A603-E2E5F89AC08A}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A6-4E8C-84D5-376BD3A9B534}"/>
                </c:ext>
              </c:extLst>
            </c:dLbl>
            <c:dLbl>
              <c:idx val="24"/>
              <c:layout>
                <c:manualLayout>
                  <c:x val="0"/>
                  <c:y val="4.568270444624132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{CEA0D85C-E632-480D-BD42-F6241BEDFB8E}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A6-4E8C-84D5-376BD3A9B534}"/>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{CC82670F-F238-4640-9ED3-07B6182A8FDC}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A6-4E8C-84D5-376BD3A9B5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7.4</c:v>
                </c:pt>
                <c:pt idx="16">
                  <c:v>7.2</c:v>
                </c:pt>
                <c:pt idx="24">
                  <c:v>7.3</c:v>
                </c:pt>
                <c:pt idx="32">
                  <c:v>7.1</c:v>
                </c:pt>
              </c:numCache>
            </c:numRef>
          </c:xVal>
          <c:yVal>
            <c:numRef>
              <c:f>公会計指標分析・財政指標組合せ分析表!$BP$73:$DC$73</c:f>
              <c:numCache>
                <c:formatCode>#,##0.0;"▲ "#,##0.0</c:formatCode>
                <c:ptCount val="40"/>
                <c:pt idx="0">
                  <c:v>49</c:v>
                </c:pt>
                <c:pt idx="8">
                  <c:v>61.8</c:v>
                </c:pt>
                <c:pt idx="16">
                  <c:v>56.7</c:v>
                </c:pt>
                <c:pt idx="24">
                  <c:v>56</c:v>
                </c:pt>
                <c:pt idx="32">
                  <c:v>48.8</c:v>
                </c:pt>
              </c:numCache>
            </c:numRef>
          </c:yVal>
          <c:smooth val="0"/>
          <c:extLst>
            <c:ext xmlns:c16="http://schemas.microsoft.com/office/drawing/2014/chart" uri="{C3380CC4-5D6E-409C-BE32-E72D297353CC}">
              <c16:uniqueId val="{00000009-87A6-4E8C-84D5-376BD3A9B5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{DD5E0BC1-1653-4B0B-A394-D67CA4499E4A}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A6-4E8C-84D5-376BD3A9B5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{3851886F-83A1-4960-95C4-9DC4DADD319D}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A6-4E8C-84D5-376BD3A9B5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{2DDE2237-8D0D-4728-B417-ECB7F09F8915}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A6-4E8C-84D5-376BD3A9B5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{28BF671A-BCDF-4FF3-B20D-BF1F4DA44A26}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A6-4E8C-84D5-376BD3A9B5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{DDB0460A-307D-48FC-89C6-AB13FDBA1219}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A6-4E8C-84D5-376BD3A9B53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{8FEA17CE-50B8-4518-B153-FFBC30F81B40}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A6-4E8C-84D5-376BD3A9B53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{4070ADAF-D434-4653-B004-F06D2C65F6A2}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A6-4E8C-84D5-376BD3A9B53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{49240880-401A-451C-B391-F69E41BE0946}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A6-4E8C-84D5-376BD3A9B53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{660B8F05-6C45-4FD5-9021-60F44A6102C1}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A6-4E8C-84D5-376BD3A9B5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7A6-4E8C-84D5-376BD3A9B534}"/>
            </c:ext>
          </c:extLst>
        </c:ser>
        <c:dLbls>
          <c:showLegendKey val="0"/>
          <c:showVal val="1"/>
          <c:showCatName val="0"/>
          <c:showSerName val="0"/>
          <c:showPercent val="0"/>
          <c:showBubbleSize val="0"/>
        </c:dLbls>
        <c:axId val="84219776"/>
        <c:axId val="84234240"/>
      </c:scatterChart>
      <c:valAx>
        <c:axId val="84219776"/>
        <c:scaling>
          <c:orientation val="minMax"/>
          <c:max val="1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元利償還金のピークが過ぎ、実質公債費比率の分子が横ばいで推移している。</a:t>
          </a:r>
        </a:p>
        <a:p>
          <a:r>
            <a:rPr kumimoji="1" lang="ja-JP" altLang="en-US" sz="1400">
              <a:latin typeface="ＭＳ ゴシック" pitchFamily="49" charset="-128"/>
              <a:ea typeface="ＭＳ ゴシック" pitchFamily="49" charset="-128"/>
            </a:rPr>
            <a:t>　</a:t>
          </a:r>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・類似団体と比較して特に有形固定資産減価償却率が高くなっている施設は、学校施</a:t>
          </a:r>
        </a:p>
        <a:p>
          <a:r>
            <a:rPr lang="ja-JP" altLang="en-US" sz="1100" b="0" i="0" u="none" strike="noStrike" baseline="0" smtClean="0">
              <a:solidFill>
                <a:schemeClr val="dk1"/>
              </a:solidFill>
              <a:latin typeface="+mn-lt"/>
              <a:ea typeface="+mn-ea"/>
              <a:cs typeface="+mn-cs"/>
            </a:rPr>
            <a:t>設、公営住宅、庁舎であり、特に低くなっている施設は、児童館、公民館である。</a:t>
          </a:r>
        </a:p>
        <a:p>
          <a:r>
            <a:rPr lang="ja-JP" altLang="en-US" sz="1100" b="0" i="0" u="none" strike="noStrike" baseline="0" smtClean="0">
              <a:solidFill>
                <a:schemeClr val="dk1"/>
              </a:solidFill>
              <a:latin typeface="+mn-lt"/>
              <a:ea typeface="+mn-ea"/>
              <a:cs typeface="+mn-cs"/>
            </a:rPr>
            <a:t>学校施設については、小学校が有形固定資産減価償却率○○％、中学校が○○％とな</a:t>
          </a:r>
        </a:p>
        <a:p>
          <a:r>
            <a:rPr lang="ja-JP" altLang="en-US" sz="1100" b="0" i="0" u="none" strike="noStrike" baseline="0" smtClean="0">
              <a:solidFill>
                <a:schemeClr val="dk1"/>
              </a:solidFill>
              <a:latin typeface="+mn-lt"/>
              <a:ea typeface="+mn-ea"/>
              <a:cs typeface="+mn-cs"/>
            </a:rPr>
            <a:t>っており、特に小学校の有形固定資産減価償却率が高くなっている。令和○○年度に個</a:t>
          </a:r>
        </a:p>
        <a:p>
          <a:r>
            <a:rPr lang="ja-JP" altLang="en-US" sz="1100" b="0" i="0" u="none" strike="noStrike" baseline="0" smtClean="0">
              <a:solidFill>
                <a:schemeClr val="dk1"/>
              </a:solidFill>
              <a:latin typeface="+mn-lt"/>
              <a:ea typeface="+mn-ea"/>
              <a:cs typeface="+mn-cs"/>
            </a:rPr>
            <a:t>別施設計画を策定したところであり、同計画に基づいて令和○○年度には○○小学校</a:t>
          </a:r>
        </a:p>
        <a:p>
          <a:r>
            <a:rPr lang="ja-JP" altLang="en-US" sz="1100" b="0" i="0" u="none" strike="noStrike" baseline="0" smtClean="0">
              <a:solidFill>
                <a:schemeClr val="dk1"/>
              </a:solidFill>
              <a:latin typeface="+mn-lt"/>
              <a:ea typeface="+mn-ea"/>
              <a:cs typeface="+mn-cs"/>
            </a:rPr>
            <a:t>の大規模改修を行うなど、小学校を中心に老朽化対策に取り組んでいくこととしてい</a:t>
          </a:r>
        </a:p>
        <a:p>
          <a:r>
            <a:rPr lang="ja-JP" altLang="en-US" sz="1100" b="0" i="0" u="none" strike="noStrike" baseline="0" smtClean="0">
              <a:solidFill>
                <a:schemeClr val="dk1"/>
              </a:solidFill>
              <a:latin typeface="+mn-lt"/>
              <a:ea typeface="+mn-ea"/>
              <a:cs typeface="+mn-cs"/>
            </a:rPr>
            <a:t>る。</a:t>
          </a:r>
        </a:p>
        <a:p>
          <a:r>
            <a:rPr lang="ja-JP" altLang="en-US" sz="1100" b="0" i="0" u="none" strike="noStrike" baseline="0" smtClean="0">
              <a:solidFill>
                <a:schemeClr val="dk1"/>
              </a:solidFill>
              <a:latin typeface="+mn-lt"/>
              <a:ea typeface="+mn-ea"/>
              <a:cs typeface="+mn-cs"/>
            </a:rPr>
            <a:t>児童館及び公民館については、令和○○年度に老朽化していた○○児童館と○○公</a:t>
          </a:r>
        </a:p>
        <a:p>
          <a:r>
            <a:rPr lang="ja-JP" altLang="en-US" sz="1100" b="0" i="0" u="none" strike="noStrike" baseline="0" smtClean="0">
              <a:solidFill>
                <a:schemeClr val="dk1"/>
              </a:solidFill>
              <a:latin typeface="+mn-lt"/>
              <a:ea typeface="+mn-ea"/>
              <a:cs typeface="+mn-cs"/>
            </a:rPr>
            <a:t>民館を、令和○○年度に○○児童館と○○公民館を複合化し、それぞれ新しい施設を建</a:t>
          </a:r>
        </a:p>
        <a:p>
          <a:r>
            <a:rPr lang="ja-JP" altLang="en-US" sz="1100" b="0" i="0" u="none" strike="noStrike" baseline="0" smtClean="0">
              <a:solidFill>
                <a:schemeClr val="dk1"/>
              </a:solidFill>
              <a:latin typeface="+mn-lt"/>
              <a:ea typeface="+mn-ea"/>
              <a:cs typeface="+mn-cs"/>
            </a:rPr>
            <a:t>設したため、有形固定資産減価償却率が低くなっている。児童館及び公民館については、</a:t>
          </a:r>
        </a:p>
        <a:p>
          <a:r>
            <a:rPr lang="ja-JP" altLang="en-US" sz="1100" b="0" i="0" u="none" strike="noStrike" baseline="0" smtClean="0">
              <a:solidFill>
                <a:schemeClr val="dk1"/>
              </a:solidFill>
              <a:latin typeface="+mn-lt"/>
              <a:ea typeface="+mn-ea"/>
              <a:cs typeface="+mn-cs"/>
            </a:rPr>
            <a:t>これらの複合化事業により、一人当たり面積についても若干ではあるが減少しており、</a:t>
          </a:r>
        </a:p>
        <a:p>
          <a:r>
            <a:rPr lang="ja-JP" altLang="en-US" sz="1100" b="0" i="0" u="none" strike="noStrike" baseline="0" smtClean="0">
              <a:solidFill>
                <a:schemeClr val="dk1"/>
              </a:solidFill>
              <a:latin typeface="+mn-lt"/>
              <a:ea typeface="+mn-ea"/>
              <a:cs typeface="+mn-cs"/>
            </a:rPr>
            <a:t>今後の維持管理費用の減少も見込んでいる。</a:t>
          </a:r>
          <a:r>
            <a:rPr kumimoji="1" lang="ja-JP" altLang="en-US" sz="1400">
              <a:latin typeface="ＭＳ ゴシック" pitchFamily="49" charset="-128"/>
              <a:ea typeface="ＭＳ ゴシック" pitchFamily="49" charset="-128"/>
            </a:rPr>
            <a:t>交付税算入率が有利な起債の借入を行っているため、算入公債費等の割合も同様に推移することから、数値への影響は最小限であると分析している。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当市において減債基金を活用する事業が当面見込まれないため、現在は基金を廃止している。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病院事業など公営企業債の地方債残高が減少したことに伴い、一般会計における公営企業債等繰入見込額が減少したことから将来負担額は減少した一方で、大町病院への貸付金の原資とするため地域振興基金を取り崩したことなどから充当可能基金残高も減少し、将来負担比率も減少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今後については、充当可能基金の減少が見込まれるが、減少幅を少しでも小さくするような財政運営を行っていく必要がある。</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令和元年度については、財政調整基金は引き続き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億円の積立を行うことができた一方で、特定目的基金を取り崩し基金の使途に応じた事業へ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千円を充当したことに加え、ふるさと寄附金が減少したことに伴いふるさと応援基金への積立金も減少した結果、前年度と比べて基金総額は減少することとなった。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基金に積み立てを行うことのできる財源の確保が難しいことから、基金総額は減少傾向となると見込まれるが、減少幅を最小限に抑えることができるような財政運営を行っていく。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・地域振興基金：合併後の地域振興に資する事業の推進を図る。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・ふるさと応援基金：受け入れた寄附金を原資に、寄附者の意思を尊重したまちづくりの推進を図る。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・北アルプス山麓仁科の里整備基金：市の設置する公共施設の整備の推進を図る。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地域振興基金についは、病院事業会計への貸付金の原資としたため大幅減となっている。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北アルプス山麓仁科の里整備基金については、公共施設の整備事業などに充当したことから減となっている。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退職手当基金について、退職者の増加により減となっている。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ふるさと応援基金について、前年度大きく積み立てたものを各事業に充当を行った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一方で、寄付額の減少に伴い積立額が減となった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ことから大幅減となっている。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ふるさと応援基金については、積立を行った翌年に取崩しを行うため、増減が激しい動きとなっており、今後の推移を予測することが難しい。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また、今後退職者の増加や老朽化した公共施設の更新などにより特定目的基金を取り崩しながら財政運営を行っていくこととなると考えられる。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特定目的基金の活用のほか大型建設事業の入札差金や市税収入が増加したことにより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財政調整基金の残高は一般会計予算の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％程度の規模で積立・取崩を行っていく。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年度末に基金を廃止したため、増減なし。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活用すべき事業が見込まれないため、基金を廃止している。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減少傾向がみられた。当市ではそれぞれの公共施設等について公共施設個別施設計画を令和２年度に策定済みであり、当該計画に基づいた施設の維持管理を進めている。当市は市内の各施設やインフラの老朽化の進行が顕著であり、施設の建て替えや改修などの更新費用増加や財源確保が困難になることが懸念され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楕円 78"/>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0"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81" name="楕円 80"/>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152019</xdr:rowOff>
    </xdr:to>
    <xdr:cxnSp macro="">
      <xdr:nvCxnSpPr>
        <xdr:cNvPr id="82" name="直線コネクタ 81"/>
        <xdr:cNvCxnSpPr/>
      </xdr:nvCxnSpPr>
      <xdr:spPr>
        <a:xfrm flipV="1">
          <a:off x="4051300" y="5924550"/>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70993</xdr:rowOff>
    </xdr:from>
    <xdr:to>
      <xdr:col>15</xdr:col>
      <xdr:colOff>187325</xdr:colOff>
      <xdr:row>31</xdr:row>
      <xdr:rowOff>1143</xdr:rowOff>
    </xdr:to>
    <xdr:sp macro="" textlink="">
      <xdr:nvSpPr>
        <xdr:cNvPr id="83" name="楕円 82"/>
        <xdr:cNvSpPr/>
      </xdr:nvSpPr>
      <xdr:spPr>
        <a:xfrm>
          <a:off x="3238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121793</xdr:rowOff>
    </xdr:from>
    <xdr:to>
      <xdr:col>19</xdr:col>
      <xdr:colOff>136525</xdr:colOff>
      <xdr:row>30</xdr:row>
      <xdr:rowOff>152019</xdr:rowOff>
    </xdr:to>
    <xdr:cxnSp macro="">
      <xdr:nvCxnSpPr>
        <xdr:cNvPr id="84" name="直線コネクタ 83"/>
        <xdr:cNvCxnSpPr/>
      </xdr:nvCxnSpPr>
      <xdr:spPr>
        <a:xfrm>
          <a:off x="3289300" y="603681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476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133477</xdr:rowOff>
    </xdr:from>
    <xdr:to>
      <xdr:col>15</xdr:col>
      <xdr:colOff>136525</xdr:colOff>
      <xdr:row>30</xdr:row>
      <xdr:rowOff>121793</xdr:rowOff>
    </xdr:to>
    <xdr:cxnSp macro="">
      <xdr:nvCxnSpPr>
        <xdr:cNvPr id="86" name="直線コネクタ 85"/>
        <xdr:cNvCxnSpPr/>
      </xdr:nvCxnSpPr>
      <xdr:spPr>
        <a:xfrm>
          <a:off x="2527300" y="5877052"/>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61087</xdr:rowOff>
    </xdr:from>
    <xdr:to>
      <xdr:col>7</xdr:col>
      <xdr:colOff>187325</xdr:colOff>
      <xdr:row>29</xdr:row>
      <xdr:rowOff>162687</xdr:rowOff>
    </xdr:to>
    <xdr:sp macro="" textlink="">
      <xdr:nvSpPr>
        <xdr:cNvPr id="87" name="楕円 86"/>
        <xdr:cNvSpPr/>
      </xdr:nvSpPr>
      <xdr:spPr>
        <a:xfrm>
          <a:off x="1714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111887</xdr:rowOff>
    </xdr:from>
    <xdr:to>
      <xdr:col>11</xdr:col>
      <xdr:colOff>136525</xdr:colOff>
      <xdr:row>29</xdr:row>
      <xdr:rowOff>133477</xdr:rowOff>
    </xdr:to>
    <xdr:cxnSp macro="">
      <xdr:nvCxnSpPr>
        <xdr:cNvPr id="88" name="直線コネクタ 87"/>
        <xdr:cNvCxnSpPr/>
      </xdr:nvCxnSpPr>
      <xdr:spPr>
        <a:xfrm>
          <a:off x="1765300" y="585546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22496</xdr:rowOff>
    </xdr:from>
    <xdr:ext cx="405111" cy="259045"/>
    <xdr:sp macro="" textlink="">
      <xdr:nvSpPr>
        <xdr:cNvPr id="93" name="n_1mainValue有形固定資産減価償却率"/>
        <xdr:cNvSpPr txBox="1"/>
      </xdr:nvSpPr>
      <xdr:spPr>
        <a:xfrm>
          <a:off x="38360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163720</xdr:rowOff>
    </xdr:from>
    <xdr:ext cx="405111" cy="259045"/>
    <xdr:sp macro="" textlink="">
      <xdr:nvSpPr>
        <xdr:cNvPr id="94" name="n_2mainValue有形固定資産減価償却率"/>
        <xdr:cNvSpPr txBox="1"/>
      </xdr:nvSpPr>
      <xdr:spPr>
        <a:xfrm>
          <a:off x="3086744"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95" name="n_3mainValue有形固定資産減価償却率"/>
        <xdr:cNvSpPr txBox="1"/>
      </xdr:nvSpPr>
      <xdr:spPr>
        <a:xfrm>
          <a:off x="2324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153814</xdr:rowOff>
    </xdr:from>
    <xdr:ext cx="405111" cy="259045"/>
    <xdr:sp macro="" textlink="">
      <xdr:nvSpPr>
        <xdr:cNvPr id="96" name="n_4mainValue有形固定資産減価償却率"/>
        <xdr:cNvSpPr txBox="1"/>
      </xdr:nvSpPr>
      <xdr:spPr>
        <a:xfrm>
          <a:off x="1562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類似団体平均と同水準であるが、事業の厳選や自主財源の確保を行い、数値の改善に努める。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142718</xdr:rowOff>
    </xdr:from>
    <xdr:to>
      <xdr:col>76</xdr:col>
      <xdr:colOff>73025</xdr:colOff>
      <xdr:row>30</xdr:row>
      <xdr:rowOff>72868</xdr:rowOff>
    </xdr:to>
    <xdr:sp macro="" textlink="">
      <xdr:nvSpPr>
        <xdr:cNvPr id="143" name="楕円 142"/>
        <xdr:cNvSpPr/>
      </xdr:nvSpPr>
      <xdr:spPr>
        <a:xfrm>
          <a:off x="14744700" y="58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165595</xdr:rowOff>
    </xdr:from>
    <xdr:ext cx="469744" cy="259045"/>
    <xdr:sp macro="" textlink="">
      <xdr:nvSpPr>
        <xdr:cNvPr id="144" name="債務償還比率該当値テキスト"/>
        <xdr:cNvSpPr txBox="1"/>
      </xdr:nvSpPr>
      <xdr:spPr>
        <a:xfrm>
          <a:off x="14846300" y="57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138811</xdr:rowOff>
    </xdr:from>
    <xdr:to>
      <xdr:col>72</xdr:col>
      <xdr:colOff>123825</xdr:colOff>
      <xdr:row>30</xdr:row>
      <xdr:rowOff>68961</xdr:rowOff>
    </xdr:to>
    <xdr:sp macro="" textlink="">
      <xdr:nvSpPr>
        <xdr:cNvPr id="145" name="楕円 144"/>
        <xdr:cNvSpPr/>
      </xdr:nvSpPr>
      <xdr:spPr>
        <a:xfrm>
          <a:off x="14033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18161</xdr:rowOff>
    </xdr:from>
    <xdr:to>
      <xdr:col>76</xdr:col>
      <xdr:colOff>22225</xdr:colOff>
      <xdr:row>30</xdr:row>
      <xdr:rowOff>22068</xdr:rowOff>
    </xdr:to>
    <xdr:cxnSp macro="">
      <xdr:nvCxnSpPr>
        <xdr:cNvPr id="146" name="直線コネクタ 145"/>
        <xdr:cNvCxnSpPr/>
      </xdr:nvCxnSpPr>
      <xdr:spPr>
        <a:xfrm>
          <a:off x="14084300" y="5933186"/>
          <a:ext cx="711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18869</xdr:rowOff>
    </xdr:from>
    <xdr:to>
      <xdr:col>68</xdr:col>
      <xdr:colOff>123825</xdr:colOff>
      <xdr:row>30</xdr:row>
      <xdr:rowOff>120469</xdr:rowOff>
    </xdr:to>
    <xdr:sp macro="" textlink="">
      <xdr:nvSpPr>
        <xdr:cNvPr id="147" name="楕円 146"/>
        <xdr:cNvSpPr/>
      </xdr:nvSpPr>
      <xdr:spPr>
        <a:xfrm>
          <a:off x="13271500" y="59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18161</xdr:rowOff>
    </xdr:from>
    <xdr:to>
      <xdr:col>72</xdr:col>
      <xdr:colOff>73025</xdr:colOff>
      <xdr:row>30</xdr:row>
      <xdr:rowOff>69669</xdr:rowOff>
    </xdr:to>
    <xdr:cxnSp macro="">
      <xdr:nvCxnSpPr>
        <xdr:cNvPr id="148" name="直線コネクタ 147"/>
        <xdr:cNvCxnSpPr/>
      </xdr:nvCxnSpPr>
      <xdr:spPr>
        <a:xfrm flipV="1">
          <a:off x="13322300" y="5933186"/>
          <a:ext cx="7620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92033</xdr:rowOff>
    </xdr:from>
    <xdr:to>
      <xdr:col>64</xdr:col>
      <xdr:colOff>123825</xdr:colOff>
      <xdr:row>30</xdr:row>
      <xdr:rowOff>22183</xdr:rowOff>
    </xdr:to>
    <xdr:sp macro="" textlink="">
      <xdr:nvSpPr>
        <xdr:cNvPr id="149" name="楕円 148"/>
        <xdr:cNvSpPr/>
      </xdr:nvSpPr>
      <xdr:spPr>
        <a:xfrm>
          <a:off x="12509500" y="58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142833</xdr:rowOff>
    </xdr:from>
    <xdr:to>
      <xdr:col>68</xdr:col>
      <xdr:colOff>73025</xdr:colOff>
      <xdr:row>30</xdr:row>
      <xdr:rowOff>69669</xdr:rowOff>
    </xdr:to>
    <xdr:cxnSp macro="">
      <xdr:nvCxnSpPr>
        <xdr:cNvPr id="150" name="直線コネクタ 149"/>
        <xdr:cNvCxnSpPr/>
      </xdr:nvCxnSpPr>
      <xdr:spPr>
        <a:xfrm>
          <a:off x="12560300" y="5886408"/>
          <a:ext cx="7620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10607</xdr:rowOff>
    </xdr:from>
    <xdr:to>
      <xdr:col>60</xdr:col>
      <xdr:colOff>123825</xdr:colOff>
      <xdr:row>29</xdr:row>
      <xdr:rowOff>112207</xdr:rowOff>
    </xdr:to>
    <xdr:sp macro="" textlink="">
      <xdr:nvSpPr>
        <xdr:cNvPr id="151" name="楕円 150"/>
        <xdr:cNvSpPr/>
      </xdr:nvSpPr>
      <xdr:spPr>
        <a:xfrm>
          <a:off x="11747500" y="57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61407</xdr:rowOff>
    </xdr:from>
    <xdr:to>
      <xdr:col>64</xdr:col>
      <xdr:colOff>73025</xdr:colOff>
      <xdr:row>29</xdr:row>
      <xdr:rowOff>142833</xdr:rowOff>
    </xdr:to>
    <xdr:cxnSp macro="">
      <xdr:nvCxnSpPr>
        <xdr:cNvPr id="152" name="直線コネクタ 151"/>
        <xdr:cNvCxnSpPr/>
      </xdr:nvCxnSpPr>
      <xdr:spPr>
        <a:xfrm>
          <a:off x="11798300" y="5804982"/>
          <a:ext cx="762000" cy="8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85488</xdr:rowOff>
    </xdr:from>
    <xdr:ext cx="469744" cy="259045"/>
    <xdr:sp macro="" textlink="">
      <xdr:nvSpPr>
        <xdr:cNvPr id="157" name="n_1mainValue債務償還比率"/>
        <xdr:cNvSpPr txBox="1"/>
      </xdr:nvSpPr>
      <xdr:spPr>
        <a:xfrm>
          <a:off x="13836727"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111596</xdr:rowOff>
    </xdr:from>
    <xdr:ext cx="469744" cy="259045"/>
    <xdr:sp macro="" textlink="">
      <xdr:nvSpPr>
        <xdr:cNvPr id="158" name="n_2mainValue債務償還比率"/>
        <xdr:cNvSpPr txBox="1"/>
      </xdr:nvSpPr>
      <xdr:spPr>
        <a:xfrm>
          <a:off x="13087427" y="602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38710</xdr:rowOff>
    </xdr:from>
    <xdr:ext cx="469744" cy="259045"/>
    <xdr:sp macro="" textlink="">
      <xdr:nvSpPr>
        <xdr:cNvPr id="159" name="n_3mainValue債務償還比率"/>
        <xdr:cNvSpPr txBox="1"/>
      </xdr:nvSpPr>
      <xdr:spPr>
        <a:xfrm>
          <a:off x="12325427" y="56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128734</xdr:rowOff>
    </xdr:from>
    <xdr:ext cx="469744" cy="259045"/>
    <xdr:sp macro="" textlink="">
      <xdr:nvSpPr>
        <xdr:cNvPr id="160" name="n_4mainValue債務償還比率"/>
        <xdr:cNvSpPr txBox="1"/>
      </xdr:nvSpPr>
      <xdr:spPr>
        <a:xfrm>
          <a:off x="11563427" y="55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133169</xdr:rowOff>
    </xdr:from>
    <xdr:to>
      <xdr:col>24</xdr:col>
      <xdr:colOff>114300</xdr:colOff>
      <xdr:row>41</xdr:row>
      <xdr:rowOff>63319</xdr:rowOff>
    </xdr:to>
    <xdr:sp macro="" textlink="">
      <xdr:nvSpPr>
        <xdr:cNvPr id="74" name="楕円 73"/>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111596</xdr:rowOff>
    </xdr:from>
    <xdr:ext cx="405111" cy="259045"/>
    <xdr:sp macro="" textlink="">
      <xdr:nvSpPr>
        <xdr:cNvPr id="75" name="【道路】&#10;有形固定資産減価償却率該当値テキスト"/>
        <xdr:cNvSpPr txBox="1"/>
      </xdr:nvSpPr>
      <xdr:spPr>
        <a:xfrm>
          <a:off x="4673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6" name="楕円 75"/>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12519</xdr:rowOff>
    </xdr:to>
    <xdr:cxnSp macro="">
      <xdr:nvCxnSpPr>
        <xdr:cNvPr id="77" name="直線コネクタ 76"/>
        <xdr:cNvCxnSpPr/>
      </xdr:nvCxnSpPr>
      <xdr:spPr>
        <a:xfrm>
          <a:off x="3797300" y="70370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111941</xdr:rowOff>
    </xdr:from>
    <xdr:to>
      <xdr:col>15</xdr:col>
      <xdr:colOff>101600</xdr:colOff>
      <xdr:row>41</xdr:row>
      <xdr:rowOff>42091</xdr:rowOff>
    </xdr:to>
    <xdr:sp macro="" textlink="">
      <xdr:nvSpPr>
        <xdr:cNvPr id="78" name="楕円 77"/>
        <xdr:cNvSpPr/>
      </xdr:nvSpPr>
      <xdr:spPr>
        <a:xfrm>
          <a:off x="2857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162741</xdr:rowOff>
    </xdr:from>
    <xdr:to>
      <xdr:col>19</xdr:col>
      <xdr:colOff>177800</xdr:colOff>
      <xdr:row>41</xdr:row>
      <xdr:rowOff>7620</xdr:rowOff>
    </xdr:to>
    <xdr:cxnSp macro="">
      <xdr:nvCxnSpPr>
        <xdr:cNvPr id="79" name="直線コネクタ 78"/>
        <xdr:cNvCxnSpPr/>
      </xdr:nvCxnSpPr>
      <xdr:spPr>
        <a:xfrm>
          <a:off x="2908300" y="70207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95613</xdr:rowOff>
    </xdr:from>
    <xdr:to>
      <xdr:col>10</xdr:col>
      <xdr:colOff>165100</xdr:colOff>
      <xdr:row>41</xdr:row>
      <xdr:rowOff>25763</xdr:rowOff>
    </xdr:to>
    <xdr:sp macro="" textlink="">
      <xdr:nvSpPr>
        <xdr:cNvPr id="80" name="楕円 79"/>
        <xdr:cNvSpPr/>
      </xdr:nvSpPr>
      <xdr:spPr>
        <a:xfrm>
          <a:off x="1968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146413</xdr:rowOff>
    </xdr:from>
    <xdr:to>
      <xdr:col>15</xdr:col>
      <xdr:colOff>50800</xdr:colOff>
      <xdr:row>40</xdr:row>
      <xdr:rowOff>162741</xdr:rowOff>
    </xdr:to>
    <xdr:cxnSp macro="">
      <xdr:nvCxnSpPr>
        <xdr:cNvPr id="81" name="直線コネクタ 80"/>
        <xdr:cNvCxnSpPr/>
      </xdr:nvCxnSpPr>
      <xdr:spPr>
        <a:xfrm>
          <a:off x="2019300" y="700441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89081</xdr:rowOff>
    </xdr:from>
    <xdr:to>
      <xdr:col>6</xdr:col>
      <xdr:colOff>38100</xdr:colOff>
      <xdr:row>41</xdr:row>
      <xdr:rowOff>19231</xdr:rowOff>
    </xdr:to>
    <xdr:sp macro="" textlink="">
      <xdr:nvSpPr>
        <xdr:cNvPr id="82" name="楕円 81"/>
        <xdr:cNvSpPr/>
      </xdr:nvSpPr>
      <xdr:spPr>
        <a:xfrm>
          <a:off x="1079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139881</xdr:rowOff>
    </xdr:from>
    <xdr:to>
      <xdr:col>10</xdr:col>
      <xdr:colOff>114300</xdr:colOff>
      <xdr:row>40</xdr:row>
      <xdr:rowOff>146413</xdr:rowOff>
    </xdr:to>
    <xdr:cxnSp macro="">
      <xdr:nvCxnSpPr>
        <xdr:cNvPr id="83" name="直線コネクタ 82"/>
        <xdr:cNvCxnSpPr/>
      </xdr:nvCxnSpPr>
      <xdr:spPr>
        <a:xfrm>
          <a:off x="1130300" y="699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8" name="n_1mainValue【道路】&#10;有形固定資産減価償却率"/>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33218</xdr:rowOff>
    </xdr:from>
    <xdr:ext cx="405111" cy="259045"/>
    <xdr:sp macro="" textlink="">
      <xdr:nvSpPr>
        <xdr:cNvPr id="89" name="n_2mainValue【道路】&#10;有形固定資産減価償却率"/>
        <xdr:cNvSpPr txBox="1"/>
      </xdr:nvSpPr>
      <xdr:spPr>
        <a:xfrm>
          <a:off x="2705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16890</xdr:rowOff>
    </xdr:from>
    <xdr:ext cx="405111" cy="259045"/>
    <xdr:sp macro="" textlink="">
      <xdr:nvSpPr>
        <xdr:cNvPr id="90" name="n_3mainValue【道路】&#10;有形固定資産減価償却率"/>
        <xdr:cNvSpPr txBox="1"/>
      </xdr:nvSpPr>
      <xdr:spPr>
        <a:xfrm>
          <a:off x="1816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10358</xdr:rowOff>
    </xdr:from>
    <xdr:ext cx="405111" cy="259045"/>
    <xdr:sp macro="" textlink="">
      <xdr:nvSpPr>
        <xdr:cNvPr id="91" name="n_4mainValue【道路】&#10;有形固定資産減価償却率"/>
        <xdr:cNvSpPr txBox="1"/>
      </xdr:nvSpPr>
      <xdr:spPr>
        <a:xfrm>
          <a:off x="927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102191</xdr:rowOff>
    </xdr:from>
    <xdr:to>
      <xdr:col>55</xdr:col>
      <xdr:colOff>50800</xdr:colOff>
      <xdr:row>40</xdr:row>
      <xdr:rowOff>32341</xdr:rowOff>
    </xdr:to>
    <xdr:sp macro="" textlink="">
      <xdr:nvSpPr>
        <xdr:cNvPr id="129" name="楕円 128"/>
        <xdr:cNvSpPr/>
      </xdr:nvSpPr>
      <xdr:spPr>
        <a:xfrm>
          <a:off x="10426700" y="6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125068</xdr:rowOff>
    </xdr:from>
    <xdr:ext cx="534377" cy="259045"/>
    <xdr:sp macro="" textlink="">
      <xdr:nvSpPr>
        <xdr:cNvPr id="130" name="【道路】&#10;一人当たり延長該当値テキスト"/>
        <xdr:cNvSpPr txBox="1"/>
      </xdr:nvSpPr>
      <xdr:spPr>
        <a:xfrm>
          <a:off x="10515600" y="664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106608</xdr:rowOff>
    </xdr:from>
    <xdr:to>
      <xdr:col>50</xdr:col>
      <xdr:colOff>165100</xdr:colOff>
      <xdr:row>40</xdr:row>
      <xdr:rowOff>36758</xdr:rowOff>
    </xdr:to>
    <xdr:sp macro="" textlink="">
      <xdr:nvSpPr>
        <xdr:cNvPr id="131" name="楕円 130"/>
        <xdr:cNvSpPr/>
      </xdr:nvSpPr>
      <xdr:spPr>
        <a:xfrm>
          <a:off x="9588500" y="67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152991</xdr:rowOff>
    </xdr:from>
    <xdr:to>
      <xdr:col>55</xdr:col>
      <xdr:colOff>0</xdr:colOff>
      <xdr:row>39</xdr:row>
      <xdr:rowOff>157408</xdr:rowOff>
    </xdr:to>
    <xdr:cxnSp macro="">
      <xdr:nvCxnSpPr>
        <xdr:cNvPr id="132" name="直線コネクタ 131"/>
        <xdr:cNvCxnSpPr/>
      </xdr:nvCxnSpPr>
      <xdr:spPr>
        <a:xfrm flipV="1">
          <a:off x="9639300" y="6839541"/>
          <a:ext cx="8382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110933</xdr:rowOff>
    </xdr:from>
    <xdr:to>
      <xdr:col>46</xdr:col>
      <xdr:colOff>38100</xdr:colOff>
      <xdr:row>40</xdr:row>
      <xdr:rowOff>41083</xdr:rowOff>
    </xdr:to>
    <xdr:sp macro="" textlink="">
      <xdr:nvSpPr>
        <xdr:cNvPr id="133" name="楕円 132"/>
        <xdr:cNvSpPr/>
      </xdr:nvSpPr>
      <xdr:spPr>
        <a:xfrm>
          <a:off x="8699500" y="67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157408</xdr:rowOff>
    </xdr:from>
    <xdr:to>
      <xdr:col>50</xdr:col>
      <xdr:colOff>114300</xdr:colOff>
      <xdr:row>39</xdr:row>
      <xdr:rowOff>161733</xdr:rowOff>
    </xdr:to>
    <xdr:cxnSp macro="">
      <xdr:nvCxnSpPr>
        <xdr:cNvPr id="134" name="直線コネクタ 133"/>
        <xdr:cNvCxnSpPr/>
      </xdr:nvCxnSpPr>
      <xdr:spPr>
        <a:xfrm flipV="1">
          <a:off x="8750300" y="6843958"/>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115779</xdr:rowOff>
    </xdr:from>
    <xdr:to>
      <xdr:col>41</xdr:col>
      <xdr:colOff>101600</xdr:colOff>
      <xdr:row>40</xdr:row>
      <xdr:rowOff>45929</xdr:rowOff>
    </xdr:to>
    <xdr:sp macro="" textlink="">
      <xdr:nvSpPr>
        <xdr:cNvPr id="135" name="楕円 134"/>
        <xdr:cNvSpPr/>
      </xdr:nvSpPr>
      <xdr:spPr>
        <a:xfrm>
          <a:off x="7810500" y="68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161733</xdr:rowOff>
    </xdr:from>
    <xdr:to>
      <xdr:col>45</xdr:col>
      <xdr:colOff>177800</xdr:colOff>
      <xdr:row>39</xdr:row>
      <xdr:rowOff>166579</xdr:rowOff>
    </xdr:to>
    <xdr:cxnSp macro="">
      <xdr:nvCxnSpPr>
        <xdr:cNvPr id="136" name="直線コネクタ 135"/>
        <xdr:cNvCxnSpPr/>
      </xdr:nvCxnSpPr>
      <xdr:spPr>
        <a:xfrm flipV="1">
          <a:off x="7861300" y="684828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106260</xdr:rowOff>
    </xdr:from>
    <xdr:to>
      <xdr:col>36</xdr:col>
      <xdr:colOff>165100</xdr:colOff>
      <xdr:row>40</xdr:row>
      <xdr:rowOff>36410</xdr:rowOff>
    </xdr:to>
    <xdr:sp macro="" textlink="">
      <xdr:nvSpPr>
        <xdr:cNvPr id="137" name="楕円 136"/>
        <xdr:cNvSpPr/>
      </xdr:nvSpPr>
      <xdr:spPr>
        <a:xfrm>
          <a:off x="6921500" y="67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157060</xdr:rowOff>
    </xdr:from>
    <xdr:to>
      <xdr:col>41</xdr:col>
      <xdr:colOff>50800</xdr:colOff>
      <xdr:row>39</xdr:row>
      <xdr:rowOff>166579</xdr:rowOff>
    </xdr:to>
    <xdr:cxnSp macro="">
      <xdr:nvCxnSpPr>
        <xdr:cNvPr id="138" name="直線コネクタ 137"/>
        <xdr:cNvCxnSpPr/>
      </xdr:nvCxnSpPr>
      <xdr:spPr>
        <a:xfrm>
          <a:off x="6972300" y="684361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53285</xdr:rowOff>
    </xdr:from>
    <xdr:ext cx="534377" cy="259045"/>
    <xdr:sp macro="" textlink="">
      <xdr:nvSpPr>
        <xdr:cNvPr id="143" name="n_1mainValue【道路】&#10;一人当たり延長"/>
        <xdr:cNvSpPr txBox="1"/>
      </xdr:nvSpPr>
      <xdr:spPr>
        <a:xfrm>
          <a:off x="9359411" y="65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57610</xdr:rowOff>
    </xdr:from>
    <xdr:ext cx="534377" cy="259045"/>
    <xdr:sp macro="" textlink="">
      <xdr:nvSpPr>
        <xdr:cNvPr id="144" name="n_2mainValue【道路】&#10;一人当たり延長"/>
        <xdr:cNvSpPr txBox="1"/>
      </xdr:nvSpPr>
      <xdr:spPr>
        <a:xfrm>
          <a:off x="8483111" y="65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62456</xdr:rowOff>
    </xdr:from>
    <xdr:ext cx="534377" cy="259045"/>
    <xdr:sp macro="" textlink="">
      <xdr:nvSpPr>
        <xdr:cNvPr id="145" name="n_3mainValue【道路】&#10;一人当たり延長"/>
        <xdr:cNvSpPr txBox="1"/>
      </xdr:nvSpPr>
      <xdr:spPr>
        <a:xfrm>
          <a:off x="7594111" y="65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52937</xdr:rowOff>
    </xdr:from>
    <xdr:ext cx="534377" cy="259045"/>
    <xdr:sp macro="" textlink="">
      <xdr:nvSpPr>
        <xdr:cNvPr id="146" name="n_4mainValue【道路】&#10;一人当たり延長"/>
        <xdr:cNvSpPr txBox="1"/>
      </xdr:nvSpPr>
      <xdr:spPr>
        <a:xfrm>
          <a:off x="6705111" y="656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6" name="楕円 185"/>
        <xdr:cNvSpPr/>
      </xdr:nvSpPr>
      <xdr:spPr>
        <a:xfrm>
          <a:off x="4584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7" name="【橋りょう・トンネル】&#10;有形固定資産減価償却率該当値テキスト"/>
        <xdr:cNvSpPr txBox="1"/>
      </xdr:nvSpPr>
      <xdr:spPr>
        <a:xfrm>
          <a:off x="4673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88" name="楕円 187"/>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118110</xdr:rowOff>
    </xdr:to>
    <xdr:cxnSp macro="">
      <xdr:nvCxnSpPr>
        <xdr:cNvPr id="189" name="直線コネクタ 188"/>
        <xdr:cNvCxnSpPr/>
      </xdr:nvCxnSpPr>
      <xdr:spPr>
        <a:xfrm>
          <a:off x="3797300" y="10719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xdr:rowOff>
    </xdr:from>
    <xdr:to>
      <xdr:col>15</xdr:col>
      <xdr:colOff>101600</xdr:colOff>
      <xdr:row>62</xdr:row>
      <xdr:rowOff>111760</xdr:rowOff>
    </xdr:to>
    <xdr:sp macro="" textlink="">
      <xdr:nvSpPr>
        <xdr:cNvPr id="190" name="楕円 189"/>
        <xdr:cNvSpPr/>
      </xdr:nvSpPr>
      <xdr:spPr>
        <a:xfrm>
          <a:off x="2857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89535</xdr:rowOff>
    </xdr:to>
    <xdr:cxnSp macro="">
      <xdr:nvCxnSpPr>
        <xdr:cNvPr id="191" name="直線コネクタ 190"/>
        <xdr:cNvCxnSpPr/>
      </xdr:nvCxnSpPr>
      <xdr:spPr>
        <a:xfrm>
          <a:off x="2908300" y="10690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2" name="楕円 191"/>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60960</xdr:rowOff>
    </xdr:to>
    <xdr:cxnSp macro="">
      <xdr:nvCxnSpPr>
        <xdr:cNvPr id="193" name="直線コネクタ 192"/>
        <xdr:cNvCxnSpPr/>
      </xdr:nvCxnSpPr>
      <xdr:spPr>
        <a:xfrm>
          <a:off x="2019300" y="10662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194" name="楕円 193"/>
        <xdr:cNvSpPr/>
      </xdr:nvSpPr>
      <xdr:spPr>
        <a:xfrm>
          <a:off x="107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40005</xdr:rowOff>
    </xdr:to>
    <xdr:cxnSp macro="">
      <xdr:nvCxnSpPr>
        <xdr:cNvPr id="195" name="直線コネクタ 194"/>
        <xdr:cNvCxnSpPr/>
      </xdr:nvCxnSpPr>
      <xdr:spPr>
        <a:xfrm flipV="1">
          <a:off x="1130300" y="106622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0" name="n_1mainValue【橋りょう・トンネ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102887</xdr:rowOff>
    </xdr:from>
    <xdr:ext cx="405111" cy="259045"/>
    <xdr:sp macro="" textlink="">
      <xdr:nvSpPr>
        <xdr:cNvPr id="201" name="n_2mainValue【橋りょう・トンネル】&#10;有形固定資産減価償却率"/>
        <xdr:cNvSpPr txBox="1"/>
      </xdr:nvSpPr>
      <xdr:spPr>
        <a:xfrm>
          <a:off x="2705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2" name="n_3mainValue【橋りょう・トンネル】&#10;有形固定資産減価償却率"/>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81932</xdr:rowOff>
    </xdr:from>
    <xdr:ext cx="405111" cy="259045"/>
    <xdr:sp macro="" textlink="">
      <xdr:nvSpPr>
        <xdr:cNvPr id="203" name="n_4mainValue【橋りょう・トンネル】&#10;有形固定資産減価償却率"/>
        <xdr:cNvSpPr txBox="1"/>
      </xdr:nvSpPr>
      <xdr:spPr>
        <a:xfrm>
          <a:off x="927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91294</xdr:rowOff>
    </xdr:from>
    <xdr:to>
      <xdr:col>55</xdr:col>
      <xdr:colOff>50800</xdr:colOff>
      <xdr:row>64</xdr:row>
      <xdr:rowOff>21444</xdr:rowOff>
    </xdr:to>
    <xdr:sp macro="" textlink="">
      <xdr:nvSpPr>
        <xdr:cNvPr id="241" name="楕円 240"/>
        <xdr:cNvSpPr/>
      </xdr:nvSpPr>
      <xdr:spPr>
        <a:xfrm>
          <a:off x="10426700" y="108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6221</xdr:rowOff>
    </xdr:from>
    <xdr:ext cx="534377" cy="259045"/>
    <xdr:sp macro="" textlink="">
      <xdr:nvSpPr>
        <xdr:cNvPr id="242" name="【橋りょう・トンネル】&#10;一人当たり有形固定資産（償却資産）額該当値テキスト"/>
        <xdr:cNvSpPr txBox="1"/>
      </xdr:nvSpPr>
      <xdr:spPr>
        <a:xfrm>
          <a:off x="10515600" y="108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91743</xdr:rowOff>
    </xdr:from>
    <xdr:to>
      <xdr:col>50</xdr:col>
      <xdr:colOff>165100</xdr:colOff>
      <xdr:row>64</xdr:row>
      <xdr:rowOff>21893</xdr:rowOff>
    </xdr:to>
    <xdr:sp macro="" textlink="">
      <xdr:nvSpPr>
        <xdr:cNvPr id="243" name="楕円 242"/>
        <xdr:cNvSpPr/>
      </xdr:nvSpPr>
      <xdr:spPr>
        <a:xfrm>
          <a:off x="9588500" y="108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142094</xdr:rowOff>
    </xdr:from>
    <xdr:to>
      <xdr:col>55</xdr:col>
      <xdr:colOff>0</xdr:colOff>
      <xdr:row>63</xdr:row>
      <xdr:rowOff>142543</xdr:rowOff>
    </xdr:to>
    <xdr:cxnSp macro="">
      <xdr:nvCxnSpPr>
        <xdr:cNvPr id="244" name="直線コネクタ 243"/>
        <xdr:cNvCxnSpPr/>
      </xdr:nvCxnSpPr>
      <xdr:spPr>
        <a:xfrm flipV="1">
          <a:off x="9639300" y="10943444"/>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92130</xdr:rowOff>
    </xdr:from>
    <xdr:to>
      <xdr:col>46</xdr:col>
      <xdr:colOff>38100</xdr:colOff>
      <xdr:row>64</xdr:row>
      <xdr:rowOff>22280</xdr:rowOff>
    </xdr:to>
    <xdr:sp macro="" textlink="">
      <xdr:nvSpPr>
        <xdr:cNvPr id="245" name="楕円 244"/>
        <xdr:cNvSpPr/>
      </xdr:nvSpPr>
      <xdr:spPr>
        <a:xfrm>
          <a:off x="8699500" y="108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142543</xdr:rowOff>
    </xdr:from>
    <xdr:to>
      <xdr:col>50</xdr:col>
      <xdr:colOff>114300</xdr:colOff>
      <xdr:row>63</xdr:row>
      <xdr:rowOff>142930</xdr:rowOff>
    </xdr:to>
    <xdr:cxnSp macro="">
      <xdr:nvCxnSpPr>
        <xdr:cNvPr id="246" name="直線コネクタ 245"/>
        <xdr:cNvCxnSpPr/>
      </xdr:nvCxnSpPr>
      <xdr:spPr>
        <a:xfrm flipV="1">
          <a:off x="8750300" y="10943893"/>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92559</xdr:rowOff>
    </xdr:from>
    <xdr:to>
      <xdr:col>41</xdr:col>
      <xdr:colOff>101600</xdr:colOff>
      <xdr:row>64</xdr:row>
      <xdr:rowOff>22709</xdr:rowOff>
    </xdr:to>
    <xdr:sp macro="" textlink="">
      <xdr:nvSpPr>
        <xdr:cNvPr id="247" name="楕円 246"/>
        <xdr:cNvSpPr/>
      </xdr:nvSpPr>
      <xdr:spPr>
        <a:xfrm>
          <a:off x="7810500" y="108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142930</xdr:rowOff>
    </xdr:from>
    <xdr:to>
      <xdr:col>45</xdr:col>
      <xdr:colOff>177800</xdr:colOff>
      <xdr:row>63</xdr:row>
      <xdr:rowOff>143359</xdr:rowOff>
    </xdr:to>
    <xdr:cxnSp macro="">
      <xdr:nvCxnSpPr>
        <xdr:cNvPr id="248" name="直線コネクタ 247"/>
        <xdr:cNvCxnSpPr/>
      </xdr:nvCxnSpPr>
      <xdr:spPr>
        <a:xfrm flipV="1">
          <a:off x="7861300" y="10944280"/>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93827</xdr:rowOff>
    </xdr:from>
    <xdr:to>
      <xdr:col>36</xdr:col>
      <xdr:colOff>165100</xdr:colOff>
      <xdr:row>64</xdr:row>
      <xdr:rowOff>23977</xdr:rowOff>
    </xdr:to>
    <xdr:sp macro="" textlink="">
      <xdr:nvSpPr>
        <xdr:cNvPr id="249" name="楕円 248"/>
        <xdr:cNvSpPr/>
      </xdr:nvSpPr>
      <xdr:spPr>
        <a:xfrm>
          <a:off x="6921500" y="10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143359</xdr:rowOff>
    </xdr:from>
    <xdr:to>
      <xdr:col>41</xdr:col>
      <xdr:colOff>50800</xdr:colOff>
      <xdr:row>63</xdr:row>
      <xdr:rowOff>144627</xdr:rowOff>
    </xdr:to>
    <xdr:cxnSp macro="">
      <xdr:nvCxnSpPr>
        <xdr:cNvPr id="250" name="直線コネクタ 249"/>
        <xdr:cNvCxnSpPr/>
      </xdr:nvCxnSpPr>
      <xdr:spPr>
        <a:xfrm flipV="1">
          <a:off x="6972300" y="10944709"/>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13020</xdr:rowOff>
    </xdr:from>
    <xdr:ext cx="534377" cy="259045"/>
    <xdr:sp macro="" textlink="">
      <xdr:nvSpPr>
        <xdr:cNvPr id="255" name="n_1mainValue【橋りょう・トンネル】&#10;一人当たり有形固定資産（償却資産）額"/>
        <xdr:cNvSpPr txBox="1"/>
      </xdr:nvSpPr>
      <xdr:spPr>
        <a:xfrm>
          <a:off x="9359411" y="109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13407</xdr:rowOff>
    </xdr:from>
    <xdr:ext cx="534377" cy="259045"/>
    <xdr:sp macro="" textlink="">
      <xdr:nvSpPr>
        <xdr:cNvPr id="256" name="n_2mainValue【橋りょう・トンネル】&#10;一人当たり有形固定資産（償却資産）額"/>
        <xdr:cNvSpPr txBox="1"/>
      </xdr:nvSpPr>
      <xdr:spPr>
        <a:xfrm>
          <a:off x="8483111" y="109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13836</xdr:rowOff>
    </xdr:from>
    <xdr:ext cx="534377" cy="259045"/>
    <xdr:sp macro="" textlink="">
      <xdr:nvSpPr>
        <xdr:cNvPr id="257" name="n_3mainValue【橋りょう・トンネル】&#10;一人当たり有形固定資産（償却資産）額"/>
        <xdr:cNvSpPr txBox="1"/>
      </xdr:nvSpPr>
      <xdr:spPr>
        <a:xfrm>
          <a:off x="7594111" y="109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15104</xdr:rowOff>
    </xdr:from>
    <xdr:ext cx="534377" cy="259045"/>
    <xdr:sp macro="" textlink="">
      <xdr:nvSpPr>
        <xdr:cNvPr id="258" name="n_4mainValue【橋りょう・トンネル】&#10;一人当たり有形固定資産（償却資産）額"/>
        <xdr:cNvSpPr txBox="1"/>
      </xdr:nvSpPr>
      <xdr:spPr>
        <a:xfrm>
          <a:off x="6705111" y="109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9" name="楕円 298"/>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121938</xdr:rowOff>
    </xdr:from>
    <xdr:ext cx="405111" cy="259045"/>
    <xdr:sp macro="" textlink="">
      <xdr:nvSpPr>
        <xdr:cNvPr id="300" name="【公営住宅】&#10;有形固定資産減価償却率該当値テキスト"/>
        <xdr:cNvSpPr txBox="1"/>
      </xdr:nvSpPr>
      <xdr:spPr>
        <a:xfrm>
          <a:off x="4673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301" name="楕円 300"/>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161925</xdr:rowOff>
    </xdr:from>
    <xdr:to>
      <xdr:col>24</xdr:col>
      <xdr:colOff>63500</xdr:colOff>
      <xdr:row>83</xdr:row>
      <xdr:rowOff>22861</xdr:rowOff>
    </xdr:to>
    <xdr:cxnSp macro="">
      <xdr:nvCxnSpPr>
        <xdr:cNvPr id="302" name="直線コネクタ 301"/>
        <xdr:cNvCxnSpPr/>
      </xdr:nvCxnSpPr>
      <xdr:spPr>
        <a:xfrm>
          <a:off x="3797300" y="142208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3" name="楕円 302"/>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161925</xdr:rowOff>
    </xdr:to>
    <xdr:cxnSp macro="">
      <xdr:nvCxnSpPr>
        <xdr:cNvPr id="304" name="直線コネクタ 303"/>
        <xdr:cNvCxnSpPr/>
      </xdr:nvCxnSpPr>
      <xdr:spPr>
        <a:xfrm>
          <a:off x="2908300" y="141884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05" name="楕円 304"/>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82</xdr:row>
      <xdr:rowOff>129539</xdr:rowOff>
    </xdr:to>
    <xdr:cxnSp macro="">
      <xdr:nvCxnSpPr>
        <xdr:cNvPr id="306" name="直線コネクタ 305"/>
        <xdr:cNvCxnSpPr/>
      </xdr:nvCxnSpPr>
      <xdr:spPr>
        <a:xfrm>
          <a:off x="2019300" y="14182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67311</xdr:rowOff>
    </xdr:from>
    <xdr:to>
      <xdr:col>6</xdr:col>
      <xdr:colOff>38100</xdr:colOff>
      <xdr:row>82</xdr:row>
      <xdr:rowOff>168911</xdr:rowOff>
    </xdr:to>
    <xdr:sp macro="" textlink="">
      <xdr:nvSpPr>
        <xdr:cNvPr id="307" name="楕円 306"/>
        <xdr:cNvSpPr/>
      </xdr:nvSpPr>
      <xdr:spPr>
        <a:xfrm>
          <a:off x="107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118111</xdr:rowOff>
    </xdr:from>
    <xdr:to>
      <xdr:col>10</xdr:col>
      <xdr:colOff>114300</xdr:colOff>
      <xdr:row>82</xdr:row>
      <xdr:rowOff>123825</xdr:rowOff>
    </xdr:to>
    <xdr:cxnSp macro="">
      <xdr:nvCxnSpPr>
        <xdr:cNvPr id="308" name="直線コネクタ 307"/>
        <xdr:cNvCxnSpPr/>
      </xdr:nvCxnSpPr>
      <xdr:spPr>
        <a:xfrm>
          <a:off x="1130300" y="1417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313" name="n_1mainValue【公営住宅】&#10;有形固定資産減価償却率"/>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4" name="n_2main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315" name="n_3main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160038</xdr:rowOff>
    </xdr:from>
    <xdr:ext cx="405111" cy="259045"/>
    <xdr:sp macro="" textlink="">
      <xdr:nvSpPr>
        <xdr:cNvPr id="316" name="n_4mainValue【公営住宅】&#10;有形固定資産減価償却率"/>
        <xdr:cNvSpPr txBox="1"/>
      </xdr:nvSpPr>
      <xdr:spPr>
        <a:xfrm>
          <a:off x="927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106767</xdr:rowOff>
    </xdr:from>
    <xdr:to>
      <xdr:col>55</xdr:col>
      <xdr:colOff>50800</xdr:colOff>
      <xdr:row>86</xdr:row>
      <xdr:rowOff>36917</xdr:rowOff>
    </xdr:to>
    <xdr:sp macro="" textlink="">
      <xdr:nvSpPr>
        <xdr:cNvPr id="354" name="楕円 353"/>
        <xdr:cNvSpPr/>
      </xdr:nvSpPr>
      <xdr:spPr>
        <a:xfrm>
          <a:off x="10426700" y="14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107544</xdr:rowOff>
    </xdr:from>
    <xdr:to>
      <xdr:col>50</xdr:col>
      <xdr:colOff>165100</xdr:colOff>
      <xdr:row>86</xdr:row>
      <xdr:rowOff>37694</xdr:rowOff>
    </xdr:to>
    <xdr:sp macro="" textlink="">
      <xdr:nvSpPr>
        <xdr:cNvPr id="356" name="楕円 355"/>
        <xdr:cNvSpPr/>
      </xdr:nvSpPr>
      <xdr:spPr>
        <a:xfrm>
          <a:off x="9588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157567</xdr:rowOff>
    </xdr:from>
    <xdr:to>
      <xdr:col>55</xdr:col>
      <xdr:colOff>0</xdr:colOff>
      <xdr:row>85</xdr:row>
      <xdr:rowOff>158344</xdr:rowOff>
    </xdr:to>
    <xdr:cxnSp macro="">
      <xdr:nvCxnSpPr>
        <xdr:cNvPr id="357" name="直線コネクタ 356"/>
        <xdr:cNvCxnSpPr/>
      </xdr:nvCxnSpPr>
      <xdr:spPr>
        <a:xfrm flipV="1">
          <a:off x="9639300" y="1473081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108229</xdr:rowOff>
    </xdr:from>
    <xdr:to>
      <xdr:col>46</xdr:col>
      <xdr:colOff>38100</xdr:colOff>
      <xdr:row>86</xdr:row>
      <xdr:rowOff>38379</xdr:rowOff>
    </xdr:to>
    <xdr:sp macro="" textlink="">
      <xdr:nvSpPr>
        <xdr:cNvPr id="358" name="楕円 357"/>
        <xdr:cNvSpPr/>
      </xdr:nvSpPr>
      <xdr:spPr>
        <a:xfrm>
          <a:off x="8699500" y="146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158344</xdr:rowOff>
    </xdr:from>
    <xdr:to>
      <xdr:col>50</xdr:col>
      <xdr:colOff>114300</xdr:colOff>
      <xdr:row>85</xdr:row>
      <xdr:rowOff>159029</xdr:rowOff>
    </xdr:to>
    <xdr:cxnSp macro="">
      <xdr:nvCxnSpPr>
        <xdr:cNvPr id="359" name="直線コネクタ 358"/>
        <xdr:cNvCxnSpPr/>
      </xdr:nvCxnSpPr>
      <xdr:spPr>
        <a:xfrm flipV="1">
          <a:off x="8750300" y="1473159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109235</xdr:rowOff>
    </xdr:from>
    <xdr:to>
      <xdr:col>41</xdr:col>
      <xdr:colOff>101600</xdr:colOff>
      <xdr:row>86</xdr:row>
      <xdr:rowOff>39385</xdr:rowOff>
    </xdr:to>
    <xdr:sp macro="" textlink="">
      <xdr:nvSpPr>
        <xdr:cNvPr id="360" name="楕円 359"/>
        <xdr:cNvSpPr/>
      </xdr:nvSpPr>
      <xdr:spPr>
        <a:xfrm>
          <a:off x="7810500" y="146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159029</xdr:rowOff>
    </xdr:from>
    <xdr:to>
      <xdr:col>45</xdr:col>
      <xdr:colOff>177800</xdr:colOff>
      <xdr:row>85</xdr:row>
      <xdr:rowOff>160035</xdr:rowOff>
    </xdr:to>
    <xdr:cxnSp macro="">
      <xdr:nvCxnSpPr>
        <xdr:cNvPr id="361" name="直線コネクタ 360"/>
        <xdr:cNvCxnSpPr/>
      </xdr:nvCxnSpPr>
      <xdr:spPr>
        <a:xfrm flipV="1">
          <a:off x="7861300" y="1473227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107452</xdr:rowOff>
    </xdr:from>
    <xdr:to>
      <xdr:col>36</xdr:col>
      <xdr:colOff>165100</xdr:colOff>
      <xdr:row>86</xdr:row>
      <xdr:rowOff>37602</xdr:rowOff>
    </xdr:to>
    <xdr:sp macro="" textlink="">
      <xdr:nvSpPr>
        <xdr:cNvPr id="362" name="楕円 361"/>
        <xdr:cNvSpPr/>
      </xdr:nvSpPr>
      <xdr:spPr>
        <a:xfrm>
          <a:off x="6921500" y="14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158252</xdr:rowOff>
    </xdr:from>
    <xdr:to>
      <xdr:col>41</xdr:col>
      <xdr:colOff>50800</xdr:colOff>
      <xdr:row>85</xdr:row>
      <xdr:rowOff>160035</xdr:rowOff>
    </xdr:to>
    <xdr:cxnSp macro="">
      <xdr:nvCxnSpPr>
        <xdr:cNvPr id="363" name="直線コネクタ 362"/>
        <xdr:cNvCxnSpPr/>
      </xdr:nvCxnSpPr>
      <xdr:spPr>
        <a:xfrm>
          <a:off x="6972300" y="14731502"/>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28821</xdr:rowOff>
    </xdr:from>
    <xdr:ext cx="469744" cy="259045"/>
    <xdr:sp macro="" textlink="">
      <xdr:nvSpPr>
        <xdr:cNvPr id="368" name="n_1mainValue【公営住宅】&#10;一人当たり面積"/>
        <xdr:cNvSpPr txBox="1"/>
      </xdr:nvSpPr>
      <xdr:spPr>
        <a:xfrm>
          <a:off x="93917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29506</xdr:rowOff>
    </xdr:from>
    <xdr:ext cx="469744" cy="259045"/>
    <xdr:sp macro="" textlink="">
      <xdr:nvSpPr>
        <xdr:cNvPr id="369" name="n_2mainValue【公営住宅】&#10;一人当たり面積"/>
        <xdr:cNvSpPr txBox="1"/>
      </xdr:nvSpPr>
      <xdr:spPr>
        <a:xfrm>
          <a:off x="8515427" y="147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30512</xdr:rowOff>
    </xdr:from>
    <xdr:ext cx="469744" cy="259045"/>
    <xdr:sp macro="" textlink="">
      <xdr:nvSpPr>
        <xdr:cNvPr id="370" name="n_3mainValue【公営住宅】&#10;一人当たり面積"/>
        <xdr:cNvSpPr txBox="1"/>
      </xdr:nvSpPr>
      <xdr:spPr>
        <a:xfrm>
          <a:off x="7626427" y="147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54129</xdr:rowOff>
    </xdr:from>
    <xdr:ext cx="469744" cy="259045"/>
    <xdr:sp macro="" textlink="">
      <xdr:nvSpPr>
        <xdr:cNvPr id="371" name="n_4mainValue【公営住宅】&#10;一人当たり面積"/>
        <xdr:cNvSpPr txBox="1"/>
      </xdr:nvSpPr>
      <xdr:spPr>
        <a:xfrm>
          <a:off x="6737427" y="144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29210</xdr:rowOff>
    </xdr:from>
    <xdr:to>
      <xdr:col>85</xdr:col>
      <xdr:colOff>177800</xdr:colOff>
      <xdr:row>35</xdr:row>
      <xdr:rowOff>130810</xdr:rowOff>
    </xdr:to>
    <xdr:sp macro="" textlink="">
      <xdr:nvSpPr>
        <xdr:cNvPr id="428" name="楕円 427"/>
        <xdr:cNvSpPr/>
      </xdr:nvSpPr>
      <xdr:spPr>
        <a:xfrm>
          <a:off x="16268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52087</xdr:rowOff>
    </xdr:from>
    <xdr:ext cx="405111" cy="259045"/>
    <xdr:sp macro="" textlink="">
      <xdr:nvSpPr>
        <xdr:cNvPr id="429" name="【認定こども園・幼稚園・保育所】&#10;有形固定資産減価償却率該当値テキスト"/>
        <xdr:cNvSpPr txBox="1"/>
      </xdr:nvSpPr>
      <xdr:spPr>
        <a:xfrm>
          <a:off x="16357600"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430" name="楕円 429"/>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20955</xdr:rowOff>
    </xdr:from>
    <xdr:to>
      <xdr:col>85</xdr:col>
      <xdr:colOff>127000</xdr:colOff>
      <xdr:row>35</xdr:row>
      <xdr:rowOff>80010</xdr:rowOff>
    </xdr:to>
    <xdr:cxnSp macro="">
      <xdr:nvCxnSpPr>
        <xdr:cNvPr id="431" name="直線コネクタ 430"/>
        <xdr:cNvCxnSpPr/>
      </xdr:nvCxnSpPr>
      <xdr:spPr>
        <a:xfrm>
          <a:off x="15481300" y="602170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32" name="楕円 431"/>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20955</xdr:rowOff>
    </xdr:to>
    <xdr:cxnSp macro="">
      <xdr:nvCxnSpPr>
        <xdr:cNvPr id="433" name="直線コネクタ 432"/>
        <xdr:cNvCxnSpPr/>
      </xdr:nvCxnSpPr>
      <xdr:spPr>
        <a:xfrm>
          <a:off x="14592300" y="59626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34" name="楕円 433"/>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133350</xdr:rowOff>
    </xdr:from>
    <xdr:to>
      <xdr:col>76</xdr:col>
      <xdr:colOff>114300</xdr:colOff>
      <xdr:row>36</xdr:row>
      <xdr:rowOff>165735</xdr:rowOff>
    </xdr:to>
    <xdr:cxnSp macro="">
      <xdr:nvCxnSpPr>
        <xdr:cNvPr id="435" name="直線コネクタ 434"/>
        <xdr:cNvCxnSpPr/>
      </xdr:nvCxnSpPr>
      <xdr:spPr>
        <a:xfrm flipV="1">
          <a:off x="13703300" y="5962650"/>
          <a:ext cx="8890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52070</xdr:rowOff>
    </xdr:from>
    <xdr:to>
      <xdr:col>67</xdr:col>
      <xdr:colOff>101600</xdr:colOff>
      <xdr:row>36</xdr:row>
      <xdr:rowOff>153670</xdr:rowOff>
    </xdr:to>
    <xdr:sp macro="" textlink="">
      <xdr:nvSpPr>
        <xdr:cNvPr id="436" name="楕円 435"/>
        <xdr:cNvSpPr/>
      </xdr:nvSpPr>
      <xdr:spPr>
        <a:xfrm>
          <a:off x="12763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102870</xdr:rowOff>
    </xdr:from>
    <xdr:to>
      <xdr:col>71</xdr:col>
      <xdr:colOff>177800</xdr:colOff>
      <xdr:row>36</xdr:row>
      <xdr:rowOff>165735</xdr:rowOff>
    </xdr:to>
    <xdr:cxnSp macro="">
      <xdr:nvCxnSpPr>
        <xdr:cNvPr id="437" name="直線コネクタ 436"/>
        <xdr:cNvCxnSpPr/>
      </xdr:nvCxnSpPr>
      <xdr:spPr>
        <a:xfrm>
          <a:off x="12814300" y="6275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0"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41"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442" name="n_1mainValue【認定こども園・幼稚園・保育所】&#10;有形固定資産減価償却率"/>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43" name="n_2mainValue【認定こども園・幼稚園・保育所】&#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444" name="n_3mainValue【認定こども園・幼稚園・保育所】&#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170197</xdr:rowOff>
    </xdr:from>
    <xdr:ext cx="405111" cy="259045"/>
    <xdr:sp macro="" textlink="">
      <xdr:nvSpPr>
        <xdr:cNvPr id="445" name="n_4mainValue【認定こども園・幼稚園・保育所】&#10;有形固定資産減価償却率"/>
        <xdr:cNvSpPr txBox="1"/>
      </xdr:nvSpPr>
      <xdr:spPr>
        <a:xfrm>
          <a:off x="12611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32258</xdr:rowOff>
    </xdr:from>
    <xdr:to>
      <xdr:col>116</xdr:col>
      <xdr:colOff>114300</xdr:colOff>
      <xdr:row>37</xdr:row>
      <xdr:rowOff>133858</xdr:rowOff>
    </xdr:to>
    <xdr:sp macro="" textlink="">
      <xdr:nvSpPr>
        <xdr:cNvPr id="483" name="楕円 482"/>
        <xdr:cNvSpPr/>
      </xdr:nvSpPr>
      <xdr:spPr>
        <a:xfrm>
          <a:off x="22110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55135</xdr:rowOff>
    </xdr:from>
    <xdr:ext cx="469744" cy="259045"/>
    <xdr:sp macro="" textlink="">
      <xdr:nvSpPr>
        <xdr:cNvPr id="484" name="【認定こども園・幼稚園・保育所】&#10;一人当たり面積該当値テキスト"/>
        <xdr:cNvSpPr txBox="1"/>
      </xdr:nvSpPr>
      <xdr:spPr>
        <a:xfrm>
          <a:off x="22199600"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43688</xdr:rowOff>
    </xdr:from>
    <xdr:to>
      <xdr:col>112</xdr:col>
      <xdr:colOff>38100</xdr:colOff>
      <xdr:row>37</xdr:row>
      <xdr:rowOff>145288</xdr:rowOff>
    </xdr:to>
    <xdr:sp macro="" textlink="">
      <xdr:nvSpPr>
        <xdr:cNvPr id="485" name="楕円 484"/>
        <xdr:cNvSpPr/>
      </xdr:nvSpPr>
      <xdr:spPr>
        <a:xfrm>
          <a:off x="21272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83058</xdr:rowOff>
    </xdr:from>
    <xdr:to>
      <xdr:col>116</xdr:col>
      <xdr:colOff>63500</xdr:colOff>
      <xdr:row>37</xdr:row>
      <xdr:rowOff>94488</xdr:rowOff>
    </xdr:to>
    <xdr:cxnSp macro="">
      <xdr:nvCxnSpPr>
        <xdr:cNvPr id="486" name="直線コネクタ 485"/>
        <xdr:cNvCxnSpPr/>
      </xdr:nvCxnSpPr>
      <xdr:spPr>
        <a:xfrm flipV="1">
          <a:off x="21323300" y="64267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55118</xdr:rowOff>
    </xdr:from>
    <xdr:to>
      <xdr:col>107</xdr:col>
      <xdr:colOff>101600</xdr:colOff>
      <xdr:row>37</xdr:row>
      <xdr:rowOff>156718</xdr:rowOff>
    </xdr:to>
    <xdr:sp macro="" textlink="">
      <xdr:nvSpPr>
        <xdr:cNvPr id="487" name="楕円 486"/>
        <xdr:cNvSpPr/>
      </xdr:nvSpPr>
      <xdr:spPr>
        <a:xfrm>
          <a:off x="20383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94488</xdr:rowOff>
    </xdr:from>
    <xdr:to>
      <xdr:col>111</xdr:col>
      <xdr:colOff>177800</xdr:colOff>
      <xdr:row>37</xdr:row>
      <xdr:rowOff>105918</xdr:rowOff>
    </xdr:to>
    <xdr:cxnSp macro="">
      <xdr:nvCxnSpPr>
        <xdr:cNvPr id="488" name="直線コネクタ 487"/>
        <xdr:cNvCxnSpPr/>
      </xdr:nvCxnSpPr>
      <xdr:spPr>
        <a:xfrm flipV="1">
          <a:off x="20434300" y="64381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100838</xdr:rowOff>
    </xdr:from>
    <xdr:to>
      <xdr:col>102</xdr:col>
      <xdr:colOff>165100</xdr:colOff>
      <xdr:row>38</xdr:row>
      <xdr:rowOff>30988</xdr:rowOff>
    </xdr:to>
    <xdr:sp macro="" textlink="">
      <xdr:nvSpPr>
        <xdr:cNvPr id="489" name="楕円 488"/>
        <xdr:cNvSpPr/>
      </xdr:nvSpPr>
      <xdr:spPr>
        <a:xfrm>
          <a:off x="19494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105918</xdr:rowOff>
    </xdr:from>
    <xdr:to>
      <xdr:col>107</xdr:col>
      <xdr:colOff>50800</xdr:colOff>
      <xdr:row>37</xdr:row>
      <xdr:rowOff>151638</xdr:rowOff>
    </xdr:to>
    <xdr:cxnSp macro="">
      <xdr:nvCxnSpPr>
        <xdr:cNvPr id="490" name="直線コネクタ 489"/>
        <xdr:cNvCxnSpPr/>
      </xdr:nvCxnSpPr>
      <xdr:spPr>
        <a:xfrm flipV="1">
          <a:off x="19545300" y="64495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109982</xdr:rowOff>
    </xdr:from>
    <xdr:to>
      <xdr:col>98</xdr:col>
      <xdr:colOff>38100</xdr:colOff>
      <xdr:row>38</xdr:row>
      <xdr:rowOff>40132</xdr:rowOff>
    </xdr:to>
    <xdr:sp macro="" textlink="">
      <xdr:nvSpPr>
        <xdr:cNvPr id="491" name="楕円 490"/>
        <xdr:cNvSpPr/>
      </xdr:nvSpPr>
      <xdr:spPr>
        <a:xfrm>
          <a:off x="18605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151638</xdr:rowOff>
    </xdr:from>
    <xdr:to>
      <xdr:col>102</xdr:col>
      <xdr:colOff>114300</xdr:colOff>
      <xdr:row>37</xdr:row>
      <xdr:rowOff>160782</xdr:rowOff>
    </xdr:to>
    <xdr:cxnSp macro="">
      <xdr:nvCxnSpPr>
        <xdr:cNvPr id="492" name="直線コネクタ 491"/>
        <xdr:cNvCxnSpPr/>
      </xdr:nvCxnSpPr>
      <xdr:spPr>
        <a:xfrm flipV="1">
          <a:off x="18656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4"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96"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161815</xdr:rowOff>
    </xdr:from>
    <xdr:ext cx="469744" cy="259045"/>
    <xdr:sp macro="" textlink="">
      <xdr:nvSpPr>
        <xdr:cNvPr id="497" name="n_1mainValue【認定こども園・幼稚園・保育所】&#10;一人当たり面積"/>
        <xdr:cNvSpPr txBox="1"/>
      </xdr:nvSpPr>
      <xdr:spPr>
        <a:xfrm>
          <a:off x="210757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1795</xdr:rowOff>
    </xdr:from>
    <xdr:ext cx="469744" cy="259045"/>
    <xdr:sp macro="" textlink="">
      <xdr:nvSpPr>
        <xdr:cNvPr id="498" name="n_2mainValue【認定こども園・幼稚園・保育所】&#10;一人当たり面積"/>
        <xdr:cNvSpPr txBox="1"/>
      </xdr:nvSpPr>
      <xdr:spPr>
        <a:xfrm>
          <a:off x="20199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47515</xdr:rowOff>
    </xdr:from>
    <xdr:ext cx="469744" cy="259045"/>
    <xdr:sp macro="" textlink="">
      <xdr:nvSpPr>
        <xdr:cNvPr id="499" name="n_3mainValue【認定こども園・幼稚園・保育所】&#10;一人当たり面積"/>
        <xdr:cNvSpPr txBox="1"/>
      </xdr:nvSpPr>
      <xdr:spPr>
        <a:xfrm>
          <a:off x="19310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500" name="n_4mainValue【認定こども園・幼稚園・保育所】&#10;一人当たり面積"/>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41" name="楕円 540"/>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542" name="【学校施設】&#10;有形固定資産減価償却率該当値テキスト"/>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43" name="楕円 542"/>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24765</xdr:rowOff>
    </xdr:to>
    <xdr:cxnSp macro="">
      <xdr:nvCxnSpPr>
        <xdr:cNvPr id="544" name="直線コネクタ 543"/>
        <xdr:cNvCxnSpPr/>
      </xdr:nvCxnSpPr>
      <xdr:spPr>
        <a:xfrm>
          <a:off x="15481300" y="10275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45" name="楕円 544"/>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160020</xdr:rowOff>
    </xdr:to>
    <xdr:cxnSp macro="">
      <xdr:nvCxnSpPr>
        <xdr:cNvPr id="546" name="直線コネクタ 545"/>
        <xdr:cNvCxnSpPr/>
      </xdr:nvCxnSpPr>
      <xdr:spPr>
        <a:xfrm>
          <a:off x="14592300" y="1023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47" name="楕円 546"/>
        <xdr:cNvSpPr/>
      </xdr:nvSpPr>
      <xdr:spPr>
        <a:xfrm>
          <a:off x="1365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123825</xdr:rowOff>
    </xdr:to>
    <xdr:cxnSp macro="">
      <xdr:nvCxnSpPr>
        <xdr:cNvPr id="548" name="直線コネクタ 547"/>
        <xdr:cNvCxnSpPr/>
      </xdr:nvCxnSpPr>
      <xdr:spPr>
        <a:xfrm>
          <a:off x="13703300" y="1020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549" name="楕円 548"/>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87630</xdr:rowOff>
    </xdr:to>
    <xdr:cxnSp macro="">
      <xdr:nvCxnSpPr>
        <xdr:cNvPr id="550" name="直線コネクタ 549"/>
        <xdr:cNvCxnSpPr/>
      </xdr:nvCxnSpPr>
      <xdr:spPr>
        <a:xfrm>
          <a:off x="12814300" y="10168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555" name="n_1mainValue【学校施設】&#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556" name="n_2mainValue【学校施設】&#10;有形固定資産減価償却率"/>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557" name="n_3mainValue【学校施設】&#10;有形固定資産減価償却率"/>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558" name="n_4mainValue【学校施設】&#10;有形固定資産減価償却率"/>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69977</xdr:rowOff>
    </xdr:from>
    <xdr:to>
      <xdr:col>116</xdr:col>
      <xdr:colOff>114300</xdr:colOff>
      <xdr:row>62</xdr:row>
      <xdr:rowOff>127</xdr:rowOff>
    </xdr:to>
    <xdr:sp macro="" textlink="">
      <xdr:nvSpPr>
        <xdr:cNvPr id="598" name="楕円 597"/>
        <xdr:cNvSpPr/>
      </xdr:nvSpPr>
      <xdr:spPr>
        <a:xfrm>
          <a:off x="22110700" y="10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92854</xdr:rowOff>
    </xdr:from>
    <xdr:ext cx="469744" cy="259045"/>
    <xdr:sp macro="" textlink="">
      <xdr:nvSpPr>
        <xdr:cNvPr id="599" name="【学校施設】&#10;一人当たり面積該当値テキスト"/>
        <xdr:cNvSpPr txBox="1"/>
      </xdr:nvSpPr>
      <xdr:spPr>
        <a:xfrm>
          <a:off x="22199600" y="1037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77216</xdr:rowOff>
    </xdr:from>
    <xdr:to>
      <xdr:col>112</xdr:col>
      <xdr:colOff>38100</xdr:colOff>
      <xdr:row>62</xdr:row>
      <xdr:rowOff>7366</xdr:rowOff>
    </xdr:to>
    <xdr:sp macro="" textlink="">
      <xdr:nvSpPr>
        <xdr:cNvPr id="600" name="楕円 599"/>
        <xdr:cNvSpPr/>
      </xdr:nvSpPr>
      <xdr:spPr>
        <a:xfrm>
          <a:off x="21272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120777</xdr:rowOff>
    </xdr:from>
    <xdr:to>
      <xdr:col>116</xdr:col>
      <xdr:colOff>63500</xdr:colOff>
      <xdr:row>61</xdr:row>
      <xdr:rowOff>128016</xdr:rowOff>
    </xdr:to>
    <xdr:cxnSp macro="">
      <xdr:nvCxnSpPr>
        <xdr:cNvPr id="601" name="直線コネクタ 600"/>
        <xdr:cNvCxnSpPr/>
      </xdr:nvCxnSpPr>
      <xdr:spPr>
        <a:xfrm flipV="1">
          <a:off x="21323300" y="1057922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83312</xdr:rowOff>
    </xdr:from>
    <xdr:to>
      <xdr:col>107</xdr:col>
      <xdr:colOff>101600</xdr:colOff>
      <xdr:row>62</xdr:row>
      <xdr:rowOff>13462</xdr:rowOff>
    </xdr:to>
    <xdr:sp macro="" textlink="">
      <xdr:nvSpPr>
        <xdr:cNvPr id="602" name="楕円 601"/>
        <xdr:cNvSpPr/>
      </xdr:nvSpPr>
      <xdr:spPr>
        <a:xfrm>
          <a:off x="20383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128016</xdr:rowOff>
    </xdr:from>
    <xdr:to>
      <xdr:col>111</xdr:col>
      <xdr:colOff>177800</xdr:colOff>
      <xdr:row>61</xdr:row>
      <xdr:rowOff>134112</xdr:rowOff>
    </xdr:to>
    <xdr:cxnSp macro="">
      <xdr:nvCxnSpPr>
        <xdr:cNvPr id="603" name="直線コネクタ 602"/>
        <xdr:cNvCxnSpPr/>
      </xdr:nvCxnSpPr>
      <xdr:spPr>
        <a:xfrm flipV="1">
          <a:off x="20434300" y="1058646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89980</xdr:rowOff>
    </xdr:from>
    <xdr:to>
      <xdr:col>102</xdr:col>
      <xdr:colOff>165100</xdr:colOff>
      <xdr:row>62</xdr:row>
      <xdr:rowOff>20130</xdr:rowOff>
    </xdr:to>
    <xdr:sp macro="" textlink="">
      <xdr:nvSpPr>
        <xdr:cNvPr id="604" name="楕円 603"/>
        <xdr:cNvSpPr/>
      </xdr:nvSpPr>
      <xdr:spPr>
        <a:xfrm>
          <a:off x="19494500" y="105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134112</xdr:rowOff>
    </xdr:from>
    <xdr:to>
      <xdr:col>107</xdr:col>
      <xdr:colOff>50800</xdr:colOff>
      <xdr:row>61</xdr:row>
      <xdr:rowOff>140780</xdr:rowOff>
    </xdr:to>
    <xdr:cxnSp macro="">
      <xdr:nvCxnSpPr>
        <xdr:cNvPr id="605" name="直線コネクタ 604"/>
        <xdr:cNvCxnSpPr/>
      </xdr:nvCxnSpPr>
      <xdr:spPr>
        <a:xfrm flipV="1">
          <a:off x="19545300" y="1059256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94170</xdr:rowOff>
    </xdr:from>
    <xdr:to>
      <xdr:col>98</xdr:col>
      <xdr:colOff>38100</xdr:colOff>
      <xdr:row>62</xdr:row>
      <xdr:rowOff>24320</xdr:rowOff>
    </xdr:to>
    <xdr:sp macro="" textlink="">
      <xdr:nvSpPr>
        <xdr:cNvPr id="606" name="楕円 605"/>
        <xdr:cNvSpPr/>
      </xdr:nvSpPr>
      <xdr:spPr>
        <a:xfrm>
          <a:off x="18605500" y="105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140780</xdr:rowOff>
    </xdr:from>
    <xdr:to>
      <xdr:col>102</xdr:col>
      <xdr:colOff>114300</xdr:colOff>
      <xdr:row>61</xdr:row>
      <xdr:rowOff>144970</xdr:rowOff>
    </xdr:to>
    <xdr:cxnSp macro="">
      <xdr:nvCxnSpPr>
        <xdr:cNvPr id="607" name="直線コネクタ 606"/>
        <xdr:cNvCxnSpPr/>
      </xdr:nvCxnSpPr>
      <xdr:spPr>
        <a:xfrm flipV="1">
          <a:off x="18656300" y="1059923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11"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23893</xdr:rowOff>
    </xdr:from>
    <xdr:ext cx="469744" cy="259045"/>
    <xdr:sp macro="" textlink="">
      <xdr:nvSpPr>
        <xdr:cNvPr id="612" name="n_1mainValue【学校施設】&#10;一人当たり面積"/>
        <xdr:cNvSpPr txBox="1"/>
      </xdr:nvSpPr>
      <xdr:spPr>
        <a:xfrm>
          <a:off x="210757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29989</xdr:rowOff>
    </xdr:from>
    <xdr:ext cx="469744" cy="259045"/>
    <xdr:sp macro="" textlink="">
      <xdr:nvSpPr>
        <xdr:cNvPr id="613" name="n_2mainValue【学校施設】&#10;一人当たり面積"/>
        <xdr:cNvSpPr txBox="1"/>
      </xdr:nvSpPr>
      <xdr:spPr>
        <a:xfrm>
          <a:off x="20199427" y="103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36657</xdr:rowOff>
    </xdr:from>
    <xdr:ext cx="469744" cy="259045"/>
    <xdr:sp macro="" textlink="">
      <xdr:nvSpPr>
        <xdr:cNvPr id="614" name="n_3mainValue【学校施設】&#10;一人当たり面積"/>
        <xdr:cNvSpPr txBox="1"/>
      </xdr:nvSpPr>
      <xdr:spPr>
        <a:xfrm>
          <a:off x="19310427" y="103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40847</xdr:rowOff>
    </xdr:from>
    <xdr:ext cx="469744" cy="259045"/>
    <xdr:sp macro="" textlink="">
      <xdr:nvSpPr>
        <xdr:cNvPr id="615" name="n_4mainValue【学校施設】&#10;一人当たり面積"/>
        <xdr:cNvSpPr txBox="1"/>
      </xdr:nvSpPr>
      <xdr:spPr>
        <a:xfrm>
          <a:off x="18421427" y="103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16692</xdr:rowOff>
    </xdr:from>
    <xdr:to>
      <xdr:col>85</xdr:col>
      <xdr:colOff>177800</xdr:colOff>
      <xdr:row>86</xdr:row>
      <xdr:rowOff>118292</xdr:rowOff>
    </xdr:to>
    <xdr:sp macro="" textlink="">
      <xdr:nvSpPr>
        <xdr:cNvPr id="657" name="楕円 656"/>
        <xdr:cNvSpPr/>
      </xdr:nvSpPr>
      <xdr:spPr>
        <a:xfrm>
          <a:off x="16268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103069</xdr:rowOff>
    </xdr:from>
    <xdr:ext cx="405111" cy="259045"/>
    <xdr:sp macro="" textlink="">
      <xdr:nvSpPr>
        <xdr:cNvPr id="658" name="【児童館】&#10;有形固定資産減価償却率該当値テキスト"/>
        <xdr:cNvSpPr txBox="1"/>
      </xdr:nvSpPr>
      <xdr:spPr>
        <a:xfrm>
          <a:off x="16357600" y="146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78739</xdr:rowOff>
    </xdr:from>
    <xdr:to>
      <xdr:col>81</xdr:col>
      <xdr:colOff>101600</xdr:colOff>
      <xdr:row>86</xdr:row>
      <xdr:rowOff>8889</xdr:rowOff>
    </xdr:to>
    <xdr:sp macro="" textlink="">
      <xdr:nvSpPr>
        <xdr:cNvPr id="659" name="楕円 658"/>
        <xdr:cNvSpPr/>
      </xdr:nvSpPr>
      <xdr:spPr>
        <a:xfrm>
          <a:off x="1543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129539</xdr:rowOff>
    </xdr:from>
    <xdr:to>
      <xdr:col>85</xdr:col>
      <xdr:colOff>127000</xdr:colOff>
      <xdr:row>86</xdr:row>
      <xdr:rowOff>67492</xdr:rowOff>
    </xdr:to>
    <xdr:cxnSp macro="">
      <xdr:nvCxnSpPr>
        <xdr:cNvPr id="660" name="直線コネクタ 659"/>
        <xdr:cNvCxnSpPr/>
      </xdr:nvCxnSpPr>
      <xdr:spPr>
        <a:xfrm>
          <a:off x="15481300" y="14702789"/>
          <a:ext cx="8382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140788</xdr:rowOff>
    </xdr:from>
    <xdr:to>
      <xdr:col>76</xdr:col>
      <xdr:colOff>165100</xdr:colOff>
      <xdr:row>85</xdr:row>
      <xdr:rowOff>70938</xdr:rowOff>
    </xdr:to>
    <xdr:sp macro="" textlink="">
      <xdr:nvSpPr>
        <xdr:cNvPr id="661" name="楕円 660"/>
        <xdr:cNvSpPr/>
      </xdr:nvSpPr>
      <xdr:spPr>
        <a:xfrm>
          <a:off x="14541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20138</xdr:rowOff>
    </xdr:from>
    <xdr:to>
      <xdr:col>81</xdr:col>
      <xdr:colOff>50800</xdr:colOff>
      <xdr:row>85</xdr:row>
      <xdr:rowOff>129539</xdr:rowOff>
    </xdr:to>
    <xdr:cxnSp macro="">
      <xdr:nvCxnSpPr>
        <xdr:cNvPr id="662" name="直線コネクタ 661"/>
        <xdr:cNvCxnSpPr/>
      </xdr:nvCxnSpPr>
      <xdr:spPr>
        <a:xfrm>
          <a:off x="14592300" y="1459338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31387</xdr:rowOff>
    </xdr:from>
    <xdr:to>
      <xdr:col>72</xdr:col>
      <xdr:colOff>38100</xdr:colOff>
      <xdr:row>84</xdr:row>
      <xdr:rowOff>132987</xdr:rowOff>
    </xdr:to>
    <xdr:sp macro="" textlink="">
      <xdr:nvSpPr>
        <xdr:cNvPr id="663" name="楕円 662"/>
        <xdr:cNvSpPr/>
      </xdr:nvSpPr>
      <xdr:spPr>
        <a:xfrm>
          <a:off x="13652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82187</xdr:rowOff>
    </xdr:from>
    <xdr:to>
      <xdr:col>76</xdr:col>
      <xdr:colOff>114300</xdr:colOff>
      <xdr:row>85</xdr:row>
      <xdr:rowOff>20138</xdr:rowOff>
    </xdr:to>
    <xdr:cxnSp macro="">
      <xdr:nvCxnSpPr>
        <xdr:cNvPr id="664" name="直線コネクタ 663"/>
        <xdr:cNvCxnSpPr/>
      </xdr:nvCxnSpPr>
      <xdr:spPr>
        <a:xfrm>
          <a:off x="13703300" y="1448398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93436</xdr:rowOff>
    </xdr:from>
    <xdr:to>
      <xdr:col>67</xdr:col>
      <xdr:colOff>101600</xdr:colOff>
      <xdr:row>84</xdr:row>
      <xdr:rowOff>23586</xdr:rowOff>
    </xdr:to>
    <xdr:sp macro="" textlink="">
      <xdr:nvSpPr>
        <xdr:cNvPr id="665" name="楕円 664"/>
        <xdr:cNvSpPr/>
      </xdr:nvSpPr>
      <xdr:spPr>
        <a:xfrm>
          <a:off x="12763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144236</xdr:rowOff>
    </xdr:from>
    <xdr:to>
      <xdr:col>71</xdr:col>
      <xdr:colOff>177800</xdr:colOff>
      <xdr:row>84</xdr:row>
      <xdr:rowOff>82187</xdr:rowOff>
    </xdr:to>
    <xdr:cxnSp macro="">
      <xdr:nvCxnSpPr>
        <xdr:cNvPr id="666" name="直線コネクタ 665"/>
        <xdr:cNvCxnSpPr/>
      </xdr:nvCxnSpPr>
      <xdr:spPr>
        <a:xfrm>
          <a:off x="12814300" y="1437458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xdr:rowOff>
    </xdr:from>
    <xdr:ext cx="405111" cy="259045"/>
    <xdr:sp macro="" textlink="">
      <xdr:nvSpPr>
        <xdr:cNvPr id="671" name="n_1mainValue【児童館】&#10;有形固定資産減価償却率"/>
        <xdr:cNvSpPr txBox="1"/>
      </xdr:nvSpPr>
      <xdr:spPr>
        <a:xfrm>
          <a:off x="15266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62065</xdr:rowOff>
    </xdr:from>
    <xdr:ext cx="405111" cy="259045"/>
    <xdr:sp macro="" textlink="">
      <xdr:nvSpPr>
        <xdr:cNvPr id="672" name="n_2mainValue【児童館】&#10;有形固定資産減価償却率"/>
        <xdr:cNvSpPr txBox="1"/>
      </xdr:nvSpPr>
      <xdr:spPr>
        <a:xfrm>
          <a:off x="14389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124114</xdr:rowOff>
    </xdr:from>
    <xdr:ext cx="405111" cy="259045"/>
    <xdr:sp macro="" textlink="">
      <xdr:nvSpPr>
        <xdr:cNvPr id="673" name="n_3mainValue【児童館】&#10;有形固定資産減価償却率"/>
        <xdr:cNvSpPr txBox="1"/>
      </xdr:nvSpPr>
      <xdr:spPr>
        <a:xfrm>
          <a:off x="13500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14713</xdr:rowOff>
    </xdr:from>
    <xdr:ext cx="405111" cy="259045"/>
    <xdr:sp macro="" textlink="">
      <xdr:nvSpPr>
        <xdr:cNvPr id="674" name="n_4mainValue【児童館】&#10;有形固定資産減価償却率"/>
        <xdr:cNvSpPr txBox="1"/>
      </xdr:nvSpPr>
      <xdr:spPr>
        <a:xfrm>
          <a:off x="12611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712" name="楕円 711"/>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162322</xdr:rowOff>
    </xdr:from>
    <xdr:ext cx="469744" cy="259045"/>
    <xdr:sp macro="" textlink="">
      <xdr:nvSpPr>
        <xdr:cNvPr id="713" name="【児童館】&#10;一人当たり面積該当値テキスト"/>
        <xdr:cNvSpPr txBox="1"/>
      </xdr:nvSpPr>
      <xdr:spPr>
        <a:xfrm>
          <a:off x="22199600" y="1456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14" name="楕円 713"/>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715" name="直線コネクタ 714"/>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16" name="楕円 715"/>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118111</xdr:rowOff>
    </xdr:to>
    <xdr:cxnSp macro="">
      <xdr:nvCxnSpPr>
        <xdr:cNvPr id="717" name="直線コネクタ 716"/>
        <xdr:cNvCxnSpPr/>
      </xdr:nvCxnSpPr>
      <xdr:spPr>
        <a:xfrm flipV="1">
          <a:off x="20434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18" name="楕円 717"/>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19" name="直線コネクタ 718"/>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0" name="楕円 719"/>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1" name="直線コネクタ 720"/>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26"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27"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28"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29"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141332</xdr:rowOff>
    </xdr:from>
    <xdr:to>
      <xdr:col>85</xdr:col>
      <xdr:colOff>177800</xdr:colOff>
      <xdr:row>107</xdr:row>
      <xdr:rowOff>71482</xdr:rowOff>
    </xdr:to>
    <xdr:sp macro="" textlink="">
      <xdr:nvSpPr>
        <xdr:cNvPr id="771" name="楕円 770"/>
        <xdr:cNvSpPr/>
      </xdr:nvSpPr>
      <xdr:spPr>
        <a:xfrm>
          <a:off x="16268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119759</xdr:rowOff>
    </xdr:from>
    <xdr:ext cx="405111" cy="259045"/>
    <xdr:sp macro="" textlink="">
      <xdr:nvSpPr>
        <xdr:cNvPr id="772" name="【公民館】&#10;有形固定資産減価償却率該当値テキスト"/>
        <xdr:cNvSpPr txBox="1"/>
      </xdr:nvSpPr>
      <xdr:spPr>
        <a:xfrm>
          <a:off x="16357600"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773" name="楕円 772"/>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20682</xdr:rowOff>
    </xdr:to>
    <xdr:cxnSp macro="">
      <xdr:nvCxnSpPr>
        <xdr:cNvPr id="774" name="直線コネクタ 773"/>
        <xdr:cNvCxnSpPr/>
      </xdr:nvCxnSpPr>
      <xdr:spPr>
        <a:xfrm>
          <a:off x="15481300" y="183282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775" name="楕円 774"/>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106</xdr:row>
      <xdr:rowOff>154577</xdr:rowOff>
    </xdr:to>
    <xdr:cxnSp macro="">
      <xdr:nvCxnSpPr>
        <xdr:cNvPr id="776" name="直線コネクタ 775"/>
        <xdr:cNvCxnSpPr/>
      </xdr:nvCxnSpPr>
      <xdr:spPr>
        <a:xfrm>
          <a:off x="14592300" y="18282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10705</xdr:rowOff>
    </xdr:from>
    <xdr:to>
      <xdr:col>72</xdr:col>
      <xdr:colOff>38100</xdr:colOff>
      <xdr:row>106</xdr:row>
      <xdr:rowOff>112305</xdr:rowOff>
    </xdr:to>
    <xdr:sp macro="" textlink="">
      <xdr:nvSpPr>
        <xdr:cNvPr id="777" name="楕円 776"/>
        <xdr:cNvSpPr/>
      </xdr:nvSpPr>
      <xdr:spPr>
        <a:xfrm>
          <a:off x="1365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61505</xdr:rowOff>
    </xdr:from>
    <xdr:to>
      <xdr:col>76</xdr:col>
      <xdr:colOff>114300</xdr:colOff>
      <xdr:row>106</xdr:row>
      <xdr:rowOff>108857</xdr:rowOff>
    </xdr:to>
    <xdr:cxnSp macro="">
      <xdr:nvCxnSpPr>
        <xdr:cNvPr id="778" name="直線コネクタ 777"/>
        <xdr:cNvCxnSpPr/>
      </xdr:nvCxnSpPr>
      <xdr:spPr>
        <a:xfrm>
          <a:off x="13703300" y="182352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779" name="楕円 778"/>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61505</xdr:rowOff>
    </xdr:to>
    <xdr:cxnSp macro="">
      <xdr:nvCxnSpPr>
        <xdr:cNvPr id="780" name="直線コネクタ 779"/>
        <xdr:cNvCxnSpPr/>
      </xdr:nvCxnSpPr>
      <xdr:spPr>
        <a:xfrm>
          <a:off x="12814300" y="1818785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785" name="n_1mainValue【公民館】&#10;有形固定資産減価償却率"/>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786" name="n_2mainValue【公民館】&#10;有形固定資産減価償却率"/>
        <xdr:cNvSpPr txBox="1"/>
      </xdr:nvSpPr>
      <xdr:spPr>
        <a:xfrm>
          <a:off x="14389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103432</xdr:rowOff>
    </xdr:from>
    <xdr:ext cx="405111" cy="259045"/>
    <xdr:sp macro="" textlink="">
      <xdr:nvSpPr>
        <xdr:cNvPr id="787" name="n_3mainValue【公民館】&#10;有形固定資産減価償却率"/>
        <xdr:cNvSpPr txBox="1"/>
      </xdr:nvSpPr>
      <xdr:spPr>
        <a:xfrm>
          <a:off x="13500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788" name="n_4mainValue【公民館】&#10;有形固定資産減価償却率"/>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111942</xdr:rowOff>
    </xdr:from>
    <xdr:to>
      <xdr:col>116</xdr:col>
      <xdr:colOff>114300</xdr:colOff>
      <xdr:row>107</xdr:row>
      <xdr:rowOff>42092</xdr:rowOff>
    </xdr:to>
    <xdr:sp macro="" textlink="">
      <xdr:nvSpPr>
        <xdr:cNvPr id="830" name="楕円 829"/>
        <xdr:cNvSpPr/>
      </xdr:nvSpPr>
      <xdr:spPr>
        <a:xfrm>
          <a:off x="221107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134819</xdr:rowOff>
    </xdr:from>
    <xdr:ext cx="469744" cy="259045"/>
    <xdr:sp macro="" textlink="">
      <xdr:nvSpPr>
        <xdr:cNvPr id="831" name="【公民館】&#10;一人当たり面積該当値テキスト"/>
        <xdr:cNvSpPr txBox="1"/>
      </xdr:nvSpPr>
      <xdr:spPr>
        <a:xfrm>
          <a:off x="22199600" y="181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32" name="楕円 831"/>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162742</xdr:rowOff>
    </xdr:from>
    <xdr:to>
      <xdr:col>116</xdr:col>
      <xdr:colOff>63500</xdr:colOff>
      <xdr:row>106</xdr:row>
      <xdr:rowOff>167639</xdr:rowOff>
    </xdr:to>
    <xdr:cxnSp macro="">
      <xdr:nvCxnSpPr>
        <xdr:cNvPr id="833" name="直線コネクタ 832"/>
        <xdr:cNvCxnSpPr/>
      </xdr:nvCxnSpPr>
      <xdr:spPr>
        <a:xfrm flipV="1">
          <a:off x="21323300" y="183364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121738</xdr:rowOff>
    </xdr:from>
    <xdr:to>
      <xdr:col>107</xdr:col>
      <xdr:colOff>101600</xdr:colOff>
      <xdr:row>107</xdr:row>
      <xdr:rowOff>51888</xdr:rowOff>
    </xdr:to>
    <xdr:sp macro="" textlink="">
      <xdr:nvSpPr>
        <xdr:cNvPr id="834" name="楕円 833"/>
        <xdr:cNvSpPr/>
      </xdr:nvSpPr>
      <xdr:spPr>
        <a:xfrm>
          <a:off x="2038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1088</xdr:rowOff>
    </xdr:to>
    <xdr:cxnSp macro="">
      <xdr:nvCxnSpPr>
        <xdr:cNvPr id="835" name="直線コネクタ 834"/>
        <xdr:cNvCxnSpPr/>
      </xdr:nvCxnSpPr>
      <xdr:spPr>
        <a:xfrm flipV="1">
          <a:off x="20434300" y="183413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36" name="楕円 835"/>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xdr:rowOff>
    </xdr:from>
    <xdr:to>
      <xdr:col>107</xdr:col>
      <xdr:colOff>50800</xdr:colOff>
      <xdr:row>107</xdr:row>
      <xdr:rowOff>7620</xdr:rowOff>
    </xdr:to>
    <xdr:cxnSp macro="">
      <xdr:nvCxnSpPr>
        <xdr:cNvPr id="837" name="直線コネクタ 836"/>
        <xdr:cNvCxnSpPr/>
      </xdr:nvCxnSpPr>
      <xdr:spPr>
        <a:xfrm flipV="1">
          <a:off x="19545300" y="1834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838" name="楕円 837"/>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12519</xdr:rowOff>
    </xdr:to>
    <xdr:cxnSp macro="">
      <xdr:nvCxnSpPr>
        <xdr:cNvPr id="839" name="直線コネクタ 838"/>
        <xdr:cNvCxnSpPr/>
      </xdr:nvCxnSpPr>
      <xdr:spPr>
        <a:xfrm flipV="1">
          <a:off x="18656300" y="1835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63516</xdr:rowOff>
    </xdr:from>
    <xdr:ext cx="469744" cy="259045"/>
    <xdr:sp macro="" textlink="">
      <xdr:nvSpPr>
        <xdr:cNvPr id="844" name="n_1mainValue【公民館】&#10;一人当たり面積"/>
        <xdr:cNvSpPr txBox="1"/>
      </xdr:nvSpPr>
      <xdr:spPr>
        <a:xfrm>
          <a:off x="21075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68415</xdr:rowOff>
    </xdr:from>
    <xdr:ext cx="469744" cy="259045"/>
    <xdr:sp macro="" textlink="">
      <xdr:nvSpPr>
        <xdr:cNvPr id="845" name="n_2mainValue【公民館】&#10;一人当たり面積"/>
        <xdr:cNvSpPr txBox="1"/>
      </xdr:nvSpPr>
      <xdr:spPr>
        <a:xfrm>
          <a:off x="20199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74947</xdr:rowOff>
    </xdr:from>
    <xdr:ext cx="469744" cy="259045"/>
    <xdr:sp macro="" textlink="">
      <xdr:nvSpPr>
        <xdr:cNvPr id="846" name="n_3mainValue【公民館】&#10;一人当たり面積"/>
        <xdr:cNvSpPr txBox="1"/>
      </xdr:nvSpPr>
      <xdr:spPr>
        <a:xfrm>
          <a:off x="19310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79846</xdr:rowOff>
    </xdr:from>
    <xdr:ext cx="469744" cy="259045"/>
    <xdr:sp macro="" textlink="">
      <xdr:nvSpPr>
        <xdr:cNvPr id="847" name="n_4mainValue【公民館】&#10;一人当たり面積"/>
        <xdr:cNvSpPr txBox="1"/>
      </xdr:nvSpPr>
      <xdr:spPr>
        <a:xfrm>
          <a:off x="18421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当市は面積が広く、人口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道路延長が比較的長いことから、老朽化した道路の更新整備が必要となるも、十分に実施できていない状況となっており、減価償却率が高い数値となっている。道路以外にも老朽化が進んでいる公共施設が多いことから、類似団体と比較すると有形固定資産減価償却率が高くなっており、今後の施設の在り方も含め、総合的に判断していく時期となっており、長期的な視点を持った施設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3827</xdr:rowOff>
    </xdr:from>
    <xdr:ext cx="405111" cy="259045"/>
    <xdr:sp macro="" textlink="">
      <xdr:nvSpPr>
        <xdr:cNvPr id="73" name="【図書館】&#10;有形固定資産減価償却率該当値テキスト"/>
        <xdr:cNvSpPr txBox="1"/>
      </xdr:nvSpPr>
      <xdr:spPr>
        <a:xfrm>
          <a:off x="4673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0</xdr:rowOff>
    </xdr:from>
    <xdr:to>
      <xdr:col>20</xdr:col>
      <xdr:colOff>38100</xdr:colOff>
      <xdr:row>36</xdr:row>
      <xdr:rowOff>101600</xdr:rowOff>
    </xdr:to>
    <xdr:sp macro="" textlink="">
      <xdr:nvSpPr>
        <xdr:cNvPr id="74" name="楕円 73"/>
        <xdr:cNvSpPr/>
      </xdr:nvSpPr>
      <xdr:spPr>
        <a:xfrm>
          <a:off x="3746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50800</xdr:rowOff>
    </xdr:from>
    <xdr:to>
      <xdr:col>24</xdr:col>
      <xdr:colOff>63500</xdr:colOff>
      <xdr:row>36</xdr:row>
      <xdr:rowOff>76200</xdr:rowOff>
    </xdr:to>
    <xdr:cxnSp macro="">
      <xdr:nvCxnSpPr>
        <xdr:cNvPr id="75" name="直線コネクタ 74"/>
        <xdr:cNvCxnSpPr/>
      </xdr:nvCxnSpPr>
      <xdr:spPr>
        <a:xfrm>
          <a:off x="3797300" y="622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6" name="楕円 75"/>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50800</xdr:rowOff>
    </xdr:to>
    <xdr:cxnSp macro="">
      <xdr:nvCxnSpPr>
        <xdr:cNvPr id="77" name="直線コネクタ 76"/>
        <xdr:cNvCxnSpPr/>
      </xdr:nvCxnSpPr>
      <xdr:spPr>
        <a:xfrm>
          <a:off x="2908300" y="619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8" name="楕円 77"/>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25400</xdr:rowOff>
    </xdr:to>
    <xdr:cxnSp macro="">
      <xdr:nvCxnSpPr>
        <xdr:cNvPr id="79" name="直線コネクタ 78"/>
        <xdr:cNvCxnSpPr/>
      </xdr:nvCxnSpPr>
      <xdr:spPr>
        <a:xfrm>
          <a:off x="2019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95250</xdr:rowOff>
    </xdr:from>
    <xdr:to>
      <xdr:col>6</xdr:col>
      <xdr:colOff>38100</xdr:colOff>
      <xdr:row>36</xdr:row>
      <xdr:rowOff>25400</xdr:rowOff>
    </xdr:to>
    <xdr:sp macro="" textlink="">
      <xdr:nvSpPr>
        <xdr:cNvPr id="80" name="楕円 79"/>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146050</xdr:rowOff>
    </xdr:from>
    <xdr:to>
      <xdr:col>10</xdr:col>
      <xdr:colOff>114300</xdr:colOff>
      <xdr:row>36</xdr:row>
      <xdr:rowOff>0</xdr:rowOff>
    </xdr:to>
    <xdr:cxnSp macro="">
      <xdr:nvCxnSpPr>
        <xdr:cNvPr id="81" name="直線コネクタ 80"/>
        <xdr:cNvCxnSpPr/>
      </xdr:nvCxnSpPr>
      <xdr:spPr>
        <a:xfrm>
          <a:off x="1130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118127</xdr:rowOff>
    </xdr:from>
    <xdr:ext cx="405111" cy="259045"/>
    <xdr:sp macro="" textlink="">
      <xdr:nvSpPr>
        <xdr:cNvPr id="86" name="n_1mainValue【図書館】&#10;有形固定資産減価償却率"/>
        <xdr:cNvSpPr txBox="1"/>
      </xdr:nvSpPr>
      <xdr:spPr>
        <a:xfrm>
          <a:off x="3582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92727</xdr:rowOff>
    </xdr:from>
    <xdr:ext cx="405111" cy="259045"/>
    <xdr:sp macro="" textlink="">
      <xdr:nvSpPr>
        <xdr:cNvPr id="87" name="n_2mainValue【図書館】&#10;有形固定資産減価償却率"/>
        <xdr:cNvSpPr txBox="1"/>
      </xdr:nvSpPr>
      <xdr:spPr>
        <a:xfrm>
          <a:off x="2705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8" name="n_3main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41927</xdr:rowOff>
    </xdr:from>
    <xdr:ext cx="405111" cy="259045"/>
    <xdr:sp macro="" textlink="">
      <xdr:nvSpPr>
        <xdr:cNvPr id="89" name="n_4mainValue【図書館】&#10;有形固定資産減価償却率"/>
        <xdr:cNvSpPr txBox="1"/>
      </xdr:nvSpPr>
      <xdr:spPr>
        <a:xfrm>
          <a:off x="927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9" name="楕円 128"/>
        <xdr:cNvSpPr/>
      </xdr:nvSpPr>
      <xdr:spPr>
        <a:xfrm>
          <a:off x="10426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30" name="【図書館】&#10;一人当たり面積該当値テキスト"/>
        <xdr:cNvSpPr txBox="1"/>
      </xdr:nvSpPr>
      <xdr:spPr>
        <a:xfrm>
          <a:off x="1051560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32" name="直線コネクタ 131"/>
        <xdr:cNvCxnSpPr/>
      </xdr:nvCxnSpPr>
      <xdr:spPr>
        <a:xfrm flipV="1">
          <a:off x="9639300" y="699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3" name="楕円 132"/>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4" name="直線コネクタ 133"/>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5" name="楕円 134"/>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148590</xdr:rowOff>
    </xdr:to>
    <xdr:cxnSp macro="">
      <xdr:nvCxnSpPr>
        <xdr:cNvPr id="136" name="直線コネクタ 135"/>
        <xdr:cNvCxnSpPr/>
      </xdr:nvCxnSpPr>
      <xdr:spPr>
        <a:xfrm flipV="1">
          <a:off x="7861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7" name="楕円 136"/>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148590</xdr:rowOff>
    </xdr:from>
    <xdr:to>
      <xdr:col>41</xdr:col>
      <xdr:colOff>50800</xdr:colOff>
      <xdr:row>40</xdr:row>
      <xdr:rowOff>152400</xdr:rowOff>
    </xdr:to>
    <xdr:cxnSp macro="">
      <xdr:nvCxnSpPr>
        <xdr:cNvPr id="138" name="直線コネクタ 137"/>
        <xdr:cNvCxnSpPr/>
      </xdr:nvCxnSpPr>
      <xdr:spPr>
        <a:xfrm flipV="1">
          <a:off x="6972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44" name="n_2main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5" name="n_3mainValue【図書館】&#10;一人当たり面積"/>
        <xdr:cNvSpPr txBox="1"/>
      </xdr:nvSpPr>
      <xdr:spPr>
        <a:xfrm>
          <a:off x="7626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6" name="n_4main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87" name="楕円 186"/>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188" name="【体育館・プール】&#10;有形固定資産減価償却率該当値テキスト"/>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89" name="楕円 188"/>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156210</xdr:rowOff>
    </xdr:to>
    <xdr:cxnSp macro="">
      <xdr:nvCxnSpPr>
        <xdr:cNvPr id="190" name="直線コネクタ 189"/>
        <xdr:cNvCxnSpPr/>
      </xdr:nvCxnSpPr>
      <xdr:spPr>
        <a:xfrm>
          <a:off x="3797300" y="10405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1" name="楕円 190"/>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118110</xdr:rowOff>
    </xdr:to>
    <xdr:cxnSp macro="">
      <xdr:nvCxnSpPr>
        <xdr:cNvPr id="192" name="直線コネクタ 191"/>
        <xdr:cNvCxnSpPr/>
      </xdr:nvCxnSpPr>
      <xdr:spPr>
        <a:xfrm>
          <a:off x="2908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160655</xdr:rowOff>
    </xdr:from>
    <xdr:to>
      <xdr:col>10</xdr:col>
      <xdr:colOff>165100</xdr:colOff>
      <xdr:row>60</xdr:row>
      <xdr:rowOff>90805</xdr:rowOff>
    </xdr:to>
    <xdr:sp macro="" textlink="">
      <xdr:nvSpPr>
        <xdr:cNvPr id="193" name="楕円 192"/>
        <xdr:cNvSpPr/>
      </xdr:nvSpPr>
      <xdr:spPr>
        <a:xfrm>
          <a:off x="1968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80010</xdr:rowOff>
    </xdr:to>
    <xdr:cxnSp macro="">
      <xdr:nvCxnSpPr>
        <xdr:cNvPr id="194" name="直線コネクタ 193"/>
        <xdr:cNvCxnSpPr/>
      </xdr:nvCxnSpPr>
      <xdr:spPr>
        <a:xfrm>
          <a:off x="2019300" y="10327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xdr:rowOff>
    </xdr:from>
    <xdr:to>
      <xdr:col>6</xdr:col>
      <xdr:colOff>38100</xdr:colOff>
      <xdr:row>60</xdr:row>
      <xdr:rowOff>117475</xdr:rowOff>
    </xdr:to>
    <xdr:sp macro="" textlink="">
      <xdr:nvSpPr>
        <xdr:cNvPr id="195" name="楕円 194"/>
        <xdr:cNvSpPr/>
      </xdr:nvSpPr>
      <xdr:spPr>
        <a:xfrm>
          <a:off x="1079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40005</xdr:rowOff>
    </xdr:from>
    <xdr:to>
      <xdr:col>10</xdr:col>
      <xdr:colOff>114300</xdr:colOff>
      <xdr:row>60</xdr:row>
      <xdr:rowOff>66675</xdr:rowOff>
    </xdr:to>
    <xdr:cxnSp macro="">
      <xdr:nvCxnSpPr>
        <xdr:cNvPr id="196" name="直線コネクタ 195"/>
        <xdr:cNvCxnSpPr/>
      </xdr:nvCxnSpPr>
      <xdr:spPr>
        <a:xfrm flipV="1">
          <a:off x="1130300" y="10327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160037</xdr:rowOff>
    </xdr:from>
    <xdr:ext cx="405111" cy="259045"/>
    <xdr:sp macro="" textlink="">
      <xdr:nvSpPr>
        <xdr:cNvPr id="201" name="n_1mainValue【体育館・プール】&#10;有形固定資産減価償却率"/>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202" name="n_2main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81932</xdr:rowOff>
    </xdr:from>
    <xdr:ext cx="405111" cy="259045"/>
    <xdr:sp macro="" textlink="">
      <xdr:nvSpPr>
        <xdr:cNvPr id="203" name="n_3mainValue【体育館・プール】&#10;有形固定資産減価償却率"/>
        <xdr:cNvSpPr txBox="1"/>
      </xdr:nvSpPr>
      <xdr:spPr>
        <a:xfrm>
          <a:off x="1816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108602</xdr:rowOff>
    </xdr:from>
    <xdr:ext cx="405111" cy="259045"/>
    <xdr:sp macro="" textlink="">
      <xdr:nvSpPr>
        <xdr:cNvPr id="204" name="n_4mainValue【体育館・プール】&#10;有形固定資産減価償却率"/>
        <xdr:cNvSpPr txBox="1"/>
      </xdr:nvSpPr>
      <xdr:spPr>
        <a:xfrm>
          <a:off x="927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114706</xdr:rowOff>
    </xdr:from>
    <xdr:to>
      <xdr:col>55</xdr:col>
      <xdr:colOff>50800</xdr:colOff>
      <xdr:row>63</xdr:row>
      <xdr:rowOff>44856</xdr:rowOff>
    </xdr:to>
    <xdr:sp macro="" textlink="">
      <xdr:nvSpPr>
        <xdr:cNvPr id="242" name="楕円 241"/>
        <xdr:cNvSpPr/>
      </xdr:nvSpPr>
      <xdr:spPr>
        <a:xfrm>
          <a:off x="104267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137583</xdr:rowOff>
    </xdr:from>
    <xdr:ext cx="469744" cy="259045"/>
    <xdr:sp macro="" textlink="">
      <xdr:nvSpPr>
        <xdr:cNvPr id="243" name="【体育館・プール】&#10;一人当たり面積該当値テキスト"/>
        <xdr:cNvSpPr txBox="1"/>
      </xdr:nvSpPr>
      <xdr:spPr>
        <a:xfrm>
          <a:off x="10515600" y="105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120193</xdr:rowOff>
    </xdr:from>
    <xdr:to>
      <xdr:col>50</xdr:col>
      <xdr:colOff>165100</xdr:colOff>
      <xdr:row>63</xdr:row>
      <xdr:rowOff>50343</xdr:rowOff>
    </xdr:to>
    <xdr:sp macro="" textlink="">
      <xdr:nvSpPr>
        <xdr:cNvPr id="244" name="楕円 243"/>
        <xdr:cNvSpPr/>
      </xdr:nvSpPr>
      <xdr:spPr>
        <a:xfrm>
          <a:off x="9588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165506</xdr:rowOff>
    </xdr:from>
    <xdr:to>
      <xdr:col>55</xdr:col>
      <xdr:colOff>0</xdr:colOff>
      <xdr:row>62</xdr:row>
      <xdr:rowOff>170993</xdr:rowOff>
    </xdr:to>
    <xdr:cxnSp macro="">
      <xdr:nvCxnSpPr>
        <xdr:cNvPr id="245" name="直線コネクタ 244"/>
        <xdr:cNvCxnSpPr/>
      </xdr:nvCxnSpPr>
      <xdr:spPr>
        <a:xfrm flipV="1">
          <a:off x="9639300" y="1079540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122479</xdr:rowOff>
    </xdr:from>
    <xdr:to>
      <xdr:col>46</xdr:col>
      <xdr:colOff>38100</xdr:colOff>
      <xdr:row>63</xdr:row>
      <xdr:rowOff>52629</xdr:rowOff>
    </xdr:to>
    <xdr:sp macro="" textlink="">
      <xdr:nvSpPr>
        <xdr:cNvPr id="246" name="楕円 245"/>
        <xdr:cNvSpPr/>
      </xdr:nvSpPr>
      <xdr:spPr>
        <a:xfrm>
          <a:off x="86995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170993</xdr:rowOff>
    </xdr:from>
    <xdr:to>
      <xdr:col>50</xdr:col>
      <xdr:colOff>114300</xdr:colOff>
      <xdr:row>63</xdr:row>
      <xdr:rowOff>1829</xdr:rowOff>
    </xdr:to>
    <xdr:cxnSp macro="">
      <xdr:nvCxnSpPr>
        <xdr:cNvPr id="247" name="直線コネクタ 246"/>
        <xdr:cNvCxnSpPr/>
      </xdr:nvCxnSpPr>
      <xdr:spPr>
        <a:xfrm flipV="1">
          <a:off x="8750300" y="108008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125222</xdr:rowOff>
    </xdr:from>
    <xdr:to>
      <xdr:col>41</xdr:col>
      <xdr:colOff>101600</xdr:colOff>
      <xdr:row>63</xdr:row>
      <xdr:rowOff>55372</xdr:rowOff>
    </xdr:to>
    <xdr:sp macro="" textlink="">
      <xdr:nvSpPr>
        <xdr:cNvPr id="248" name="楕円 247"/>
        <xdr:cNvSpPr/>
      </xdr:nvSpPr>
      <xdr:spPr>
        <a:xfrm>
          <a:off x="7810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1829</xdr:rowOff>
    </xdr:from>
    <xdr:to>
      <xdr:col>45</xdr:col>
      <xdr:colOff>177800</xdr:colOff>
      <xdr:row>63</xdr:row>
      <xdr:rowOff>4572</xdr:rowOff>
    </xdr:to>
    <xdr:cxnSp macro="">
      <xdr:nvCxnSpPr>
        <xdr:cNvPr id="249" name="直線コネクタ 248"/>
        <xdr:cNvCxnSpPr/>
      </xdr:nvCxnSpPr>
      <xdr:spPr>
        <a:xfrm flipV="1">
          <a:off x="7861300" y="108031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137109</xdr:rowOff>
    </xdr:from>
    <xdr:to>
      <xdr:col>36</xdr:col>
      <xdr:colOff>165100</xdr:colOff>
      <xdr:row>63</xdr:row>
      <xdr:rowOff>67259</xdr:rowOff>
    </xdr:to>
    <xdr:sp macro="" textlink="">
      <xdr:nvSpPr>
        <xdr:cNvPr id="250" name="楕円 249"/>
        <xdr:cNvSpPr/>
      </xdr:nvSpPr>
      <xdr:spPr>
        <a:xfrm>
          <a:off x="6921500" y="107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4572</xdr:rowOff>
    </xdr:from>
    <xdr:to>
      <xdr:col>41</xdr:col>
      <xdr:colOff>50800</xdr:colOff>
      <xdr:row>63</xdr:row>
      <xdr:rowOff>16459</xdr:rowOff>
    </xdr:to>
    <xdr:cxnSp macro="">
      <xdr:nvCxnSpPr>
        <xdr:cNvPr id="251" name="直線コネクタ 250"/>
        <xdr:cNvCxnSpPr/>
      </xdr:nvCxnSpPr>
      <xdr:spPr>
        <a:xfrm flipV="1">
          <a:off x="6972300" y="1080592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66870</xdr:rowOff>
    </xdr:from>
    <xdr:ext cx="469744" cy="259045"/>
    <xdr:sp macro="" textlink="">
      <xdr:nvSpPr>
        <xdr:cNvPr id="256" name="n_1mainValue【体育館・プール】&#10;一人当たり面積"/>
        <xdr:cNvSpPr txBox="1"/>
      </xdr:nvSpPr>
      <xdr:spPr>
        <a:xfrm>
          <a:off x="9391727" y="105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69156</xdr:rowOff>
    </xdr:from>
    <xdr:ext cx="469744" cy="259045"/>
    <xdr:sp macro="" textlink="">
      <xdr:nvSpPr>
        <xdr:cNvPr id="257" name="n_2mainValue【体育館・プール】&#10;一人当たり面積"/>
        <xdr:cNvSpPr txBox="1"/>
      </xdr:nvSpPr>
      <xdr:spPr>
        <a:xfrm>
          <a:off x="8515427" y="1052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71899</xdr:rowOff>
    </xdr:from>
    <xdr:ext cx="469744" cy="259045"/>
    <xdr:sp macro="" textlink="">
      <xdr:nvSpPr>
        <xdr:cNvPr id="258" name="n_3mainValue【体育館・プール】&#10;一人当たり面積"/>
        <xdr:cNvSpPr txBox="1"/>
      </xdr:nvSpPr>
      <xdr:spPr>
        <a:xfrm>
          <a:off x="7626427" y="1053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83786</xdr:rowOff>
    </xdr:from>
    <xdr:ext cx="469744" cy="259045"/>
    <xdr:sp macro="" textlink="">
      <xdr:nvSpPr>
        <xdr:cNvPr id="259" name="n_4mainValue【体育館・プール】&#10;一人当たり面積"/>
        <xdr:cNvSpPr txBox="1"/>
      </xdr:nvSpPr>
      <xdr:spPr>
        <a:xfrm>
          <a:off x="6737427" y="10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41911</xdr:rowOff>
    </xdr:from>
    <xdr:to>
      <xdr:col>24</xdr:col>
      <xdr:colOff>114300</xdr:colOff>
      <xdr:row>105</xdr:row>
      <xdr:rowOff>143511</xdr:rowOff>
    </xdr:to>
    <xdr:sp macro="" textlink="">
      <xdr:nvSpPr>
        <xdr:cNvPr id="315" name="楕円 314"/>
        <xdr:cNvSpPr/>
      </xdr:nvSpPr>
      <xdr:spPr>
        <a:xfrm>
          <a:off x="45847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20338</xdr:rowOff>
    </xdr:from>
    <xdr:ext cx="405111" cy="259045"/>
    <xdr:sp macro="" textlink="">
      <xdr:nvSpPr>
        <xdr:cNvPr id="316" name="【市民会館】&#10;有形固定資産減価償却率該当値テキスト"/>
        <xdr:cNvSpPr txBox="1"/>
      </xdr:nvSpPr>
      <xdr:spPr>
        <a:xfrm>
          <a:off x="4673600"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317" name="楕円 316"/>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92711</xdr:rowOff>
    </xdr:to>
    <xdr:cxnSp macro="">
      <xdr:nvCxnSpPr>
        <xdr:cNvPr id="318" name="直線コネクタ 317"/>
        <xdr:cNvCxnSpPr/>
      </xdr:nvCxnSpPr>
      <xdr:spPr>
        <a:xfrm>
          <a:off x="3797300" y="180670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157480</xdr:rowOff>
    </xdr:from>
    <xdr:to>
      <xdr:col>15</xdr:col>
      <xdr:colOff>101600</xdr:colOff>
      <xdr:row>105</xdr:row>
      <xdr:rowOff>87630</xdr:rowOff>
    </xdr:to>
    <xdr:sp macro="" textlink="">
      <xdr:nvSpPr>
        <xdr:cNvPr id="319" name="楕円 318"/>
        <xdr:cNvSpPr/>
      </xdr:nvSpPr>
      <xdr:spPr>
        <a:xfrm>
          <a:off x="2857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36830</xdr:rowOff>
    </xdr:from>
    <xdr:to>
      <xdr:col>19</xdr:col>
      <xdr:colOff>177800</xdr:colOff>
      <xdr:row>105</xdr:row>
      <xdr:rowOff>64770</xdr:rowOff>
    </xdr:to>
    <xdr:cxnSp macro="">
      <xdr:nvCxnSpPr>
        <xdr:cNvPr id="320" name="直線コネクタ 319"/>
        <xdr:cNvCxnSpPr/>
      </xdr:nvCxnSpPr>
      <xdr:spPr>
        <a:xfrm>
          <a:off x="2908300" y="180390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129539</xdr:rowOff>
    </xdr:from>
    <xdr:to>
      <xdr:col>10</xdr:col>
      <xdr:colOff>165100</xdr:colOff>
      <xdr:row>105</xdr:row>
      <xdr:rowOff>59689</xdr:rowOff>
    </xdr:to>
    <xdr:sp macro="" textlink="">
      <xdr:nvSpPr>
        <xdr:cNvPr id="321" name="楕円 320"/>
        <xdr:cNvSpPr/>
      </xdr:nvSpPr>
      <xdr:spPr>
        <a:xfrm>
          <a:off x="1968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8889</xdr:rowOff>
    </xdr:from>
    <xdr:to>
      <xdr:col>15</xdr:col>
      <xdr:colOff>50800</xdr:colOff>
      <xdr:row>105</xdr:row>
      <xdr:rowOff>36830</xdr:rowOff>
    </xdr:to>
    <xdr:cxnSp macro="">
      <xdr:nvCxnSpPr>
        <xdr:cNvPr id="322" name="直線コネクタ 321"/>
        <xdr:cNvCxnSpPr/>
      </xdr:nvCxnSpPr>
      <xdr:spPr>
        <a:xfrm>
          <a:off x="2019300" y="180111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101600</xdr:rowOff>
    </xdr:from>
    <xdr:to>
      <xdr:col>6</xdr:col>
      <xdr:colOff>38100</xdr:colOff>
      <xdr:row>105</xdr:row>
      <xdr:rowOff>31750</xdr:rowOff>
    </xdr:to>
    <xdr:sp macro="" textlink="">
      <xdr:nvSpPr>
        <xdr:cNvPr id="323" name="楕円 322"/>
        <xdr:cNvSpPr/>
      </xdr:nvSpPr>
      <xdr:spPr>
        <a:xfrm>
          <a:off x="107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152400</xdr:rowOff>
    </xdr:from>
    <xdr:to>
      <xdr:col>10</xdr:col>
      <xdr:colOff>114300</xdr:colOff>
      <xdr:row>105</xdr:row>
      <xdr:rowOff>8889</xdr:rowOff>
    </xdr:to>
    <xdr:cxnSp macro="">
      <xdr:nvCxnSpPr>
        <xdr:cNvPr id="324" name="直線コネクタ 323"/>
        <xdr:cNvCxnSpPr/>
      </xdr:nvCxnSpPr>
      <xdr:spPr>
        <a:xfrm>
          <a:off x="1130300" y="179832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8"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329" name="n_1mainValue【市民会館】&#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78757</xdr:rowOff>
    </xdr:from>
    <xdr:ext cx="405111" cy="259045"/>
    <xdr:sp macro="" textlink="">
      <xdr:nvSpPr>
        <xdr:cNvPr id="330" name="n_2mainValue【市民会館】&#10;有形固定資産減価償却率"/>
        <xdr:cNvSpPr txBox="1"/>
      </xdr:nvSpPr>
      <xdr:spPr>
        <a:xfrm>
          <a:off x="27057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50816</xdr:rowOff>
    </xdr:from>
    <xdr:ext cx="405111" cy="259045"/>
    <xdr:sp macro="" textlink="">
      <xdr:nvSpPr>
        <xdr:cNvPr id="331" name="n_3mainValue【市民会館】&#10;有形固定資産減価償却率"/>
        <xdr:cNvSpPr txBox="1"/>
      </xdr:nvSpPr>
      <xdr:spPr>
        <a:xfrm>
          <a:off x="1816744"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22877</xdr:rowOff>
    </xdr:from>
    <xdr:ext cx="405111" cy="259045"/>
    <xdr:sp macro="" textlink="">
      <xdr:nvSpPr>
        <xdr:cNvPr id="332" name="n_4mainValue【市民会館】&#10;有形固定資産減価償却率"/>
        <xdr:cNvSpPr txBox="1"/>
      </xdr:nvSpPr>
      <xdr:spPr>
        <a:xfrm>
          <a:off x="927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61"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95886</xdr:rowOff>
    </xdr:from>
    <xdr:to>
      <xdr:col>55</xdr:col>
      <xdr:colOff>50800</xdr:colOff>
      <xdr:row>107</xdr:row>
      <xdr:rowOff>26036</xdr:rowOff>
    </xdr:to>
    <xdr:sp macro="" textlink="">
      <xdr:nvSpPr>
        <xdr:cNvPr id="372" name="楕円 371"/>
        <xdr:cNvSpPr/>
      </xdr:nvSpPr>
      <xdr:spPr>
        <a:xfrm>
          <a:off x="10426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118763</xdr:rowOff>
    </xdr:from>
    <xdr:ext cx="469744" cy="259045"/>
    <xdr:sp macro="" textlink="">
      <xdr:nvSpPr>
        <xdr:cNvPr id="373" name="【市民会館】&#10;一人当たり面積該当値テキスト"/>
        <xdr:cNvSpPr txBox="1"/>
      </xdr:nvSpPr>
      <xdr:spPr>
        <a:xfrm>
          <a:off x="10515600"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101600</xdr:rowOff>
    </xdr:from>
    <xdr:to>
      <xdr:col>50</xdr:col>
      <xdr:colOff>165100</xdr:colOff>
      <xdr:row>107</xdr:row>
      <xdr:rowOff>31750</xdr:rowOff>
    </xdr:to>
    <xdr:sp macro="" textlink="">
      <xdr:nvSpPr>
        <xdr:cNvPr id="374" name="楕円 373"/>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146686</xdr:rowOff>
    </xdr:from>
    <xdr:to>
      <xdr:col>55</xdr:col>
      <xdr:colOff>0</xdr:colOff>
      <xdr:row>106</xdr:row>
      <xdr:rowOff>152400</xdr:rowOff>
    </xdr:to>
    <xdr:cxnSp macro="">
      <xdr:nvCxnSpPr>
        <xdr:cNvPr id="375" name="直線コネクタ 374"/>
        <xdr:cNvCxnSpPr/>
      </xdr:nvCxnSpPr>
      <xdr:spPr>
        <a:xfrm flipV="1">
          <a:off x="9639300" y="183203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376" name="楕円 375"/>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152400</xdr:rowOff>
    </xdr:from>
    <xdr:to>
      <xdr:col>50</xdr:col>
      <xdr:colOff>114300</xdr:colOff>
      <xdr:row>106</xdr:row>
      <xdr:rowOff>156211</xdr:rowOff>
    </xdr:to>
    <xdr:cxnSp macro="">
      <xdr:nvCxnSpPr>
        <xdr:cNvPr id="377" name="直線コネクタ 376"/>
        <xdr:cNvCxnSpPr/>
      </xdr:nvCxnSpPr>
      <xdr:spPr>
        <a:xfrm flipV="1">
          <a:off x="8750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111125</xdr:rowOff>
    </xdr:from>
    <xdr:to>
      <xdr:col>41</xdr:col>
      <xdr:colOff>101600</xdr:colOff>
      <xdr:row>107</xdr:row>
      <xdr:rowOff>41275</xdr:rowOff>
    </xdr:to>
    <xdr:sp macro="" textlink="">
      <xdr:nvSpPr>
        <xdr:cNvPr id="378" name="楕円 377"/>
        <xdr:cNvSpPr/>
      </xdr:nvSpPr>
      <xdr:spPr>
        <a:xfrm>
          <a:off x="781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161925</xdr:rowOff>
    </xdr:to>
    <xdr:cxnSp macro="">
      <xdr:nvCxnSpPr>
        <xdr:cNvPr id="379" name="直線コネクタ 378"/>
        <xdr:cNvCxnSpPr/>
      </xdr:nvCxnSpPr>
      <xdr:spPr>
        <a:xfrm flipV="1">
          <a:off x="7861300" y="18329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80" name="楕円 379"/>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161925</xdr:rowOff>
    </xdr:from>
    <xdr:to>
      <xdr:col>41</xdr:col>
      <xdr:colOff>50800</xdr:colOff>
      <xdr:row>106</xdr:row>
      <xdr:rowOff>167639</xdr:rowOff>
    </xdr:to>
    <xdr:cxnSp macro="">
      <xdr:nvCxnSpPr>
        <xdr:cNvPr id="381" name="直線コネクタ 380"/>
        <xdr:cNvCxnSpPr/>
      </xdr:nvCxnSpPr>
      <xdr:spPr>
        <a:xfrm flipV="1">
          <a:off x="6972300" y="1833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382"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385"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48277</xdr:rowOff>
    </xdr:from>
    <xdr:ext cx="469744" cy="259045"/>
    <xdr:sp macro="" textlink="">
      <xdr:nvSpPr>
        <xdr:cNvPr id="386" name="n_1main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387"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88" name="n_3main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9" name="n_4main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19"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430" name="楕円 429"/>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431" name="【一般廃棄物処理施設】&#10;有形固定資産減価償却率該当値テキスト"/>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432" name="楕円 431"/>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39</xdr:row>
      <xdr:rowOff>3810</xdr:rowOff>
    </xdr:to>
    <xdr:cxnSp macro="">
      <xdr:nvCxnSpPr>
        <xdr:cNvPr id="433" name="直線コネクタ 432"/>
        <xdr:cNvCxnSpPr/>
      </xdr:nvCxnSpPr>
      <xdr:spPr>
        <a:xfrm>
          <a:off x="15481300" y="66389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4" name="楕円 433"/>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38</xdr:row>
      <xdr:rowOff>123825</xdr:rowOff>
    </xdr:to>
    <xdr:cxnSp macro="">
      <xdr:nvCxnSpPr>
        <xdr:cNvPr id="435" name="直線コネクタ 434"/>
        <xdr:cNvCxnSpPr/>
      </xdr:nvCxnSpPr>
      <xdr:spPr>
        <a:xfrm>
          <a:off x="14592300" y="65874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436" name="楕円 435"/>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38</xdr:row>
      <xdr:rowOff>100965</xdr:rowOff>
    </xdr:to>
    <xdr:cxnSp macro="">
      <xdr:nvCxnSpPr>
        <xdr:cNvPr id="437" name="直線コネクタ 436"/>
        <xdr:cNvCxnSpPr/>
      </xdr:nvCxnSpPr>
      <xdr:spPr>
        <a:xfrm flipV="1">
          <a:off x="13703300" y="6587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170180</xdr:rowOff>
    </xdr:from>
    <xdr:to>
      <xdr:col>67</xdr:col>
      <xdr:colOff>101600</xdr:colOff>
      <xdr:row>38</xdr:row>
      <xdr:rowOff>100330</xdr:rowOff>
    </xdr:to>
    <xdr:sp macro="" textlink="">
      <xdr:nvSpPr>
        <xdr:cNvPr id="438" name="楕円 437"/>
        <xdr:cNvSpPr/>
      </xdr:nvSpPr>
      <xdr:spPr>
        <a:xfrm>
          <a:off x="1276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49530</xdr:rowOff>
    </xdr:from>
    <xdr:to>
      <xdr:col>71</xdr:col>
      <xdr:colOff>177800</xdr:colOff>
      <xdr:row>38</xdr:row>
      <xdr:rowOff>100965</xdr:rowOff>
    </xdr:to>
    <xdr:cxnSp macro="">
      <xdr:nvCxnSpPr>
        <xdr:cNvPr id="439" name="直線コネクタ 438"/>
        <xdr:cNvCxnSpPr/>
      </xdr:nvCxnSpPr>
      <xdr:spPr>
        <a:xfrm>
          <a:off x="12814300" y="6564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0"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1"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2"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3"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44" name="n_1mainValue【一般廃棄物処理施設】&#10;有形固定資産減価償却率"/>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45" name="n_2main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446" name="n_3mainValue【一般廃棄物処理施設】&#10;有形固定資産減価償却率"/>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91457</xdr:rowOff>
    </xdr:from>
    <xdr:ext cx="405111" cy="259045"/>
    <xdr:sp macro="" textlink="">
      <xdr:nvSpPr>
        <xdr:cNvPr id="447" name="n_4mainValue【一般廃棄物処理施設】&#10;有形固定資産減価償却率"/>
        <xdr:cNvSpPr txBox="1"/>
      </xdr:nvSpPr>
      <xdr:spPr>
        <a:xfrm>
          <a:off x="12611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9" name="直線コネクタ 468"/>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1" name="直線コネクタ 47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2"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3" name="直線コネクタ 472"/>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4"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5" name="フローチャート: 判断 474"/>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6" name="フローチャート: 判断 475"/>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7" name="フローチャート: 判断 476"/>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8" name="フローチャート: 判断 477"/>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9" name="フローチャート: 判断 478"/>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23251</xdr:rowOff>
    </xdr:from>
    <xdr:to>
      <xdr:col>116</xdr:col>
      <xdr:colOff>114300</xdr:colOff>
      <xdr:row>41</xdr:row>
      <xdr:rowOff>124851</xdr:rowOff>
    </xdr:to>
    <xdr:sp macro="" textlink="">
      <xdr:nvSpPr>
        <xdr:cNvPr id="485" name="楕円 484"/>
        <xdr:cNvSpPr/>
      </xdr:nvSpPr>
      <xdr:spPr>
        <a:xfrm>
          <a:off x="22110700" y="70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109628</xdr:rowOff>
    </xdr:from>
    <xdr:ext cx="534377" cy="259045"/>
    <xdr:sp macro="" textlink="">
      <xdr:nvSpPr>
        <xdr:cNvPr id="486" name="【一般廃棄物処理施設】&#10;一人当たり有形固定資産（償却資産）額該当値テキスト"/>
        <xdr:cNvSpPr txBox="1"/>
      </xdr:nvSpPr>
      <xdr:spPr>
        <a:xfrm>
          <a:off x="22199600" y="69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24157</xdr:rowOff>
    </xdr:from>
    <xdr:to>
      <xdr:col>112</xdr:col>
      <xdr:colOff>38100</xdr:colOff>
      <xdr:row>41</xdr:row>
      <xdr:rowOff>125757</xdr:rowOff>
    </xdr:to>
    <xdr:sp macro="" textlink="">
      <xdr:nvSpPr>
        <xdr:cNvPr id="487" name="楕円 486"/>
        <xdr:cNvSpPr/>
      </xdr:nvSpPr>
      <xdr:spPr>
        <a:xfrm>
          <a:off x="21272500" y="70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74051</xdr:rowOff>
    </xdr:from>
    <xdr:to>
      <xdr:col>116</xdr:col>
      <xdr:colOff>63500</xdr:colOff>
      <xdr:row>41</xdr:row>
      <xdr:rowOff>74957</xdr:rowOff>
    </xdr:to>
    <xdr:cxnSp macro="">
      <xdr:nvCxnSpPr>
        <xdr:cNvPr id="488" name="直線コネクタ 487"/>
        <xdr:cNvCxnSpPr/>
      </xdr:nvCxnSpPr>
      <xdr:spPr>
        <a:xfrm flipV="1">
          <a:off x="21323300" y="7103501"/>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24938</xdr:rowOff>
    </xdr:from>
    <xdr:to>
      <xdr:col>107</xdr:col>
      <xdr:colOff>101600</xdr:colOff>
      <xdr:row>41</xdr:row>
      <xdr:rowOff>126538</xdr:rowOff>
    </xdr:to>
    <xdr:sp macro="" textlink="">
      <xdr:nvSpPr>
        <xdr:cNvPr id="489" name="楕円 488"/>
        <xdr:cNvSpPr/>
      </xdr:nvSpPr>
      <xdr:spPr>
        <a:xfrm>
          <a:off x="20383500" y="7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74957</xdr:rowOff>
    </xdr:from>
    <xdr:to>
      <xdr:col>111</xdr:col>
      <xdr:colOff>177800</xdr:colOff>
      <xdr:row>41</xdr:row>
      <xdr:rowOff>75738</xdr:rowOff>
    </xdr:to>
    <xdr:cxnSp macro="">
      <xdr:nvCxnSpPr>
        <xdr:cNvPr id="490" name="直線コネクタ 489"/>
        <xdr:cNvCxnSpPr/>
      </xdr:nvCxnSpPr>
      <xdr:spPr>
        <a:xfrm flipV="1">
          <a:off x="20434300" y="7104407"/>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14107</xdr:rowOff>
    </xdr:from>
    <xdr:to>
      <xdr:col>102</xdr:col>
      <xdr:colOff>165100</xdr:colOff>
      <xdr:row>41</xdr:row>
      <xdr:rowOff>115707</xdr:rowOff>
    </xdr:to>
    <xdr:sp macro="" textlink="">
      <xdr:nvSpPr>
        <xdr:cNvPr id="491" name="楕円 490"/>
        <xdr:cNvSpPr/>
      </xdr:nvSpPr>
      <xdr:spPr>
        <a:xfrm>
          <a:off x="19494500" y="70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64907</xdr:rowOff>
    </xdr:from>
    <xdr:to>
      <xdr:col>107</xdr:col>
      <xdr:colOff>50800</xdr:colOff>
      <xdr:row>41</xdr:row>
      <xdr:rowOff>75738</xdr:rowOff>
    </xdr:to>
    <xdr:cxnSp macro="">
      <xdr:nvCxnSpPr>
        <xdr:cNvPr id="492" name="直線コネクタ 491"/>
        <xdr:cNvCxnSpPr/>
      </xdr:nvCxnSpPr>
      <xdr:spPr>
        <a:xfrm>
          <a:off x="19545300" y="7094357"/>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15113</xdr:rowOff>
    </xdr:from>
    <xdr:to>
      <xdr:col>98</xdr:col>
      <xdr:colOff>38100</xdr:colOff>
      <xdr:row>41</xdr:row>
      <xdr:rowOff>116713</xdr:rowOff>
    </xdr:to>
    <xdr:sp macro="" textlink="">
      <xdr:nvSpPr>
        <xdr:cNvPr id="493" name="楕円 492"/>
        <xdr:cNvSpPr/>
      </xdr:nvSpPr>
      <xdr:spPr>
        <a:xfrm>
          <a:off x="18605500" y="7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64907</xdr:rowOff>
    </xdr:from>
    <xdr:to>
      <xdr:col>102</xdr:col>
      <xdr:colOff>114300</xdr:colOff>
      <xdr:row>41</xdr:row>
      <xdr:rowOff>65913</xdr:rowOff>
    </xdr:to>
    <xdr:cxnSp macro="">
      <xdr:nvCxnSpPr>
        <xdr:cNvPr id="494" name="直線コネクタ 493"/>
        <xdr:cNvCxnSpPr/>
      </xdr:nvCxnSpPr>
      <xdr:spPr>
        <a:xfrm flipV="1">
          <a:off x="18656300" y="70943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5"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116884</xdr:rowOff>
    </xdr:from>
    <xdr:ext cx="534377" cy="259045"/>
    <xdr:sp macro="" textlink="">
      <xdr:nvSpPr>
        <xdr:cNvPr id="499" name="n_1mainValue【一般廃棄物処理施設】&#10;一人当たり有形固定資産（償却資産）額"/>
        <xdr:cNvSpPr txBox="1"/>
      </xdr:nvSpPr>
      <xdr:spPr>
        <a:xfrm>
          <a:off x="21043411" y="71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117665</xdr:rowOff>
    </xdr:from>
    <xdr:ext cx="534377" cy="259045"/>
    <xdr:sp macro="" textlink="">
      <xdr:nvSpPr>
        <xdr:cNvPr id="500" name="n_2mainValue【一般廃棄物処理施設】&#10;一人当たり有形固定資産（償却資産）額"/>
        <xdr:cNvSpPr txBox="1"/>
      </xdr:nvSpPr>
      <xdr:spPr>
        <a:xfrm>
          <a:off x="20167111" y="71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106834</xdr:rowOff>
    </xdr:from>
    <xdr:ext cx="534377" cy="259045"/>
    <xdr:sp macro="" textlink="">
      <xdr:nvSpPr>
        <xdr:cNvPr id="501" name="n_3mainValue【一般廃棄物処理施設】&#10;一人当たり有形固定資産（償却資産）額"/>
        <xdr:cNvSpPr txBox="1"/>
      </xdr:nvSpPr>
      <xdr:spPr>
        <a:xfrm>
          <a:off x="19278111" y="713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107840</xdr:rowOff>
    </xdr:from>
    <xdr:ext cx="534377" cy="259045"/>
    <xdr:sp macro="" textlink="">
      <xdr:nvSpPr>
        <xdr:cNvPr id="502" name="n_4mainValue【一般廃棄物処理施設】&#10;一人当たり有形固定資産（償却資産）額"/>
        <xdr:cNvSpPr txBox="1"/>
      </xdr:nvSpPr>
      <xdr:spPr>
        <a:xfrm>
          <a:off x="18389111" y="71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8" name="直線コネクタ 52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0" name="直線コネクタ 5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2" name="直線コネクタ 53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3"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4" name="フローチャート: 判断 533"/>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5" name="フローチャート: 判断 534"/>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6" name="フローチャート: 判断 53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7" name="フローチャート: 判断 536"/>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8" name="フローチャート: 判断 537"/>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44" name="楕円 543"/>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45"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46" name="楕円 545"/>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47" name="直線コネクタ 546"/>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48" name="楕円 547"/>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549" name="直線コネクタ 548"/>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0" name="楕円 549"/>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551" name="直線コネクタ 550"/>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2" name="楕円 551"/>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553" name="直線コネクタ 552"/>
        <xdr:cNvCxnSpPr/>
      </xdr:nvCxnSpPr>
      <xdr:spPr>
        <a:xfrm>
          <a:off x="1281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4"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5"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6"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7"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58"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59"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60" name="n_3main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1"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5" name="直線コネクタ 584"/>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7" name="直線コネクタ 58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8"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9" name="直線コネクタ 58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0"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1" name="フローチャート: 判断 590"/>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2" name="フローチャート: 判断 591"/>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3" name="フローチャート: 判断 592"/>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4" name="フローチャート: 判断 593"/>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5" name="フローチャート: 判断 594"/>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01" name="楕円 600"/>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02" name="【保健センター・保健所】&#10;一人当たり面積該当値テキスト"/>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03" name="楕円 602"/>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604" name="直線コネクタ 603"/>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05" name="楕円 604"/>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06" name="直線コネクタ 605"/>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07" name="楕円 606"/>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608" name="直線コネクタ 607"/>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609" name="楕円 608"/>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129540</xdr:rowOff>
    </xdr:to>
    <xdr:cxnSp macro="">
      <xdr:nvCxnSpPr>
        <xdr:cNvPr id="610" name="直線コネクタ 609"/>
        <xdr:cNvCxnSpPr/>
      </xdr:nvCxnSpPr>
      <xdr:spPr>
        <a:xfrm>
          <a:off x="18656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1"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2"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3"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4"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15"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16"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17" name="n_3mainValue【保健センター・保健所】&#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618" name="n_4mainValue【保健センター・保健所】&#10;一人当たり面積"/>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4" name="直線コネクタ 643"/>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7"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8" name="直線コネクタ 647"/>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49"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0" name="フローチャート: 判断 649"/>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1" name="フローチャート: 判断 650"/>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2" name="フローチャート: 判断 651"/>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3" name="フローチャート: 判断 65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4" name="フローチャート: 判断 653"/>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660" name="楕円 659"/>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661" name="【消防施設】&#10;有形固定資産減価償却率該当値テキスト"/>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135889</xdr:rowOff>
    </xdr:from>
    <xdr:to>
      <xdr:col>81</xdr:col>
      <xdr:colOff>101600</xdr:colOff>
      <xdr:row>84</xdr:row>
      <xdr:rowOff>66039</xdr:rowOff>
    </xdr:to>
    <xdr:sp macro="" textlink="">
      <xdr:nvSpPr>
        <xdr:cNvPr id="662" name="楕円 661"/>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15239</xdr:rowOff>
    </xdr:to>
    <xdr:cxnSp macro="">
      <xdr:nvCxnSpPr>
        <xdr:cNvPr id="663" name="直線コネクタ 662"/>
        <xdr:cNvCxnSpPr/>
      </xdr:nvCxnSpPr>
      <xdr:spPr>
        <a:xfrm>
          <a:off x="15481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664" name="楕円 663"/>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170362</xdr:rowOff>
    </xdr:from>
    <xdr:to>
      <xdr:col>81</xdr:col>
      <xdr:colOff>50800</xdr:colOff>
      <xdr:row>84</xdr:row>
      <xdr:rowOff>15239</xdr:rowOff>
    </xdr:to>
    <xdr:cxnSp macro="">
      <xdr:nvCxnSpPr>
        <xdr:cNvPr id="665" name="直線コネクタ 664"/>
        <xdr:cNvCxnSpPr/>
      </xdr:nvCxnSpPr>
      <xdr:spPr>
        <a:xfrm>
          <a:off x="14592300" y="144007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95069</xdr:rowOff>
    </xdr:from>
    <xdr:to>
      <xdr:col>72</xdr:col>
      <xdr:colOff>38100</xdr:colOff>
      <xdr:row>84</xdr:row>
      <xdr:rowOff>25219</xdr:rowOff>
    </xdr:to>
    <xdr:sp macro="" textlink="">
      <xdr:nvSpPr>
        <xdr:cNvPr id="666" name="楕円 665"/>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83</xdr:row>
      <xdr:rowOff>170362</xdr:rowOff>
    </xdr:to>
    <xdr:cxnSp macro="">
      <xdr:nvCxnSpPr>
        <xdr:cNvPr id="667" name="直線コネクタ 666"/>
        <xdr:cNvCxnSpPr/>
      </xdr:nvCxnSpPr>
      <xdr:spPr>
        <a:xfrm>
          <a:off x="13703300" y="143762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21589</xdr:rowOff>
    </xdr:from>
    <xdr:to>
      <xdr:col>67</xdr:col>
      <xdr:colOff>101600</xdr:colOff>
      <xdr:row>84</xdr:row>
      <xdr:rowOff>123189</xdr:rowOff>
    </xdr:to>
    <xdr:sp macro="" textlink="">
      <xdr:nvSpPr>
        <xdr:cNvPr id="668" name="楕円 667"/>
        <xdr:cNvSpPr/>
      </xdr:nvSpPr>
      <xdr:spPr>
        <a:xfrm>
          <a:off x="12763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145869</xdr:rowOff>
    </xdr:from>
    <xdr:to>
      <xdr:col>71</xdr:col>
      <xdr:colOff>177800</xdr:colOff>
      <xdr:row>84</xdr:row>
      <xdr:rowOff>72389</xdr:rowOff>
    </xdr:to>
    <xdr:cxnSp macro="">
      <xdr:nvCxnSpPr>
        <xdr:cNvPr id="669" name="直線コネクタ 668"/>
        <xdr:cNvCxnSpPr/>
      </xdr:nvCxnSpPr>
      <xdr:spPr>
        <a:xfrm flipV="1">
          <a:off x="12814300" y="14376219"/>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0"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71"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72"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3"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57166</xdr:rowOff>
    </xdr:from>
    <xdr:ext cx="405111" cy="259045"/>
    <xdr:sp macro="" textlink="">
      <xdr:nvSpPr>
        <xdr:cNvPr id="674" name="n_1mainValue【消防施設】&#10;有形固定資産減価償却率"/>
        <xdr:cNvSpPr txBox="1"/>
      </xdr:nvSpPr>
      <xdr:spPr>
        <a:xfrm>
          <a:off x="15266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675" name="n_2mainValue【消防施設】&#10;有形固定資産減価償却率"/>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676" name="n_3mainValue【消防施設】&#10;有形固定資産減価償却率"/>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114316</xdr:rowOff>
    </xdr:from>
    <xdr:ext cx="405111" cy="259045"/>
    <xdr:sp macro="" textlink="">
      <xdr:nvSpPr>
        <xdr:cNvPr id="677" name="n_4mainValue【消防施設】&#10;有形固定資産減価償却率"/>
        <xdr:cNvSpPr txBox="1"/>
      </xdr:nvSpPr>
      <xdr:spPr>
        <a:xfrm>
          <a:off x="12611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9" name="直線コネクタ 69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1" name="直線コネクタ 70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3" name="直線コネクタ 70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4"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5" name="フローチャート: 判断 70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6" name="フローチャート: 判断 70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7" name="フローチャート: 判断 70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8" name="フローチャート: 判断 70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9" name="フローチャート: 判断 70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70053</xdr:rowOff>
    </xdr:from>
    <xdr:to>
      <xdr:col>116</xdr:col>
      <xdr:colOff>114300</xdr:colOff>
      <xdr:row>86</xdr:row>
      <xdr:rowOff>203</xdr:rowOff>
    </xdr:to>
    <xdr:sp macro="" textlink="">
      <xdr:nvSpPr>
        <xdr:cNvPr id="715" name="楕円 714"/>
        <xdr:cNvSpPr/>
      </xdr:nvSpPr>
      <xdr:spPr>
        <a:xfrm>
          <a:off x="221107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16"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70968</xdr:rowOff>
    </xdr:from>
    <xdr:to>
      <xdr:col>112</xdr:col>
      <xdr:colOff>38100</xdr:colOff>
      <xdr:row>86</xdr:row>
      <xdr:rowOff>1118</xdr:rowOff>
    </xdr:to>
    <xdr:sp macro="" textlink="">
      <xdr:nvSpPr>
        <xdr:cNvPr id="717" name="楕円 716"/>
        <xdr:cNvSpPr/>
      </xdr:nvSpPr>
      <xdr:spPr>
        <a:xfrm>
          <a:off x="21272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120853</xdr:rowOff>
    </xdr:from>
    <xdr:to>
      <xdr:col>116</xdr:col>
      <xdr:colOff>63500</xdr:colOff>
      <xdr:row>85</xdr:row>
      <xdr:rowOff>121768</xdr:rowOff>
    </xdr:to>
    <xdr:cxnSp macro="">
      <xdr:nvCxnSpPr>
        <xdr:cNvPr id="718" name="直線コネクタ 717"/>
        <xdr:cNvCxnSpPr/>
      </xdr:nvCxnSpPr>
      <xdr:spPr>
        <a:xfrm flipV="1">
          <a:off x="21323300" y="1469410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72797</xdr:rowOff>
    </xdr:from>
    <xdr:to>
      <xdr:col>107</xdr:col>
      <xdr:colOff>101600</xdr:colOff>
      <xdr:row>86</xdr:row>
      <xdr:rowOff>2947</xdr:rowOff>
    </xdr:to>
    <xdr:sp macro="" textlink="">
      <xdr:nvSpPr>
        <xdr:cNvPr id="719" name="楕円 718"/>
        <xdr:cNvSpPr/>
      </xdr:nvSpPr>
      <xdr:spPr>
        <a:xfrm>
          <a:off x="20383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121768</xdr:rowOff>
    </xdr:from>
    <xdr:to>
      <xdr:col>111</xdr:col>
      <xdr:colOff>177800</xdr:colOff>
      <xdr:row>85</xdr:row>
      <xdr:rowOff>123597</xdr:rowOff>
    </xdr:to>
    <xdr:cxnSp macro="">
      <xdr:nvCxnSpPr>
        <xdr:cNvPr id="720" name="直線コネクタ 719"/>
        <xdr:cNvCxnSpPr/>
      </xdr:nvCxnSpPr>
      <xdr:spPr>
        <a:xfrm flipV="1">
          <a:off x="20434300" y="146950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73710</xdr:rowOff>
    </xdr:from>
    <xdr:to>
      <xdr:col>102</xdr:col>
      <xdr:colOff>165100</xdr:colOff>
      <xdr:row>86</xdr:row>
      <xdr:rowOff>3860</xdr:rowOff>
    </xdr:to>
    <xdr:sp macro="" textlink="">
      <xdr:nvSpPr>
        <xdr:cNvPr id="721" name="楕円 720"/>
        <xdr:cNvSpPr/>
      </xdr:nvSpPr>
      <xdr:spPr>
        <a:xfrm>
          <a:off x="19494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123597</xdr:rowOff>
    </xdr:from>
    <xdr:to>
      <xdr:col>107</xdr:col>
      <xdr:colOff>50800</xdr:colOff>
      <xdr:row>85</xdr:row>
      <xdr:rowOff>124510</xdr:rowOff>
    </xdr:to>
    <xdr:cxnSp macro="">
      <xdr:nvCxnSpPr>
        <xdr:cNvPr id="722" name="直線コネクタ 721"/>
        <xdr:cNvCxnSpPr/>
      </xdr:nvCxnSpPr>
      <xdr:spPr>
        <a:xfrm flipV="1">
          <a:off x="19545300" y="1469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116687</xdr:rowOff>
    </xdr:from>
    <xdr:to>
      <xdr:col>98</xdr:col>
      <xdr:colOff>38100</xdr:colOff>
      <xdr:row>86</xdr:row>
      <xdr:rowOff>46837</xdr:rowOff>
    </xdr:to>
    <xdr:sp macro="" textlink="">
      <xdr:nvSpPr>
        <xdr:cNvPr id="723" name="楕円 722"/>
        <xdr:cNvSpPr/>
      </xdr:nvSpPr>
      <xdr:spPr>
        <a:xfrm>
          <a:off x="18605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124510</xdr:rowOff>
    </xdr:from>
    <xdr:to>
      <xdr:col>102</xdr:col>
      <xdr:colOff>114300</xdr:colOff>
      <xdr:row>85</xdr:row>
      <xdr:rowOff>167487</xdr:rowOff>
    </xdr:to>
    <xdr:cxnSp macro="">
      <xdr:nvCxnSpPr>
        <xdr:cNvPr id="724" name="直線コネクタ 723"/>
        <xdr:cNvCxnSpPr/>
      </xdr:nvCxnSpPr>
      <xdr:spPr>
        <a:xfrm flipV="1">
          <a:off x="18656300" y="1469776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5"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6"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7"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8"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163695</xdr:rowOff>
    </xdr:from>
    <xdr:ext cx="469744" cy="259045"/>
    <xdr:sp macro="" textlink="">
      <xdr:nvSpPr>
        <xdr:cNvPr id="729" name="n_1mainValue【消防施設】&#10;一人当たり面積"/>
        <xdr:cNvSpPr txBox="1"/>
      </xdr:nvSpPr>
      <xdr:spPr>
        <a:xfrm>
          <a:off x="210757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165524</xdr:rowOff>
    </xdr:from>
    <xdr:ext cx="469744" cy="259045"/>
    <xdr:sp macro="" textlink="">
      <xdr:nvSpPr>
        <xdr:cNvPr id="730" name="n_2mainValue【消防施設】&#10;一人当たり面積"/>
        <xdr:cNvSpPr txBox="1"/>
      </xdr:nvSpPr>
      <xdr:spPr>
        <a:xfrm>
          <a:off x="20199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166437</xdr:rowOff>
    </xdr:from>
    <xdr:ext cx="469744" cy="259045"/>
    <xdr:sp macro="" textlink="">
      <xdr:nvSpPr>
        <xdr:cNvPr id="731" name="n_3mainValue【消防施設】&#10;一人当たり面積"/>
        <xdr:cNvSpPr txBox="1"/>
      </xdr:nvSpPr>
      <xdr:spPr>
        <a:xfrm>
          <a:off x="19310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37964</xdr:rowOff>
    </xdr:from>
    <xdr:ext cx="469744" cy="259045"/>
    <xdr:sp macro="" textlink="">
      <xdr:nvSpPr>
        <xdr:cNvPr id="732" name="n_4mainValue【消防施設】&#10;一人当たり面積"/>
        <xdr:cNvSpPr txBox="1"/>
      </xdr:nvSpPr>
      <xdr:spPr>
        <a:xfrm>
          <a:off x="18421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8" name="直線コネクタ 757"/>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0" name="直線コネクタ 7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1"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2" name="直線コネクタ 761"/>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3"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4" name="フローチャート: 判断 76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5" name="フローチャート: 判断 764"/>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6" name="フローチャート: 判断 765"/>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7" name="フローチャート: 判断 766"/>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8" name="フローチャート: 判断 767"/>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774" name="楕円 773"/>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775" name="【庁舎】&#10;有形固定資産減価償却率該当値テキスト"/>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154395</xdr:rowOff>
    </xdr:from>
    <xdr:to>
      <xdr:col>81</xdr:col>
      <xdr:colOff>101600</xdr:colOff>
      <xdr:row>107</xdr:row>
      <xdr:rowOff>84545</xdr:rowOff>
    </xdr:to>
    <xdr:sp macro="" textlink="">
      <xdr:nvSpPr>
        <xdr:cNvPr id="776" name="楕円 775"/>
        <xdr:cNvSpPr/>
      </xdr:nvSpPr>
      <xdr:spPr>
        <a:xfrm>
          <a:off x="15430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66402</xdr:rowOff>
    </xdr:to>
    <xdr:cxnSp macro="">
      <xdr:nvCxnSpPr>
        <xdr:cNvPr id="777" name="直線コネクタ 776"/>
        <xdr:cNvCxnSpPr/>
      </xdr:nvCxnSpPr>
      <xdr:spPr>
        <a:xfrm>
          <a:off x="15481300" y="183788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778" name="楕円 777"/>
        <xdr:cNvSpPr/>
      </xdr:nvSpPr>
      <xdr:spPr>
        <a:xfrm>
          <a:off x="1454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33745</xdr:rowOff>
    </xdr:to>
    <xdr:cxnSp macro="">
      <xdr:nvCxnSpPr>
        <xdr:cNvPr id="779" name="直線コネクタ 778"/>
        <xdr:cNvCxnSpPr/>
      </xdr:nvCxnSpPr>
      <xdr:spPr>
        <a:xfrm>
          <a:off x="14592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780" name="楕円 779"/>
        <xdr:cNvSpPr/>
      </xdr:nvSpPr>
      <xdr:spPr>
        <a:xfrm>
          <a:off x="1365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107</xdr:row>
      <xdr:rowOff>1088</xdr:rowOff>
    </xdr:to>
    <xdr:cxnSp macro="">
      <xdr:nvCxnSpPr>
        <xdr:cNvPr id="781" name="直線コネクタ 780"/>
        <xdr:cNvCxnSpPr/>
      </xdr:nvCxnSpPr>
      <xdr:spPr>
        <a:xfrm>
          <a:off x="13703300" y="1831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782" name="楕円 781"/>
        <xdr:cNvSpPr/>
      </xdr:nvSpPr>
      <xdr:spPr>
        <a:xfrm>
          <a:off x="1276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139881</xdr:rowOff>
    </xdr:to>
    <xdr:cxnSp macro="">
      <xdr:nvCxnSpPr>
        <xdr:cNvPr id="783" name="直線コネクタ 782"/>
        <xdr:cNvCxnSpPr/>
      </xdr:nvCxnSpPr>
      <xdr:spPr>
        <a:xfrm>
          <a:off x="12814300" y="182792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4"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5"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6"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7"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75672</xdr:rowOff>
    </xdr:from>
    <xdr:ext cx="405111" cy="259045"/>
    <xdr:sp macro="" textlink="">
      <xdr:nvSpPr>
        <xdr:cNvPr id="788" name="n_1mainValue【庁舎】&#10;有形固定資産減価償却率"/>
        <xdr:cNvSpPr txBox="1"/>
      </xdr:nvSpPr>
      <xdr:spPr>
        <a:xfrm>
          <a:off x="15266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789" name="n_2mainValue【庁舎】&#10;有形固定資産減価償却率"/>
        <xdr:cNvSpPr txBox="1"/>
      </xdr:nvSpPr>
      <xdr:spPr>
        <a:xfrm>
          <a:off x="14389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790" name="n_3mainValue【庁舎】&#10;有形固定資産減価償却率"/>
        <xdr:cNvSpPr txBox="1"/>
      </xdr:nvSpPr>
      <xdr:spPr>
        <a:xfrm>
          <a:off x="13500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791" name="n_4mainValue【庁舎】&#10;有形固定資産減価償却率"/>
        <xdr:cNvSpPr txBox="1"/>
      </xdr:nvSpPr>
      <xdr:spPr>
        <a:xfrm>
          <a:off x="12611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7" name="直線コネクタ 816"/>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8"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9" name="直線コネクタ 818"/>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0"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1" name="直線コネクタ 820"/>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22"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3" name="フローチャート: 判断 822"/>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4" name="フローチャート: 判断 823"/>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5" name="フローチャート: 判断 824"/>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6" name="フローチャート: 判断 82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7" name="フローチャート: 判断 826"/>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149498</xdr:rowOff>
    </xdr:from>
    <xdr:to>
      <xdr:col>116</xdr:col>
      <xdr:colOff>114300</xdr:colOff>
      <xdr:row>105</xdr:row>
      <xdr:rowOff>79648</xdr:rowOff>
    </xdr:to>
    <xdr:sp macro="" textlink="">
      <xdr:nvSpPr>
        <xdr:cNvPr id="833" name="楕円 832"/>
        <xdr:cNvSpPr/>
      </xdr:nvSpPr>
      <xdr:spPr>
        <a:xfrm>
          <a:off x="22110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xdr:rowOff>
    </xdr:from>
    <xdr:ext cx="469744" cy="259045"/>
    <xdr:sp macro="" textlink="">
      <xdr:nvSpPr>
        <xdr:cNvPr id="834" name="【庁舎】&#10;一人当たり面積該当値テキスト"/>
        <xdr:cNvSpPr txBox="1"/>
      </xdr:nvSpPr>
      <xdr:spPr>
        <a:xfrm>
          <a:off x="22199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160927</xdr:rowOff>
    </xdr:from>
    <xdr:to>
      <xdr:col>112</xdr:col>
      <xdr:colOff>38100</xdr:colOff>
      <xdr:row>105</xdr:row>
      <xdr:rowOff>91077</xdr:rowOff>
    </xdr:to>
    <xdr:sp macro="" textlink="">
      <xdr:nvSpPr>
        <xdr:cNvPr id="835" name="楕円 834"/>
        <xdr:cNvSpPr/>
      </xdr:nvSpPr>
      <xdr:spPr>
        <a:xfrm>
          <a:off x="2127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28848</xdr:rowOff>
    </xdr:from>
    <xdr:to>
      <xdr:col>116</xdr:col>
      <xdr:colOff>63500</xdr:colOff>
      <xdr:row>105</xdr:row>
      <xdr:rowOff>40277</xdr:rowOff>
    </xdr:to>
    <xdr:cxnSp macro="">
      <xdr:nvCxnSpPr>
        <xdr:cNvPr id="836" name="直線コネクタ 835"/>
        <xdr:cNvCxnSpPr/>
      </xdr:nvCxnSpPr>
      <xdr:spPr>
        <a:xfrm flipV="1">
          <a:off x="21323300" y="1803109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837" name="楕円 836"/>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40277</xdr:rowOff>
    </xdr:from>
    <xdr:to>
      <xdr:col>111</xdr:col>
      <xdr:colOff>177800</xdr:colOff>
      <xdr:row>105</xdr:row>
      <xdr:rowOff>48442</xdr:rowOff>
    </xdr:to>
    <xdr:cxnSp macro="">
      <xdr:nvCxnSpPr>
        <xdr:cNvPr id="838" name="直線コネクタ 837"/>
        <xdr:cNvCxnSpPr/>
      </xdr:nvCxnSpPr>
      <xdr:spPr>
        <a:xfrm flipV="1">
          <a:off x="20434300" y="180425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839" name="楕円 838"/>
        <xdr:cNvSpPr/>
      </xdr:nvSpPr>
      <xdr:spPr>
        <a:xfrm>
          <a:off x="19494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48442</xdr:rowOff>
    </xdr:from>
    <xdr:to>
      <xdr:col>107</xdr:col>
      <xdr:colOff>50800</xdr:colOff>
      <xdr:row>105</xdr:row>
      <xdr:rowOff>58238</xdr:rowOff>
    </xdr:to>
    <xdr:cxnSp macro="">
      <xdr:nvCxnSpPr>
        <xdr:cNvPr id="840" name="直線コネクタ 839"/>
        <xdr:cNvCxnSpPr/>
      </xdr:nvCxnSpPr>
      <xdr:spPr>
        <a:xfrm flipV="1">
          <a:off x="19545300" y="180506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841" name="楕円 840"/>
        <xdr:cNvSpPr/>
      </xdr:nvSpPr>
      <xdr:spPr>
        <a:xfrm>
          <a:off x="18605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58238</xdr:rowOff>
    </xdr:from>
    <xdr:to>
      <xdr:col>102</xdr:col>
      <xdr:colOff>114300</xdr:colOff>
      <xdr:row>105</xdr:row>
      <xdr:rowOff>113756</xdr:rowOff>
    </xdr:to>
    <xdr:cxnSp macro="">
      <xdr:nvCxnSpPr>
        <xdr:cNvPr id="842" name="直線コネクタ 841"/>
        <xdr:cNvCxnSpPr/>
      </xdr:nvCxnSpPr>
      <xdr:spPr>
        <a:xfrm flipV="1">
          <a:off x="18656300" y="1806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3"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4"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5"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6"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107604</xdr:rowOff>
    </xdr:from>
    <xdr:ext cx="469744" cy="259045"/>
    <xdr:sp macro="" textlink="">
      <xdr:nvSpPr>
        <xdr:cNvPr id="847" name="n_1mainValue【庁舎】&#10;一人当たり面積"/>
        <xdr:cNvSpPr txBox="1"/>
      </xdr:nvSpPr>
      <xdr:spPr>
        <a:xfrm>
          <a:off x="210757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848" name="n_2mainValue【庁舎】&#10;一人当たり面積"/>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849" name="n_3mainValue【庁舎】&#10;一人当たり面積"/>
        <xdr:cNvSpPr txBox="1"/>
      </xdr:nvSpPr>
      <xdr:spPr>
        <a:xfrm>
          <a:off x="19310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850" name="n_4mainValue【庁舎】&#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市民会館、保健センターなどは類似団体の平均に比べ、有形固定資産減価償却率が高い一方で、住民の利用も比較的多いことから今後の更新については住民ニーズを的確に捉え、維持管理をしていく必要が</a:t>
          </a:r>
          <a:r>
            <a:rPr kumimoji="1" lang="ja-JP" altLang="en-US" sz="1300" u="none">
              <a:latin typeface="ＭＳ Ｐゴシック" panose="020B0600070205080204" pitchFamily="50" charset="-128"/>
              <a:ea typeface="ＭＳ Ｐゴシック" panose="020B0600070205080204" pitchFamily="50" charset="-128"/>
            </a:rPr>
            <a:t>ある。市役所庁舎も耐震改修は済んでいるものの、建設から</a:t>
          </a:r>
          <a:r>
            <a:rPr kumimoji="1" lang="en-US" altLang="ja-JP" sz="1300" u="none">
              <a:latin typeface="ＭＳ Ｐゴシック" panose="020B0600070205080204" pitchFamily="50" charset="-128"/>
              <a:ea typeface="ＭＳ Ｐゴシック" panose="020B0600070205080204" pitchFamily="50" charset="-128"/>
            </a:rPr>
            <a:t>40</a:t>
          </a:r>
          <a:r>
            <a:rPr kumimoji="1" lang="ja-JP" altLang="en-US" sz="1300" u="none">
              <a:latin typeface="ＭＳ Ｐゴシック" panose="020B0600070205080204" pitchFamily="50" charset="-128"/>
              <a:ea typeface="ＭＳ Ｐゴシック" panose="020B0600070205080204" pitchFamily="50" charset="-128"/>
            </a:rPr>
            <a:t>年以上経過しており、有形固定資産減価償却率も類似団体と比べると高くなっている。他の施設についても更新を検討する時期となっており、計画的な施設管理に努めていく。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を機に過疎債や合併特例債などの交付税措置率の高い有利な起債の活用を進めたことで公債費に係る基準財政需要額が大きく変動していなかったが、今後数年間で実額算入であった起債の償還が終了することや大型建設事業に伴う起債の償還が始まるなど基準財政需要額への影響が大きいと見込まれる。一方で、長引く景気の低迷に加え、コロナ禍の影響もあり、市税全般の減収は免れず、急激な回復は期待できないことから、今後の財政力指数の大幅な好転は難しいと推測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令和元年度については、前年度に引き続き、一般財源の伸び悩みなどにより比較的高い数値となっている。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大や公共施設の維持管理等で義務的経費が高水準に推移することが予想されているが、事務事業の見直しを更に進めるとともに、全ての事務事業の優先度を厳しく点検し、優先度の低い事務事業について計画的に廃止・縮小を進めるなど、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32294</xdr:rowOff>
    </xdr:to>
    <xdr:cxnSp macro="">
      <xdr:nvCxnSpPr>
        <xdr:cNvPr id="134" name="直線コネクタ 133"/>
        <xdr:cNvCxnSpPr/>
      </xdr:nvCxnSpPr>
      <xdr:spPr>
        <a:xfrm>
          <a:off x="4114800" y="1024001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25400</xdr:rowOff>
    </xdr:to>
    <xdr:cxnSp macro="">
      <xdr:nvCxnSpPr>
        <xdr:cNvPr id="137" name="直線コネクタ 136"/>
        <xdr:cNvCxnSpPr/>
      </xdr:nvCxnSpPr>
      <xdr:spPr>
        <a:xfrm flipV="1">
          <a:off x="3225800" y="1024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60</xdr:row>
      <xdr:rowOff>25400</xdr:rowOff>
    </xdr:to>
    <xdr:cxnSp macro="">
      <xdr:nvCxnSpPr>
        <xdr:cNvPr id="140" name="直線コネクタ 139"/>
        <xdr:cNvCxnSpPr/>
      </xdr:nvCxnSpPr>
      <xdr:spPr>
        <a:xfrm>
          <a:off x="2336800" y="102365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158024</xdr:rowOff>
    </xdr:from>
    <xdr:to>
      <xdr:col>11</xdr:col>
      <xdr:colOff>31750</xdr:colOff>
      <xdr:row>59</xdr:row>
      <xdr:rowOff>121013</xdr:rowOff>
    </xdr:to>
    <xdr:cxnSp macro="">
      <xdr:nvCxnSpPr>
        <xdr:cNvPr id="143" name="直線コネクタ 142"/>
        <xdr:cNvCxnSpPr/>
      </xdr:nvCxnSpPr>
      <xdr:spPr>
        <a:xfrm>
          <a:off x="1447800" y="1010212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3" name="楕円 152"/>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4" name="財政構造の弾力性該当値テキスト"/>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5" name="楕円 15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6" name="テキスト ボックス 155"/>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7" name="楕円 156"/>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8" name="テキスト ボックス 157"/>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10540</xdr:rowOff>
    </xdr:from>
    <xdr:ext cx="762000" cy="259045"/>
    <xdr:sp macro="" textlink="">
      <xdr:nvSpPr>
        <xdr:cNvPr id="160" name="テキスト ボックス 159"/>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107224</xdr:rowOff>
    </xdr:from>
    <xdr:to>
      <xdr:col>7</xdr:col>
      <xdr:colOff>31750</xdr:colOff>
      <xdr:row>59</xdr:row>
      <xdr:rowOff>37374</xdr:rowOff>
    </xdr:to>
    <xdr:sp macro="" textlink="">
      <xdr:nvSpPr>
        <xdr:cNvPr id="161" name="楕円 160"/>
        <xdr:cNvSpPr/>
      </xdr:nvSpPr>
      <xdr:spPr>
        <a:xfrm>
          <a:off x="1397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47551</xdr:rowOff>
    </xdr:from>
    <xdr:ext cx="762000" cy="259045"/>
    <xdr:sp macro="" textlink="">
      <xdr:nvSpPr>
        <xdr:cNvPr id="162" name="テキスト ボックス 161"/>
        <xdr:cNvSpPr txBox="1"/>
      </xdr:nvSpPr>
      <xdr:spPr>
        <a:xfrm>
          <a:off x="1066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前年度より数値が増加しているとともに、依然として平均を大きく上回っているのは、合併による職員数増と物件費を要因としており、物件費では、市単独管理の施設が多いことから、多額の維持管理経費を要している。</a:t>
          </a:r>
        </a:p>
        <a:p>
          <a:r>
            <a:rPr kumimoji="1" lang="ja-JP" altLang="en-US" sz="1300">
              <a:latin typeface="ＭＳ Ｐゴシック" panose="020B0600070205080204" pitchFamily="50" charset="-128"/>
              <a:ea typeface="ＭＳ Ｐゴシック" panose="020B0600070205080204" pitchFamily="50" charset="-128"/>
            </a:rPr>
            <a:t>　今後は公共施設を適正な規模に管理するため施設の統廃合を計画的に進めることなどの方策を講じ、コストの削減に努める。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127296</xdr:rowOff>
    </xdr:from>
    <xdr:to>
      <xdr:col>23</xdr:col>
      <xdr:colOff>133350</xdr:colOff>
      <xdr:row>82</xdr:row>
      <xdr:rowOff>147958</xdr:rowOff>
    </xdr:to>
    <xdr:cxnSp macro="">
      <xdr:nvCxnSpPr>
        <xdr:cNvPr id="197" name="直線コネクタ 196"/>
        <xdr:cNvCxnSpPr/>
      </xdr:nvCxnSpPr>
      <xdr:spPr>
        <a:xfrm>
          <a:off x="4114800" y="14186196"/>
          <a:ext cx="8382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127296</xdr:rowOff>
    </xdr:from>
    <xdr:to>
      <xdr:col>19</xdr:col>
      <xdr:colOff>133350</xdr:colOff>
      <xdr:row>82</xdr:row>
      <xdr:rowOff>154739</xdr:rowOff>
    </xdr:to>
    <xdr:cxnSp macro="">
      <xdr:nvCxnSpPr>
        <xdr:cNvPr id="200" name="直線コネクタ 199"/>
        <xdr:cNvCxnSpPr/>
      </xdr:nvCxnSpPr>
      <xdr:spPr>
        <a:xfrm flipV="1">
          <a:off x="3225800" y="14186196"/>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144718</xdr:rowOff>
    </xdr:from>
    <xdr:to>
      <xdr:col>15</xdr:col>
      <xdr:colOff>82550</xdr:colOff>
      <xdr:row>82</xdr:row>
      <xdr:rowOff>154739</xdr:rowOff>
    </xdr:to>
    <xdr:cxnSp macro="">
      <xdr:nvCxnSpPr>
        <xdr:cNvPr id="203" name="直線コネクタ 202"/>
        <xdr:cNvCxnSpPr/>
      </xdr:nvCxnSpPr>
      <xdr:spPr>
        <a:xfrm>
          <a:off x="2336800" y="14203618"/>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123166</xdr:rowOff>
    </xdr:from>
    <xdr:to>
      <xdr:col>11</xdr:col>
      <xdr:colOff>31750</xdr:colOff>
      <xdr:row>82</xdr:row>
      <xdr:rowOff>144718</xdr:rowOff>
    </xdr:to>
    <xdr:cxnSp macro="">
      <xdr:nvCxnSpPr>
        <xdr:cNvPr id="206" name="直線コネクタ 205"/>
        <xdr:cNvCxnSpPr/>
      </xdr:nvCxnSpPr>
      <xdr:spPr>
        <a:xfrm>
          <a:off x="1447800" y="14182066"/>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97158</xdr:rowOff>
    </xdr:from>
    <xdr:to>
      <xdr:col>23</xdr:col>
      <xdr:colOff>184150</xdr:colOff>
      <xdr:row>83</xdr:row>
      <xdr:rowOff>27308</xdr:rowOff>
    </xdr:to>
    <xdr:sp macro="" textlink="">
      <xdr:nvSpPr>
        <xdr:cNvPr id="216" name="楕円 215"/>
        <xdr:cNvSpPr/>
      </xdr:nvSpPr>
      <xdr:spPr>
        <a:xfrm>
          <a:off x="4902200" y="14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69235</xdr:rowOff>
    </xdr:from>
    <xdr:ext cx="762000" cy="259045"/>
    <xdr:sp macro="" textlink="">
      <xdr:nvSpPr>
        <xdr:cNvPr id="217" name="人件費・物件費等の状況該当値テキスト"/>
        <xdr:cNvSpPr txBox="1"/>
      </xdr:nvSpPr>
      <xdr:spPr>
        <a:xfrm>
          <a:off x="5041900" y="1412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76496</xdr:rowOff>
    </xdr:from>
    <xdr:to>
      <xdr:col>19</xdr:col>
      <xdr:colOff>184150</xdr:colOff>
      <xdr:row>83</xdr:row>
      <xdr:rowOff>6646</xdr:rowOff>
    </xdr:to>
    <xdr:sp macro="" textlink="">
      <xdr:nvSpPr>
        <xdr:cNvPr id="218" name="楕円 217"/>
        <xdr:cNvSpPr/>
      </xdr:nvSpPr>
      <xdr:spPr>
        <a:xfrm>
          <a:off x="4064000" y="141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162873</xdr:rowOff>
    </xdr:from>
    <xdr:ext cx="736600" cy="259045"/>
    <xdr:sp macro="" textlink="">
      <xdr:nvSpPr>
        <xdr:cNvPr id="219" name="テキスト ボックス 218"/>
        <xdr:cNvSpPr txBox="1"/>
      </xdr:nvSpPr>
      <xdr:spPr>
        <a:xfrm>
          <a:off x="3733800" y="1422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103939</xdr:rowOff>
    </xdr:from>
    <xdr:to>
      <xdr:col>15</xdr:col>
      <xdr:colOff>133350</xdr:colOff>
      <xdr:row>83</xdr:row>
      <xdr:rowOff>34089</xdr:rowOff>
    </xdr:to>
    <xdr:sp macro="" textlink="">
      <xdr:nvSpPr>
        <xdr:cNvPr id="220" name="楕円 219"/>
        <xdr:cNvSpPr/>
      </xdr:nvSpPr>
      <xdr:spPr>
        <a:xfrm>
          <a:off x="3175000" y="141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18866</xdr:rowOff>
    </xdr:from>
    <xdr:ext cx="762000" cy="259045"/>
    <xdr:sp macro="" textlink="">
      <xdr:nvSpPr>
        <xdr:cNvPr id="221" name="テキスト ボックス 220"/>
        <xdr:cNvSpPr txBox="1"/>
      </xdr:nvSpPr>
      <xdr:spPr>
        <a:xfrm>
          <a:off x="2844800" y="142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93918</xdr:rowOff>
    </xdr:from>
    <xdr:to>
      <xdr:col>11</xdr:col>
      <xdr:colOff>82550</xdr:colOff>
      <xdr:row>83</xdr:row>
      <xdr:rowOff>24068</xdr:rowOff>
    </xdr:to>
    <xdr:sp macro="" textlink="">
      <xdr:nvSpPr>
        <xdr:cNvPr id="222" name="楕円 221"/>
        <xdr:cNvSpPr/>
      </xdr:nvSpPr>
      <xdr:spPr>
        <a:xfrm>
          <a:off x="2286000" y="141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8845</xdr:rowOff>
    </xdr:from>
    <xdr:ext cx="762000" cy="259045"/>
    <xdr:sp macro="" textlink="">
      <xdr:nvSpPr>
        <xdr:cNvPr id="223" name="テキスト ボックス 222"/>
        <xdr:cNvSpPr txBox="1"/>
      </xdr:nvSpPr>
      <xdr:spPr>
        <a:xfrm>
          <a:off x="1955800" y="142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72366</xdr:rowOff>
    </xdr:from>
    <xdr:to>
      <xdr:col>7</xdr:col>
      <xdr:colOff>31750</xdr:colOff>
      <xdr:row>83</xdr:row>
      <xdr:rowOff>2516</xdr:rowOff>
    </xdr:to>
    <xdr:sp macro="" textlink="">
      <xdr:nvSpPr>
        <xdr:cNvPr id="224" name="楕円 223"/>
        <xdr:cNvSpPr/>
      </xdr:nvSpPr>
      <xdr:spPr>
        <a:xfrm>
          <a:off x="1397000" y="141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158743</xdr:rowOff>
    </xdr:from>
    <xdr:ext cx="762000" cy="259045"/>
    <xdr:sp macro="" textlink="">
      <xdr:nvSpPr>
        <xdr:cNvPr id="225" name="テキスト ボックス 224"/>
        <xdr:cNvSpPr txBox="1"/>
      </xdr:nvSpPr>
      <xdr:spPr>
        <a:xfrm>
          <a:off x="1066800" y="1421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ラスパイレス指数は全国市平均より低位に位置しているが、その要因の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つとして、民間等での就職期間を経た後の採用となっている職員の割合が増えていることが挙げられる。近年の雇用情勢の変化により、給与水準及び手当の見直しの検討も視野に入れる時期となっている。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152400</xdr:rowOff>
    </xdr:to>
    <xdr:cxnSp macro="">
      <xdr:nvCxnSpPr>
        <xdr:cNvPr id="259" name="直線コネクタ 258"/>
        <xdr:cNvCxnSpPr/>
      </xdr:nvCxnSpPr>
      <xdr:spPr>
        <a:xfrm>
          <a:off x="16179800" y="1471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34572</xdr:rowOff>
    </xdr:to>
    <xdr:cxnSp macro="">
      <xdr:nvCxnSpPr>
        <xdr:cNvPr id="262" name="直線コネクタ 261"/>
        <xdr:cNvCxnSpPr/>
      </xdr:nvCxnSpPr>
      <xdr:spPr>
        <a:xfrm flipV="1">
          <a:off x="15290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34572</xdr:rowOff>
    </xdr:to>
    <xdr:cxnSp macro="">
      <xdr:nvCxnSpPr>
        <xdr:cNvPr id="265" name="直線コネクタ 264"/>
        <xdr:cNvCxnSpPr/>
      </xdr:nvCxnSpPr>
      <xdr:spPr>
        <a:xfrm>
          <a:off x="14401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34572</xdr:rowOff>
    </xdr:to>
    <xdr:cxnSp macro="">
      <xdr:nvCxnSpPr>
        <xdr:cNvPr id="268" name="直線コネクタ 267"/>
        <xdr:cNvCxnSpPr/>
      </xdr:nvCxnSpPr>
      <xdr:spPr>
        <a:xfrm>
          <a:off x="13512800" y="146586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0" name="楕円 279"/>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81" name="テキスト ボックス 28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2" name="楕円 281"/>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3" name="テキスト ボックス 28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6" name="楕円 285"/>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7" name="テキスト ボックス 286"/>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行政改革大綱に基づき職員定員管理の適正化を図るため、職員数の削減を進めているが、人口減少数が多いことから、前年度より後退傾向となっている。</a:t>
          </a:r>
        </a:p>
        <a:p>
          <a:r>
            <a:rPr kumimoji="1" lang="ja-JP" altLang="en-US" sz="1300">
              <a:latin typeface="ＭＳ Ｐゴシック" panose="020B0600070205080204" pitchFamily="50" charset="-128"/>
              <a:ea typeface="ＭＳ Ｐゴシック" panose="020B0600070205080204" pitchFamily="50" charset="-128"/>
            </a:rPr>
            <a:t>　年々、国の政策などにより地方自治体の業務量が増加していることに加え、コロナ禍の影響もあり、職員数の削減は困難な状況となっている。今後については、事業の見直しや職員の能力向上を図るとともに、</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の活用等による行政サービスを維持していくことで、より適正な人員配置に努めていく。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57996</xdr:rowOff>
    </xdr:from>
    <xdr:to>
      <xdr:col>81</xdr:col>
      <xdr:colOff>44450</xdr:colOff>
      <xdr:row>63</xdr:row>
      <xdr:rowOff>60295</xdr:rowOff>
    </xdr:to>
    <xdr:cxnSp macro="">
      <xdr:nvCxnSpPr>
        <xdr:cNvPr id="324" name="直線コネクタ 323"/>
        <xdr:cNvCxnSpPr/>
      </xdr:nvCxnSpPr>
      <xdr:spPr>
        <a:xfrm>
          <a:off x="16179800" y="1085934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36164</xdr:rowOff>
    </xdr:from>
    <xdr:to>
      <xdr:col>77</xdr:col>
      <xdr:colOff>44450</xdr:colOff>
      <xdr:row>63</xdr:row>
      <xdr:rowOff>57996</xdr:rowOff>
    </xdr:to>
    <xdr:cxnSp macro="">
      <xdr:nvCxnSpPr>
        <xdr:cNvPr id="327" name="直線コネクタ 326"/>
        <xdr:cNvCxnSpPr/>
      </xdr:nvCxnSpPr>
      <xdr:spPr>
        <a:xfrm>
          <a:off x="15290800" y="1083751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36164</xdr:rowOff>
    </xdr:to>
    <xdr:cxnSp macro="">
      <xdr:nvCxnSpPr>
        <xdr:cNvPr id="330" name="直線コネクタ 329"/>
        <xdr:cNvCxnSpPr/>
      </xdr:nvCxnSpPr>
      <xdr:spPr>
        <a:xfrm>
          <a:off x="14401800" y="108191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3991</xdr:rowOff>
    </xdr:from>
    <xdr:to>
      <xdr:col>68</xdr:col>
      <xdr:colOff>152400</xdr:colOff>
      <xdr:row>63</xdr:row>
      <xdr:rowOff>17780</xdr:rowOff>
    </xdr:to>
    <xdr:cxnSp macro="">
      <xdr:nvCxnSpPr>
        <xdr:cNvPr id="333" name="直線コネクタ 332"/>
        <xdr:cNvCxnSpPr/>
      </xdr:nvCxnSpPr>
      <xdr:spPr>
        <a:xfrm>
          <a:off x="13512800" y="108053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9495</xdr:rowOff>
    </xdr:from>
    <xdr:to>
      <xdr:col>81</xdr:col>
      <xdr:colOff>95250</xdr:colOff>
      <xdr:row>63</xdr:row>
      <xdr:rowOff>111095</xdr:rowOff>
    </xdr:to>
    <xdr:sp macro="" textlink="">
      <xdr:nvSpPr>
        <xdr:cNvPr id="343" name="楕円 342"/>
        <xdr:cNvSpPr/>
      </xdr:nvSpPr>
      <xdr:spPr>
        <a:xfrm>
          <a:off x="16967200" y="108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153022</xdr:rowOff>
    </xdr:from>
    <xdr:ext cx="762000" cy="259045"/>
    <xdr:sp macro="" textlink="">
      <xdr:nvSpPr>
        <xdr:cNvPr id="344" name="定員管理の状況該当値テキスト"/>
        <xdr:cNvSpPr txBox="1"/>
      </xdr:nvSpPr>
      <xdr:spPr>
        <a:xfrm>
          <a:off x="17106900" y="1078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7196</xdr:rowOff>
    </xdr:from>
    <xdr:to>
      <xdr:col>77</xdr:col>
      <xdr:colOff>95250</xdr:colOff>
      <xdr:row>63</xdr:row>
      <xdr:rowOff>108796</xdr:rowOff>
    </xdr:to>
    <xdr:sp macro="" textlink="">
      <xdr:nvSpPr>
        <xdr:cNvPr id="345" name="楕円 344"/>
        <xdr:cNvSpPr/>
      </xdr:nvSpPr>
      <xdr:spPr>
        <a:xfrm>
          <a:off x="16129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93573</xdr:rowOff>
    </xdr:from>
    <xdr:ext cx="736600" cy="259045"/>
    <xdr:sp macro="" textlink="">
      <xdr:nvSpPr>
        <xdr:cNvPr id="346" name="テキスト ボックス 345"/>
        <xdr:cNvSpPr txBox="1"/>
      </xdr:nvSpPr>
      <xdr:spPr>
        <a:xfrm>
          <a:off x="15798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156814</xdr:rowOff>
    </xdr:from>
    <xdr:to>
      <xdr:col>73</xdr:col>
      <xdr:colOff>44450</xdr:colOff>
      <xdr:row>63</xdr:row>
      <xdr:rowOff>86964</xdr:rowOff>
    </xdr:to>
    <xdr:sp macro="" textlink="">
      <xdr:nvSpPr>
        <xdr:cNvPr id="347" name="楕円 346"/>
        <xdr:cNvSpPr/>
      </xdr:nvSpPr>
      <xdr:spPr>
        <a:xfrm>
          <a:off x="15240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71741</xdr:rowOff>
    </xdr:from>
    <xdr:ext cx="762000" cy="259045"/>
    <xdr:sp macro="" textlink="">
      <xdr:nvSpPr>
        <xdr:cNvPr id="348" name="テキスト ボックス 347"/>
        <xdr:cNvSpPr txBox="1"/>
      </xdr:nvSpPr>
      <xdr:spPr>
        <a:xfrm>
          <a:off x="14909800" y="108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9" name="楕円 348"/>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50" name="テキスト ボックス 349"/>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51" name="楕円 350"/>
        <xdr:cNvSpPr/>
      </xdr:nvSpPr>
      <xdr:spPr>
        <a:xfrm>
          <a:off x="13462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52" name="テキスト ボックス 351"/>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令和元年度は、単年度では平成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年度に借入を行った合併特例債の償還開始により元利償還金が増加し、比率が上昇したが、令和元年度の算定対象外となった平成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年度より比率が改善したことにより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引き続き大型建設事業に充当した合併特例債の償還が控えることや、普通交付税額・臨時財政対策債発行額の減少が見込まれることから、数値が悪化することが予想されているため、新規発行債の抑制などを行うことで、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155258</xdr:rowOff>
    </xdr:to>
    <xdr:cxnSp macro="">
      <xdr:nvCxnSpPr>
        <xdr:cNvPr id="386" name="直線コネクタ 385"/>
        <xdr:cNvCxnSpPr/>
      </xdr:nvCxnSpPr>
      <xdr:spPr>
        <a:xfrm flipV="1">
          <a:off x="16179800" y="632343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155258</xdr:rowOff>
    </xdr:to>
    <xdr:cxnSp macro="">
      <xdr:nvCxnSpPr>
        <xdr:cNvPr id="389" name="直線コネクタ 388"/>
        <xdr:cNvCxnSpPr/>
      </xdr:nvCxnSpPr>
      <xdr:spPr>
        <a:xfrm>
          <a:off x="15290800" y="632544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157268</xdr:rowOff>
    </xdr:to>
    <xdr:cxnSp macro="">
      <xdr:nvCxnSpPr>
        <xdr:cNvPr id="392" name="直線コネクタ 391"/>
        <xdr:cNvCxnSpPr/>
      </xdr:nvCxnSpPr>
      <xdr:spPr>
        <a:xfrm flipV="1">
          <a:off x="14401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36</xdr:row>
      <xdr:rowOff>163301</xdr:rowOff>
    </xdr:to>
    <xdr:cxnSp macro="">
      <xdr:nvCxnSpPr>
        <xdr:cNvPr id="395" name="直線コネクタ 394"/>
        <xdr:cNvCxnSpPr/>
      </xdr:nvCxnSpPr>
      <xdr:spPr>
        <a:xfrm flipV="1">
          <a:off x="13512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5" name="楕円 404"/>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6"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7" name="楕円 406"/>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8" name="テキスト ボックス 407"/>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9" name="楕円 408"/>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10" name="テキスト ボックス 409"/>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11" name="楕円 410"/>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2" name="テキスト ボックス 411"/>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3" name="楕円 412"/>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4" name="テキスト ボックス 413"/>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小中学校の空調整備事業に係る起債を発行したことにより、地方債残高が増加したが、公営企業会計での起債発行額を抑制したことなどにより公営企業債繰入額が大幅に減少したことにより、数値改善の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しかしながら、コロナ禍の影響に伴う景気低迷により地方債残高の増及び充当可能基金の減が見込まれていることから、今後についてはより一層将来への負担を残さないような財政運営に取り組んでいく。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166624</xdr:rowOff>
    </xdr:from>
    <xdr:to>
      <xdr:col>81</xdr:col>
      <xdr:colOff>44450</xdr:colOff>
      <xdr:row>15</xdr:row>
      <xdr:rowOff>24130</xdr:rowOff>
    </xdr:to>
    <xdr:cxnSp macro="">
      <xdr:nvCxnSpPr>
        <xdr:cNvPr id="448" name="直線コネクタ 447"/>
        <xdr:cNvCxnSpPr/>
      </xdr:nvCxnSpPr>
      <xdr:spPr>
        <a:xfrm flipV="1">
          <a:off x="16179800" y="25669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15</xdr:row>
      <xdr:rowOff>26945</xdr:rowOff>
    </xdr:to>
    <xdr:cxnSp macro="">
      <xdr:nvCxnSpPr>
        <xdr:cNvPr id="451" name="直線コネクタ 450"/>
        <xdr:cNvCxnSpPr/>
      </xdr:nvCxnSpPr>
      <xdr:spPr>
        <a:xfrm flipV="1">
          <a:off x="15290800" y="2595880"/>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26945</xdr:rowOff>
    </xdr:from>
    <xdr:to>
      <xdr:col>72</xdr:col>
      <xdr:colOff>203200</xdr:colOff>
      <xdr:row>15</xdr:row>
      <xdr:rowOff>47456</xdr:rowOff>
    </xdr:to>
    <xdr:cxnSp macro="">
      <xdr:nvCxnSpPr>
        <xdr:cNvPr id="454" name="直線コネクタ 453"/>
        <xdr:cNvCxnSpPr/>
      </xdr:nvCxnSpPr>
      <xdr:spPr>
        <a:xfrm flipV="1">
          <a:off x="14401800" y="2598695"/>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167428</xdr:rowOff>
    </xdr:from>
    <xdr:to>
      <xdr:col>68</xdr:col>
      <xdr:colOff>152400</xdr:colOff>
      <xdr:row>15</xdr:row>
      <xdr:rowOff>47456</xdr:rowOff>
    </xdr:to>
    <xdr:cxnSp macro="">
      <xdr:nvCxnSpPr>
        <xdr:cNvPr id="457" name="直線コネクタ 456"/>
        <xdr:cNvCxnSpPr/>
      </xdr:nvCxnSpPr>
      <xdr:spPr>
        <a:xfrm>
          <a:off x="13512800" y="2567728"/>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115824</xdr:rowOff>
    </xdr:from>
    <xdr:to>
      <xdr:col>81</xdr:col>
      <xdr:colOff>95250</xdr:colOff>
      <xdr:row>15</xdr:row>
      <xdr:rowOff>45974</xdr:rowOff>
    </xdr:to>
    <xdr:sp macro="" textlink="">
      <xdr:nvSpPr>
        <xdr:cNvPr id="467" name="楕円 466"/>
        <xdr:cNvSpPr/>
      </xdr:nvSpPr>
      <xdr:spPr>
        <a:xfrm>
          <a:off x="169672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132351</xdr:rowOff>
    </xdr:from>
    <xdr:ext cx="762000" cy="259045"/>
    <xdr:sp macro="" textlink="">
      <xdr:nvSpPr>
        <xdr:cNvPr id="468" name="将来負担の状況該当値テキスト"/>
        <xdr:cNvSpPr txBox="1"/>
      </xdr:nvSpPr>
      <xdr:spPr>
        <a:xfrm>
          <a:off x="17106900" y="23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9" name="楕円 468"/>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70" name="テキスト ボックス 469"/>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147595</xdr:rowOff>
    </xdr:from>
    <xdr:to>
      <xdr:col>73</xdr:col>
      <xdr:colOff>44450</xdr:colOff>
      <xdr:row>15</xdr:row>
      <xdr:rowOff>77745</xdr:rowOff>
    </xdr:to>
    <xdr:sp macro="" textlink="">
      <xdr:nvSpPr>
        <xdr:cNvPr id="471" name="楕円 470"/>
        <xdr:cNvSpPr/>
      </xdr:nvSpPr>
      <xdr:spPr>
        <a:xfrm>
          <a:off x="15240000" y="25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62522</xdr:rowOff>
    </xdr:from>
    <xdr:ext cx="762000" cy="259045"/>
    <xdr:sp macro="" textlink="">
      <xdr:nvSpPr>
        <xdr:cNvPr id="472" name="テキスト ボックス 471"/>
        <xdr:cNvSpPr txBox="1"/>
      </xdr:nvSpPr>
      <xdr:spPr>
        <a:xfrm>
          <a:off x="14909800" y="263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168106</xdr:rowOff>
    </xdr:from>
    <xdr:to>
      <xdr:col>68</xdr:col>
      <xdr:colOff>203200</xdr:colOff>
      <xdr:row>15</xdr:row>
      <xdr:rowOff>98256</xdr:rowOff>
    </xdr:to>
    <xdr:sp macro="" textlink="">
      <xdr:nvSpPr>
        <xdr:cNvPr id="473" name="楕円 472"/>
        <xdr:cNvSpPr/>
      </xdr:nvSpPr>
      <xdr:spPr>
        <a:xfrm>
          <a:off x="14351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83033</xdr:rowOff>
    </xdr:from>
    <xdr:ext cx="762000" cy="259045"/>
    <xdr:sp macro="" textlink="">
      <xdr:nvSpPr>
        <xdr:cNvPr id="474" name="テキスト ボックス 473"/>
        <xdr:cNvSpPr txBox="1"/>
      </xdr:nvSpPr>
      <xdr:spPr>
        <a:xfrm>
          <a:off x="140208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116628</xdr:rowOff>
    </xdr:from>
    <xdr:to>
      <xdr:col>64</xdr:col>
      <xdr:colOff>152400</xdr:colOff>
      <xdr:row>15</xdr:row>
      <xdr:rowOff>46778</xdr:rowOff>
    </xdr:to>
    <xdr:sp macro="" textlink="">
      <xdr:nvSpPr>
        <xdr:cNvPr id="475" name="楕円 474"/>
        <xdr:cNvSpPr/>
      </xdr:nvSpPr>
      <xdr:spPr>
        <a:xfrm>
          <a:off x="13462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56955</xdr:rowOff>
    </xdr:from>
    <xdr:ext cx="762000" cy="259045"/>
    <xdr:sp macro="" textlink="">
      <xdr:nvSpPr>
        <xdr:cNvPr id="476" name="テキスト ボックス 475"/>
        <xdr:cNvSpPr txBox="1"/>
      </xdr:nvSpPr>
      <xdr:spPr>
        <a:xfrm>
          <a:off x="13131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令和元年度については、類似団体平均と比較すると、人件費に係る経常収支比率は低くなっているが、今後定年退職者が多く控えている状況から数値の上昇が懸念されている。</a:t>
          </a:r>
        </a:p>
        <a:p>
          <a:r>
            <a:rPr kumimoji="1" lang="ja-JP" altLang="en-US" sz="1300">
              <a:latin typeface="ＭＳ Ｐゴシック" panose="020B0600070205080204" pitchFamily="50" charset="-128"/>
              <a:ea typeface="ＭＳ Ｐゴシック" panose="020B0600070205080204" pitchFamily="50" charset="-128"/>
            </a:rPr>
            <a:t>　人件費総額の削減については、時間外勤務の低減による手当等の抑制を図ることや一部の業務にはＩ</a:t>
          </a:r>
          <a:r>
            <a:rPr kumimoji="1" lang="en-US" altLang="ja-JP" sz="1300">
              <a:latin typeface="ＭＳ Ｐゴシック" panose="020B0600070205080204" pitchFamily="50" charset="-128"/>
              <a:ea typeface="ＭＳ Ｐゴシック" panose="020B0600070205080204" pitchFamily="50" charset="-128"/>
            </a:rPr>
            <a:t>oT</a:t>
          </a:r>
          <a:r>
            <a:rPr kumimoji="1" lang="ja-JP" altLang="en-US" sz="1300">
              <a:latin typeface="ＭＳ Ｐゴシック" panose="020B0600070205080204" pitchFamily="50" charset="-128"/>
              <a:ea typeface="ＭＳ Ｐゴシック" panose="020B0600070205080204" pitchFamily="50" charset="-128"/>
            </a:rPr>
            <a:t>やＡＩなどの先端技術を採用することなどに取り組んでいく方針である。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54610</xdr:rowOff>
    </xdr:to>
    <xdr:cxnSp macro="">
      <xdr:nvCxnSpPr>
        <xdr:cNvPr id="66" name="直線コネクタ 65"/>
        <xdr:cNvCxnSpPr/>
      </xdr:nvCxnSpPr>
      <xdr:spPr>
        <a:xfrm flipV="1">
          <a:off x="3987800" y="631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54610</xdr:rowOff>
    </xdr:to>
    <xdr:cxnSp macro="">
      <xdr:nvCxnSpPr>
        <xdr:cNvPr id="69" name="直線コネクタ 68"/>
        <xdr:cNvCxnSpPr/>
      </xdr:nvCxnSpPr>
      <xdr:spPr>
        <a:xfrm>
          <a:off x="3098800" y="624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119380</xdr:rowOff>
    </xdr:to>
    <xdr:cxnSp macro="">
      <xdr:nvCxnSpPr>
        <xdr:cNvPr id="72" name="直線コネクタ 71"/>
        <xdr:cNvCxnSpPr/>
      </xdr:nvCxnSpPr>
      <xdr:spPr>
        <a:xfrm flipV="1">
          <a:off x="2209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36</xdr:row>
      <xdr:rowOff>119380</xdr:rowOff>
    </xdr:to>
    <xdr:cxnSp macro="">
      <xdr:nvCxnSpPr>
        <xdr:cNvPr id="75" name="直線コネクタ 74"/>
        <xdr:cNvCxnSpPr/>
      </xdr:nvCxnSpPr>
      <xdr:spPr>
        <a:xfrm>
          <a:off x="1320800" y="6055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令和元年度は、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前年度よりも増加し、類似団体を上回ることとなった。施設の老朽化に伴う維持補修費が増加傾向にある一方で指定管理制度への移行や統廃合が検討段階であることが要因となっている。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今後も引き続き施設の維持管理業務を指定管理制度に移行することや、施設の統廃合などの検討をさらに進め、物件費の抑制を図りたい。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18</xdr:row>
      <xdr:rowOff>39914</xdr:rowOff>
    </xdr:to>
    <xdr:cxnSp macro="">
      <xdr:nvCxnSpPr>
        <xdr:cNvPr id="129" name="直線コネクタ 128"/>
        <xdr:cNvCxnSpPr/>
      </xdr:nvCxnSpPr>
      <xdr:spPr>
        <a:xfrm>
          <a:off x="15671800" y="29300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15421</xdr:rowOff>
    </xdr:to>
    <xdr:cxnSp macro="">
      <xdr:nvCxnSpPr>
        <xdr:cNvPr id="132" name="直線コネクタ 131"/>
        <xdr:cNvCxnSpPr/>
      </xdr:nvCxnSpPr>
      <xdr:spPr>
        <a:xfrm>
          <a:off x="14782800" y="2897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48079</xdr:rowOff>
    </xdr:to>
    <xdr:cxnSp macro="">
      <xdr:nvCxnSpPr>
        <xdr:cNvPr id="135" name="直線コネクタ 134"/>
        <xdr:cNvCxnSpPr/>
      </xdr:nvCxnSpPr>
      <xdr:spPr>
        <a:xfrm flipV="1">
          <a:off x="13893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69850</xdr:rowOff>
    </xdr:to>
    <xdr:cxnSp macro="">
      <xdr:nvCxnSpPr>
        <xdr:cNvPr id="138" name="直線コネクタ 137"/>
        <xdr:cNvCxnSpPr/>
      </xdr:nvCxnSpPr>
      <xdr:spPr>
        <a:xfrm flipV="1">
          <a:off x="13004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1" name="テキスト ボックス 150"/>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扶助費に係る経常収支比率は類似団体平均を大きく下回ってはいるが、上昇傾向となっている。今後も、コロナ禍等の影響に伴い、社会保障の充実を図ることで割合が上昇するものと予想されることから、国の動向や経済動向に注視しながら、市民サービスの低下とならないよう施策を展開しつつ、扶助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116115</xdr:rowOff>
    </xdr:to>
    <xdr:cxnSp macro="">
      <xdr:nvCxnSpPr>
        <xdr:cNvPr id="192" name="直線コネクタ 191"/>
        <xdr:cNvCxnSpPr/>
      </xdr:nvCxnSpPr>
      <xdr:spPr>
        <a:xfrm>
          <a:off x="3987800" y="9341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54</xdr:row>
      <xdr:rowOff>83457</xdr:rowOff>
    </xdr:to>
    <xdr:cxnSp macro="">
      <xdr:nvCxnSpPr>
        <xdr:cNvPr id="195" name="直線コネクタ 194"/>
        <xdr:cNvCxnSpPr/>
      </xdr:nvCxnSpPr>
      <xdr:spPr>
        <a:xfrm>
          <a:off x="3098800" y="9211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53</xdr:row>
      <xdr:rowOff>156935</xdr:rowOff>
    </xdr:to>
    <xdr:cxnSp macro="">
      <xdr:nvCxnSpPr>
        <xdr:cNvPr id="198" name="直線コネクタ 197"/>
        <xdr:cNvCxnSpPr/>
      </xdr:nvCxnSpPr>
      <xdr:spPr>
        <a:xfrm flipV="1">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54</xdr:row>
      <xdr:rowOff>61685</xdr:rowOff>
    </xdr:to>
    <xdr:cxnSp macro="">
      <xdr:nvCxnSpPr>
        <xdr:cNvPr id="201" name="直線コネクタ 200"/>
        <xdr:cNvCxnSpPr/>
      </xdr:nvCxnSpPr>
      <xdr:spPr>
        <a:xfrm flipV="1">
          <a:off x="1320800" y="9243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11" name="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3" name="楕円 212"/>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4" name="テキスト ボックス 213"/>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5" name="楕円 214"/>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6" name="テキスト ボックス 215"/>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7" name="楕円 216"/>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8" name="テキスト ボックス 217"/>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9" name="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分類される積立金について、ふるさと納税により受け入れた寄附金を特定目的基金に積み立てる方針であることから、年度ごとの寄附額によっては大きな数値変動が生じる。令和元年度については、前年度より大幅に寄付額が減少した結果が数値に表れている。ふるさと納税については不確定要素が多く、受け入れ金額を見込むことは難しいところではあるため、今後も動向を注視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27940</xdr:rowOff>
    </xdr:to>
    <xdr:cxnSp macro="">
      <xdr:nvCxnSpPr>
        <xdr:cNvPr id="253" name="直線コネクタ 252"/>
        <xdr:cNvCxnSpPr/>
      </xdr:nvCxnSpPr>
      <xdr:spPr>
        <a:xfrm flipV="1">
          <a:off x="15671800" y="9522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81280</xdr:rowOff>
    </xdr:to>
    <xdr:cxnSp macro="">
      <xdr:nvCxnSpPr>
        <xdr:cNvPr id="256" name="直線コネクタ 255"/>
        <xdr:cNvCxnSpPr/>
      </xdr:nvCxnSpPr>
      <xdr:spPr>
        <a:xfrm flipV="1">
          <a:off x="14782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56</xdr:row>
      <xdr:rowOff>81280</xdr:rowOff>
    </xdr:to>
    <xdr:cxnSp macro="">
      <xdr:nvCxnSpPr>
        <xdr:cNvPr id="259" name="直線コネクタ 258"/>
        <xdr:cNvCxnSpPr/>
      </xdr:nvCxnSpPr>
      <xdr:spPr>
        <a:xfrm>
          <a:off x="13893800" y="94310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55</xdr:row>
      <xdr:rowOff>1270</xdr:rowOff>
    </xdr:to>
    <xdr:cxnSp macro="">
      <xdr:nvCxnSpPr>
        <xdr:cNvPr id="262" name="直線コネクタ 261"/>
        <xdr:cNvCxnSpPr/>
      </xdr:nvCxnSpPr>
      <xdr:spPr>
        <a:xfrm>
          <a:off x="13004800" y="9347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2" name="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4" name="楕円 27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5" name="テキスト ボックス 274"/>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8" name="楕円 277"/>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9" name="テキスト ボックス 278"/>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前年度と比較して増加している。補助費に係る経常収支比率が類似団体平均を大幅に上回っているのは、広域連合への負担金や補助金等に分類されている法適用企業会計への繰出金が多額になっているためである。特に、病院事業会計が経営不振に陥っているなか、一般会計の負担も大きくなっており、今後の改善が急務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83566</xdr:rowOff>
    </xdr:to>
    <xdr:cxnSp macro="">
      <xdr:nvCxnSpPr>
        <xdr:cNvPr id="311" name="直線コネクタ 310"/>
        <xdr:cNvCxnSpPr/>
      </xdr:nvCxnSpPr>
      <xdr:spPr>
        <a:xfrm>
          <a:off x="15671800" y="66558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39</xdr:row>
      <xdr:rowOff>161290</xdr:rowOff>
    </xdr:to>
    <xdr:cxnSp macro="">
      <xdr:nvCxnSpPr>
        <xdr:cNvPr id="314" name="直線コネクタ 313"/>
        <xdr:cNvCxnSpPr/>
      </xdr:nvCxnSpPr>
      <xdr:spPr>
        <a:xfrm flipV="1">
          <a:off x="14782800" y="66558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56134</xdr:rowOff>
    </xdr:from>
    <xdr:to>
      <xdr:col>73</xdr:col>
      <xdr:colOff>180975</xdr:colOff>
      <xdr:row>39</xdr:row>
      <xdr:rowOff>161290</xdr:rowOff>
    </xdr:to>
    <xdr:cxnSp macro="">
      <xdr:nvCxnSpPr>
        <xdr:cNvPr id="317" name="直線コネクタ 316"/>
        <xdr:cNvCxnSpPr/>
      </xdr:nvCxnSpPr>
      <xdr:spPr>
        <a:xfrm>
          <a:off x="13893800" y="67426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56134</xdr:rowOff>
    </xdr:to>
    <xdr:cxnSp macro="">
      <xdr:nvCxnSpPr>
        <xdr:cNvPr id="320" name="直線コネクタ 319"/>
        <xdr:cNvCxnSpPr/>
      </xdr:nvCxnSpPr>
      <xdr:spPr>
        <a:xfrm>
          <a:off x="13004800" y="6710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30" name="楕円 329"/>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112793</xdr:rowOff>
    </xdr:from>
    <xdr:ext cx="762000" cy="259045"/>
    <xdr:sp macro="" textlink="">
      <xdr:nvSpPr>
        <xdr:cNvPr id="331" name="補助費等該当値テキスト"/>
        <xdr:cNvSpPr txBox="1"/>
      </xdr:nvSpPr>
      <xdr:spPr>
        <a:xfrm>
          <a:off x="16598900" y="66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32" name="楕円 331"/>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33" name="テキスト ボックス 332"/>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34" name="楕円 333"/>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25417</xdr:rowOff>
    </xdr:from>
    <xdr:ext cx="762000" cy="259045"/>
    <xdr:sp macro="" textlink="">
      <xdr:nvSpPr>
        <xdr:cNvPr id="335" name="テキスト ボックス 334"/>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36" name="楕円 335"/>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37" name="テキスト ボックス 336"/>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8" name="楕円 337"/>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9" name="テキスト ボックス 338"/>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年の市町村合併により地方債残高が増加した後、償還ピークが過ぎ、減少傾向となっていたが、令和元年度は平成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年度に借入を行った合併特例債の償還開始により元利償還金が増加し、比率が上昇した。</a:t>
          </a:r>
        </a:p>
        <a:p>
          <a:r>
            <a:rPr kumimoji="1" lang="ja-JP" altLang="en-US" sz="1300">
              <a:latin typeface="ＭＳ Ｐゴシック" panose="020B0600070205080204" pitchFamily="50" charset="-128"/>
              <a:ea typeface="ＭＳ Ｐゴシック" panose="020B0600070205080204" pitchFamily="50" charset="-128"/>
            </a:rPr>
            <a:t>　近年の大型事業に充当した起債の償還が今後控えていることから、動向を見極めながら、健全な財政運営に努める。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64135</xdr:rowOff>
    </xdr:from>
    <xdr:to>
      <xdr:col>24</xdr:col>
      <xdr:colOff>25400</xdr:colOff>
      <xdr:row>74</xdr:row>
      <xdr:rowOff>67945</xdr:rowOff>
    </xdr:to>
    <xdr:cxnSp macro="">
      <xdr:nvCxnSpPr>
        <xdr:cNvPr id="371" name="直線コネクタ 370"/>
        <xdr:cNvCxnSpPr/>
      </xdr:nvCxnSpPr>
      <xdr:spPr>
        <a:xfrm>
          <a:off x="3987800" y="127514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64135</xdr:rowOff>
    </xdr:from>
    <xdr:to>
      <xdr:col>19</xdr:col>
      <xdr:colOff>187325</xdr:colOff>
      <xdr:row>74</xdr:row>
      <xdr:rowOff>77470</xdr:rowOff>
    </xdr:to>
    <xdr:cxnSp macro="">
      <xdr:nvCxnSpPr>
        <xdr:cNvPr id="374" name="直線コネクタ 373"/>
        <xdr:cNvCxnSpPr/>
      </xdr:nvCxnSpPr>
      <xdr:spPr>
        <a:xfrm flipV="1">
          <a:off x="3098800" y="12751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77470</xdr:rowOff>
    </xdr:from>
    <xdr:to>
      <xdr:col>15</xdr:col>
      <xdr:colOff>98425</xdr:colOff>
      <xdr:row>74</xdr:row>
      <xdr:rowOff>113665</xdr:rowOff>
    </xdr:to>
    <xdr:cxnSp macro="">
      <xdr:nvCxnSpPr>
        <xdr:cNvPr id="377" name="直線コネクタ 376"/>
        <xdr:cNvCxnSpPr/>
      </xdr:nvCxnSpPr>
      <xdr:spPr>
        <a:xfrm flipV="1">
          <a:off x="2209800" y="12764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115570</xdr:rowOff>
    </xdr:to>
    <xdr:cxnSp macro="">
      <xdr:nvCxnSpPr>
        <xdr:cNvPr id="380" name="直線コネクタ 379"/>
        <xdr:cNvCxnSpPr/>
      </xdr:nvCxnSpPr>
      <xdr:spPr>
        <a:xfrm flipV="1">
          <a:off x="1320800" y="12800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17145</xdr:rowOff>
    </xdr:from>
    <xdr:to>
      <xdr:col>24</xdr:col>
      <xdr:colOff>76200</xdr:colOff>
      <xdr:row>74</xdr:row>
      <xdr:rowOff>118745</xdr:rowOff>
    </xdr:to>
    <xdr:sp macro="" textlink="">
      <xdr:nvSpPr>
        <xdr:cNvPr id="390" name="楕円 389"/>
        <xdr:cNvSpPr/>
      </xdr:nvSpPr>
      <xdr:spPr>
        <a:xfrm>
          <a:off x="47752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97172</xdr:rowOff>
    </xdr:from>
    <xdr:ext cx="762000" cy="259045"/>
    <xdr:sp macro="" textlink="">
      <xdr:nvSpPr>
        <xdr:cNvPr id="391" name="公債費該当値テキスト"/>
        <xdr:cNvSpPr txBox="1"/>
      </xdr:nvSpPr>
      <xdr:spPr>
        <a:xfrm>
          <a:off x="4914900" y="1261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xdr:rowOff>
    </xdr:from>
    <xdr:to>
      <xdr:col>20</xdr:col>
      <xdr:colOff>38100</xdr:colOff>
      <xdr:row>74</xdr:row>
      <xdr:rowOff>114935</xdr:rowOff>
    </xdr:to>
    <xdr:sp macro="" textlink="">
      <xdr:nvSpPr>
        <xdr:cNvPr id="392" name="楕円 391"/>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125112</xdr:rowOff>
    </xdr:from>
    <xdr:ext cx="736600" cy="259045"/>
    <xdr:sp macro="" textlink="">
      <xdr:nvSpPr>
        <xdr:cNvPr id="393" name="テキスト ボックス 392"/>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26670</xdr:rowOff>
    </xdr:from>
    <xdr:to>
      <xdr:col>15</xdr:col>
      <xdr:colOff>149225</xdr:colOff>
      <xdr:row>74</xdr:row>
      <xdr:rowOff>128270</xdr:rowOff>
    </xdr:to>
    <xdr:sp macro="" textlink="">
      <xdr:nvSpPr>
        <xdr:cNvPr id="394" name="楕円 393"/>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138447</xdr:rowOff>
    </xdr:from>
    <xdr:ext cx="762000" cy="259045"/>
    <xdr:sp macro="" textlink="">
      <xdr:nvSpPr>
        <xdr:cNvPr id="395" name="テキスト ボックス 394"/>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6" name="楕円 395"/>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7" name="テキスト ボックス 396"/>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8" name="楕円 397"/>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9" name="テキスト ボックス 398"/>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費用に係る経常収支比率が類似団体平均より上回っているのは、地方債の元利償還金が減少している一方で、社会保障経費が増加していることや経営不振の病院事業会計への繰出金を大きく負担していることが挙げられる。</a:t>
          </a:r>
        </a:p>
        <a:p>
          <a:r>
            <a:rPr kumimoji="1" lang="ja-JP" altLang="en-US" sz="1300">
              <a:latin typeface="ＭＳ Ｐゴシック" panose="020B0600070205080204" pitchFamily="50" charset="-128"/>
              <a:ea typeface="ＭＳ Ｐゴシック" panose="020B0600070205080204" pitchFamily="50" charset="-128"/>
            </a:rPr>
            <a:t>　課題への適切な対応を図りながら、バランスのとれた行財政運営を行っていく必要がある。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49276</xdr:rowOff>
    </xdr:to>
    <xdr:cxnSp macro="">
      <xdr:nvCxnSpPr>
        <xdr:cNvPr id="430" name="直線コネクタ 429"/>
        <xdr:cNvCxnSpPr/>
      </xdr:nvCxnSpPr>
      <xdr:spPr>
        <a:xfrm>
          <a:off x="15671800" y="133263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17272</xdr:rowOff>
    </xdr:to>
    <xdr:cxnSp macro="">
      <xdr:nvCxnSpPr>
        <xdr:cNvPr id="433" name="直線コネクタ 432"/>
        <xdr:cNvCxnSpPr/>
      </xdr:nvCxnSpPr>
      <xdr:spPr>
        <a:xfrm flipV="1">
          <a:off x="14782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17272</xdr:rowOff>
    </xdr:to>
    <xdr:cxnSp macro="">
      <xdr:nvCxnSpPr>
        <xdr:cNvPr id="436" name="直線コネクタ 435"/>
        <xdr:cNvCxnSpPr/>
      </xdr:nvCxnSpPr>
      <xdr:spPr>
        <a:xfrm>
          <a:off x="13893800" y="13202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1270</xdr:rowOff>
    </xdr:to>
    <xdr:cxnSp macro="">
      <xdr:nvCxnSpPr>
        <xdr:cNvPr id="439" name="直線コネクタ 438"/>
        <xdr:cNvCxnSpPr/>
      </xdr:nvCxnSpPr>
      <xdr:spPr>
        <a:xfrm>
          <a:off x="13004800" y="13020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9" name="楕円 448"/>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0"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1" name="楕円 450"/>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2" name="テキスト ボックス 45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3" name="楕円 452"/>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4" name="テキスト ボックス 453"/>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5" name="楕円 454"/>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6" name="テキスト ボックス 45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58" name="テキスト ボックス 457"/>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56680</xdr:rowOff>
    </xdr:from>
    <xdr:to>
      <xdr:col>29</xdr:col>
      <xdr:colOff>127000</xdr:colOff>
      <xdr:row>15</xdr:row>
      <xdr:rowOff>72695</xdr:rowOff>
    </xdr:to>
    <xdr:cxnSp macro="">
      <xdr:nvCxnSpPr>
        <xdr:cNvPr id="50" name="直線コネクタ 49"/>
        <xdr:cNvCxnSpPr/>
      </xdr:nvCxnSpPr>
      <xdr:spPr bwMode="auto">
        <a:xfrm flipV="1">
          <a:off x="5003800" y="2676055"/>
          <a:ext cx="647700" cy="1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72695</xdr:rowOff>
    </xdr:from>
    <xdr:to>
      <xdr:col>26</xdr:col>
      <xdr:colOff>50800</xdr:colOff>
      <xdr:row>15</xdr:row>
      <xdr:rowOff>73736</xdr:rowOff>
    </xdr:to>
    <xdr:cxnSp macro="">
      <xdr:nvCxnSpPr>
        <xdr:cNvPr id="53" name="直線コネクタ 52"/>
        <xdr:cNvCxnSpPr/>
      </xdr:nvCxnSpPr>
      <xdr:spPr bwMode="auto">
        <a:xfrm flipV="1">
          <a:off x="4305300" y="2692070"/>
          <a:ext cx="698500" cy="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73736</xdr:rowOff>
    </xdr:from>
    <xdr:to>
      <xdr:col>22</xdr:col>
      <xdr:colOff>114300</xdr:colOff>
      <xdr:row>15</xdr:row>
      <xdr:rowOff>160693</xdr:rowOff>
    </xdr:to>
    <xdr:cxnSp macro="">
      <xdr:nvCxnSpPr>
        <xdr:cNvPr id="56" name="直線コネクタ 55"/>
        <xdr:cNvCxnSpPr/>
      </xdr:nvCxnSpPr>
      <xdr:spPr bwMode="auto">
        <a:xfrm flipV="1">
          <a:off x="3606800" y="2693111"/>
          <a:ext cx="698500" cy="8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160693</xdr:rowOff>
    </xdr:from>
    <xdr:to>
      <xdr:col>18</xdr:col>
      <xdr:colOff>177800</xdr:colOff>
      <xdr:row>16</xdr:row>
      <xdr:rowOff>10096</xdr:rowOff>
    </xdr:to>
    <xdr:cxnSp macro="">
      <xdr:nvCxnSpPr>
        <xdr:cNvPr id="59" name="直線コネクタ 58"/>
        <xdr:cNvCxnSpPr/>
      </xdr:nvCxnSpPr>
      <xdr:spPr bwMode="auto">
        <a:xfrm flipV="1">
          <a:off x="2908300" y="2780068"/>
          <a:ext cx="698500" cy="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5880</xdr:rowOff>
    </xdr:from>
    <xdr:to>
      <xdr:col>29</xdr:col>
      <xdr:colOff>177800</xdr:colOff>
      <xdr:row>15</xdr:row>
      <xdr:rowOff>107480</xdr:rowOff>
    </xdr:to>
    <xdr:sp macro="" textlink="">
      <xdr:nvSpPr>
        <xdr:cNvPr id="69" name="楕円 68"/>
        <xdr:cNvSpPr/>
      </xdr:nvSpPr>
      <xdr:spPr bwMode="auto">
        <a:xfrm>
          <a:off x="5600700" y="262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22407</xdr:rowOff>
    </xdr:from>
    <xdr:ext cx="762000" cy="259045"/>
    <xdr:sp macro="" textlink="">
      <xdr:nvSpPr>
        <xdr:cNvPr id="70" name="人口1人当たり決算額の推移該当値テキスト130"/>
        <xdr:cNvSpPr txBox="1"/>
      </xdr:nvSpPr>
      <xdr:spPr>
        <a:xfrm>
          <a:off x="5740400" y="247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21895</xdr:rowOff>
    </xdr:from>
    <xdr:to>
      <xdr:col>26</xdr:col>
      <xdr:colOff>101600</xdr:colOff>
      <xdr:row>15</xdr:row>
      <xdr:rowOff>123495</xdr:rowOff>
    </xdr:to>
    <xdr:sp macro="" textlink="">
      <xdr:nvSpPr>
        <xdr:cNvPr id="71" name="楕円 70"/>
        <xdr:cNvSpPr/>
      </xdr:nvSpPr>
      <xdr:spPr bwMode="auto">
        <a:xfrm>
          <a:off x="4953000" y="264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133672</xdr:rowOff>
    </xdr:from>
    <xdr:ext cx="736600" cy="259045"/>
    <xdr:sp macro="" textlink="">
      <xdr:nvSpPr>
        <xdr:cNvPr id="72" name="テキスト ボックス 71"/>
        <xdr:cNvSpPr txBox="1"/>
      </xdr:nvSpPr>
      <xdr:spPr>
        <a:xfrm>
          <a:off x="4622800" y="241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22936</xdr:rowOff>
    </xdr:from>
    <xdr:to>
      <xdr:col>22</xdr:col>
      <xdr:colOff>165100</xdr:colOff>
      <xdr:row>15</xdr:row>
      <xdr:rowOff>124536</xdr:rowOff>
    </xdr:to>
    <xdr:sp macro="" textlink="">
      <xdr:nvSpPr>
        <xdr:cNvPr id="73" name="楕円 72"/>
        <xdr:cNvSpPr/>
      </xdr:nvSpPr>
      <xdr:spPr bwMode="auto">
        <a:xfrm>
          <a:off x="4254500" y="264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134713</xdr:rowOff>
    </xdr:from>
    <xdr:ext cx="762000" cy="259045"/>
    <xdr:sp macro="" textlink="">
      <xdr:nvSpPr>
        <xdr:cNvPr id="74" name="テキスト ボックス 73"/>
        <xdr:cNvSpPr txBox="1"/>
      </xdr:nvSpPr>
      <xdr:spPr>
        <a:xfrm>
          <a:off x="3924300" y="241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109893</xdr:rowOff>
    </xdr:from>
    <xdr:to>
      <xdr:col>19</xdr:col>
      <xdr:colOff>38100</xdr:colOff>
      <xdr:row>16</xdr:row>
      <xdr:rowOff>40043</xdr:rowOff>
    </xdr:to>
    <xdr:sp macro="" textlink="">
      <xdr:nvSpPr>
        <xdr:cNvPr id="75" name="楕円 74"/>
        <xdr:cNvSpPr/>
      </xdr:nvSpPr>
      <xdr:spPr bwMode="auto">
        <a:xfrm>
          <a:off x="3556000" y="272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50220</xdr:rowOff>
    </xdr:from>
    <xdr:ext cx="762000" cy="259045"/>
    <xdr:sp macro="" textlink="">
      <xdr:nvSpPr>
        <xdr:cNvPr id="76" name="テキスト ボックス 75"/>
        <xdr:cNvSpPr txBox="1"/>
      </xdr:nvSpPr>
      <xdr:spPr>
        <a:xfrm>
          <a:off x="3225800" y="249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130746</xdr:rowOff>
    </xdr:from>
    <xdr:to>
      <xdr:col>15</xdr:col>
      <xdr:colOff>101600</xdr:colOff>
      <xdr:row>16</xdr:row>
      <xdr:rowOff>60896</xdr:rowOff>
    </xdr:to>
    <xdr:sp macro="" textlink="">
      <xdr:nvSpPr>
        <xdr:cNvPr id="77" name="楕円 76"/>
        <xdr:cNvSpPr/>
      </xdr:nvSpPr>
      <xdr:spPr bwMode="auto">
        <a:xfrm>
          <a:off x="2857500" y="27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71073</xdr:rowOff>
    </xdr:from>
    <xdr:ext cx="762000" cy="259045"/>
    <xdr:sp macro="" textlink="">
      <xdr:nvSpPr>
        <xdr:cNvPr id="78" name="テキスト ボックス 77"/>
        <xdr:cNvSpPr txBox="1"/>
      </xdr:nvSpPr>
      <xdr:spPr>
        <a:xfrm>
          <a:off x="2527300" y="251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4166</xdr:rowOff>
    </xdr:from>
    <xdr:to>
      <xdr:col>29</xdr:col>
      <xdr:colOff>127000</xdr:colOff>
      <xdr:row>38</xdr:row>
      <xdr:rowOff>7412</xdr:rowOff>
    </xdr:to>
    <xdr:cxnSp macro="">
      <xdr:nvCxnSpPr>
        <xdr:cNvPr id="112" name="直線コネクタ 111"/>
        <xdr:cNvCxnSpPr/>
      </xdr:nvCxnSpPr>
      <xdr:spPr bwMode="auto">
        <a:xfrm flipV="1">
          <a:off x="5003800" y="7471766"/>
          <a:ext cx="6477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7412</xdr:rowOff>
    </xdr:from>
    <xdr:to>
      <xdr:col>26</xdr:col>
      <xdr:colOff>50800</xdr:colOff>
      <xdr:row>38</xdr:row>
      <xdr:rowOff>9244</xdr:rowOff>
    </xdr:to>
    <xdr:cxnSp macro="">
      <xdr:nvCxnSpPr>
        <xdr:cNvPr id="115" name="直線コネクタ 114"/>
        <xdr:cNvCxnSpPr/>
      </xdr:nvCxnSpPr>
      <xdr:spPr bwMode="auto">
        <a:xfrm flipV="1">
          <a:off x="4305300" y="7475012"/>
          <a:ext cx="698500" cy="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341629</xdr:rowOff>
    </xdr:from>
    <xdr:to>
      <xdr:col>22</xdr:col>
      <xdr:colOff>114300</xdr:colOff>
      <xdr:row>38</xdr:row>
      <xdr:rowOff>9244</xdr:rowOff>
    </xdr:to>
    <xdr:cxnSp macro="">
      <xdr:nvCxnSpPr>
        <xdr:cNvPr id="118" name="直線コネクタ 117"/>
        <xdr:cNvCxnSpPr/>
      </xdr:nvCxnSpPr>
      <xdr:spPr bwMode="auto">
        <a:xfrm>
          <a:off x="3606800" y="7466329"/>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341629</xdr:rowOff>
    </xdr:from>
    <xdr:to>
      <xdr:col>18</xdr:col>
      <xdr:colOff>177800</xdr:colOff>
      <xdr:row>38</xdr:row>
      <xdr:rowOff>10780</xdr:rowOff>
    </xdr:to>
    <xdr:cxnSp macro="">
      <xdr:nvCxnSpPr>
        <xdr:cNvPr id="121" name="直線コネクタ 120"/>
        <xdr:cNvCxnSpPr/>
      </xdr:nvCxnSpPr>
      <xdr:spPr bwMode="auto">
        <a:xfrm flipV="1">
          <a:off x="2908300" y="7466329"/>
          <a:ext cx="698500" cy="1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296266</xdr:rowOff>
    </xdr:from>
    <xdr:to>
      <xdr:col>29</xdr:col>
      <xdr:colOff>177800</xdr:colOff>
      <xdr:row>38</xdr:row>
      <xdr:rowOff>54966</xdr:rowOff>
    </xdr:to>
    <xdr:sp macro="" textlink="">
      <xdr:nvSpPr>
        <xdr:cNvPr id="131" name="楕円 130"/>
        <xdr:cNvSpPr/>
      </xdr:nvSpPr>
      <xdr:spPr bwMode="auto">
        <a:xfrm>
          <a:off x="5600700" y="74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268343</xdr:rowOff>
    </xdr:from>
    <xdr:ext cx="762000" cy="259045"/>
    <xdr:sp macro="" textlink="">
      <xdr:nvSpPr>
        <xdr:cNvPr id="132" name="人口1人当たり決算額の推移該当値テキスト445"/>
        <xdr:cNvSpPr txBox="1"/>
      </xdr:nvSpPr>
      <xdr:spPr>
        <a:xfrm>
          <a:off x="5740400" y="73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299512</xdr:rowOff>
    </xdr:from>
    <xdr:to>
      <xdr:col>26</xdr:col>
      <xdr:colOff>101600</xdr:colOff>
      <xdr:row>38</xdr:row>
      <xdr:rowOff>58212</xdr:rowOff>
    </xdr:to>
    <xdr:sp macro="" textlink="">
      <xdr:nvSpPr>
        <xdr:cNvPr id="133" name="楕円 132"/>
        <xdr:cNvSpPr/>
      </xdr:nvSpPr>
      <xdr:spPr bwMode="auto">
        <a:xfrm>
          <a:off x="4953000" y="74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42989</xdr:rowOff>
    </xdr:from>
    <xdr:ext cx="736600" cy="259045"/>
    <xdr:sp macro="" textlink="">
      <xdr:nvSpPr>
        <xdr:cNvPr id="134" name="テキスト ボックス 133"/>
        <xdr:cNvSpPr txBox="1"/>
      </xdr:nvSpPr>
      <xdr:spPr>
        <a:xfrm>
          <a:off x="4622800" y="751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301344</xdr:rowOff>
    </xdr:from>
    <xdr:to>
      <xdr:col>22</xdr:col>
      <xdr:colOff>165100</xdr:colOff>
      <xdr:row>38</xdr:row>
      <xdr:rowOff>60044</xdr:rowOff>
    </xdr:to>
    <xdr:sp macro="" textlink="">
      <xdr:nvSpPr>
        <xdr:cNvPr id="135" name="楕円 134"/>
        <xdr:cNvSpPr/>
      </xdr:nvSpPr>
      <xdr:spPr bwMode="auto">
        <a:xfrm>
          <a:off x="4254500" y="742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44821</xdr:rowOff>
    </xdr:from>
    <xdr:ext cx="762000" cy="259045"/>
    <xdr:sp macro="" textlink="">
      <xdr:nvSpPr>
        <xdr:cNvPr id="136" name="テキスト ボックス 135"/>
        <xdr:cNvSpPr txBox="1"/>
      </xdr:nvSpPr>
      <xdr:spPr>
        <a:xfrm>
          <a:off x="3924300" y="751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290829</xdr:rowOff>
    </xdr:from>
    <xdr:to>
      <xdr:col>19</xdr:col>
      <xdr:colOff>38100</xdr:colOff>
      <xdr:row>38</xdr:row>
      <xdr:rowOff>49529</xdr:rowOff>
    </xdr:to>
    <xdr:sp macro="" textlink="">
      <xdr:nvSpPr>
        <xdr:cNvPr id="137" name="楕円 136"/>
        <xdr:cNvSpPr/>
      </xdr:nvSpPr>
      <xdr:spPr bwMode="auto">
        <a:xfrm>
          <a:off x="3556000" y="741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34306</xdr:rowOff>
    </xdr:from>
    <xdr:ext cx="762000" cy="259045"/>
    <xdr:sp macro="" textlink="">
      <xdr:nvSpPr>
        <xdr:cNvPr id="138" name="テキスト ボックス 137"/>
        <xdr:cNvSpPr txBox="1"/>
      </xdr:nvSpPr>
      <xdr:spPr>
        <a:xfrm>
          <a:off x="3225800" y="750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302880</xdr:rowOff>
    </xdr:from>
    <xdr:to>
      <xdr:col>15</xdr:col>
      <xdr:colOff>101600</xdr:colOff>
      <xdr:row>38</xdr:row>
      <xdr:rowOff>61580</xdr:rowOff>
    </xdr:to>
    <xdr:sp macro="" textlink="">
      <xdr:nvSpPr>
        <xdr:cNvPr id="139" name="楕円 138"/>
        <xdr:cNvSpPr/>
      </xdr:nvSpPr>
      <xdr:spPr bwMode="auto">
        <a:xfrm>
          <a:off x="2857500" y="742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46357</xdr:rowOff>
    </xdr:from>
    <xdr:ext cx="762000" cy="259045"/>
    <xdr:sp macro="" textlink="">
      <xdr:nvSpPr>
        <xdr:cNvPr id="140" name="テキスト ボックス 139"/>
        <xdr:cNvSpPr txBox="1"/>
      </xdr:nvSpPr>
      <xdr:spPr>
        <a:xfrm>
          <a:off x="2527300" y="75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111593</xdr:rowOff>
    </xdr:from>
    <xdr:to>
      <xdr:col>24</xdr:col>
      <xdr:colOff>63500</xdr:colOff>
      <xdr:row>34</xdr:row>
      <xdr:rowOff>168155</xdr:rowOff>
    </xdr:to>
    <xdr:cxnSp macro="">
      <xdr:nvCxnSpPr>
        <xdr:cNvPr id="63" name="直線コネクタ 62"/>
        <xdr:cNvCxnSpPr/>
      </xdr:nvCxnSpPr>
      <xdr:spPr>
        <a:xfrm>
          <a:off x="3797300" y="5940893"/>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111593</xdr:rowOff>
    </xdr:from>
    <xdr:to>
      <xdr:col>19</xdr:col>
      <xdr:colOff>177800</xdr:colOff>
      <xdr:row>35</xdr:row>
      <xdr:rowOff>19838</xdr:rowOff>
    </xdr:to>
    <xdr:cxnSp macro="">
      <xdr:nvCxnSpPr>
        <xdr:cNvPr id="66" name="直線コネクタ 65"/>
        <xdr:cNvCxnSpPr/>
      </xdr:nvCxnSpPr>
      <xdr:spPr>
        <a:xfrm flipV="1">
          <a:off x="2908300" y="5940893"/>
          <a:ext cx="889000" cy="7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171149</xdr:rowOff>
    </xdr:from>
    <xdr:to>
      <xdr:col>15</xdr:col>
      <xdr:colOff>50800</xdr:colOff>
      <xdr:row>35</xdr:row>
      <xdr:rowOff>19838</xdr:rowOff>
    </xdr:to>
    <xdr:cxnSp macro="">
      <xdr:nvCxnSpPr>
        <xdr:cNvPr id="69" name="直線コネクタ 68"/>
        <xdr:cNvCxnSpPr/>
      </xdr:nvCxnSpPr>
      <xdr:spPr>
        <a:xfrm>
          <a:off x="2019300" y="6000449"/>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171149</xdr:rowOff>
    </xdr:from>
    <xdr:to>
      <xdr:col>10</xdr:col>
      <xdr:colOff>114300</xdr:colOff>
      <xdr:row>35</xdr:row>
      <xdr:rowOff>92293</xdr:rowOff>
    </xdr:to>
    <xdr:cxnSp macro="">
      <xdr:nvCxnSpPr>
        <xdr:cNvPr id="72" name="直線コネクタ 71"/>
        <xdr:cNvCxnSpPr/>
      </xdr:nvCxnSpPr>
      <xdr:spPr>
        <a:xfrm flipV="1">
          <a:off x="1130300" y="6000449"/>
          <a:ext cx="889000" cy="9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117355</xdr:rowOff>
    </xdr:from>
    <xdr:to>
      <xdr:col>24</xdr:col>
      <xdr:colOff>114300</xdr:colOff>
      <xdr:row>35</xdr:row>
      <xdr:rowOff>47505</xdr:rowOff>
    </xdr:to>
    <xdr:sp macro="" textlink="">
      <xdr:nvSpPr>
        <xdr:cNvPr id="82" name="楕円 81"/>
        <xdr:cNvSpPr/>
      </xdr:nvSpPr>
      <xdr:spPr>
        <a:xfrm>
          <a:off x="4584700" y="59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140232</xdr:rowOff>
    </xdr:from>
    <xdr:ext cx="599010" cy="259045"/>
    <xdr:sp macro="" textlink="">
      <xdr:nvSpPr>
        <xdr:cNvPr id="83" name="人件費該当値テキスト"/>
        <xdr:cNvSpPr txBox="1"/>
      </xdr:nvSpPr>
      <xdr:spPr>
        <a:xfrm>
          <a:off x="4686300" y="579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60793</xdr:rowOff>
    </xdr:from>
    <xdr:to>
      <xdr:col>20</xdr:col>
      <xdr:colOff>38100</xdr:colOff>
      <xdr:row>34</xdr:row>
      <xdr:rowOff>162393</xdr:rowOff>
    </xdr:to>
    <xdr:sp macro="" textlink="">
      <xdr:nvSpPr>
        <xdr:cNvPr id="84" name="楕円 83"/>
        <xdr:cNvSpPr/>
      </xdr:nvSpPr>
      <xdr:spPr>
        <a:xfrm>
          <a:off x="3746500" y="58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7470</xdr:rowOff>
    </xdr:from>
    <xdr:ext cx="599010" cy="259045"/>
    <xdr:sp macro="" textlink="">
      <xdr:nvSpPr>
        <xdr:cNvPr id="85" name="テキスト ボックス 84"/>
        <xdr:cNvSpPr txBox="1"/>
      </xdr:nvSpPr>
      <xdr:spPr>
        <a:xfrm>
          <a:off x="3497795" y="566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140488</xdr:rowOff>
    </xdr:from>
    <xdr:to>
      <xdr:col>15</xdr:col>
      <xdr:colOff>101600</xdr:colOff>
      <xdr:row>35</xdr:row>
      <xdr:rowOff>70638</xdr:rowOff>
    </xdr:to>
    <xdr:sp macro="" textlink="">
      <xdr:nvSpPr>
        <xdr:cNvPr id="86" name="楕円 85"/>
        <xdr:cNvSpPr/>
      </xdr:nvSpPr>
      <xdr:spPr>
        <a:xfrm>
          <a:off x="2857500" y="59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87165</xdr:rowOff>
    </xdr:from>
    <xdr:ext cx="599010" cy="259045"/>
    <xdr:sp macro="" textlink="">
      <xdr:nvSpPr>
        <xdr:cNvPr id="87" name="テキスト ボックス 86"/>
        <xdr:cNvSpPr txBox="1"/>
      </xdr:nvSpPr>
      <xdr:spPr>
        <a:xfrm>
          <a:off x="2608795" y="574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120349</xdr:rowOff>
    </xdr:from>
    <xdr:to>
      <xdr:col>10</xdr:col>
      <xdr:colOff>165100</xdr:colOff>
      <xdr:row>35</xdr:row>
      <xdr:rowOff>50499</xdr:rowOff>
    </xdr:to>
    <xdr:sp macro="" textlink="">
      <xdr:nvSpPr>
        <xdr:cNvPr id="88" name="楕円 87"/>
        <xdr:cNvSpPr/>
      </xdr:nvSpPr>
      <xdr:spPr>
        <a:xfrm>
          <a:off x="1968500" y="59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67026</xdr:rowOff>
    </xdr:from>
    <xdr:ext cx="599010" cy="259045"/>
    <xdr:sp macro="" textlink="">
      <xdr:nvSpPr>
        <xdr:cNvPr id="89" name="テキスト ボックス 88"/>
        <xdr:cNvSpPr txBox="1"/>
      </xdr:nvSpPr>
      <xdr:spPr>
        <a:xfrm>
          <a:off x="1719795" y="572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41493</xdr:rowOff>
    </xdr:from>
    <xdr:to>
      <xdr:col>6</xdr:col>
      <xdr:colOff>38100</xdr:colOff>
      <xdr:row>35</xdr:row>
      <xdr:rowOff>143093</xdr:rowOff>
    </xdr:to>
    <xdr:sp macro="" textlink="">
      <xdr:nvSpPr>
        <xdr:cNvPr id="90" name="楕円 89"/>
        <xdr:cNvSpPr/>
      </xdr:nvSpPr>
      <xdr:spPr>
        <a:xfrm>
          <a:off x="1079500" y="60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159620</xdr:rowOff>
    </xdr:from>
    <xdr:ext cx="534377" cy="259045"/>
    <xdr:sp macro="" textlink="">
      <xdr:nvSpPr>
        <xdr:cNvPr id="91" name="テキスト ボックス 90"/>
        <xdr:cNvSpPr txBox="1"/>
      </xdr:nvSpPr>
      <xdr:spPr>
        <a:xfrm>
          <a:off x="863111" y="581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63347</xdr:rowOff>
    </xdr:from>
    <xdr:to>
      <xdr:col>24</xdr:col>
      <xdr:colOff>63500</xdr:colOff>
      <xdr:row>56</xdr:row>
      <xdr:rowOff>101753</xdr:rowOff>
    </xdr:to>
    <xdr:cxnSp macro="">
      <xdr:nvCxnSpPr>
        <xdr:cNvPr id="118" name="直線コネクタ 117"/>
        <xdr:cNvCxnSpPr/>
      </xdr:nvCxnSpPr>
      <xdr:spPr>
        <a:xfrm flipV="1">
          <a:off x="3797300" y="9664547"/>
          <a:ext cx="8382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76817</xdr:rowOff>
    </xdr:from>
    <xdr:to>
      <xdr:col>19</xdr:col>
      <xdr:colOff>177800</xdr:colOff>
      <xdr:row>56</xdr:row>
      <xdr:rowOff>101753</xdr:rowOff>
    </xdr:to>
    <xdr:cxnSp macro="">
      <xdr:nvCxnSpPr>
        <xdr:cNvPr id="121" name="直線コネクタ 120"/>
        <xdr:cNvCxnSpPr/>
      </xdr:nvCxnSpPr>
      <xdr:spPr>
        <a:xfrm>
          <a:off x="2908300" y="9678017"/>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76817</xdr:rowOff>
    </xdr:from>
    <xdr:to>
      <xdr:col>15</xdr:col>
      <xdr:colOff>50800</xdr:colOff>
      <xdr:row>56</xdr:row>
      <xdr:rowOff>78444</xdr:rowOff>
    </xdr:to>
    <xdr:cxnSp macro="">
      <xdr:nvCxnSpPr>
        <xdr:cNvPr id="124" name="直線コネクタ 123"/>
        <xdr:cNvCxnSpPr/>
      </xdr:nvCxnSpPr>
      <xdr:spPr>
        <a:xfrm flipV="1">
          <a:off x="2019300" y="967801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74216</xdr:rowOff>
    </xdr:from>
    <xdr:to>
      <xdr:col>10</xdr:col>
      <xdr:colOff>114300</xdr:colOff>
      <xdr:row>56</xdr:row>
      <xdr:rowOff>78444</xdr:rowOff>
    </xdr:to>
    <xdr:cxnSp macro="">
      <xdr:nvCxnSpPr>
        <xdr:cNvPr id="127" name="直線コネクタ 126"/>
        <xdr:cNvCxnSpPr/>
      </xdr:nvCxnSpPr>
      <xdr:spPr>
        <a:xfrm>
          <a:off x="1130300" y="9675416"/>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12547</xdr:rowOff>
    </xdr:from>
    <xdr:to>
      <xdr:col>24</xdr:col>
      <xdr:colOff>114300</xdr:colOff>
      <xdr:row>56</xdr:row>
      <xdr:rowOff>114147</xdr:rowOff>
    </xdr:to>
    <xdr:sp macro="" textlink="">
      <xdr:nvSpPr>
        <xdr:cNvPr id="137" name="楕円 136"/>
        <xdr:cNvSpPr/>
      </xdr:nvSpPr>
      <xdr:spPr>
        <a:xfrm>
          <a:off x="4584700" y="96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35424</xdr:rowOff>
    </xdr:from>
    <xdr:ext cx="534377" cy="259045"/>
    <xdr:sp macro="" textlink="">
      <xdr:nvSpPr>
        <xdr:cNvPr id="138" name="物件費該当値テキスト"/>
        <xdr:cNvSpPr txBox="1"/>
      </xdr:nvSpPr>
      <xdr:spPr>
        <a:xfrm>
          <a:off x="4686300" y="94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50953</xdr:rowOff>
    </xdr:from>
    <xdr:to>
      <xdr:col>20</xdr:col>
      <xdr:colOff>38100</xdr:colOff>
      <xdr:row>56</xdr:row>
      <xdr:rowOff>152553</xdr:rowOff>
    </xdr:to>
    <xdr:sp macro="" textlink="">
      <xdr:nvSpPr>
        <xdr:cNvPr id="139" name="楕円 138"/>
        <xdr:cNvSpPr/>
      </xdr:nvSpPr>
      <xdr:spPr>
        <a:xfrm>
          <a:off x="3746500" y="96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169080</xdr:rowOff>
    </xdr:from>
    <xdr:ext cx="534377" cy="259045"/>
    <xdr:sp macro="" textlink="">
      <xdr:nvSpPr>
        <xdr:cNvPr id="140" name="テキスト ボックス 139"/>
        <xdr:cNvSpPr txBox="1"/>
      </xdr:nvSpPr>
      <xdr:spPr>
        <a:xfrm>
          <a:off x="3530111" y="94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26017</xdr:rowOff>
    </xdr:from>
    <xdr:to>
      <xdr:col>15</xdr:col>
      <xdr:colOff>101600</xdr:colOff>
      <xdr:row>56</xdr:row>
      <xdr:rowOff>127617</xdr:rowOff>
    </xdr:to>
    <xdr:sp macro="" textlink="">
      <xdr:nvSpPr>
        <xdr:cNvPr id="141" name="楕円 140"/>
        <xdr:cNvSpPr/>
      </xdr:nvSpPr>
      <xdr:spPr>
        <a:xfrm>
          <a:off x="2857500" y="96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144144</xdr:rowOff>
    </xdr:from>
    <xdr:ext cx="534377" cy="259045"/>
    <xdr:sp macro="" textlink="">
      <xdr:nvSpPr>
        <xdr:cNvPr id="142" name="テキスト ボックス 141"/>
        <xdr:cNvSpPr txBox="1"/>
      </xdr:nvSpPr>
      <xdr:spPr>
        <a:xfrm>
          <a:off x="2641111" y="940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27644</xdr:rowOff>
    </xdr:from>
    <xdr:to>
      <xdr:col>10</xdr:col>
      <xdr:colOff>165100</xdr:colOff>
      <xdr:row>56</xdr:row>
      <xdr:rowOff>129244</xdr:rowOff>
    </xdr:to>
    <xdr:sp macro="" textlink="">
      <xdr:nvSpPr>
        <xdr:cNvPr id="143" name="楕円 142"/>
        <xdr:cNvSpPr/>
      </xdr:nvSpPr>
      <xdr:spPr>
        <a:xfrm>
          <a:off x="1968500" y="96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145771</xdr:rowOff>
    </xdr:from>
    <xdr:ext cx="534377" cy="259045"/>
    <xdr:sp macro="" textlink="">
      <xdr:nvSpPr>
        <xdr:cNvPr id="144" name="テキスト ボックス 143"/>
        <xdr:cNvSpPr txBox="1"/>
      </xdr:nvSpPr>
      <xdr:spPr>
        <a:xfrm>
          <a:off x="1752111" y="94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23416</xdr:rowOff>
    </xdr:from>
    <xdr:to>
      <xdr:col>6</xdr:col>
      <xdr:colOff>38100</xdr:colOff>
      <xdr:row>56</xdr:row>
      <xdr:rowOff>125016</xdr:rowOff>
    </xdr:to>
    <xdr:sp macro="" textlink="">
      <xdr:nvSpPr>
        <xdr:cNvPr id="145" name="楕円 144"/>
        <xdr:cNvSpPr/>
      </xdr:nvSpPr>
      <xdr:spPr>
        <a:xfrm>
          <a:off x="1079500" y="96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141543</xdr:rowOff>
    </xdr:from>
    <xdr:ext cx="534377" cy="259045"/>
    <xdr:sp macro="" textlink="">
      <xdr:nvSpPr>
        <xdr:cNvPr id="146" name="テキスト ボックス 145"/>
        <xdr:cNvSpPr txBox="1"/>
      </xdr:nvSpPr>
      <xdr:spPr>
        <a:xfrm>
          <a:off x="863111" y="939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93089</xdr:rowOff>
    </xdr:from>
    <xdr:to>
      <xdr:col>24</xdr:col>
      <xdr:colOff>63500</xdr:colOff>
      <xdr:row>76</xdr:row>
      <xdr:rowOff>160731</xdr:rowOff>
    </xdr:to>
    <xdr:cxnSp macro="">
      <xdr:nvCxnSpPr>
        <xdr:cNvPr id="173" name="直線コネクタ 172"/>
        <xdr:cNvCxnSpPr/>
      </xdr:nvCxnSpPr>
      <xdr:spPr>
        <a:xfrm>
          <a:off x="3797300" y="13123289"/>
          <a:ext cx="8382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28395</xdr:rowOff>
    </xdr:from>
    <xdr:to>
      <xdr:col>19</xdr:col>
      <xdr:colOff>177800</xdr:colOff>
      <xdr:row>76</xdr:row>
      <xdr:rowOff>93089</xdr:rowOff>
    </xdr:to>
    <xdr:cxnSp macro="">
      <xdr:nvCxnSpPr>
        <xdr:cNvPr id="176" name="直線コネクタ 175"/>
        <xdr:cNvCxnSpPr/>
      </xdr:nvCxnSpPr>
      <xdr:spPr>
        <a:xfrm>
          <a:off x="2908300" y="13058595"/>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3888</xdr:rowOff>
    </xdr:from>
    <xdr:to>
      <xdr:col>15</xdr:col>
      <xdr:colOff>50800</xdr:colOff>
      <xdr:row>76</xdr:row>
      <xdr:rowOff>28395</xdr:rowOff>
    </xdr:to>
    <xdr:cxnSp macro="">
      <xdr:nvCxnSpPr>
        <xdr:cNvPr id="179" name="直線コネクタ 178"/>
        <xdr:cNvCxnSpPr/>
      </xdr:nvCxnSpPr>
      <xdr:spPr>
        <a:xfrm>
          <a:off x="2019300" y="13034088"/>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3888</xdr:rowOff>
    </xdr:from>
    <xdr:to>
      <xdr:col>10</xdr:col>
      <xdr:colOff>114300</xdr:colOff>
      <xdr:row>76</xdr:row>
      <xdr:rowOff>129595</xdr:rowOff>
    </xdr:to>
    <xdr:cxnSp macro="">
      <xdr:nvCxnSpPr>
        <xdr:cNvPr id="182" name="直線コネクタ 181"/>
        <xdr:cNvCxnSpPr/>
      </xdr:nvCxnSpPr>
      <xdr:spPr>
        <a:xfrm flipV="1">
          <a:off x="1130300" y="13034088"/>
          <a:ext cx="889000" cy="1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109931</xdr:rowOff>
    </xdr:from>
    <xdr:to>
      <xdr:col>24</xdr:col>
      <xdr:colOff>114300</xdr:colOff>
      <xdr:row>77</xdr:row>
      <xdr:rowOff>40081</xdr:rowOff>
    </xdr:to>
    <xdr:sp macro="" textlink="">
      <xdr:nvSpPr>
        <xdr:cNvPr id="192" name="楕円 191"/>
        <xdr:cNvSpPr/>
      </xdr:nvSpPr>
      <xdr:spPr>
        <a:xfrm>
          <a:off x="4584700" y="131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132808</xdr:rowOff>
    </xdr:from>
    <xdr:ext cx="534377" cy="259045"/>
    <xdr:sp macro="" textlink="">
      <xdr:nvSpPr>
        <xdr:cNvPr id="193" name="維持補修費該当値テキスト"/>
        <xdr:cNvSpPr txBox="1"/>
      </xdr:nvSpPr>
      <xdr:spPr>
        <a:xfrm>
          <a:off x="4686300" y="129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42289</xdr:rowOff>
    </xdr:from>
    <xdr:to>
      <xdr:col>20</xdr:col>
      <xdr:colOff>38100</xdr:colOff>
      <xdr:row>76</xdr:row>
      <xdr:rowOff>143889</xdr:rowOff>
    </xdr:to>
    <xdr:sp macro="" textlink="">
      <xdr:nvSpPr>
        <xdr:cNvPr id="194" name="楕円 193"/>
        <xdr:cNvSpPr/>
      </xdr:nvSpPr>
      <xdr:spPr>
        <a:xfrm>
          <a:off x="3746500" y="130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160415</xdr:rowOff>
    </xdr:from>
    <xdr:ext cx="534377" cy="259045"/>
    <xdr:sp macro="" textlink="">
      <xdr:nvSpPr>
        <xdr:cNvPr id="195" name="テキスト ボックス 194"/>
        <xdr:cNvSpPr txBox="1"/>
      </xdr:nvSpPr>
      <xdr:spPr>
        <a:xfrm>
          <a:off x="3530111" y="128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149045</xdr:rowOff>
    </xdr:from>
    <xdr:to>
      <xdr:col>15</xdr:col>
      <xdr:colOff>101600</xdr:colOff>
      <xdr:row>76</xdr:row>
      <xdr:rowOff>79195</xdr:rowOff>
    </xdr:to>
    <xdr:sp macro="" textlink="">
      <xdr:nvSpPr>
        <xdr:cNvPr id="196" name="楕円 195"/>
        <xdr:cNvSpPr/>
      </xdr:nvSpPr>
      <xdr:spPr>
        <a:xfrm>
          <a:off x="2857500" y="130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95721</xdr:rowOff>
    </xdr:from>
    <xdr:ext cx="534377" cy="259045"/>
    <xdr:sp macro="" textlink="">
      <xdr:nvSpPr>
        <xdr:cNvPr id="197" name="テキスト ボックス 196"/>
        <xdr:cNvSpPr txBox="1"/>
      </xdr:nvSpPr>
      <xdr:spPr>
        <a:xfrm>
          <a:off x="2641111" y="127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124539</xdr:rowOff>
    </xdr:from>
    <xdr:to>
      <xdr:col>10</xdr:col>
      <xdr:colOff>165100</xdr:colOff>
      <xdr:row>76</xdr:row>
      <xdr:rowOff>54688</xdr:rowOff>
    </xdr:to>
    <xdr:sp macro="" textlink="">
      <xdr:nvSpPr>
        <xdr:cNvPr id="198" name="楕円 197"/>
        <xdr:cNvSpPr/>
      </xdr:nvSpPr>
      <xdr:spPr>
        <a:xfrm>
          <a:off x="1968500" y="12983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71216</xdr:rowOff>
    </xdr:from>
    <xdr:ext cx="534377" cy="259045"/>
    <xdr:sp macro="" textlink="">
      <xdr:nvSpPr>
        <xdr:cNvPr id="199" name="テキスト ボックス 198"/>
        <xdr:cNvSpPr txBox="1"/>
      </xdr:nvSpPr>
      <xdr:spPr>
        <a:xfrm>
          <a:off x="1752111" y="127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78795</xdr:rowOff>
    </xdr:from>
    <xdr:to>
      <xdr:col>6</xdr:col>
      <xdr:colOff>38100</xdr:colOff>
      <xdr:row>77</xdr:row>
      <xdr:rowOff>8945</xdr:rowOff>
    </xdr:to>
    <xdr:sp macro="" textlink="">
      <xdr:nvSpPr>
        <xdr:cNvPr id="200" name="楕円 199"/>
        <xdr:cNvSpPr/>
      </xdr:nvSpPr>
      <xdr:spPr>
        <a:xfrm>
          <a:off x="1079500" y="131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25473</xdr:rowOff>
    </xdr:from>
    <xdr:ext cx="534377" cy="259045"/>
    <xdr:sp macro="" textlink="">
      <xdr:nvSpPr>
        <xdr:cNvPr id="201" name="テキスト ボックス 200"/>
        <xdr:cNvSpPr txBox="1"/>
      </xdr:nvSpPr>
      <xdr:spPr>
        <a:xfrm>
          <a:off x="863111" y="128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105080</xdr:rowOff>
    </xdr:from>
    <xdr:to>
      <xdr:col>24</xdr:col>
      <xdr:colOff>63500</xdr:colOff>
      <xdr:row>98</xdr:row>
      <xdr:rowOff>156260</xdr:rowOff>
    </xdr:to>
    <xdr:cxnSp macro="">
      <xdr:nvCxnSpPr>
        <xdr:cNvPr id="231" name="直線コネクタ 230"/>
        <xdr:cNvCxnSpPr/>
      </xdr:nvCxnSpPr>
      <xdr:spPr>
        <a:xfrm flipV="1">
          <a:off x="3797300" y="16907180"/>
          <a:ext cx="8382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156260</xdr:rowOff>
    </xdr:from>
    <xdr:to>
      <xdr:col>19</xdr:col>
      <xdr:colOff>177800</xdr:colOff>
      <xdr:row>99</xdr:row>
      <xdr:rowOff>34964</xdr:rowOff>
    </xdr:to>
    <xdr:cxnSp macro="">
      <xdr:nvCxnSpPr>
        <xdr:cNvPr id="234" name="直線コネクタ 233"/>
        <xdr:cNvCxnSpPr/>
      </xdr:nvCxnSpPr>
      <xdr:spPr>
        <a:xfrm flipV="1">
          <a:off x="2908300" y="16958360"/>
          <a:ext cx="8890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120523</xdr:rowOff>
    </xdr:from>
    <xdr:to>
      <xdr:col>15</xdr:col>
      <xdr:colOff>50800</xdr:colOff>
      <xdr:row>99</xdr:row>
      <xdr:rowOff>34964</xdr:rowOff>
    </xdr:to>
    <xdr:cxnSp macro="">
      <xdr:nvCxnSpPr>
        <xdr:cNvPr id="237" name="直線コネクタ 236"/>
        <xdr:cNvCxnSpPr/>
      </xdr:nvCxnSpPr>
      <xdr:spPr>
        <a:xfrm>
          <a:off x="2019300" y="16922623"/>
          <a:ext cx="8890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120523</xdr:rowOff>
    </xdr:from>
    <xdr:to>
      <xdr:col>10</xdr:col>
      <xdr:colOff>114300</xdr:colOff>
      <xdr:row>98</xdr:row>
      <xdr:rowOff>139788</xdr:rowOff>
    </xdr:to>
    <xdr:cxnSp macro="">
      <xdr:nvCxnSpPr>
        <xdr:cNvPr id="240" name="直線コネクタ 239"/>
        <xdr:cNvCxnSpPr/>
      </xdr:nvCxnSpPr>
      <xdr:spPr>
        <a:xfrm flipV="1">
          <a:off x="1130300" y="16922623"/>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54280</xdr:rowOff>
    </xdr:from>
    <xdr:to>
      <xdr:col>24</xdr:col>
      <xdr:colOff>114300</xdr:colOff>
      <xdr:row>98</xdr:row>
      <xdr:rowOff>155880</xdr:rowOff>
    </xdr:to>
    <xdr:sp macro="" textlink="">
      <xdr:nvSpPr>
        <xdr:cNvPr id="250" name="楕円 249"/>
        <xdr:cNvSpPr/>
      </xdr:nvSpPr>
      <xdr:spPr>
        <a:xfrm>
          <a:off x="45847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32707</xdr:rowOff>
    </xdr:from>
    <xdr:ext cx="534377" cy="259045"/>
    <xdr:sp macro="" textlink="">
      <xdr:nvSpPr>
        <xdr:cNvPr id="251" name="扶助費該当値テキスト"/>
        <xdr:cNvSpPr txBox="1"/>
      </xdr:nvSpPr>
      <xdr:spPr>
        <a:xfrm>
          <a:off x="4686300" y="168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105460</xdr:rowOff>
    </xdr:from>
    <xdr:to>
      <xdr:col>20</xdr:col>
      <xdr:colOff>38100</xdr:colOff>
      <xdr:row>99</xdr:row>
      <xdr:rowOff>35610</xdr:rowOff>
    </xdr:to>
    <xdr:sp macro="" textlink="">
      <xdr:nvSpPr>
        <xdr:cNvPr id="252" name="楕円 251"/>
        <xdr:cNvSpPr/>
      </xdr:nvSpPr>
      <xdr:spPr>
        <a:xfrm>
          <a:off x="3746500" y="169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26737</xdr:rowOff>
    </xdr:from>
    <xdr:ext cx="534377" cy="259045"/>
    <xdr:sp macro="" textlink="">
      <xdr:nvSpPr>
        <xdr:cNvPr id="253" name="テキスト ボックス 252"/>
        <xdr:cNvSpPr txBox="1"/>
      </xdr:nvSpPr>
      <xdr:spPr>
        <a:xfrm>
          <a:off x="3530111" y="170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155614</xdr:rowOff>
    </xdr:from>
    <xdr:to>
      <xdr:col>15</xdr:col>
      <xdr:colOff>101600</xdr:colOff>
      <xdr:row>99</xdr:row>
      <xdr:rowOff>85764</xdr:rowOff>
    </xdr:to>
    <xdr:sp macro="" textlink="">
      <xdr:nvSpPr>
        <xdr:cNvPr id="254" name="楕円 253"/>
        <xdr:cNvSpPr/>
      </xdr:nvSpPr>
      <xdr:spPr>
        <a:xfrm>
          <a:off x="2857500" y="16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76891</xdr:rowOff>
    </xdr:from>
    <xdr:ext cx="534377" cy="259045"/>
    <xdr:sp macro="" textlink="">
      <xdr:nvSpPr>
        <xdr:cNvPr id="255" name="テキスト ボックス 254"/>
        <xdr:cNvSpPr txBox="1"/>
      </xdr:nvSpPr>
      <xdr:spPr>
        <a:xfrm>
          <a:off x="2641111" y="170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69723</xdr:rowOff>
    </xdr:from>
    <xdr:to>
      <xdr:col>10</xdr:col>
      <xdr:colOff>165100</xdr:colOff>
      <xdr:row>98</xdr:row>
      <xdr:rowOff>171323</xdr:rowOff>
    </xdr:to>
    <xdr:sp macro="" textlink="">
      <xdr:nvSpPr>
        <xdr:cNvPr id="256" name="楕円 255"/>
        <xdr:cNvSpPr/>
      </xdr:nvSpPr>
      <xdr:spPr>
        <a:xfrm>
          <a:off x="19685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162450</xdr:rowOff>
    </xdr:from>
    <xdr:ext cx="534377" cy="259045"/>
    <xdr:sp macro="" textlink="">
      <xdr:nvSpPr>
        <xdr:cNvPr id="257" name="テキスト ボックス 256"/>
        <xdr:cNvSpPr txBox="1"/>
      </xdr:nvSpPr>
      <xdr:spPr>
        <a:xfrm>
          <a:off x="1752111" y="169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88988</xdr:rowOff>
    </xdr:from>
    <xdr:to>
      <xdr:col>6</xdr:col>
      <xdr:colOff>38100</xdr:colOff>
      <xdr:row>99</xdr:row>
      <xdr:rowOff>19138</xdr:rowOff>
    </xdr:to>
    <xdr:sp macro="" textlink="">
      <xdr:nvSpPr>
        <xdr:cNvPr id="258" name="楕円 257"/>
        <xdr:cNvSpPr/>
      </xdr:nvSpPr>
      <xdr:spPr>
        <a:xfrm>
          <a:off x="1079500" y="168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10265</xdr:rowOff>
    </xdr:from>
    <xdr:ext cx="534377" cy="259045"/>
    <xdr:sp macro="" textlink="">
      <xdr:nvSpPr>
        <xdr:cNvPr id="259" name="テキスト ボックス 258"/>
        <xdr:cNvSpPr txBox="1"/>
      </xdr:nvSpPr>
      <xdr:spPr>
        <a:xfrm>
          <a:off x="863111" y="169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88328</xdr:rowOff>
    </xdr:from>
    <xdr:to>
      <xdr:col>55</xdr:col>
      <xdr:colOff>0</xdr:colOff>
      <xdr:row>33</xdr:row>
      <xdr:rowOff>145083</xdr:rowOff>
    </xdr:to>
    <xdr:cxnSp macro="">
      <xdr:nvCxnSpPr>
        <xdr:cNvPr id="284" name="直線コネクタ 283"/>
        <xdr:cNvCxnSpPr/>
      </xdr:nvCxnSpPr>
      <xdr:spPr>
        <a:xfrm>
          <a:off x="9639300" y="5746178"/>
          <a:ext cx="838200" cy="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87008</xdr:rowOff>
    </xdr:from>
    <xdr:to>
      <xdr:col>50</xdr:col>
      <xdr:colOff>114300</xdr:colOff>
      <xdr:row>33</xdr:row>
      <xdr:rowOff>88328</xdr:rowOff>
    </xdr:to>
    <xdr:cxnSp macro="">
      <xdr:nvCxnSpPr>
        <xdr:cNvPr id="287" name="直線コネクタ 286"/>
        <xdr:cNvCxnSpPr/>
      </xdr:nvCxnSpPr>
      <xdr:spPr>
        <a:xfrm>
          <a:off x="8750300" y="5401958"/>
          <a:ext cx="889000" cy="34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87008</xdr:rowOff>
    </xdr:from>
    <xdr:to>
      <xdr:col>45</xdr:col>
      <xdr:colOff>177800</xdr:colOff>
      <xdr:row>33</xdr:row>
      <xdr:rowOff>145626</xdr:rowOff>
    </xdr:to>
    <xdr:cxnSp macro="">
      <xdr:nvCxnSpPr>
        <xdr:cNvPr id="290" name="直線コネクタ 289"/>
        <xdr:cNvCxnSpPr/>
      </xdr:nvCxnSpPr>
      <xdr:spPr>
        <a:xfrm flipV="1">
          <a:off x="7861300" y="5401958"/>
          <a:ext cx="889000" cy="4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145626</xdr:rowOff>
    </xdr:from>
    <xdr:to>
      <xdr:col>41</xdr:col>
      <xdr:colOff>50800</xdr:colOff>
      <xdr:row>34</xdr:row>
      <xdr:rowOff>53598</xdr:rowOff>
    </xdr:to>
    <xdr:cxnSp macro="">
      <xdr:nvCxnSpPr>
        <xdr:cNvPr id="293" name="直線コネクタ 292"/>
        <xdr:cNvCxnSpPr/>
      </xdr:nvCxnSpPr>
      <xdr:spPr>
        <a:xfrm flipV="1">
          <a:off x="6972300" y="5803476"/>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94283</xdr:rowOff>
    </xdr:from>
    <xdr:to>
      <xdr:col>55</xdr:col>
      <xdr:colOff>50800</xdr:colOff>
      <xdr:row>34</xdr:row>
      <xdr:rowOff>24433</xdr:rowOff>
    </xdr:to>
    <xdr:sp macro="" textlink="">
      <xdr:nvSpPr>
        <xdr:cNvPr id="303" name="楕円 302"/>
        <xdr:cNvSpPr/>
      </xdr:nvSpPr>
      <xdr:spPr>
        <a:xfrm>
          <a:off x="10426700" y="57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117160</xdr:rowOff>
    </xdr:from>
    <xdr:ext cx="599010" cy="259045"/>
    <xdr:sp macro="" textlink="">
      <xdr:nvSpPr>
        <xdr:cNvPr id="304" name="補助費等該当値テキスト"/>
        <xdr:cNvSpPr txBox="1"/>
      </xdr:nvSpPr>
      <xdr:spPr>
        <a:xfrm>
          <a:off x="10528300" y="560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37528</xdr:rowOff>
    </xdr:from>
    <xdr:to>
      <xdr:col>50</xdr:col>
      <xdr:colOff>165100</xdr:colOff>
      <xdr:row>33</xdr:row>
      <xdr:rowOff>139128</xdr:rowOff>
    </xdr:to>
    <xdr:sp macro="" textlink="">
      <xdr:nvSpPr>
        <xdr:cNvPr id="305" name="楕円 304"/>
        <xdr:cNvSpPr/>
      </xdr:nvSpPr>
      <xdr:spPr>
        <a:xfrm>
          <a:off x="9588500" y="56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155655</xdr:rowOff>
    </xdr:from>
    <xdr:ext cx="599010" cy="259045"/>
    <xdr:sp macro="" textlink="">
      <xdr:nvSpPr>
        <xdr:cNvPr id="306" name="テキスト ボックス 305"/>
        <xdr:cNvSpPr txBox="1"/>
      </xdr:nvSpPr>
      <xdr:spPr>
        <a:xfrm>
          <a:off x="9339795" y="547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36208</xdr:rowOff>
    </xdr:from>
    <xdr:to>
      <xdr:col>46</xdr:col>
      <xdr:colOff>38100</xdr:colOff>
      <xdr:row>31</xdr:row>
      <xdr:rowOff>137808</xdr:rowOff>
    </xdr:to>
    <xdr:sp macro="" textlink="">
      <xdr:nvSpPr>
        <xdr:cNvPr id="307" name="楕円 306"/>
        <xdr:cNvSpPr/>
      </xdr:nvSpPr>
      <xdr:spPr>
        <a:xfrm>
          <a:off x="8699500" y="53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154335</xdr:rowOff>
    </xdr:from>
    <xdr:ext cx="599010" cy="259045"/>
    <xdr:sp macro="" textlink="">
      <xdr:nvSpPr>
        <xdr:cNvPr id="308" name="テキスト ボックス 307"/>
        <xdr:cNvSpPr txBox="1"/>
      </xdr:nvSpPr>
      <xdr:spPr>
        <a:xfrm>
          <a:off x="8450795" y="512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94826</xdr:rowOff>
    </xdr:from>
    <xdr:to>
      <xdr:col>41</xdr:col>
      <xdr:colOff>101600</xdr:colOff>
      <xdr:row>34</xdr:row>
      <xdr:rowOff>24976</xdr:rowOff>
    </xdr:to>
    <xdr:sp macro="" textlink="">
      <xdr:nvSpPr>
        <xdr:cNvPr id="309" name="楕円 308"/>
        <xdr:cNvSpPr/>
      </xdr:nvSpPr>
      <xdr:spPr>
        <a:xfrm>
          <a:off x="7810500" y="57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41503</xdr:rowOff>
    </xdr:from>
    <xdr:ext cx="599010" cy="259045"/>
    <xdr:sp macro="" textlink="">
      <xdr:nvSpPr>
        <xdr:cNvPr id="310" name="テキスト ボックス 309"/>
        <xdr:cNvSpPr txBox="1"/>
      </xdr:nvSpPr>
      <xdr:spPr>
        <a:xfrm>
          <a:off x="7561795" y="552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2798</xdr:rowOff>
    </xdr:from>
    <xdr:to>
      <xdr:col>36</xdr:col>
      <xdr:colOff>165100</xdr:colOff>
      <xdr:row>34</xdr:row>
      <xdr:rowOff>104398</xdr:rowOff>
    </xdr:to>
    <xdr:sp macro="" textlink="">
      <xdr:nvSpPr>
        <xdr:cNvPr id="311" name="楕円 310"/>
        <xdr:cNvSpPr/>
      </xdr:nvSpPr>
      <xdr:spPr>
        <a:xfrm>
          <a:off x="6921500" y="58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120925</xdr:rowOff>
    </xdr:from>
    <xdr:ext cx="599010" cy="259045"/>
    <xdr:sp macro="" textlink="">
      <xdr:nvSpPr>
        <xdr:cNvPr id="312" name="テキスト ボックス 311"/>
        <xdr:cNvSpPr txBox="1"/>
      </xdr:nvSpPr>
      <xdr:spPr>
        <a:xfrm>
          <a:off x="6672795" y="56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92370</xdr:rowOff>
    </xdr:from>
    <xdr:to>
      <xdr:col>55</xdr:col>
      <xdr:colOff>0</xdr:colOff>
      <xdr:row>57</xdr:row>
      <xdr:rowOff>107052</xdr:rowOff>
    </xdr:to>
    <xdr:cxnSp macro="">
      <xdr:nvCxnSpPr>
        <xdr:cNvPr id="339" name="直線コネクタ 338"/>
        <xdr:cNvCxnSpPr/>
      </xdr:nvCxnSpPr>
      <xdr:spPr>
        <a:xfrm flipV="1">
          <a:off x="9639300" y="9693570"/>
          <a:ext cx="838200" cy="1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38714</xdr:rowOff>
    </xdr:from>
    <xdr:to>
      <xdr:col>50</xdr:col>
      <xdr:colOff>114300</xdr:colOff>
      <xdr:row>57</xdr:row>
      <xdr:rowOff>107052</xdr:rowOff>
    </xdr:to>
    <xdr:cxnSp macro="">
      <xdr:nvCxnSpPr>
        <xdr:cNvPr id="342" name="直線コネクタ 341"/>
        <xdr:cNvCxnSpPr/>
      </xdr:nvCxnSpPr>
      <xdr:spPr>
        <a:xfrm>
          <a:off x="8750300" y="9811364"/>
          <a:ext cx="889000" cy="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112821</xdr:rowOff>
    </xdr:from>
    <xdr:to>
      <xdr:col>45</xdr:col>
      <xdr:colOff>177800</xdr:colOff>
      <xdr:row>57</xdr:row>
      <xdr:rowOff>38714</xdr:rowOff>
    </xdr:to>
    <xdr:cxnSp macro="">
      <xdr:nvCxnSpPr>
        <xdr:cNvPr id="345" name="直線コネクタ 344"/>
        <xdr:cNvCxnSpPr/>
      </xdr:nvCxnSpPr>
      <xdr:spPr>
        <a:xfrm>
          <a:off x="7861300" y="9714021"/>
          <a:ext cx="889000" cy="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112821</xdr:rowOff>
    </xdr:from>
    <xdr:to>
      <xdr:col>41</xdr:col>
      <xdr:colOff>50800</xdr:colOff>
      <xdr:row>57</xdr:row>
      <xdr:rowOff>60654</xdr:rowOff>
    </xdr:to>
    <xdr:cxnSp macro="">
      <xdr:nvCxnSpPr>
        <xdr:cNvPr id="348" name="直線コネクタ 347"/>
        <xdr:cNvCxnSpPr/>
      </xdr:nvCxnSpPr>
      <xdr:spPr>
        <a:xfrm flipV="1">
          <a:off x="6972300" y="9714021"/>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41570</xdr:rowOff>
    </xdr:from>
    <xdr:to>
      <xdr:col>55</xdr:col>
      <xdr:colOff>50800</xdr:colOff>
      <xdr:row>56</xdr:row>
      <xdr:rowOff>143170</xdr:rowOff>
    </xdr:to>
    <xdr:sp macro="" textlink="">
      <xdr:nvSpPr>
        <xdr:cNvPr id="358" name="楕円 357"/>
        <xdr:cNvSpPr/>
      </xdr:nvSpPr>
      <xdr:spPr>
        <a:xfrm>
          <a:off x="10426700" y="96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19997</xdr:rowOff>
    </xdr:from>
    <xdr:ext cx="534377" cy="259045"/>
    <xdr:sp macro="" textlink="">
      <xdr:nvSpPr>
        <xdr:cNvPr id="359" name="普通建設事業費該当値テキスト"/>
        <xdr:cNvSpPr txBox="1"/>
      </xdr:nvSpPr>
      <xdr:spPr>
        <a:xfrm>
          <a:off x="10528300" y="962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56252</xdr:rowOff>
    </xdr:from>
    <xdr:to>
      <xdr:col>50</xdr:col>
      <xdr:colOff>165100</xdr:colOff>
      <xdr:row>57</xdr:row>
      <xdr:rowOff>157852</xdr:rowOff>
    </xdr:to>
    <xdr:sp macro="" textlink="">
      <xdr:nvSpPr>
        <xdr:cNvPr id="360" name="楕円 359"/>
        <xdr:cNvSpPr/>
      </xdr:nvSpPr>
      <xdr:spPr>
        <a:xfrm>
          <a:off x="9588500" y="98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148979</xdr:rowOff>
    </xdr:from>
    <xdr:ext cx="534377" cy="259045"/>
    <xdr:sp macro="" textlink="">
      <xdr:nvSpPr>
        <xdr:cNvPr id="361" name="テキスト ボックス 360"/>
        <xdr:cNvSpPr txBox="1"/>
      </xdr:nvSpPr>
      <xdr:spPr>
        <a:xfrm>
          <a:off x="9372111" y="992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159364</xdr:rowOff>
    </xdr:from>
    <xdr:to>
      <xdr:col>46</xdr:col>
      <xdr:colOff>38100</xdr:colOff>
      <xdr:row>57</xdr:row>
      <xdr:rowOff>89514</xdr:rowOff>
    </xdr:to>
    <xdr:sp macro="" textlink="">
      <xdr:nvSpPr>
        <xdr:cNvPr id="362" name="楕円 361"/>
        <xdr:cNvSpPr/>
      </xdr:nvSpPr>
      <xdr:spPr>
        <a:xfrm>
          <a:off x="8699500" y="97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80641</xdr:rowOff>
    </xdr:from>
    <xdr:ext cx="534377" cy="259045"/>
    <xdr:sp macro="" textlink="">
      <xdr:nvSpPr>
        <xdr:cNvPr id="363" name="テキスト ボックス 362"/>
        <xdr:cNvSpPr txBox="1"/>
      </xdr:nvSpPr>
      <xdr:spPr>
        <a:xfrm>
          <a:off x="8483111" y="98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62021</xdr:rowOff>
    </xdr:from>
    <xdr:to>
      <xdr:col>41</xdr:col>
      <xdr:colOff>101600</xdr:colOff>
      <xdr:row>56</xdr:row>
      <xdr:rowOff>163621</xdr:rowOff>
    </xdr:to>
    <xdr:sp macro="" textlink="">
      <xdr:nvSpPr>
        <xdr:cNvPr id="364" name="楕円 363"/>
        <xdr:cNvSpPr/>
      </xdr:nvSpPr>
      <xdr:spPr>
        <a:xfrm>
          <a:off x="7810500" y="9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154748</xdr:rowOff>
    </xdr:from>
    <xdr:ext cx="534377" cy="259045"/>
    <xdr:sp macro="" textlink="">
      <xdr:nvSpPr>
        <xdr:cNvPr id="365" name="テキスト ボックス 364"/>
        <xdr:cNvSpPr txBox="1"/>
      </xdr:nvSpPr>
      <xdr:spPr>
        <a:xfrm>
          <a:off x="7594111" y="9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9854</xdr:rowOff>
    </xdr:from>
    <xdr:to>
      <xdr:col>36</xdr:col>
      <xdr:colOff>165100</xdr:colOff>
      <xdr:row>57</xdr:row>
      <xdr:rowOff>111454</xdr:rowOff>
    </xdr:to>
    <xdr:sp macro="" textlink="">
      <xdr:nvSpPr>
        <xdr:cNvPr id="366" name="楕円 365"/>
        <xdr:cNvSpPr/>
      </xdr:nvSpPr>
      <xdr:spPr>
        <a:xfrm>
          <a:off x="6921500" y="97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102581</xdr:rowOff>
    </xdr:from>
    <xdr:ext cx="534377" cy="259045"/>
    <xdr:sp macro="" textlink="">
      <xdr:nvSpPr>
        <xdr:cNvPr id="367" name="テキスト ボックス 366"/>
        <xdr:cNvSpPr txBox="1"/>
      </xdr:nvSpPr>
      <xdr:spPr>
        <a:xfrm>
          <a:off x="6705111" y="98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117038</xdr:rowOff>
    </xdr:from>
    <xdr:to>
      <xdr:col>55</xdr:col>
      <xdr:colOff>0</xdr:colOff>
      <xdr:row>78</xdr:row>
      <xdr:rowOff>161432</xdr:rowOff>
    </xdr:to>
    <xdr:cxnSp macro="">
      <xdr:nvCxnSpPr>
        <xdr:cNvPr id="396" name="直線コネクタ 395"/>
        <xdr:cNvCxnSpPr/>
      </xdr:nvCxnSpPr>
      <xdr:spPr>
        <a:xfrm flipV="1">
          <a:off x="9639300" y="13318688"/>
          <a:ext cx="838200" cy="2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86123</xdr:rowOff>
    </xdr:from>
    <xdr:to>
      <xdr:col>50</xdr:col>
      <xdr:colOff>114300</xdr:colOff>
      <xdr:row>78</xdr:row>
      <xdr:rowOff>161432</xdr:rowOff>
    </xdr:to>
    <xdr:cxnSp macro="">
      <xdr:nvCxnSpPr>
        <xdr:cNvPr id="399" name="直線コネクタ 398"/>
        <xdr:cNvCxnSpPr/>
      </xdr:nvCxnSpPr>
      <xdr:spPr>
        <a:xfrm>
          <a:off x="8750300" y="13459223"/>
          <a:ext cx="889000" cy="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86123</xdr:rowOff>
    </xdr:from>
    <xdr:to>
      <xdr:col>45</xdr:col>
      <xdr:colOff>177800</xdr:colOff>
      <xdr:row>78</xdr:row>
      <xdr:rowOff>164846</xdr:rowOff>
    </xdr:to>
    <xdr:cxnSp macro="">
      <xdr:nvCxnSpPr>
        <xdr:cNvPr id="402" name="直線コネクタ 401"/>
        <xdr:cNvCxnSpPr/>
      </xdr:nvCxnSpPr>
      <xdr:spPr>
        <a:xfrm flipV="1">
          <a:off x="7861300" y="13459223"/>
          <a:ext cx="889000" cy="7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160297</xdr:rowOff>
    </xdr:from>
    <xdr:to>
      <xdr:col>41</xdr:col>
      <xdr:colOff>50800</xdr:colOff>
      <xdr:row>78</xdr:row>
      <xdr:rowOff>164846</xdr:rowOff>
    </xdr:to>
    <xdr:cxnSp macro="">
      <xdr:nvCxnSpPr>
        <xdr:cNvPr id="405" name="直線コネクタ 404"/>
        <xdr:cNvCxnSpPr/>
      </xdr:nvCxnSpPr>
      <xdr:spPr>
        <a:xfrm>
          <a:off x="6972300" y="13533397"/>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66238</xdr:rowOff>
    </xdr:from>
    <xdr:to>
      <xdr:col>55</xdr:col>
      <xdr:colOff>50800</xdr:colOff>
      <xdr:row>77</xdr:row>
      <xdr:rowOff>167838</xdr:rowOff>
    </xdr:to>
    <xdr:sp macro="" textlink="">
      <xdr:nvSpPr>
        <xdr:cNvPr id="415" name="楕円 414"/>
        <xdr:cNvSpPr/>
      </xdr:nvSpPr>
      <xdr:spPr>
        <a:xfrm>
          <a:off x="10426700" y="132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89115</xdr:rowOff>
    </xdr:from>
    <xdr:ext cx="534377" cy="259045"/>
    <xdr:sp macro="" textlink="">
      <xdr:nvSpPr>
        <xdr:cNvPr id="416" name="普通建設事業費 （ うち新規整備　）該当値テキスト"/>
        <xdr:cNvSpPr txBox="1"/>
      </xdr:nvSpPr>
      <xdr:spPr>
        <a:xfrm>
          <a:off x="10528300" y="131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110632</xdr:rowOff>
    </xdr:from>
    <xdr:to>
      <xdr:col>50</xdr:col>
      <xdr:colOff>165100</xdr:colOff>
      <xdr:row>79</xdr:row>
      <xdr:rowOff>40782</xdr:rowOff>
    </xdr:to>
    <xdr:sp macro="" textlink="">
      <xdr:nvSpPr>
        <xdr:cNvPr id="417" name="楕円 416"/>
        <xdr:cNvSpPr/>
      </xdr:nvSpPr>
      <xdr:spPr>
        <a:xfrm>
          <a:off x="9588500" y="134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31909</xdr:rowOff>
    </xdr:from>
    <xdr:ext cx="469744" cy="259045"/>
    <xdr:sp macro="" textlink="">
      <xdr:nvSpPr>
        <xdr:cNvPr id="418" name="テキスト ボックス 417"/>
        <xdr:cNvSpPr txBox="1"/>
      </xdr:nvSpPr>
      <xdr:spPr>
        <a:xfrm>
          <a:off x="9404428" y="135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35323</xdr:rowOff>
    </xdr:from>
    <xdr:to>
      <xdr:col>46</xdr:col>
      <xdr:colOff>38100</xdr:colOff>
      <xdr:row>78</xdr:row>
      <xdr:rowOff>136923</xdr:rowOff>
    </xdr:to>
    <xdr:sp macro="" textlink="">
      <xdr:nvSpPr>
        <xdr:cNvPr id="419" name="楕円 418"/>
        <xdr:cNvSpPr/>
      </xdr:nvSpPr>
      <xdr:spPr>
        <a:xfrm>
          <a:off x="8699500" y="1340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128050</xdr:rowOff>
    </xdr:from>
    <xdr:ext cx="534377" cy="259045"/>
    <xdr:sp macro="" textlink="">
      <xdr:nvSpPr>
        <xdr:cNvPr id="420" name="テキスト ボックス 419"/>
        <xdr:cNvSpPr txBox="1"/>
      </xdr:nvSpPr>
      <xdr:spPr>
        <a:xfrm>
          <a:off x="8483111" y="1350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114046</xdr:rowOff>
    </xdr:from>
    <xdr:to>
      <xdr:col>41</xdr:col>
      <xdr:colOff>101600</xdr:colOff>
      <xdr:row>79</xdr:row>
      <xdr:rowOff>44196</xdr:rowOff>
    </xdr:to>
    <xdr:sp macro="" textlink="">
      <xdr:nvSpPr>
        <xdr:cNvPr id="421" name="楕円 420"/>
        <xdr:cNvSpPr/>
      </xdr:nvSpPr>
      <xdr:spPr>
        <a:xfrm>
          <a:off x="7810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35323</xdr:rowOff>
    </xdr:from>
    <xdr:ext cx="469744" cy="259045"/>
    <xdr:sp macro="" textlink="">
      <xdr:nvSpPr>
        <xdr:cNvPr id="422" name="テキスト ボックス 421"/>
        <xdr:cNvSpPr txBox="1"/>
      </xdr:nvSpPr>
      <xdr:spPr>
        <a:xfrm>
          <a:off x="7626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109497</xdr:rowOff>
    </xdr:from>
    <xdr:to>
      <xdr:col>36</xdr:col>
      <xdr:colOff>165100</xdr:colOff>
      <xdr:row>79</xdr:row>
      <xdr:rowOff>39647</xdr:rowOff>
    </xdr:to>
    <xdr:sp macro="" textlink="">
      <xdr:nvSpPr>
        <xdr:cNvPr id="423" name="楕円 422"/>
        <xdr:cNvSpPr/>
      </xdr:nvSpPr>
      <xdr:spPr>
        <a:xfrm>
          <a:off x="6921500" y="134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30774</xdr:rowOff>
    </xdr:from>
    <xdr:ext cx="469744" cy="259045"/>
    <xdr:sp macro="" textlink="">
      <xdr:nvSpPr>
        <xdr:cNvPr id="424" name="テキスト ボックス 423"/>
        <xdr:cNvSpPr txBox="1"/>
      </xdr:nvSpPr>
      <xdr:spPr>
        <a:xfrm>
          <a:off x="6737428" y="1357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30207</xdr:rowOff>
    </xdr:from>
    <xdr:to>
      <xdr:col>55</xdr:col>
      <xdr:colOff>0</xdr:colOff>
      <xdr:row>97</xdr:row>
      <xdr:rowOff>132575</xdr:rowOff>
    </xdr:to>
    <xdr:cxnSp macro="">
      <xdr:nvCxnSpPr>
        <xdr:cNvPr id="453" name="直線コネクタ 452"/>
        <xdr:cNvCxnSpPr/>
      </xdr:nvCxnSpPr>
      <xdr:spPr>
        <a:xfrm flipV="1">
          <a:off x="9639300" y="16660857"/>
          <a:ext cx="838200" cy="1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92532</xdr:rowOff>
    </xdr:from>
    <xdr:to>
      <xdr:col>50</xdr:col>
      <xdr:colOff>114300</xdr:colOff>
      <xdr:row>97</xdr:row>
      <xdr:rowOff>132575</xdr:rowOff>
    </xdr:to>
    <xdr:cxnSp macro="">
      <xdr:nvCxnSpPr>
        <xdr:cNvPr id="456" name="直線コネクタ 455"/>
        <xdr:cNvCxnSpPr/>
      </xdr:nvCxnSpPr>
      <xdr:spPr>
        <a:xfrm>
          <a:off x="8750300" y="16723182"/>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18047</xdr:rowOff>
    </xdr:from>
    <xdr:to>
      <xdr:col>45</xdr:col>
      <xdr:colOff>177800</xdr:colOff>
      <xdr:row>97</xdr:row>
      <xdr:rowOff>92532</xdr:rowOff>
    </xdr:to>
    <xdr:cxnSp macro="">
      <xdr:nvCxnSpPr>
        <xdr:cNvPr id="459" name="直線コネクタ 458"/>
        <xdr:cNvCxnSpPr/>
      </xdr:nvCxnSpPr>
      <xdr:spPr>
        <a:xfrm>
          <a:off x="7861300" y="16477247"/>
          <a:ext cx="889000" cy="2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18047</xdr:rowOff>
    </xdr:from>
    <xdr:to>
      <xdr:col>41</xdr:col>
      <xdr:colOff>50800</xdr:colOff>
      <xdr:row>97</xdr:row>
      <xdr:rowOff>55073</xdr:rowOff>
    </xdr:to>
    <xdr:cxnSp macro="">
      <xdr:nvCxnSpPr>
        <xdr:cNvPr id="462" name="直線コネクタ 461"/>
        <xdr:cNvCxnSpPr/>
      </xdr:nvCxnSpPr>
      <xdr:spPr>
        <a:xfrm flipV="1">
          <a:off x="6972300" y="16477247"/>
          <a:ext cx="889000" cy="2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150857</xdr:rowOff>
    </xdr:from>
    <xdr:to>
      <xdr:col>55</xdr:col>
      <xdr:colOff>50800</xdr:colOff>
      <xdr:row>97</xdr:row>
      <xdr:rowOff>81007</xdr:rowOff>
    </xdr:to>
    <xdr:sp macro="" textlink="">
      <xdr:nvSpPr>
        <xdr:cNvPr id="472" name="楕円 471"/>
        <xdr:cNvSpPr/>
      </xdr:nvSpPr>
      <xdr:spPr>
        <a:xfrm>
          <a:off x="10426700" y="166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129284</xdr:rowOff>
    </xdr:from>
    <xdr:ext cx="534377" cy="259045"/>
    <xdr:sp macro="" textlink="">
      <xdr:nvSpPr>
        <xdr:cNvPr id="473" name="普通建設事業費 （ うち更新整備　）該当値テキスト"/>
        <xdr:cNvSpPr txBox="1"/>
      </xdr:nvSpPr>
      <xdr:spPr>
        <a:xfrm>
          <a:off x="10528300" y="1658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81775</xdr:rowOff>
    </xdr:from>
    <xdr:to>
      <xdr:col>50</xdr:col>
      <xdr:colOff>165100</xdr:colOff>
      <xdr:row>98</xdr:row>
      <xdr:rowOff>11925</xdr:rowOff>
    </xdr:to>
    <xdr:sp macro="" textlink="">
      <xdr:nvSpPr>
        <xdr:cNvPr id="474" name="楕円 473"/>
        <xdr:cNvSpPr/>
      </xdr:nvSpPr>
      <xdr:spPr>
        <a:xfrm>
          <a:off x="9588500" y="167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3052</xdr:rowOff>
    </xdr:from>
    <xdr:ext cx="534377" cy="259045"/>
    <xdr:sp macro="" textlink="">
      <xdr:nvSpPr>
        <xdr:cNvPr id="475" name="テキスト ボックス 474"/>
        <xdr:cNvSpPr txBox="1"/>
      </xdr:nvSpPr>
      <xdr:spPr>
        <a:xfrm>
          <a:off x="9372111" y="168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41732</xdr:rowOff>
    </xdr:from>
    <xdr:to>
      <xdr:col>46</xdr:col>
      <xdr:colOff>38100</xdr:colOff>
      <xdr:row>97</xdr:row>
      <xdr:rowOff>143332</xdr:rowOff>
    </xdr:to>
    <xdr:sp macro="" textlink="">
      <xdr:nvSpPr>
        <xdr:cNvPr id="476" name="楕円 475"/>
        <xdr:cNvSpPr/>
      </xdr:nvSpPr>
      <xdr:spPr>
        <a:xfrm>
          <a:off x="8699500" y="166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134459</xdr:rowOff>
    </xdr:from>
    <xdr:ext cx="534377" cy="259045"/>
    <xdr:sp macro="" textlink="">
      <xdr:nvSpPr>
        <xdr:cNvPr id="477" name="テキスト ボックス 476"/>
        <xdr:cNvSpPr txBox="1"/>
      </xdr:nvSpPr>
      <xdr:spPr>
        <a:xfrm>
          <a:off x="8483111" y="167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138697</xdr:rowOff>
    </xdr:from>
    <xdr:to>
      <xdr:col>41</xdr:col>
      <xdr:colOff>101600</xdr:colOff>
      <xdr:row>96</xdr:row>
      <xdr:rowOff>68847</xdr:rowOff>
    </xdr:to>
    <xdr:sp macro="" textlink="">
      <xdr:nvSpPr>
        <xdr:cNvPr id="478" name="楕円 477"/>
        <xdr:cNvSpPr/>
      </xdr:nvSpPr>
      <xdr:spPr>
        <a:xfrm>
          <a:off x="7810500" y="164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85374</xdr:rowOff>
    </xdr:from>
    <xdr:ext cx="534377" cy="259045"/>
    <xdr:sp macro="" textlink="">
      <xdr:nvSpPr>
        <xdr:cNvPr id="479" name="テキスト ボックス 478"/>
        <xdr:cNvSpPr txBox="1"/>
      </xdr:nvSpPr>
      <xdr:spPr>
        <a:xfrm>
          <a:off x="7594111" y="162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4273</xdr:rowOff>
    </xdr:from>
    <xdr:to>
      <xdr:col>36</xdr:col>
      <xdr:colOff>165100</xdr:colOff>
      <xdr:row>97</xdr:row>
      <xdr:rowOff>105873</xdr:rowOff>
    </xdr:to>
    <xdr:sp macro="" textlink="">
      <xdr:nvSpPr>
        <xdr:cNvPr id="480" name="楕円 479"/>
        <xdr:cNvSpPr/>
      </xdr:nvSpPr>
      <xdr:spPr>
        <a:xfrm>
          <a:off x="6921500" y="166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122400</xdr:rowOff>
    </xdr:from>
    <xdr:ext cx="534377" cy="259045"/>
    <xdr:sp macro="" textlink="">
      <xdr:nvSpPr>
        <xdr:cNvPr id="481" name="テキスト ボックス 480"/>
        <xdr:cNvSpPr txBox="1"/>
      </xdr:nvSpPr>
      <xdr:spPr>
        <a:xfrm>
          <a:off x="6705111" y="164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44635</xdr:rowOff>
    </xdr:from>
    <xdr:to>
      <xdr:col>85</xdr:col>
      <xdr:colOff>127000</xdr:colOff>
      <xdr:row>39</xdr:row>
      <xdr:rowOff>69683</xdr:rowOff>
    </xdr:to>
    <xdr:cxnSp macro="">
      <xdr:nvCxnSpPr>
        <xdr:cNvPr id="512" name="直線コネクタ 511"/>
        <xdr:cNvCxnSpPr/>
      </xdr:nvCxnSpPr>
      <xdr:spPr>
        <a:xfrm>
          <a:off x="15481300" y="6731185"/>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44635</xdr:rowOff>
    </xdr:from>
    <xdr:to>
      <xdr:col>81</xdr:col>
      <xdr:colOff>50800</xdr:colOff>
      <xdr:row>39</xdr:row>
      <xdr:rowOff>75594</xdr:rowOff>
    </xdr:to>
    <xdr:cxnSp macro="">
      <xdr:nvCxnSpPr>
        <xdr:cNvPr id="515" name="直線コネクタ 514"/>
        <xdr:cNvCxnSpPr/>
      </xdr:nvCxnSpPr>
      <xdr:spPr>
        <a:xfrm flipV="1">
          <a:off x="14592300" y="6731185"/>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75594</xdr:rowOff>
    </xdr:from>
    <xdr:to>
      <xdr:col>76</xdr:col>
      <xdr:colOff>114300</xdr:colOff>
      <xdr:row>39</xdr:row>
      <xdr:rowOff>78566</xdr:rowOff>
    </xdr:to>
    <xdr:cxnSp macro="">
      <xdr:nvCxnSpPr>
        <xdr:cNvPr id="518" name="直線コネクタ 517"/>
        <xdr:cNvCxnSpPr/>
      </xdr:nvCxnSpPr>
      <xdr:spPr>
        <a:xfrm flipV="1">
          <a:off x="13703300" y="676214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53600</xdr:rowOff>
    </xdr:from>
    <xdr:to>
      <xdr:col>71</xdr:col>
      <xdr:colOff>177800</xdr:colOff>
      <xdr:row>39</xdr:row>
      <xdr:rowOff>78566</xdr:rowOff>
    </xdr:to>
    <xdr:cxnSp macro="">
      <xdr:nvCxnSpPr>
        <xdr:cNvPr id="521" name="直線コネクタ 520"/>
        <xdr:cNvCxnSpPr/>
      </xdr:nvCxnSpPr>
      <xdr:spPr>
        <a:xfrm>
          <a:off x="12814300" y="6740150"/>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18883</xdr:rowOff>
    </xdr:from>
    <xdr:to>
      <xdr:col>85</xdr:col>
      <xdr:colOff>177800</xdr:colOff>
      <xdr:row>39</xdr:row>
      <xdr:rowOff>120483</xdr:rowOff>
    </xdr:to>
    <xdr:sp macro="" textlink="">
      <xdr:nvSpPr>
        <xdr:cNvPr id="531" name="楕円 530"/>
        <xdr:cNvSpPr/>
      </xdr:nvSpPr>
      <xdr:spPr>
        <a:xfrm>
          <a:off x="16268700" y="67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105260</xdr:rowOff>
    </xdr:from>
    <xdr:ext cx="469744" cy="259045"/>
    <xdr:sp macro="" textlink="">
      <xdr:nvSpPr>
        <xdr:cNvPr id="532" name="災害復旧事業費該当値テキスト"/>
        <xdr:cNvSpPr txBox="1"/>
      </xdr:nvSpPr>
      <xdr:spPr>
        <a:xfrm>
          <a:off x="16370300" y="66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165285</xdr:rowOff>
    </xdr:from>
    <xdr:to>
      <xdr:col>81</xdr:col>
      <xdr:colOff>101600</xdr:colOff>
      <xdr:row>39</xdr:row>
      <xdr:rowOff>95435</xdr:rowOff>
    </xdr:to>
    <xdr:sp macro="" textlink="">
      <xdr:nvSpPr>
        <xdr:cNvPr id="533" name="楕円 532"/>
        <xdr:cNvSpPr/>
      </xdr:nvSpPr>
      <xdr:spPr>
        <a:xfrm>
          <a:off x="15430500" y="66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86562</xdr:rowOff>
    </xdr:from>
    <xdr:ext cx="469744" cy="259045"/>
    <xdr:sp macro="" textlink="">
      <xdr:nvSpPr>
        <xdr:cNvPr id="534" name="テキスト ボックス 533"/>
        <xdr:cNvSpPr txBox="1"/>
      </xdr:nvSpPr>
      <xdr:spPr>
        <a:xfrm>
          <a:off x="15246428" y="677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24794</xdr:rowOff>
    </xdr:from>
    <xdr:to>
      <xdr:col>76</xdr:col>
      <xdr:colOff>165100</xdr:colOff>
      <xdr:row>39</xdr:row>
      <xdr:rowOff>126394</xdr:rowOff>
    </xdr:to>
    <xdr:sp macro="" textlink="">
      <xdr:nvSpPr>
        <xdr:cNvPr id="535" name="楕円 534"/>
        <xdr:cNvSpPr/>
      </xdr:nvSpPr>
      <xdr:spPr>
        <a:xfrm>
          <a:off x="14541500" y="6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117521</xdr:rowOff>
    </xdr:from>
    <xdr:ext cx="469744" cy="259045"/>
    <xdr:sp macro="" textlink="">
      <xdr:nvSpPr>
        <xdr:cNvPr id="536" name="テキスト ボックス 535"/>
        <xdr:cNvSpPr txBox="1"/>
      </xdr:nvSpPr>
      <xdr:spPr>
        <a:xfrm>
          <a:off x="14357428" y="680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27766</xdr:rowOff>
    </xdr:from>
    <xdr:to>
      <xdr:col>72</xdr:col>
      <xdr:colOff>38100</xdr:colOff>
      <xdr:row>39</xdr:row>
      <xdr:rowOff>129366</xdr:rowOff>
    </xdr:to>
    <xdr:sp macro="" textlink="">
      <xdr:nvSpPr>
        <xdr:cNvPr id="537" name="楕円 536"/>
        <xdr:cNvSpPr/>
      </xdr:nvSpPr>
      <xdr:spPr>
        <a:xfrm>
          <a:off x="13652500" y="67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120493</xdr:rowOff>
    </xdr:from>
    <xdr:ext cx="469744" cy="259045"/>
    <xdr:sp macro="" textlink="">
      <xdr:nvSpPr>
        <xdr:cNvPr id="538" name="テキスト ボックス 537"/>
        <xdr:cNvSpPr txBox="1"/>
      </xdr:nvSpPr>
      <xdr:spPr>
        <a:xfrm>
          <a:off x="13468428" y="680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2800</xdr:rowOff>
    </xdr:from>
    <xdr:to>
      <xdr:col>67</xdr:col>
      <xdr:colOff>101600</xdr:colOff>
      <xdr:row>39</xdr:row>
      <xdr:rowOff>104400</xdr:rowOff>
    </xdr:to>
    <xdr:sp macro="" textlink="">
      <xdr:nvSpPr>
        <xdr:cNvPr id="539" name="楕円 538"/>
        <xdr:cNvSpPr/>
      </xdr:nvSpPr>
      <xdr:spPr>
        <a:xfrm>
          <a:off x="12763500" y="66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95527</xdr:rowOff>
    </xdr:from>
    <xdr:ext cx="469744" cy="259045"/>
    <xdr:sp macro="" textlink="">
      <xdr:nvSpPr>
        <xdr:cNvPr id="540" name="テキスト ボックス 539"/>
        <xdr:cNvSpPr txBox="1"/>
      </xdr:nvSpPr>
      <xdr:spPr>
        <a:xfrm>
          <a:off x="12579428" y="67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108454</xdr:rowOff>
    </xdr:from>
    <xdr:to>
      <xdr:col>85</xdr:col>
      <xdr:colOff>127000</xdr:colOff>
      <xdr:row>78</xdr:row>
      <xdr:rowOff>112235</xdr:rowOff>
    </xdr:to>
    <xdr:cxnSp macro="">
      <xdr:nvCxnSpPr>
        <xdr:cNvPr id="622" name="直線コネクタ 621"/>
        <xdr:cNvCxnSpPr/>
      </xdr:nvCxnSpPr>
      <xdr:spPr>
        <a:xfrm flipV="1">
          <a:off x="15481300" y="13481554"/>
          <a:ext cx="8382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103738</xdr:rowOff>
    </xdr:from>
    <xdr:to>
      <xdr:col>81</xdr:col>
      <xdr:colOff>50800</xdr:colOff>
      <xdr:row>78</xdr:row>
      <xdr:rowOff>112235</xdr:rowOff>
    </xdr:to>
    <xdr:cxnSp macro="">
      <xdr:nvCxnSpPr>
        <xdr:cNvPr id="625" name="直線コネクタ 624"/>
        <xdr:cNvCxnSpPr/>
      </xdr:nvCxnSpPr>
      <xdr:spPr>
        <a:xfrm>
          <a:off x="14592300" y="13476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78550</xdr:rowOff>
    </xdr:from>
    <xdr:to>
      <xdr:col>76</xdr:col>
      <xdr:colOff>114300</xdr:colOff>
      <xdr:row>78</xdr:row>
      <xdr:rowOff>103738</xdr:rowOff>
    </xdr:to>
    <xdr:cxnSp macro="">
      <xdr:nvCxnSpPr>
        <xdr:cNvPr id="628" name="直線コネクタ 627"/>
        <xdr:cNvCxnSpPr/>
      </xdr:nvCxnSpPr>
      <xdr:spPr>
        <a:xfrm>
          <a:off x="13703300" y="13451650"/>
          <a:ext cx="889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72651</xdr:rowOff>
    </xdr:from>
    <xdr:to>
      <xdr:col>71</xdr:col>
      <xdr:colOff>177800</xdr:colOff>
      <xdr:row>78</xdr:row>
      <xdr:rowOff>78550</xdr:rowOff>
    </xdr:to>
    <xdr:cxnSp macro="">
      <xdr:nvCxnSpPr>
        <xdr:cNvPr id="631" name="直線コネクタ 630"/>
        <xdr:cNvCxnSpPr/>
      </xdr:nvCxnSpPr>
      <xdr:spPr>
        <a:xfrm>
          <a:off x="12814300" y="13445751"/>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57654</xdr:rowOff>
    </xdr:from>
    <xdr:to>
      <xdr:col>85</xdr:col>
      <xdr:colOff>177800</xdr:colOff>
      <xdr:row>78</xdr:row>
      <xdr:rowOff>159254</xdr:rowOff>
    </xdr:to>
    <xdr:sp macro="" textlink="">
      <xdr:nvSpPr>
        <xdr:cNvPr id="641" name="楕円 640"/>
        <xdr:cNvSpPr/>
      </xdr:nvSpPr>
      <xdr:spPr>
        <a:xfrm>
          <a:off x="16268700" y="134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144031</xdr:rowOff>
    </xdr:from>
    <xdr:ext cx="534377" cy="259045"/>
    <xdr:sp macro="" textlink="">
      <xdr:nvSpPr>
        <xdr:cNvPr id="642" name="公債費該当値テキスト"/>
        <xdr:cNvSpPr txBox="1"/>
      </xdr:nvSpPr>
      <xdr:spPr>
        <a:xfrm>
          <a:off x="16370300" y="13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61435</xdr:rowOff>
    </xdr:from>
    <xdr:to>
      <xdr:col>81</xdr:col>
      <xdr:colOff>101600</xdr:colOff>
      <xdr:row>78</xdr:row>
      <xdr:rowOff>163035</xdr:rowOff>
    </xdr:to>
    <xdr:sp macro="" textlink="">
      <xdr:nvSpPr>
        <xdr:cNvPr id="643" name="楕円 642"/>
        <xdr:cNvSpPr/>
      </xdr:nvSpPr>
      <xdr:spPr>
        <a:xfrm>
          <a:off x="15430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154162</xdr:rowOff>
    </xdr:from>
    <xdr:ext cx="534377" cy="259045"/>
    <xdr:sp macro="" textlink="">
      <xdr:nvSpPr>
        <xdr:cNvPr id="644" name="テキスト ボックス 643"/>
        <xdr:cNvSpPr txBox="1"/>
      </xdr:nvSpPr>
      <xdr:spPr>
        <a:xfrm>
          <a:off x="15214111" y="135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52938</xdr:rowOff>
    </xdr:from>
    <xdr:to>
      <xdr:col>76</xdr:col>
      <xdr:colOff>165100</xdr:colOff>
      <xdr:row>78</xdr:row>
      <xdr:rowOff>154538</xdr:rowOff>
    </xdr:to>
    <xdr:sp macro="" textlink="">
      <xdr:nvSpPr>
        <xdr:cNvPr id="645" name="楕円 644"/>
        <xdr:cNvSpPr/>
      </xdr:nvSpPr>
      <xdr:spPr>
        <a:xfrm>
          <a:off x="14541500" y="134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145665</xdr:rowOff>
    </xdr:from>
    <xdr:ext cx="534377" cy="259045"/>
    <xdr:sp macro="" textlink="">
      <xdr:nvSpPr>
        <xdr:cNvPr id="646" name="テキスト ボックス 645"/>
        <xdr:cNvSpPr txBox="1"/>
      </xdr:nvSpPr>
      <xdr:spPr>
        <a:xfrm>
          <a:off x="14325111" y="1351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27750</xdr:rowOff>
    </xdr:from>
    <xdr:to>
      <xdr:col>72</xdr:col>
      <xdr:colOff>38100</xdr:colOff>
      <xdr:row>78</xdr:row>
      <xdr:rowOff>129350</xdr:rowOff>
    </xdr:to>
    <xdr:sp macro="" textlink="">
      <xdr:nvSpPr>
        <xdr:cNvPr id="647" name="楕円 646"/>
        <xdr:cNvSpPr/>
      </xdr:nvSpPr>
      <xdr:spPr>
        <a:xfrm>
          <a:off x="13652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120477</xdr:rowOff>
    </xdr:from>
    <xdr:ext cx="534377" cy="259045"/>
    <xdr:sp macro="" textlink="">
      <xdr:nvSpPr>
        <xdr:cNvPr id="648" name="テキスト ボックス 647"/>
        <xdr:cNvSpPr txBox="1"/>
      </xdr:nvSpPr>
      <xdr:spPr>
        <a:xfrm>
          <a:off x="13436111" y="134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21851</xdr:rowOff>
    </xdr:from>
    <xdr:to>
      <xdr:col>67</xdr:col>
      <xdr:colOff>101600</xdr:colOff>
      <xdr:row>78</xdr:row>
      <xdr:rowOff>123451</xdr:rowOff>
    </xdr:to>
    <xdr:sp macro="" textlink="">
      <xdr:nvSpPr>
        <xdr:cNvPr id="649" name="楕円 648"/>
        <xdr:cNvSpPr/>
      </xdr:nvSpPr>
      <xdr:spPr>
        <a:xfrm>
          <a:off x="127635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114578</xdr:rowOff>
    </xdr:from>
    <xdr:ext cx="534377" cy="259045"/>
    <xdr:sp macro="" textlink="">
      <xdr:nvSpPr>
        <xdr:cNvPr id="650" name="テキスト ボックス 649"/>
        <xdr:cNvSpPr txBox="1"/>
      </xdr:nvSpPr>
      <xdr:spPr>
        <a:xfrm>
          <a:off x="12547111" y="134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47551</xdr:rowOff>
    </xdr:from>
    <xdr:to>
      <xdr:col>85</xdr:col>
      <xdr:colOff>127000</xdr:colOff>
      <xdr:row>98</xdr:row>
      <xdr:rowOff>96265</xdr:rowOff>
    </xdr:to>
    <xdr:cxnSp macro="">
      <xdr:nvCxnSpPr>
        <xdr:cNvPr id="677" name="直線コネクタ 676"/>
        <xdr:cNvCxnSpPr/>
      </xdr:nvCxnSpPr>
      <xdr:spPr>
        <a:xfrm>
          <a:off x="15481300" y="16849651"/>
          <a:ext cx="8382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7852</xdr:rowOff>
    </xdr:from>
    <xdr:to>
      <xdr:col>81</xdr:col>
      <xdr:colOff>50800</xdr:colOff>
      <xdr:row>98</xdr:row>
      <xdr:rowOff>47551</xdr:rowOff>
    </xdr:to>
    <xdr:cxnSp macro="">
      <xdr:nvCxnSpPr>
        <xdr:cNvPr id="680" name="直線コネクタ 679"/>
        <xdr:cNvCxnSpPr/>
      </xdr:nvCxnSpPr>
      <xdr:spPr>
        <a:xfrm>
          <a:off x="14592300" y="16809952"/>
          <a:ext cx="889000" cy="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7852</xdr:rowOff>
    </xdr:from>
    <xdr:to>
      <xdr:col>76</xdr:col>
      <xdr:colOff>114300</xdr:colOff>
      <xdr:row>98</xdr:row>
      <xdr:rowOff>127620</xdr:rowOff>
    </xdr:to>
    <xdr:cxnSp macro="">
      <xdr:nvCxnSpPr>
        <xdr:cNvPr id="683" name="直線コネクタ 682"/>
        <xdr:cNvCxnSpPr/>
      </xdr:nvCxnSpPr>
      <xdr:spPr>
        <a:xfrm flipV="1">
          <a:off x="13703300" y="16809952"/>
          <a:ext cx="8890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10404</xdr:rowOff>
    </xdr:from>
    <xdr:to>
      <xdr:col>71</xdr:col>
      <xdr:colOff>177800</xdr:colOff>
      <xdr:row>98</xdr:row>
      <xdr:rowOff>127620</xdr:rowOff>
    </xdr:to>
    <xdr:cxnSp macro="">
      <xdr:nvCxnSpPr>
        <xdr:cNvPr id="686" name="直線コネクタ 685"/>
        <xdr:cNvCxnSpPr/>
      </xdr:nvCxnSpPr>
      <xdr:spPr>
        <a:xfrm>
          <a:off x="12814300" y="16812504"/>
          <a:ext cx="889000" cy="1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45465</xdr:rowOff>
    </xdr:from>
    <xdr:to>
      <xdr:col>85</xdr:col>
      <xdr:colOff>177800</xdr:colOff>
      <xdr:row>98</xdr:row>
      <xdr:rowOff>147065</xdr:rowOff>
    </xdr:to>
    <xdr:sp macro="" textlink="">
      <xdr:nvSpPr>
        <xdr:cNvPr id="696" name="楕円 695"/>
        <xdr:cNvSpPr/>
      </xdr:nvSpPr>
      <xdr:spPr>
        <a:xfrm>
          <a:off x="162687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131842</xdr:rowOff>
    </xdr:from>
    <xdr:ext cx="469744" cy="259045"/>
    <xdr:sp macro="" textlink="">
      <xdr:nvSpPr>
        <xdr:cNvPr id="697" name="積立金該当値テキスト"/>
        <xdr:cNvSpPr txBox="1"/>
      </xdr:nvSpPr>
      <xdr:spPr>
        <a:xfrm>
          <a:off x="16370300" y="1676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168201</xdr:rowOff>
    </xdr:from>
    <xdr:to>
      <xdr:col>81</xdr:col>
      <xdr:colOff>101600</xdr:colOff>
      <xdr:row>98</xdr:row>
      <xdr:rowOff>98351</xdr:rowOff>
    </xdr:to>
    <xdr:sp macro="" textlink="">
      <xdr:nvSpPr>
        <xdr:cNvPr id="698" name="楕円 697"/>
        <xdr:cNvSpPr/>
      </xdr:nvSpPr>
      <xdr:spPr>
        <a:xfrm>
          <a:off x="15430500" y="167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89478</xdr:rowOff>
    </xdr:from>
    <xdr:ext cx="534377" cy="259045"/>
    <xdr:sp macro="" textlink="">
      <xdr:nvSpPr>
        <xdr:cNvPr id="699" name="テキスト ボックス 698"/>
        <xdr:cNvSpPr txBox="1"/>
      </xdr:nvSpPr>
      <xdr:spPr>
        <a:xfrm>
          <a:off x="15214111" y="168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128502</xdr:rowOff>
    </xdr:from>
    <xdr:to>
      <xdr:col>76</xdr:col>
      <xdr:colOff>165100</xdr:colOff>
      <xdr:row>98</xdr:row>
      <xdr:rowOff>58652</xdr:rowOff>
    </xdr:to>
    <xdr:sp macro="" textlink="">
      <xdr:nvSpPr>
        <xdr:cNvPr id="700" name="楕円 699"/>
        <xdr:cNvSpPr/>
      </xdr:nvSpPr>
      <xdr:spPr>
        <a:xfrm>
          <a:off x="14541500" y="167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75179</xdr:rowOff>
    </xdr:from>
    <xdr:ext cx="534377" cy="259045"/>
    <xdr:sp macro="" textlink="">
      <xdr:nvSpPr>
        <xdr:cNvPr id="701" name="テキスト ボックス 700"/>
        <xdr:cNvSpPr txBox="1"/>
      </xdr:nvSpPr>
      <xdr:spPr>
        <a:xfrm>
          <a:off x="14325111" y="165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76820</xdr:rowOff>
    </xdr:from>
    <xdr:to>
      <xdr:col>72</xdr:col>
      <xdr:colOff>38100</xdr:colOff>
      <xdr:row>99</xdr:row>
      <xdr:rowOff>6970</xdr:rowOff>
    </xdr:to>
    <xdr:sp macro="" textlink="">
      <xdr:nvSpPr>
        <xdr:cNvPr id="702" name="楕円 701"/>
        <xdr:cNvSpPr/>
      </xdr:nvSpPr>
      <xdr:spPr>
        <a:xfrm>
          <a:off x="13652500" y="168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169547</xdr:rowOff>
    </xdr:from>
    <xdr:ext cx="469744" cy="259045"/>
    <xdr:sp macro="" textlink="">
      <xdr:nvSpPr>
        <xdr:cNvPr id="703" name="テキスト ボックス 702"/>
        <xdr:cNvSpPr txBox="1"/>
      </xdr:nvSpPr>
      <xdr:spPr>
        <a:xfrm>
          <a:off x="13468428" y="1697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131054</xdr:rowOff>
    </xdr:from>
    <xdr:to>
      <xdr:col>67</xdr:col>
      <xdr:colOff>101600</xdr:colOff>
      <xdr:row>98</xdr:row>
      <xdr:rowOff>61204</xdr:rowOff>
    </xdr:to>
    <xdr:sp macro="" textlink="">
      <xdr:nvSpPr>
        <xdr:cNvPr id="704" name="楕円 703"/>
        <xdr:cNvSpPr/>
      </xdr:nvSpPr>
      <xdr:spPr>
        <a:xfrm>
          <a:off x="12763500" y="167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77731</xdr:rowOff>
    </xdr:from>
    <xdr:ext cx="534377" cy="259045"/>
    <xdr:sp macro="" textlink="">
      <xdr:nvSpPr>
        <xdr:cNvPr id="705" name="テキスト ボックス 704"/>
        <xdr:cNvSpPr txBox="1"/>
      </xdr:nvSpPr>
      <xdr:spPr>
        <a:xfrm>
          <a:off x="12547111" y="165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131790</xdr:rowOff>
    </xdr:from>
    <xdr:to>
      <xdr:col>102</xdr:col>
      <xdr:colOff>114300</xdr:colOff>
      <xdr:row>38</xdr:row>
      <xdr:rowOff>139700</xdr:rowOff>
    </xdr:to>
    <xdr:cxnSp macro="">
      <xdr:nvCxnSpPr>
        <xdr:cNvPr id="741" name="直線コネクタ 740"/>
        <xdr:cNvCxnSpPr/>
      </xdr:nvCxnSpPr>
      <xdr:spPr>
        <a:xfrm>
          <a:off x="18656300" y="664689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80990</xdr:rowOff>
    </xdr:from>
    <xdr:to>
      <xdr:col>98</xdr:col>
      <xdr:colOff>38100</xdr:colOff>
      <xdr:row>39</xdr:row>
      <xdr:rowOff>11140</xdr:rowOff>
    </xdr:to>
    <xdr:sp macro="" textlink="">
      <xdr:nvSpPr>
        <xdr:cNvPr id="759" name="楕円 758"/>
        <xdr:cNvSpPr/>
      </xdr:nvSpPr>
      <xdr:spPr>
        <a:xfrm>
          <a:off x="18605500" y="65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2267</xdr:rowOff>
    </xdr:from>
    <xdr:ext cx="378565" cy="259045"/>
    <xdr:sp macro="" textlink="">
      <xdr:nvSpPr>
        <xdr:cNvPr id="760" name="テキスト ボックス 759"/>
        <xdr:cNvSpPr txBox="1"/>
      </xdr:nvSpPr>
      <xdr:spPr>
        <a:xfrm>
          <a:off x="18467017" y="6688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157367</xdr:rowOff>
    </xdr:from>
    <xdr:to>
      <xdr:col>116</xdr:col>
      <xdr:colOff>63500</xdr:colOff>
      <xdr:row>56</xdr:row>
      <xdr:rowOff>16190</xdr:rowOff>
    </xdr:to>
    <xdr:cxnSp macro="">
      <xdr:nvCxnSpPr>
        <xdr:cNvPr id="791" name="直線コネクタ 790"/>
        <xdr:cNvCxnSpPr/>
      </xdr:nvCxnSpPr>
      <xdr:spPr>
        <a:xfrm flipV="1">
          <a:off x="21323300" y="9415667"/>
          <a:ext cx="838200" cy="20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16190</xdr:rowOff>
    </xdr:from>
    <xdr:to>
      <xdr:col>111</xdr:col>
      <xdr:colOff>177800</xdr:colOff>
      <xdr:row>56</xdr:row>
      <xdr:rowOff>23539</xdr:rowOff>
    </xdr:to>
    <xdr:cxnSp macro="">
      <xdr:nvCxnSpPr>
        <xdr:cNvPr id="794" name="直線コネクタ 793"/>
        <xdr:cNvCxnSpPr/>
      </xdr:nvCxnSpPr>
      <xdr:spPr>
        <a:xfrm flipV="1">
          <a:off x="20434300" y="9617390"/>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23539</xdr:rowOff>
    </xdr:from>
    <xdr:to>
      <xdr:col>107</xdr:col>
      <xdr:colOff>50800</xdr:colOff>
      <xdr:row>56</xdr:row>
      <xdr:rowOff>30593</xdr:rowOff>
    </xdr:to>
    <xdr:cxnSp macro="">
      <xdr:nvCxnSpPr>
        <xdr:cNvPr id="797" name="直線コネクタ 796"/>
        <xdr:cNvCxnSpPr/>
      </xdr:nvCxnSpPr>
      <xdr:spPr>
        <a:xfrm flipV="1">
          <a:off x="19545300" y="9624739"/>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20861</xdr:rowOff>
    </xdr:from>
    <xdr:to>
      <xdr:col>102</xdr:col>
      <xdr:colOff>114300</xdr:colOff>
      <xdr:row>56</xdr:row>
      <xdr:rowOff>30593</xdr:rowOff>
    </xdr:to>
    <xdr:cxnSp macro="">
      <xdr:nvCxnSpPr>
        <xdr:cNvPr id="800" name="直線コネクタ 799"/>
        <xdr:cNvCxnSpPr/>
      </xdr:nvCxnSpPr>
      <xdr:spPr>
        <a:xfrm>
          <a:off x="18656300" y="9279161"/>
          <a:ext cx="889000" cy="3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106567</xdr:rowOff>
    </xdr:from>
    <xdr:to>
      <xdr:col>116</xdr:col>
      <xdr:colOff>114300</xdr:colOff>
      <xdr:row>55</xdr:row>
      <xdr:rowOff>36717</xdr:rowOff>
    </xdr:to>
    <xdr:sp macro="" textlink="">
      <xdr:nvSpPr>
        <xdr:cNvPr id="810" name="楕円 809"/>
        <xdr:cNvSpPr/>
      </xdr:nvSpPr>
      <xdr:spPr>
        <a:xfrm>
          <a:off x="22110700" y="93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129444</xdr:rowOff>
    </xdr:from>
    <xdr:ext cx="534377" cy="259045"/>
    <xdr:sp macro="" textlink="">
      <xdr:nvSpPr>
        <xdr:cNvPr id="811" name="貸付金該当値テキスト"/>
        <xdr:cNvSpPr txBox="1"/>
      </xdr:nvSpPr>
      <xdr:spPr>
        <a:xfrm>
          <a:off x="22212300" y="92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136840</xdr:rowOff>
    </xdr:from>
    <xdr:to>
      <xdr:col>112</xdr:col>
      <xdr:colOff>38100</xdr:colOff>
      <xdr:row>56</xdr:row>
      <xdr:rowOff>66990</xdr:rowOff>
    </xdr:to>
    <xdr:sp macro="" textlink="">
      <xdr:nvSpPr>
        <xdr:cNvPr id="812" name="楕円 811"/>
        <xdr:cNvSpPr/>
      </xdr:nvSpPr>
      <xdr:spPr>
        <a:xfrm>
          <a:off x="21272500" y="95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83517</xdr:rowOff>
    </xdr:from>
    <xdr:ext cx="534377" cy="259045"/>
    <xdr:sp macro="" textlink="">
      <xdr:nvSpPr>
        <xdr:cNvPr id="813" name="テキスト ボックス 812"/>
        <xdr:cNvSpPr txBox="1"/>
      </xdr:nvSpPr>
      <xdr:spPr>
        <a:xfrm>
          <a:off x="21056111" y="934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144189</xdr:rowOff>
    </xdr:from>
    <xdr:to>
      <xdr:col>107</xdr:col>
      <xdr:colOff>101600</xdr:colOff>
      <xdr:row>56</xdr:row>
      <xdr:rowOff>74339</xdr:rowOff>
    </xdr:to>
    <xdr:sp macro="" textlink="">
      <xdr:nvSpPr>
        <xdr:cNvPr id="814" name="楕円 813"/>
        <xdr:cNvSpPr/>
      </xdr:nvSpPr>
      <xdr:spPr>
        <a:xfrm>
          <a:off x="20383500" y="9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90866</xdr:rowOff>
    </xdr:from>
    <xdr:ext cx="534377" cy="259045"/>
    <xdr:sp macro="" textlink="">
      <xdr:nvSpPr>
        <xdr:cNvPr id="815" name="テキスト ボックス 814"/>
        <xdr:cNvSpPr txBox="1"/>
      </xdr:nvSpPr>
      <xdr:spPr>
        <a:xfrm>
          <a:off x="20167111" y="93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151243</xdr:rowOff>
    </xdr:from>
    <xdr:to>
      <xdr:col>102</xdr:col>
      <xdr:colOff>165100</xdr:colOff>
      <xdr:row>56</xdr:row>
      <xdr:rowOff>81393</xdr:rowOff>
    </xdr:to>
    <xdr:sp macro="" textlink="">
      <xdr:nvSpPr>
        <xdr:cNvPr id="816" name="楕円 815"/>
        <xdr:cNvSpPr/>
      </xdr:nvSpPr>
      <xdr:spPr>
        <a:xfrm>
          <a:off x="19494500" y="9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97920</xdr:rowOff>
    </xdr:from>
    <xdr:ext cx="534377" cy="259045"/>
    <xdr:sp macro="" textlink="">
      <xdr:nvSpPr>
        <xdr:cNvPr id="817" name="テキスト ボックス 816"/>
        <xdr:cNvSpPr txBox="1"/>
      </xdr:nvSpPr>
      <xdr:spPr>
        <a:xfrm>
          <a:off x="19278111" y="93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141511</xdr:rowOff>
    </xdr:from>
    <xdr:to>
      <xdr:col>98</xdr:col>
      <xdr:colOff>38100</xdr:colOff>
      <xdr:row>54</xdr:row>
      <xdr:rowOff>71661</xdr:rowOff>
    </xdr:to>
    <xdr:sp macro="" textlink="">
      <xdr:nvSpPr>
        <xdr:cNvPr id="818" name="楕円 817"/>
        <xdr:cNvSpPr/>
      </xdr:nvSpPr>
      <xdr:spPr>
        <a:xfrm>
          <a:off x="18605500" y="922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88188</xdr:rowOff>
    </xdr:from>
    <xdr:ext cx="534377" cy="259045"/>
    <xdr:sp macro="" textlink="">
      <xdr:nvSpPr>
        <xdr:cNvPr id="819" name="テキスト ボックス 818"/>
        <xdr:cNvSpPr txBox="1"/>
      </xdr:nvSpPr>
      <xdr:spPr>
        <a:xfrm>
          <a:off x="18389111" y="90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1184</xdr:rowOff>
    </xdr:from>
    <xdr:to>
      <xdr:col>116</xdr:col>
      <xdr:colOff>63500</xdr:colOff>
      <xdr:row>77</xdr:row>
      <xdr:rowOff>15815</xdr:rowOff>
    </xdr:to>
    <xdr:cxnSp macro="">
      <xdr:nvCxnSpPr>
        <xdr:cNvPr id="851" name="直線コネクタ 850"/>
        <xdr:cNvCxnSpPr/>
      </xdr:nvCxnSpPr>
      <xdr:spPr>
        <a:xfrm flipV="1">
          <a:off x="21323300" y="13202834"/>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11830</xdr:rowOff>
    </xdr:from>
    <xdr:to>
      <xdr:col>111</xdr:col>
      <xdr:colOff>177800</xdr:colOff>
      <xdr:row>77</xdr:row>
      <xdr:rowOff>15815</xdr:rowOff>
    </xdr:to>
    <xdr:cxnSp macro="">
      <xdr:nvCxnSpPr>
        <xdr:cNvPr id="854" name="直線コネクタ 853"/>
        <xdr:cNvCxnSpPr/>
      </xdr:nvCxnSpPr>
      <xdr:spPr>
        <a:xfrm>
          <a:off x="20434300" y="1321348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11830</xdr:rowOff>
    </xdr:from>
    <xdr:to>
      <xdr:col>107</xdr:col>
      <xdr:colOff>50800</xdr:colOff>
      <xdr:row>77</xdr:row>
      <xdr:rowOff>27065</xdr:rowOff>
    </xdr:to>
    <xdr:cxnSp macro="">
      <xdr:nvCxnSpPr>
        <xdr:cNvPr id="857" name="直線コネクタ 856"/>
        <xdr:cNvCxnSpPr/>
      </xdr:nvCxnSpPr>
      <xdr:spPr>
        <a:xfrm flipV="1">
          <a:off x="19545300" y="13213480"/>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22396</xdr:rowOff>
    </xdr:from>
    <xdr:to>
      <xdr:col>102</xdr:col>
      <xdr:colOff>114300</xdr:colOff>
      <xdr:row>77</xdr:row>
      <xdr:rowOff>27065</xdr:rowOff>
    </xdr:to>
    <xdr:cxnSp macro="">
      <xdr:nvCxnSpPr>
        <xdr:cNvPr id="860" name="直線コネクタ 859"/>
        <xdr:cNvCxnSpPr/>
      </xdr:nvCxnSpPr>
      <xdr:spPr>
        <a:xfrm>
          <a:off x="18656300" y="13224046"/>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121834</xdr:rowOff>
    </xdr:from>
    <xdr:to>
      <xdr:col>116</xdr:col>
      <xdr:colOff>114300</xdr:colOff>
      <xdr:row>77</xdr:row>
      <xdr:rowOff>51984</xdr:rowOff>
    </xdr:to>
    <xdr:sp macro="" textlink="">
      <xdr:nvSpPr>
        <xdr:cNvPr id="870" name="楕円 869"/>
        <xdr:cNvSpPr/>
      </xdr:nvSpPr>
      <xdr:spPr>
        <a:xfrm>
          <a:off x="22110700" y="13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100261</xdr:rowOff>
    </xdr:from>
    <xdr:ext cx="534377" cy="259045"/>
    <xdr:sp macro="" textlink="">
      <xdr:nvSpPr>
        <xdr:cNvPr id="871" name="繰出金該当値テキスト"/>
        <xdr:cNvSpPr txBox="1"/>
      </xdr:nvSpPr>
      <xdr:spPr>
        <a:xfrm>
          <a:off x="22212300" y="1313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136465</xdr:rowOff>
    </xdr:from>
    <xdr:to>
      <xdr:col>112</xdr:col>
      <xdr:colOff>38100</xdr:colOff>
      <xdr:row>77</xdr:row>
      <xdr:rowOff>66615</xdr:rowOff>
    </xdr:to>
    <xdr:sp macro="" textlink="">
      <xdr:nvSpPr>
        <xdr:cNvPr id="872" name="楕円 871"/>
        <xdr:cNvSpPr/>
      </xdr:nvSpPr>
      <xdr:spPr>
        <a:xfrm>
          <a:off x="21272500" y="131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57742</xdr:rowOff>
    </xdr:from>
    <xdr:ext cx="534377" cy="259045"/>
    <xdr:sp macro="" textlink="">
      <xdr:nvSpPr>
        <xdr:cNvPr id="873" name="テキスト ボックス 872"/>
        <xdr:cNvSpPr txBox="1"/>
      </xdr:nvSpPr>
      <xdr:spPr>
        <a:xfrm>
          <a:off x="21056111" y="132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132480</xdr:rowOff>
    </xdr:from>
    <xdr:to>
      <xdr:col>107</xdr:col>
      <xdr:colOff>101600</xdr:colOff>
      <xdr:row>77</xdr:row>
      <xdr:rowOff>62630</xdr:rowOff>
    </xdr:to>
    <xdr:sp macro="" textlink="">
      <xdr:nvSpPr>
        <xdr:cNvPr id="874" name="楕円 873"/>
        <xdr:cNvSpPr/>
      </xdr:nvSpPr>
      <xdr:spPr>
        <a:xfrm>
          <a:off x="20383500" y="131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53757</xdr:rowOff>
    </xdr:from>
    <xdr:ext cx="534377" cy="259045"/>
    <xdr:sp macro="" textlink="">
      <xdr:nvSpPr>
        <xdr:cNvPr id="875" name="テキスト ボックス 874"/>
        <xdr:cNvSpPr txBox="1"/>
      </xdr:nvSpPr>
      <xdr:spPr>
        <a:xfrm>
          <a:off x="20167111" y="13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147715</xdr:rowOff>
    </xdr:from>
    <xdr:to>
      <xdr:col>102</xdr:col>
      <xdr:colOff>165100</xdr:colOff>
      <xdr:row>77</xdr:row>
      <xdr:rowOff>77865</xdr:rowOff>
    </xdr:to>
    <xdr:sp macro="" textlink="">
      <xdr:nvSpPr>
        <xdr:cNvPr id="876" name="楕円 875"/>
        <xdr:cNvSpPr/>
      </xdr:nvSpPr>
      <xdr:spPr>
        <a:xfrm>
          <a:off x="19494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68992</xdr:rowOff>
    </xdr:from>
    <xdr:ext cx="534377" cy="259045"/>
    <xdr:sp macro="" textlink="">
      <xdr:nvSpPr>
        <xdr:cNvPr id="877" name="テキスト ボックス 876"/>
        <xdr:cNvSpPr txBox="1"/>
      </xdr:nvSpPr>
      <xdr:spPr>
        <a:xfrm>
          <a:off x="19278111" y="132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143046</xdr:rowOff>
    </xdr:from>
    <xdr:to>
      <xdr:col>98</xdr:col>
      <xdr:colOff>38100</xdr:colOff>
      <xdr:row>77</xdr:row>
      <xdr:rowOff>73196</xdr:rowOff>
    </xdr:to>
    <xdr:sp macro="" textlink="">
      <xdr:nvSpPr>
        <xdr:cNvPr id="878" name="楕円 877"/>
        <xdr:cNvSpPr/>
      </xdr:nvSpPr>
      <xdr:spPr>
        <a:xfrm>
          <a:off x="18605500" y="131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64323</xdr:rowOff>
    </xdr:from>
    <xdr:ext cx="534377" cy="259045"/>
    <xdr:sp macro="" textlink="">
      <xdr:nvSpPr>
        <xdr:cNvPr id="879" name="テキスト ボックス 878"/>
        <xdr:cNvSpPr txBox="1"/>
      </xdr:nvSpPr>
      <xdr:spPr>
        <a:xfrm>
          <a:off x="18389111" y="132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624</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千円となっており、前年度と比較すると減少しているが、類似団体平均と比べて高い水準となっている。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人件費は退職者の増加に伴い数値が大きく変動し、今後は定年退職者が多く控えることから、増加が見込まれるが、時間外勤務手当の削減などで抑制を図りたい。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減少傾向にあるのは、広域ごみ処理施設の完成により広域連合の負担金が平準化したことが要因となっているが、類似団体平均と比べて高い水準にあり、定形・常態化している補助金の見直しや必要性の低い補助金等を精査し適正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貸付金が増加傾向にあるのは、　地域振興基金を原資とした病院事業会計への貸付を行ったことが主な要因である。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また、市内公共施設に関わる維持補修費などが類似団体と比べて高水準となっていることから、適切な公共施設の維持管理を行う必要がある。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27,249
26,711
565.15
17,629,952
16,992,492
442,384
10,126,191
15,258,556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70929</xdr:rowOff>
    </xdr:from>
    <xdr:to>
      <xdr:col>24</xdr:col>
      <xdr:colOff>63500</xdr:colOff>
      <xdr:row>35</xdr:row>
      <xdr:rowOff>83884</xdr:rowOff>
    </xdr:to>
    <xdr:cxnSp macro="">
      <xdr:nvCxnSpPr>
        <xdr:cNvPr id="61" name="直線コネクタ 60"/>
        <xdr:cNvCxnSpPr/>
      </xdr:nvCxnSpPr>
      <xdr:spPr>
        <a:xfrm>
          <a:off x="3797300" y="6071679"/>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70929</xdr:rowOff>
    </xdr:from>
    <xdr:to>
      <xdr:col>19</xdr:col>
      <xdr:colOff>177800</xdr:colOff>
      <xdr:row>35</xdr:row>
      <xdr:rowOff>78359</xdr:rowOff>
    </xdr:to>
    <xdr:cxnSp macro="">
      <xdr:nvCxnSpPr>
        <xdr:cNvPr id="64" name="直線コネクタ 63"/>
        <xdr:cNvCxnSpPr/>
      </xdr:nvCxnSpPr>
      <xdr:spPr>
        <a:xfrm flipV="1">
          <a:off x="2908300" y="607167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78359</xdr:rowOff>
    </xdr:from>
    <xdr:to>
      <xdr:col>15</xdr:col>
      <xdr:colOff>50800</xdr:colOff>
      <xdr:row>35</xdr:row>
      <xdr:rowOff>95695</xdr:rowOff>
    </xdr:to>
    <xdr:cxnSp macro="">
      <xdr:nvCxnSpPr>
        <xdr:cNvPr id="67" name="直線コネクタ 66"/>
        <xdr:cNvCxnSpPr/>
      </xdr:nvCxnSpPr>
      <xdr:spPr>
        <a:xfrm flipV="1">
          <a:off x="2019300" y="6079109"/>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13970</xdr:rowOff>
    </xdr:from>
    <xdr:to>
      <xdr:col>10</xdr:col>
      <xdr:colOff>114300</xdr:colOff>
      <xdr:row>35</xdr:row>
      <xdr:rowOff>95695</xdr:rowOff>
    </xdr:to>
    <xdr:cxnSp macro="">
      <xdr:nvCxnSpPr>
        <xdr:cNvPr id="70" name="直線コネクタ 69"/>
        <xdr:cNvCxnSpPr/>
      </xdr:nvCxnSpPr>
      <xdr:spPr>
        <a:xfrm>
          <a:off x="1130300" y="6014720"/>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33084</xdr:rowOff>
    </xdr:from>
    <xdr:to>
      <xdr:col>24</xdr:col>
      <xdr:colOff>114300</xdr:colOff>
      <xdr:row>35</xdr:row>
      <xdr:rowOff>134684</xdr:rowOff>
    </xdr:to>
    <xdr:sp macro="" textlink="">
      <xdr:nvSpPr>
        <xdr:cNvPr id="80" name="楕円 79"/>
        <xdr:cNvSpPr/>
      </xdr:nvSpPr>
      <xdr:spPr>
        <a:xfrm>
          <a:off x="4584700" y="60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55961</xdr:rowOff>
    </xdr:from>
    <xdr:ext cx="469744" cy="259045"/>
    <xdr:sp macro="" textlink="">
      <xdr:nvSpPr>
        <xdr:cNvPr id="81" name="議会費該当値テキスト"/>
        <xdr:cNvSpPr txBox="1"/>
      </xdr:nvSpPr>
      <xdr:spPr>
        <a:xfrm>
          <a:off x="4686300" y="58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20129</xdr:rowOff>
    </xdr:from>
    <xdr:to>
      <xdr:col>20</xdr:col>
      <xdr:colOff>38100</xdr:colOff>
      <xdr:row>35</xdr:row>
      <xdr:rowOff>121729</xdr:rowOff>
    </xdr:to>
    <xdr:sp macro="" textlink="">
      <xdr:nvSpPr>
        <xdr:cNvPr id="82" name="楕円 81"/>
        <xdr:cNvSpPr/>
      </xdr:nvSpPr>
      <xdr:spPr>
        <a:xfrm>
          <a:off x="37465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138256</xdr:rowOff>
    </xdr:from>
    <xdr:ext cx="469744" cy="259045"/>
    <xdr:sp macro="" textlink="">
      <xdr:nvSpPr>
        <xdr:cNvPr id="83" name="テキスト ボックス 82"/>
        <xdr:cNvSpPr txBox="1"/>
      </xdr:nvSpPr>
      <xdr:spPr>
        <a:xfrm>
          <a:off x="3562428" y="579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27559</xdr:rowOff>
    </xdr:from>
    <xdr:to>
      <xdr:col>15</xdr:col>
      <xdr:colOff>101600</xdr:colOff>
      <xdr:row>35</xdr:row>
      <xdr:rowOff>129159</xdr:rowOff>
    </xdr:to>
    <xdr:sp macro="" textlink="">
      <xdr:nvSpPr>
        <xdr:cNvPr id="84" name="楕円 83"/>
        <xdr:cNvSpPr/>
      </xdr:nvSpPr>
      <xdr:spPr>
        <a:xfrm>
          <a:off x="2857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145686</xdr:rowOff>
    </xdr:from>
    <xdr:ext cx="469744" cy="259045"/>
    <xdr:sp macro="" textlink="">
      <xdr:nvSpPr>
        <xdr:cNvPr id="85" name="テキスト ボックス 84"/>
        <xdr:cNvSpPr txBox="1"/>
      </xdr:nvSpPr>
      <xdr:spPr>
        <a:xfrm>
          <a:off x="2673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44895</xdr:rowOff>
    </xdr:from>
    <xdr:to>
      <xdr:col>10</xdr:col>
      <xdr:colOff>165100</xdr:colOff>
      <xdr:row>35</xdr:row>
      <xdr:rowOff>146495</xdr:rowOff>
    </xdr:to>
    <xdr:sp macro="" textlink="">
      <xdr:nvSpPr>
        <xdr:cNvPr id="86" name="楕円 85"/>
        <xdr:cNvSpPr/>
      </xdr:nvSpPr>
      <xdr:spPr>
        <a:xfrm>
          <a:off x="19685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163022</xdr:rowOff>
    </xdr:from>
    <xdr:ext cx="469744" cy="259045"/>
    <xdr:sp macro="" textlink="">
      <xdr:nvSpPr>
        <xdr:cNvPr id="87" name="テキスト ボックス 86"/>
        <xdr:cNvSpPr txBox="1"/>
      </xdr:nvSpPr>
      <xdr:spPr>
        <a:xfrm>
          <a:off x="1784428"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134620</xdr:rowOff>
    </xdr:from>
    <xdr:to>
      <xdr:col>6</xdr:col>
      <xdr:colOff>38100</xdr:colOff>
      <xdr:row>35</xdr:row>
      <xdr:rowOff>64770</xdr:rowOff>
    </xdr:to>
    <xdr:sp macro="" textlink="">
      <xdr:nvSpPr>
        <xdr:cNvPr id="88" name="楕円 87"/>
        <xdr:cNvSpPr/>
      </xdr:nvSpPr>
      <xdr:spPr>
        <a:xfrm>
          <a:off x="107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81297</xdr:rowOff>
    </xdr:from>
    <xdr:ext cx="469744" cy="259045"/>
    <xdr:sp macro="" textlink="">
      <xdr:nvSpPr>
        <xdr:cNvPr id="89" name="テキスト ボックス 88"/>
        <xdr:cNvSpPr txBox="1"/>
      </xdr:nvSpPr>
      <xdr:spPr>
        <a:xfrm>
          <a:off x="895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90930</xdr:rowOff>
    </xdr:from>
    <xdr:to>
      <xdr:col>24</xdr:col>
      <xdr:colOff>63500</xdr:colOff>
      <xdr:row>57</xdr:row>
      <xdr:rowOff>116722</xdr:rowOff>
    </xdr:to>
    <xdr:cxnSp macro="">
      <xdr:nvCxnSpPr>
        <xdr:cNvPr id="120" name="直線コネクタ 119"/>
        <xdr:cNvCxnSpPr/>
      </xdr:nvCxnSpPr>
      <xdr:spPr>
        <a:xfrm>
          <a:off x="3797300" y="9863580"/>
          <a:ext cx="838200" cy="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18431</xdr:rowOff>
    </xdr:from>
    <xdr:to>
      <xdr:col>19</xdr:col>
      <xdr:colOff>177800</xdr:colOff>
      <xdr:row>57</xdr:row>
      <xdr:rowOff>90930</xdr:rowOff>
    </xdr:to>
    <xdr:cxnSp macro="">
      <xdr:nvCxnSpPr>
        <xdr:cNvPr id="123" name="直線コネクタ 122"/>
        <xdr:cNvCxnSpPr/>
      </xdr:nvCxnSpPr>
      <xdr:spPr>
        <a:xfrm>
          <a:off x="2908300" y="9791081"/>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18431</xdr:rowOff>
    </xdr:from>
    <xdr:to>
      <xdr:col>15</xdr:col>
      <xdr:colOff>50800</xdr:colOff>
      <xdr:row>57</xdr:row>
      <xdr:rowOff>82439</xdr:rowOff>
    </xdr:to>
    <xdr:cxnSp macro="">
      <xdr:nvCxnSpPr>
        <xdr:cNvPr id="126" name="直線コネクタ 125"/>
        <xdr:cNvCxnSpPr/>
      </xdr:nvCxnSpPr>
      <xdr:spPr>
        <a:xfrm flipV="1">
          <a:off x="2019300" y="979108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82439</xdr:rowOff>
    </xdr:from>
    <xdr:to>
      <xdr:col>10</xdr:col>
      <xdr:colOff>114300</xdr:colOff>
      <xdr:row>57</xdr:row>
      <xdr:rowOff>95760</xdr:rowOff>
    </xdr:to>
    <xdr:cxnSp macro="">
      <xdr:nvCxnSpPr>
        <xdr:cNvPr id="129" name="直線コネクタ 128"/>
        <xdr:cNvCxnSpPr/>
      </xdr:nvCxnSpPr>
      <xdr:spPr>
        <a:xfrm flipV="1">
          <a:off x="1130300" y="9855089"/>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65922</xdr:rowOff>
    </xdr:from>
    <xdr:to>
      <xdr:col>24</xdr:col>
      <xdr:colOff>114300</xdr:colOff>
      <xdr:row>57</xdr:row>
      <xdr:rowOff>167522</xdr:rowOff>
    </xdr:to>
    <xdr:sp macro="" textlink="">
      <xdr:nvSpPr>
        <xdr:cNvPr id="139" name="楕円 138"/>
        <xdr:cNvSpPr/>
      </xdr:nvSpPr>
      <xdr:spPr>
        <a:xfrm>
          <a:off x="4584700" y="98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44349</xdr:rowOff>
    </xdr:from>
    <xdr:ext cx="534377" cy="259045"/>
    <xdr:sp macro="" textlink="">
      <xdr:nvSpPr>
        <xdr:cNvPr id="140" name="総務費該当値テキスト"/>
        <xdr:cNvSpPr txBox="1"/>
      </xdr:nvSpPr>
      <xdr:spPr>
        <a:xfrm>
          <a:off x="4686300" y="98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40130</xdr:rowOff>
    </xdr:from>
    <xdr:to>
      <xdr:col>20</xdr:col>
      <xdr:colOff>38100</xdr:colOff>
      <xdr:row>57</xdr:row>
      <xdr:rowOff>141730</xdr:rowOff>
    </xdr:to>
    <xdr:sp macro="" textlink="">
      <xdr:nvSpPr>
        <xdr:cNvPr id="141" name="楕円 140"/>
        <xdr:cNvSpPr/>
      </xdr:nvSpPr>
      <xdr:spPr>
        <a:xfrm>
          <a:off x="3746500" y="9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158257</xdr:rowOff>
    </xdr:from>
    <xdr:ext cx="599010" cy="259045"/>
    <xdr:sp macro="" textlink="">
      <xdr:nvSpPr>
        <xdr:cNvPr id="142" name="テキスト ボックス 141"/>
        <xdr:cNvSpPr txBox="1"/>
      </xdr:nvSpPr>
      <xdr:spPr>
        <a:xfrm>
          <a:off x="3497795" y="958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139081</xdr:rowOff>
    </xdr:from>
    <xdr:to>
      <xdr:col>15</xdr:col>
      <xdr:colOff>101600</xdr:colOff>
      <xdr:row>57</xdr:row>
      <xdr:rowOff>69231</xdr:rowOff>
    </xdr:to>
    <xdr:sp macro="" textlink="">
      <xdr:nvSpPr>
        <xdr:cNvPr id="143" name="楕円 142"/>
        <xdr:cNvSpPr/>
      </xdr:nvSpPr>
      <xdr:spPr>
        <a:xfrm>
          <a:off x="2857500" y="974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85758</xdr:rowOff>
    </xdr:from>
    <xdr:ext cx="599010" cy="259045"/>
    <xdr:sp macro="" textlink="">
      <xdr:nvSpPr>
        <xdr:cNvPr id="144" name="テキスト ボックス 143"/>
        <xdr:cNvSpPr txBox="1"/>
      </xdr:nvSpPr>
      <xdr:spPr>
        <a:xfrm>
          <a:off x="2608795" y="951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31639</xdr:rowOff>
    </xdr:from>
    <xdr:to>
      <xdr:col>10</xdr:col>
      <xdr:colOff>165100</xdr:colOff>
      <xdr:row>57</xdr:row>
      <xdr:rowOff>133239</xdr:rowOff>
    </xdr:to>
    <xdr:sp macro="" textlink="">
      <xdr:nvSpPr>
        <xdr:cNvPr id="145" name="楕円 144"/>
        <xdr:cNvSpPr/>
      </xdr:nvSpPr>
      <xdr:spPr>
        <a:xfrm>
          <a:off x="1968500" y="98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149766</xdr:rowOff>
    </xdr:from>
    <xdr:ext cx="599010" cy="259045"/>
    <xdr:sp macro="" textlink="">
      <xdr:nvSpPr>
        <xdr:cNvPr id="146" name="テキスト ボックス 145"/>
        <xdr:cNvSpPr txBox="1"/>
      </xdr:nvSpPr>
      <xdr:spPr>
        <a:xfrm>
          <a:off x="1719795" y="957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44960</xdr:rowOff>
    </xdr:from>
    <xdr:to>
      <xdr:col>6</xdr:col>
      <xdr:colOff>38100</xdr:colOff>
      <xdr:row>57</xdr:row>
      <xdr:rowOff>146560</xdr:rowOff>
    </xdr:to>
    <xdr:sp macro="" textlink="">
      <xdr:nvSpPr>
        <xdr:cNvPr id="147" name="楕円 146"/>
        <xdr:cNvSpPr/>
      </xdr:nvSpPr>
      <xdr:spPr>
        <a:xfrm>
          <a:off x="1079500" y="98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163087</xdr:rowOff>
    </xdr:from>
    <xdr:ext cx="599010" cy="259045"/>
    <xdr:sp macro="" textlink="">
      <xdr:nvSpPr>
        <xdr:cNvPr id="148" name="テキスト ボックス 147"/>
        <xdr:cNvSpPr txBox="1"/>
      </xdr:nvSpPr>
      <xdr:spPr>
        <a:xfrm>
          <a:off x="830795" y="959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49082</xdr:rowOff>
    </xdr:from>
    <xdr:to>
      <xdr:col>24</xdr:col>
      <xdr:colOff>63500</xdr:colOff>
      <xdr:row>76</xdr:row>
      <xdr:rowOff>129932</xdr:rowOff>
    </xdr:to>
    <xdr:cxnSp macro="">
      <xdr:nvCxnSpPr>
        <xdr:cNvPr id="178" name="直線コネクタ 177"/>
        <xdr:cNvCxnSpPr/>
      </xdr:nvCxnSpPr>
      <xdr:spPr>
        <a:xfrm flipV="1">
          <a:off x="3797300" y="13079282"/>
          <a:ext cx="838200" cy="8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121831</xdr:rowOff>
    </xdr:from>
    <xdr:to>
      <xdr:col>19</xdr:col>
      <xdr:colOff>177800</xdr:colOff>
      <xdr:row>76</xdr:row>
      <xdr:rowOff>129932</xdr:rowOff>
    </xdr:to>
    <xdr:cxnSp macro="">
      <xdr:nvCxnSpPr>
        <xdr:cNvPr id="181" name="直線コネクタ 180"/>
        <xdr:cNvCxnSpPr/>
      </xdr:nvCxnSpPr>
      <xdr:spPr>
        <a:xfrm>
          <a:off x="2908300" y="13152031"/>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155459</xdr:rowOff>
    </xdr:from>
    <xdr:to>
      <xdr:col>15</xdr:col>
      <xdr:colOff>50800</xdr:colOff>
      <xdr:row>76</xdr:row>
      <xdr:rowOff>121831</xdr:rowOff>
    </xdr:to>
    <xdr:cxnSp macro="">
      <xdr:nvCxnSpPr>
        <xdr:cNvPr id="184" name="直線コネクタ 183"/>
        <xdr:cNvCxnSpPr/>
      </xdr:nvCxnSpPr>
      <xdr:spPr>
        <a:xfrm>
          <a:off x="2019300" y="13014209"/>
          <a:ext cx="889000" cy="1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155459</xdr:rowOff>
    </xdr:from>
    <xdr:to>
      <xdr:col>10</xdr:col>
      <xdr:colOff>114300</xdr:colOff>
      <xdr:row>76</xdr:row>
      <xdr:rowOff>154842</xdr:rowOff>
    </xdr:to>
    <xdr:cxnSp macro="">
      <xdr:nvCxnSpPr>
        <xdr:cNvPr id="187" name="直線コネクタ 186"/>
        <xdr:cNvCxnSpPr/>
      </xdr:nvCxnSpPr>
      <xdr:spPr>
        <a:xfrm flipV="1">
          <a:off x="1130300" y="13014209"/>
          <a:ext cx="889000" cy="1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169732</xdr:rowOff>
    </xdr:from>
    <xdr:to>
      <xdr:col>24</xdr:col>
      <xdr:colOff>114300</xdr:colOff>
      <xdr:row>76</xdr:row>
      <xdr:rowOff>99882</xdr:rowOff>
    </xdr:to>
    <xdr:sp macro="" textlink="">
      <xdr:nvSpPr>
        <xdr:cNvPr id="197" name="楕円 196"/>
        <xdr:cNvSpPr/>
      </xdr:nvSpPr>
      <xdr:spPr>
        <a:xfrm>
          <a:off x="4584700" y="13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148159</xdr:rowOff>
    </xdr:from>
    <xdr:ext cx="599010" cy="259045"/>
    <xdr:sp macro="" textlink="">
      <xdr:nvSpPr>
        <xdr:cNvPr id="198" name="民生費該当値テキスト"/>
        <xdr:cNvSpPr txBox="1"/>
      </xdr:nvSpPr>
      <xdr:spPr>
        <a:xfrm>
          <a:off x="4686300" y="1300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79132</xdr:rowOff>
    </xdr:from>
    <xdr:to>
      <xdr:col>20</xdr:col>
      <xdr:colOff>38100</xdr:colOff>
      <xdr:row>77</xdr:row>
      <xdr:rowOff>9282</xdr:rowOff>
    </xdr:to>
    <xdr:sp macro="" textlink="">
      <xdr:nvSpPr>
        <xdr:cNvPr id="199" name="楕円 198"/>
        <xdr:cNvSpPr/>
      </xdr:nvSpPr>
      <xdr:spPr>
        <a:xfrm>
          <a:off x="3746500" y="131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409</xdr:rowOff>
    </xdr:from>
    <xdr:ext cx="599010" cy="259045"/>
    <xdr:sp macro="" textlink="">
      <xdr:nvSpPr>
        <xdr:cNvPr id="200" name="テキスト ボックス 199"/>
        <xdr:cNvSpPr txBox="1"/>
      </xdr:nvSpPr>
      <xdr:spPr>
        <a:xfrm>
          <a:off x="3497795" y="1320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71031</xdr:rowOff>
    </xdr:from>
    <xdr:to>
      <xdr:col>15</xdr:col>
      <xdr:colOff>101600</xdr:colOff>
      <xdr:row>77</xdr:row>
      <xdr:rowOff>1181</xdr:rowOff>
    </xdr:to>
    <xdr:sp macro="" textlink="">
      <xdr:nvSpPr>
        <xdr:cNvPr id="201" name="楕円 200"/>
        <xdr:cNvSpPr/>
      </xdr:nvSpPr>
      <xdr:spPr>
        <a:xfrm>
          <a:off x="28575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163758</xdr:rowOff>
    </xdr:from>
    <xdr:ext cx="599010" cy="259045"/>
    <xdr:sp macro="" textlink="">
      <xdr:nvSpPr>
        <xdr:cNvPr id="202" name="テキスト ボックス 201"/>
        <xdr:cNvSpPr txBox="1"/>
      </xdr:nvSpPr>
      <xdr:spPr>
        <a:xfrm>
          <a:off x="2608795" y="131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104658</xdr:rowOff>
    </xdr:from>
    <xdr:to>
      <xdr:col>10</xdr:col>
      <xdr:colOff>165100</xdr:colOff>
      <xdr:row>76</xdr:row>
      <xdr:rowOff>34807</xdr:rowOff>
    </xdr:to>
    <xdr:sp macro="" textlink="">
      <xdr:nvSpPr>
        <xdr:cNvPr id="203" name="楕円 202"/>
        <xdr:cNvSpPr/>
      </xdr:nvSpPr>
      <xdr:spPr>
        <a:xfrm>
          <a:off x="1968500" y="12963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25936</xdr:rowOff>
    </xdr:from>
    <xdr:ext cx="599010" cy="259045"/>
    <xdr:sp macro="" textlink="">
      <xdr:nvSpPr>
        <xdr:cNvPr id="204" name="テキスト ボックス 203"/>
        <xdr:cNvSpPr txBox="1"/>
      </xdr:nvSpPr>
      <xdr:spPr>
        <a:xfrm>
          <a:off x="1719795" y="1305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104042</xdr:rowOff>
    </xdr:from>
    <xdr:to>
      <xdr:col>6</xdr:col>
      <xdr:colOff>38100</xdr:colOff>
      <xdr:row>77</xdr:row>
      <xdr:rowOff>34192</xdr:rowOff>
    </xdr:to>
    <xdr:sp macro="" textlink="">
      <xdr:nvSpPr>
        <xdr:cNvPr id="205" name="楕円 204"/>
        <xdr:cNvSpPr/>
      </xdr:nvSpPr>
      <xdr:spPr>
        <a:xfrm>
          <a:off x="1079500" y="131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25319</xdr:rowOff>
    </xdr:from>
    <xdr:ext cx="599010" cy="259045"/>
    <xdr:sp macro="" textlink="">
      <xdr:nvSpPr>
        <xdr:cNvPr id="206" name="テキスト ボックス 205"/>
        <xdr:cNvSpPr txBox="1"/>
      </xdr:nvSpPr>
      <xdr:spPr>
        <a:xfrm>
          <a:off x="830795" y="1322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138252</xdr:rowOff>
    </xdr:from>
    <xdr:to>
      <xdr:col>24</xdr:col>
      <xdr:colOff>63500</xdr:colOff>
      <xdr:row>95</xdr:row>
      <xdr:rowOff>102248</xdr:rowOff>
    </xdr:to>
    <xdr:cxnSp macro="">
      <xdr:nvCxnSpPr>
        <xdr:cNvPr id="239" name="直線コネクタ 238"/>
        <xdr:cNvCxnSpPr/>
      </xdr:nvCxnSpPr>
      <xdr:spPr>
        <a:xfrm>
          <a:off x="3797300" y="16254552"/>
          <a:ext cx="8382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40726</xdr:rowOff>
    </xdr:from>
    <xdr:to>
      <xdr:col>19</xdr:col>
      <xdr:colOff>177800</xdr:colOff>
      <xdr:row>94</xdr:row>
      <xdr:rowOff>138252</xdr:rowOff>
    </xdr:to>
    <xdr:cxnSp macro="">
      <xdr:nvCxnSpPr>
        <xdr:cNvPr id="242" name="直線コネクタ 241"/>
        <xdr:cNvCxnSpPr/>
      </xdr:nvCxnSpPr>
      <xdr:spPr>
        <a:xfrm>
          <a:off x="2908300" y="15814126"/>
          <a:ext cx="889000" cy="4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40726</xdr:rowOff>
    </xdr:from>
    <xdr:to>
      <xdr:col>15</xdr:col>
      <xdr:colOff>50800</xdr:colOff>
      <xdr:row>95</xdr:row>
      <xdr:rowOff>73482</xdr:rowOff>
    </xdr:to>
    <xdr:cxnSp macro="">
      <xdr:nvCxnSpPr>
        <xdr:cNvPr id="245" name="直線コネクタ 244"/>
        <xdr:cNvCxnSpPr/>
      </xdr:nvCxnSpPr>
      <xdr:spPr>
        <a:xfrm flipV="1">
          <a:off x="2019300" y="15814126"/>
          <a:ext cx="889000" cy="5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18562</xdr:rowOff>
    </xdr:from>
    <xdr:to>
      <xdr:col>10</xdr:col>
      <xdr:colOff>114300</xdr:colOff>
      <xdr:row>95</xdr:row>
      <xdr:rowOff>73482</xdr:rowOff>
    </xdr:to>
    <xdr:cxnSp macro="">
      <xdr:nvCxnSpPr>
        <xdr:cNvPr id="248" name="直線コネクタ 247"/>
        <xdr:cNvCxnSpPr/>
      </xdr:nvCxnSpPr>
      <xdr:spPr>
        <a:xfrm>
          <a:off x="1130300" y="16306312"/>
          <a:ext cx="889000" cy="5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51448</xdr:rowOff>
    </xdr:from>
    <xdr:to>
      <xdr:col>24</xdr:col>
      <xdr:colOff>114300</xdr:colOff>
      <xdr:row>95</xdr:row>
      <xdr:rowOff>153048</xdr:rowOff>
    </xdr:to>
    <xdr:sp macro="" textlink="">
      <xdr:nvSpPr>
        <xdr:cNvPr id="258" name="楕円 257"/>
        <xdr:cNvSpPr/>
      </xdr:nvSpPr>
      <xdr:spPr>
        <a:xfrm>
          <a:off x="4584700" y="1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74325</xdr:rowOff>
    </xdr:from>
    <xdr:ext cx="534377" cy="259045"/>
    <xdr:sp macro="" textlink="">
      <xdr:nvSpPr>
        <xdr:cNvPr id="259" name="衛生費該当値テキスト"/>
        <xdr:cNvSpPr txBox="1"/>
      </xdr:nvSpPr>
      <xdr:spPr>
        <a:xfrm>
          <a:off x="4686300" y="161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87452</xdr:rowOff>
    </xdr:from>
    <xdr:to>
      <xdr:col>20</xdr:col>
      <xdr:colOff>38100</xdr:colOff>
      <xdr:row>95</xdr:row>
      <xdr:rowOff>17602</xdr:rowOff>
    </xdr:to>
    <xdr:sp macro="" textlink="">
      <xdr:nvSpPr>
        <xdr:cNvPr id="260" name="楕円 259"/>
        <xdr:cNvSpPr/>
      </xdr:nvSpPr>
      <xdr:spPr>
        <a:xfrm>
          <a:off x="3746500" y="162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34129</xdr:rowOff>
    </xdr:from>
    <xdr:ext cx="534377" cy="259045"/>
    <xdr:sp macro="" textlink="">
      <xdr:nvSpPr>
        <xdr:cNvPr id="261" name="テキスト ボックス 260"/>
        <xdr:cNvSpPr txBox="1"/>
      </xdr:nvSpPr>
      <xdr:spPr>
        <a:xfrm>
          <a:off x="3530111" y="15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161376</xdr:rowOff>
    </xdr:from>
    <xdr:to>
      <xdr:col>15</xdr:col>
      <xdr:colOff>101600</xdr:colOff>
      <xdr:row>92</xdr:row>
      <xdr:rowOff>91526</xdr:rowOff>
    </xdr:to>
    <xdr:sp macro="" textlink="">
      <xdr:nvSpPr>
        <xdr:cNvPr id="262" name="楕円 261"/>
        <xdr:cNvSpPr/>
      </xdr:nvSpPr>
      <xdr:spPr>
        <a:xfrm>
          <a:off x="2857500" y="157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108053</xdr:rowOff>
    </xdr:from>
    <xdr:ext cx="599010" cy="259045"/>
    <xdr:sp macro="" textlink="">
      <xdr:nvSpPr>
        <xdr:cNvPr id="263" name="テキスト ボックス 262"/>
        <xdr:cNvSpPr txBox="1"/>
      </xdr:nvSpPr>
      <xdr:spPr>
        <a:xfrm>
          <a:off x="2608795" y="1553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22682</xdr:rowOff>
    </xdr:from>
    <xdr:to>
      <xdr:col>10</xdr:col>
      <xdr:colOff>165100</xdr:colOff>
      <xdr:row>95</xdr:row>
      <xdr:rowOff>124282</xdr:rowOff>
    </xdr:to>
    <xdr:sp macro="" textlink="">
      <xdr:nvSpPr>
        <xdr:cNvPr id="264" name="楕円 263"/>
        <xdr:cNvSpPr/>
      </xdr:nvSpPr>
      <xdr:spPr>
        <a:xfrm>
          <a:off x="1968500" y="163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140809</xdr:rowOff>
    </xdr:from>
    <xdr:ext cx="534377" cy="259045"/>
    <xdr:sp macro="" textlink="">
      <xdr:nvSpPr>
        <xdr:cNvPr id="265" name="テキスト ボックス 264"/>
        <xdr:cNvSpPr txBox="1"/>
      </xdr:nvSpPr>
      <xdr:spPr>
        <a:xfrm>
          <a:off x="1752111" y="160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139212</xdr:rowOff>
    </xdr:from>
    <xdr:to>
      <xdr:col>6</xdr:col>
      <xdr:colOff>38100</xdr:colOff>
      <xdr:row>95</xdr:row>
      <xdr:rowOff>69362</xdr:rowOff>
    </xdr:to>
    <xdr:sp macro="" textlink="">
      <xdr:nvSpPr>
        <xdr:cNvPr id="266" name="楕円 265"/>
        <xdr:cNvSpPr/>
      </xdr:nvSpPr>
      <xdr:spPr>
        <a:xfrm>
          <a:off x="1079500" y="162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85889</xdr:rowOff>
    </xdr:from>
    <xdr:ext cx="534377" cy="259045"/>
    <xdr:sp macro="" textlink="">
      <xdr:nvSpPr>
        <xdr:cNvPr id="267" name="テキスト ボックス 266"/>
        <xdr:cNvSpPr txBox="1"/>
      </xdr:nvSpPr>
      <xdr:spPr>
        <a:xfrm>
          <a:off x="863111" y="160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32584</xdr:rowOff>
    </xdr:from>
    <xdr:to>
      <xdr:col>55</xdr:col>
      <xdr:colOff>0</xdr:colOff>
      <xdr:row>30</xdr:row>
      <xdr:rowOff>34544</xdr:rowOff>
    </xdr:to>
    <xdr:cxnSp macro="">
      <xdr:nvCxnSpPr>
        <xdr:cNvPr id="298" name="直線コネクタ 297"/>
        <xdr:cNvCxnSpPr/>
      </xdr:nvCxnSpPr>
      <xdr:spPr>
        <a:xfrm>
          <a:off x="9639300" y="517608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32584</xdr:rowOff>
    </xdr:from>
    <xdr:to>
      <xdr:col>50</xdr:col>
      <xdr:colOff>114300</xdr:colOff>
      <xdr:row>31</xdr:row>
      <xdr:rowOff>9072</xdr:rowOff>
    </xdr:to>
    <xdr:cxnSp macro="">
      <xdr:nvCxnSpPr>
        <xdr:cNvPr id="301" name="直線コネクタ 300"/>
        <xdr:cNvCxnSpPr/>
      </xdr:nvCxnSpPr>
      <xdr:spPr>
        <a:xfrm flipV="1">
          <a:off x="8750300" y="5176084"/>
          <a:ext cx="889000" cy="1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9072</xdr:rowOff>
    </xdr:from>
    <xdr:to>
      <xdr:col>45</xdr:col>
      <xdr:colOff>177800</xdr:colOff>
      <xdr:row>31</xdr:row>
      <xdr:rowOff>37810</xdr:rowOff>
    </xdr:to>
    <xdr:cxnSp macro="">
      <xdr:nvCxnSpPr>
        <xdr:cNvPr id="304" name="直線コネクタ 303"/>
        <xdr:cNvCxnSpPr/>
      </xdr:nvCxnSpPr>
      <xdr:spPr>
        <a:xfrm flipV="1">
          <a:off x="7861300" y="532402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37810</xdr:rowOff>
    </xdr:from>
    <xdr:to>
      <xdr:col>41</xdr:col>
      <xdr:colOff>50800</xdr:colOff>
      <xdr:row>31</xdr:row>
      <xdr:rowOff>92674</xdr:rowOff>
    </xdr:to>
    <xdr:cxnSp macro="">
      <xdr:nvCxnSpPr>
        <xdr:cNvPr id="307" name="直線コネクタ 306"/>
        <xdr:cNvCxnSpPr/>
      </xdr:nvCxnSpPr>
      <xdr:spPr>
        <a:xfrm flipV="1">
          <a:off x="6972300" y="5352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155194</xdr:rowOff>
    </xdr:from>
    <xdr:to>
      <xdr:col>55</xdr:col>
      <xdr:colOff>50800</xdr:colOff>
      <xdr:row>30</xdr:row>
      <xdr:rowOff>85344</xdr:rowOff>
    </xdr:to>
    <xdr:sp macro="" textlink="">
      <xdr:nvSpPr>
        <xdr:cNvPr id="317" name="楕円 316"/>
        <xdr:cNvSpPr/>
      </xdr:nvSpPr>
      <xdr:spPr>
        <a:xfrm>
          <a:off x="10426700" y="51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108221</xdr:rowOff>
    </xdr:from>
    <xdr:ext cx="469744" cy="259045"/>
    <xdr:sp macro="" textlink="">
      <xdr:nvSpPr>
        <xdr:cNvPr id="318" name="労働費該当値テキスト"/>
        <xdr:cNvSpPr txBox="1"/>
      </xdr:nvSpPr>
      <xdr:spPr>
        <a:xfrm>
          <a:off x="10528300" y="50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153234</xdr:rowOff>
    </xdr:from>
    <xdr:to>
      <xdr:col>50</xdr:col>
      <xdr:colOff>165100</xdr:colOff>
      <xdr:row>30</xdr:row>
      <xdr:rowOff>83384</xdr:rowOff>
    </xdr:to>
    <xdr:sp macro="" textlink="">
      <xdr:nvSpPr>
        <xdr:cNvPr id="319" name="楕円 318"/>
        <xdr:cNvSpPr/>
      </xdr:nvSpPr>
      <xdr:spPr>
        <a:xfrm>
          <a:off x="9588500" y="51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99911</xdr:rowOff>
    </xdr:from>
    <xdr:ext cx="469744" cy="259045"/>
    <xdr:sp macro="" textlink="">
      <xdr:nvSpPr>
        <xdr:cNvPr id="320" name="テキスト ボックス 319"/>
        <xdr:cNvSpPr txBox="1"/>
      </xdr:nvSpPr>
      <xdr:spPr>
        <a:xfrm>
          <a:off x="9404428" y="490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129722</xdr:rowOff>
    </xdr:from>
    <xdr:to>
      <xdr:col>46</xdr:col>
      <xdr:colOff>38100</xdr:colOff>
      <xdr:row>31</xdr:row>
      <xdr:rowOff>59872</xdr:rowOff>
    </xdr:to>
    <xdr:sp macro="" textlink="">
      <xdr:nvSpPr>
        <xdr:cNvPr id="321" name="楕円 320"/>
        <xdr:cNvSpPr/>
      </xdr:nvSpPr>
      <xdr:spPr>
        <a:xfrm>
          <a:off x="8699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76399</xdr:rowOff>
    </xdr:from>
    <xdr:ext cx="469744" cy="259045"/>
    <xdr:sp macro="" textlink="">
      <xdr:nvSpPr>
        <xdr:cNvPr id="322" name="テキスト ボックス 321"/>
        <xdr:cNvSpPr txBox="1"/>
      </xdr:nvSpPr>
      <xdr:spPr>
        <a:xfrm>
          <a:off x="8515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158460</xdr:rowOff>
    </xdr:from>
    <xdr:to>
      <xdr:col>41</xdr:col>
      <xdr:colOff>101600</xdr:colOff>
      <xdr:row>31</xdr:row>
      <xdr:rowOff>88610</xdr:rowOff>
    </xdr:to>
    <xdr:sp macro="" textlink="">
      <xdr:nvSpPr>
        <xdr:cNvPr id="323" name="楕円 322"/>
        <xdr:cNvSpPr/>
      </xdr:nvSpPr>
      <xdr:spPr>
        <a:xfrm>
          <a:off x="7810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105137</xdr:rowOff>
    </xdr:from>
    <xdr:ext cx="469744" cy="259045"/>
    <xdr:sp macro="" textlink="">
      <xdr:nvSpPr>
        <xdr:cNvPr id="324" name="テキスト ボックス 323"/>
        <xdr:cNvSpPr txBox="1"/>
      </xdr:nvSpPr>
      <xdr:spPr>
        <a:xfrm>
          <a:off x="7626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41874</xdr:rowOff>
    </xdr:from>
    <xdr:to>
      <xdr:col>36</xdr:col>
      <xdr:colOff>165100</xdr:colOff>
      <xdr:row>31</xdr:row>
      <xdr:rowOff>143474</xdr:rowOff>
    </xdr:to>
    <xdr:sp macro="" textlink="">
      <xdr:nvSpPr>
        <xdr:cNvPr id="325" name="楕円 324"/>
        <xdr:cNvSpPr/>
      </xdr:nvSpPr>
      <xdr:spPr>
        <a:xfrm>
          <a:off x="6921500" y="53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160001</xdr:rowOff>
    </xdr:from>
    <xdr:ext cx="469744" cy="259045"/>
    <xdr:sp macro="" textlink="">
      <xdr:nvSpPr>
        <xdr:cNvPr id="326" name="テキスト ボックス 325"/>
        <xdr:cNvSpPr txBox="1"/>
      </xdr:nvSpPr>
      <xdr:spPr>
        <a:xfrm>
          <a:off x="6737428" y="5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112509</xdr:rowOff>
    </xdr:from>
    <xdr:to>
      <xdr:col>55</xdr:col>
      <xdr:colOff>0</xdr:colOff>
      <xdr:row>57</xdr:row>
      <xdr:rowOff>123990</xdr:rowOff>
    </xdr:to>
    <xdr:cxnSp macro="">
      <xdr:nvCxnSpPr>
        <xdr:cNvPr id="355" name="直線コネクタ 354"/>
        <xdr:cNvCxnSpPr/>
      </xdr:nvCxnSpPr>
      <xdr:spPr>
        <a:xfrm flipV="1">
          <a:off x="9639300" y="9885159"/>
          <a:ext cx="8382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123990</xdr:rowOff>
    </xdr:from>
    <xdr:to>
      <xdr:col>50</xdr:col>
      <xdr:colOff>114300</xdr:colOff>
      <xdr:row>57</xdr:row>
      <xdr:rowOff>136868</xdr:rowOff>
    </xdr:to>
    <xdr:cxnSp macro="">
      <xdr:nvCxnSpPr>
        <xdr:cNvPr id="358" name="直線コネクタ 357"/>
        <xdr:cNvCxnSpPr/>
      </xdr:nvCxnSpPr>
      <xdr:spPr>
        <a:xfrm flipV="1">
          <a:off x="8750300" y="9896640"/>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136868</xdr:rowOff>
    </xdr:from>
    <xdr:to>
      <xdr:col>45</xdr:col>
      <xdr:colOff>177800</xdr:colOff>
      <xdr:row>57</xdr:row>
      <xdr:rowOff>160401</xdr:rowOff>
    </xdr:to>
    <xdr:cxnSp macro="">
      <xdr:nvCxnSpPr>
        <xdr:cNvPr id="361" name="直線コネクタ 360"/>
        <xdr:cNvCxnSpPr/>
      </xdr:nvCxnSpPr>
      <xdr:spPr>
        <a:xfrm flipV="1">
          <a:off x="7861300" y="9909518"/>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160185</xdr:rowOff>
    </xdr:from>
    <xdr:to>
      <xdr:col>41</xdr:col>
      <xdr:colOff>50800</xdr:colOff>
      <xdr:row>57</xdr:row>
      <xdr:rowOff>160401</xdr:rowOff>
    </xdr:to>
    <xdr:cxnSp macro="">
      <xdr:nvCxnSpPr>
        <xdr:cNvPr id="364" name="直線コネクタ 363"/>
        <xdr:cNvCxnSpPr/>
      </xdr:nvCxnSpPr>
      <xdr:spPr>
        <a:xfrm>
          <a:off x="6972300" y="993283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61709</xdr:rowOff>
    </xdr:from>
    <xdr:to>
      <xdr:col>55</xdr:col>
      <xdr:colOff>50800</xdr:colOff>
      <xdr:row>57</xdr:row>
      <xdr:rowOff>163309</xdr:rowOff>
    </xdr:to>
    <xdr:sp macro="" textlink="">
      <xdr:nvSpPr>
        <xdr:cNvPr id="374" name="楕円 373"/>
        <xdr:cNvSpPr/>
      </xdr:nvSpPr>
      <xdr:spPr>
        <a:xfrm>
          <a:off x="10426700" y="98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40136</xdr:rowOff>
    </xdr:from>
    <xdr:ext cx="534377" cy="259045"/>
    <xdr:sp macro="" textlink="">
      <xdr:nvSpPr>
        <xdr:cNvPr id="375" name="農林水産業費該当値テキスト"/>
        <xdr:cNvSpPr txBox="1"/>
      </xdr:nvSpPr>
      <xdr:spPr>
        <a:xfrm>
          <a:off x="10528300" y="981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73190</xdr:rowOff>
    </xdr:from>
    <xdr:to>
      <xdr:col>50</xdr:col>
      <xdr:colOff>165100</xdr:colOff>
      <xdr:row>58</xdr:row>
      <xdr:rowOff>3340</xdr:rowOff>
    </xdr:to>
    <xdr:sp macro="" textlink="">
      <xdr:nvSpPr>
        <xdr:cNvPr id="376" name="楕円 375"/>
        <xdr:cNvSpPr/>
      </xdr:nvSpPr>
      <xdr:spPr>
        <a:xfrm>
          <a:off x="9588500" y="98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165917</xdr:rowOff>
    </xdr:from>
    <xdr:ext cx="534377" cy="259045"/>
    <xdr:sp macro="" textlink="">
      <xdr:nvSpPr>
        <xdr:cNvPr id="377" name="テキスト ボックス 376"/>
        <xdr:cNvSpPr txBox="1"/>
      </xdr:nvSpPr>
      <xdr:spPr>
        <a:xfrm>
          <a:off x="9372111" y="99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86068</xdr:rowOff>
    </xdr:from>
    <xdr:to>
      <xdr:col>46</xdr:col>
      <xdr:colOff>38100</xdr:colOff>
      <xdr:row>58</xdr:row>
      <xdr:rowOff>16218</xdr:rowOff>
    </xdr:to>
    <xdr:sp macro="" textlink="">
      <xdr:nvSpPr>
        <xdr:cNvPr id="378" name="楕円 377"/>
        <xdr:cNvSpPr/>
      </xdr:nvSpPr>
      <xdr:spPr>
        <a:xfrm>
          <a:off x="8699500" y="98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7345</xdr:rowOff>
    </xdr:from>
    <xdr:ext cx="534377" cy="259045"/>
    <xdr:sp macro="" textlink="">
      <xdr:nvSpPr>
        <xdr:cNvPr id="379" name="テキスト ボックス 378"/>
        <xdr:cNvSpPr txBox="1"/>
      </xdr:nvSpPr>
      <xdr:spPr>
        <a:xfrm>
          <a:off x="8483111" y="99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109601</xdr:rowOff>
    </xdr:from>
    <xdr:to>
      <xdr:col>41</xdr:col>
      <xdr:colOff>101600</xdr:colOff>
      <xdr:row>58</xdr:row>
      <xdr:rowOff>39751</xdr:rowOff>
    </xdr:to>
    <xdr:sp macro="" textlink="">
      <xdr:nvSpPr>
        <xdr:cNvPr id="380" name="楕円 379"/>
        <xdr:cNvSpPr/>
      </xdr:nvSpPr>
      <xdr:spPr>
        <a:xfrm>
          <a:off x="7810500" y="98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30878</xdr:rowOff>
    </xdr:from>
    <xdr:ext cx="534377" cy="259045"/>
    <xdr:sp macro="" textlink="">
      <xdr:nvSpPr>
        <xdr:cNvPr id="381" name="テキスト ボックス 380"/>
        <xdr:cNvSpPr txBox="1"/>
      </xdr:nvSpPr>
      <xdr:spPr>
        <a:xfrm>
          <a:off x="7594111" y="99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109385</xdr:rowOff>
    </xdr:from>
    <xdr:to>
      <xdr:col>36</xdr:col>
      <xdr:colOff>165100</xdr:colOff>
      <xdr:row>58</xdr:row>
      <xdr:rowOff>39535</xdr:rowOff>
    </xdr:to>
    <xdr:sp macro="" textlink="">
      <xdr:nvSpPr>
        <xdr:cNvPr id="382" name="楕円 381"/>
        <xdr:cNvSpPr/>
      </xdr:nvSpPr>
      <xdr:spPr>
        <a:xfrm>
          <a:off x="6921500" y="98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30662</xdr:rowOff>
    </xdr:from>
    <xdr:ext cx="534377" cy="259045"/>
    <xdr:sp macro="" textlink="">
      <xdr:nvSpPr>
        <xdr:cNvPr id="383" name="テキスト ボックス 382"/>
        <xdr:cNvSpPr txBox="1"/>
      </xdr:nvSpPr>
      <xdr:spPr>
        <a:xfrm>
          <a:off x="6705111" y="99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110523</xdr:rowOff>
    </xdr:from>
    <xdr:to>
      <xdr:col>55</xdr:col>
      <xdr:colOff>0</xdr:colOff>
      <xdr:row>77</xdr:row>
      <xdr:rowOff>119636</xdr:rowOff>
    </xdr:to>
    <xdr:cxnSp macro="">
      <xdr:nvCxnSpPr>
        <xdr:cNvPr id="412" name="直線コネクタ 411"/>
        <xdr:cNvCxnSpPr/>
      </xdr:nvCxnSpPr>
      <xdr:spPr>
        <a:xfrm flipV="1">
          <a:off x="9639300" y="13312173"/>
          <a:ext cx="8382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86010</xdr:rowOff>
    </xdr:from>
    <xdr:to>
      <xdr:col>50</xdr:col>
      <xdr:colOff>114300</xdr:colOff>
      <xdr:row>77</xdr:row>
      <xdr:rowOff>119636</xdr:rowOff>
    </xdr:to>
    <xdr:cxnSp macro="">
      <xdr:nvCxnSpPr>
        <xdr:cNvPr id="415" name="直線コネクタ 414"/>
        <xdr:cNvCxnSpPr/>
      </xdr:nvCxnSpPr>
      <xdr:spPr>
        <a:xfrm>
          <a:off x="8750300" y="13287660"/>
          <a:ext cx="8890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86010</xdr:rowOff>
    </xdr:from>
    <xdr:to>
      <xdr:col>45</xdr:col>
      <xdr:colOff>177800</xdr:colOff>
      <xdr:row>77</xdr:row>
      <xdr:rowOff>112330</xdr:rowOff>
    </xdr:to>
    <xdr:cxnSp macro="">
      <xdr:nvCxnSpPr>
        <xdr:cNvPr id="418" name="直線コネクタ 417"/>
        <xdr:cNvCxnSpPr/>
      </xdr:nvCxnSpPr>
      <xdr:spPr>
        <a:xfrm flipV="1">
          <a:off x="7861300" y="13287660"/>
          <a:ext cx="889000" cy="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102826</xdr:rowOff>
    </xdr:from>
    <xdr:to>
      <xdr:col>41</xdr:col>
      <xdr:colOff>50800</xdr:colOff>
      <xdr:row>77</xdr:row>
      <xdr:rowOff>112330</xdr:rowOff>
    </xdr:to>
    <xdr:cxnSp macro="">
      <xdr:nvCxnSpPr>
        <xdr:cNvPr id="421" name="直線コネクタ 420"/>
        <xdr:cNvCxnSpPr/>
      </xdr:nvCxnSpPr>
      <xdr:spPr>
        <a:xfrm>
          <a:off x="6972300" y="13304476"/>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59723</xdr:rowOff>
    </xdr:from>
    <xdr:to>
      <xdr:col>55</xdr:col>
      <xdr:colOff>50800</xdr:colOff>
      <xdr:row>77</xdr:row>
      <xdr:rowOff>161323</xdr:rowOff>
    </xdr:to>
    <xdr:sp macro="" textlink="">
      <xdr:nvSpPr>
        <xdr:cNvPr id="431" name="楕円 430"/>
        <xdr:cNvSpPr/>
      </xdr:nvSpPr>
      <xdr:spPr>
        <a:xfrm>
          <a:off x="10426700" y="132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82600</xdr:rowOff>
    </xdr:from>
    <xdr:ext cx="534377" cy="259045"/>
    <xdr:sp macro="" textlink="">
      <xdr:nvSpPr>
        <xdr:cNvPr id="432" name="商工費該当値テキスト"/>
        <xdr:cNvSpPr txBox="1"/>
      </xdr:nvSpPr>
      <xdr:spPr>
        <a:xfrm>
          <a:off x="10528300" y="131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68836</xdr:rowOff>
    </xdr:from>
    <xdr:to>
      <xdr:col>50</xdr:col>
      <xdr:colOff>165100</xdr:colOff>
      <xdr:row>77</xdr:row>
      <xdr:rowOff>170436</xdr:rowOff>
    </xdr:to>
    <xdr:sp macro="" textlink="">
      <xdr:nvSpPr>
        <xdr:cNvPr id="433" name="楕円 432"/>
        <xdr:cNvSpPr/>
      </xdr:nvSpPr>
      <xdr:spPr>
        <a:xfrm>
          <a:off x="9588500" y="132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15513</xdr:rowOff>
    </xdr:from>
    <xdr:ext cx="534377" cy="259045"/>
    <xdr:sp macro="" textlink="">
      <xdr:nvSpPr>
        <xdr:cNvPr id="434" name="テキスト ボックス 433"/>
        <xdr:cNvSpPr txBox="1"/>
      </xdr:nvSpPr>
      <xdr:spPr>
        <a:xfrm>
          <a:off x="9372111" y="1304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35210</xdr:rowOff>
    </xdr:from>
    <xdr:to>
      <xdr:col>46</xdr:col>
      <xdr:colOff>38100</xdr:colOff>
      <xdr:row>77</xdr:row>
      <xdr:rowOff>136810</xdr:rowOff>
    </xdr:to>
    <xdr:sp macro="" textlink="">
      <xdr:nvSpPr>
        <xdr:cNvPr id="435" name="楕円 434"/>
        <xdr:cNvSpPr/>
      </xdr:nvSpPr>
      <xdr:spPr>
        <a:xfrm>
          <a:off x="8699500" y="132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153337</xdr:rowOff>
    </xdr:from>
    <xdr:ext cx="534377" cy="259045"/>
    <xdr:sp macro="" textlink="">
      <xdr:nvSpPr>
        <xdr:cNvPr id="436" name="テキスト ボックス 435"/>
        <xdr:cNvSpPr txBox="1"/>
      </xdr:nvSpPr>
      <xdr:spPr>
        <a:xfrm>
          <a:off x="8483111" y="130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61530</xdr:rowOff>
    </xdr:from>
    <xdr:to>
      <xdr:col>41</xdr:col>
      <xdr:colOff>101600</xdr:colOff>
      <xdr:row>77</xdr:row>
      <xdr:rowOff>163130</xdr:rowOff>
    </xdr:to>
    <xdr:sp macro="" textlink="">
      <xdr:nvSpPr>
        <xdr:cNvPr id="437" name="楕円 436"/>
        <xdr:cNvSpPr/>
      </xdr:nvSpPr>
      <xdr:spPr>
        <a:xfrm>
          <a:off x="7810500" y="132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8207</xdr:rowOff>
    </xdr:from>
    <xdr:ext cx="534377" cy="259045"/>
    <xdr:sp macro="" textlink="">
      <xdr:nvSpPr>
        <xdr:cNvPr id="438" name="テキスト ボックス 437"/>
        <xdr:cNvSpPr txBox="1"/>
      </xdr:nvSpPr>
      <xdr:spPr>
        <a:xfrm>
          <a:off x="7594111" y="130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52026</xdr:rowOff>
    </xdr:from>
    <xdr:to>
      <xdr:col>36</xdr:col>
      <xdr:colOff>165100</xdr:colOff>
      <xdr:row>77</xdr:row>
      <xdr:rowOff>153626</xdr:rowOff>
    </xdr:to>
    <xdr:sp macro="" textlink="">
      <xdr:nvSpPr>
        <xdr:cNvPr id="439" name="楕円 438"/>
        <xdr:cNvSpPr/>
      </xdr:nvSpPr>
      <xdr:spPr>
        <a:xfrm>
          <a:off x="6921500" y="13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170153</xdr:rowOff>
    </xdr:from>
    <xdr:ext cx="534377" cy="259045"/>
    <xdr:sp macro="" textlink="">
      <xdr:nvSpPr>
        <xdr:cNvPr id="440" name="テキスト ボックス 439"/>
        <xdr:cNvSpPr txBox="1"/>
      </xdr:nvSpPr>
      <xdr:spPr>
        <a:xfrm>
          <a:off x="6705111" y="130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22504</xdr:rowOff>
    </xdr:from>
    <xdr:to>
      <xdr:col>55</xdr:col>
      <xdr:colOff>0</xdr:colOff>
      <xdr:row>96</xdr:row>
      <xdr:rowOff>103639</xdr:rowOff>
    </xdr:to>
    <xdr:cxnSp macro="">
      <xdr:nvCxnSpPr>
        <xdr:cNvPr id="473" name="直線コネクタ 472"/>
        <xdr:cNvCxnSpPr/>
      </xdr:nvCxnSpPr>
      <xdr:spPr>
        <a:xfrm flipV="1">
          <a:off x="9639300" y="16481704"/>
          <a:ext cx="8382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83865</xdr:rowOff>
    </xdr:from>
    <xdr:to>
      <xdr:col>50</xdr:col>
      <xdr:colOff>114300</xdr:colOff>
      <xdr:row>96</xdr:row>
      <xdr:rowOff>103639</xdr:rowOff>
    </xdr:to>
    <xdr:cxnSp macro="">
      <xdr:nvCxnSpPr>
        <xdr:cNvPr id="476" name="直線コネクタ 475"/>
        <xdr:cNvCxnSpPr/>
      </xdr:nvCxnSpPr>
      <xdr:spPr>
        <a:xfrm>
          <a:off x="8750300" y="16543065"/>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72682</xdr:rowOff>
    </xdr:from>
    <xdr:to>
      <xdr:col>45</xdr:col>
      <xdr:colOff>177800</xdr:colOff>
      <xdr:row>96</xdr:row>
      <xdr:rowOff>83865</xdr:rowOff>
    </xdr:to>
    <xdr:cxnSp macro="">
      <xdr:nvCxnSpPr>
        <xdr:cNvPr id="479" name="直線コネクタ 478"/>
        <xdr:cNvCxnSpPr/>
      </xdr:nvCxnSpPr>
      <xdr:spPr>
        <a:xfrm>
          <a:off x="7861300" y="16531882"/>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54927</xdr:rowOff>
    </xdr:from>
    <xdr:to>
      <xdr:col>41</xdr:col>
      <xdr:colOff>50800</xdr:colOff>
      <xdr:row>96</xdr:row>
      <xdr:rowOff>72682</xdr:rowOff>
    </xdr:to>
    <xdr:cxnSp macro="">
      <xdr:nvCxnSpPr>
        <xdr:cNvPr id="482" name="直線コネクタ 481"/>
        <xdr:cNvCxnSpPr/>
      </xdr:nvCxnSpPr>
      <xdr:spPr>
        <a:xfrm>
          <a:off x="6972300" y="16514127"/>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143154</xdr:rowOff>
    </xdr:from>
    <xdr:to>
      <xdr:col>55</xdr:col>
      <xdr:colOff>50800</xdr:colOff>
      <xdr:row>96</xdr:row>
      <xdr:rowOff>73304</xdr:rowOff>
    </xdr:to>
    <xdr:sp macro="" textlink="">
      <xdr:nvSpPr>
        <xdr:cNvPr id="492" name="楕円 491"/>
        <xdr:cNvSpPr/>
      </xdr:nvSpPr>
      <xdr:spPr>
        <a:xfrm>
          <a:off x="104267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166031</xdr:rowOff>
    </xdr:from>
    <xdr:ext cx="534377" cy="259045"/>
    <xdr:sp macro="" textlink="">
      <xdr:nvSpPr>
        <xdr:cNvPr id="493" name="土木費該当値テキスト"/>
        <xdr:cNvSpPr txBox="1"/>
      </xdr:nvSpPr>
      <xdr:spPr>
        <a:xfrm>
          <a:off x="10528300" y="162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52839</xdr:rowOff>
    </xdr:from>
    <xdr:to>
      <xdr:col>50</xdr:col>
      <xdr:colOff>165100</xdr:colOff>
      <xdr:row>96</xdr:row>
      <xdr:rowOff>154439</xdr:rowOff>
    </xdr:to>
    <xdr:sp macro="" textlink="">
      <xdr:nvSpPr>
        <xdr:cNvPr id="494" name="楕円 493"/>
        <xdr:cNvSpPr/>
      </xdr:nvSpPr>
      <xdr:spPr>
        <a:xfrm>
          <a:off x="9588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170966</xdr:rowOff>
    </xdr:from>
    <xdr:ext cx="534377" cy="259045"/>
    <xdr:sp macro="" textlink="">
      <xdr:nvSpPr>
        <xdr:cNvPr id="495" name="テキスト ボックス 494"/>
        <xdr:cNvSpPr txBox="1"/>
      </xdr:nvSpPr>
      <xdr:spPr>
        <a:xfrm>
          <a:off x="9372111" y="1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33065</xdr:rowOff>
    </xdr:from>
    <xdr:to>
      <xdr:col>46</xdr:col>
      <xdr:colOff>38100</xdr:colOff>
      <xdr:row>96</xdr:row>
      <xdr:rowOff>134665</xdr:rowOff>
    </xdr:to>
    <xdr:sp macro="" textlink="">
      <xdr:nvSpPr>
        <xdr:cNvPr id="496" name="楕円 495"/>
        <xdr:cNvSpPr/>
      </xdr:nvSpPr>
      <xdr:spPr>
        <a:xfrm>
          <a:off x="8699500" y="164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151192</xdr:rowOff>
    </xdr:from>
    <xdr:ext cx="534377" cy="259045"/>
    <xdr:sp macro="" textlink="">
      <xdr:nvSpPr>
        <xdr:cNvPr id="497" name="テキスト ボックス 496"/>
        <xdr:cNvSpPr txBox="1"/>
      </xdr:nvSpPr>
      <xdr:spPr>
        <a:xfrm>
          <a:off x="8483111" y="162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21882</xdr:rowOff>
    </xdr:from>
    <xdr:to>
      <xdr:col>41</xdr:col>
      <xdr:colOff>101600</xdr:colOff>
      <xdr:row>96</xdr:row>
      <xdr:rowOff>123482</xdr:rowOff>
    </xdr:to>
    <xdr:sp macro="" textlink="">
      <xdr:nvSpPr>
        <xdr:cNvPr id="498" name="楕円 497"/>
        <xdr:cNvSpPr/>
      </xdr:nvSpPr>
      <xdr:spPr>
        <a:xfrm>
          <a:off x="7810500" y="164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140009</xdr:rowOff>
    </xdr:from>
    <xdr:ext cx="534377" cy="259045"/>
    <xdr:sp macro="" textlink="">
      <xdr:nvSpPr>
        <xdr:cNvPr id="499" name="テキスト ボックス 498"/>
        <xdr:cNvSpPr txBox="1"/>
      </xdr:nvSpPr>
      <xdr:spPr>
        <a:xfrm>
          <a:off x="7594111" y="162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4127</xdr:rowOff>
    </xdr:from>
    <xdr:to>
      <xdr:col>36</xdr:col>
      <xdr:colOff>165100</xdr:colOff>
      <xdr:row>96</xdr:row>
      <xdr:rowOff>105727</xdr:rowOff>
    </xdr:to>
    <xdr:sp macro="" textlink="">
      <xdr:nvSpPr>
        <xdr:cNvPr id="500" name="楕円 499"/>
        <xdr:cNvSpPr/>
      </xdr:nvSpPr>
      <xdr:spPr>
        <a:xfrm>
          <a:off x="6921500" y="164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122254</xdr:rowOff>
    </xdr:from>
    <xdr:ext cx="534377" cy="259045"/>
    <xdr:sp macro="" textlink="">
      <xdr:nvSpPr>
        <xdr:cNvPr id="501" name="テキスト ボックス 500"/>
        <xdr:cNvSpPr txBox="1"/>
      </xdr:nvSpPr>
      <xdr:spPr>
        <a:xfrm>
          <a:off x="6705111" y="162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146977</xdr:rowOff>
    </xdr:from>
    <xdr:to>
      <xdr:col>85</xdr:col>
      <xdr:colOff>127000</xdr:colOff>
      <xdr:row>37</xdr:row>
      <xdr:rowOff>3740</xdr:rowOff>
    </xdr:to>
    <xdr:cxnSp macro="">
      <xdr:nvCxnSpPr>
        <xdr:cNvPr id="530" name="直線コネクタ 529"/>
        <xdr:cNvCxnSpPr/>
      </xdr:nvCxnSpPr>
      <xdr:spPr>
        <a:xfrm flipV="1">
          <a:off x="15481300" y="6319177"/>
          <a:ext cx="8382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3740</xdr:rowOff>
    </xdr:from>
    <xdr:to>
      <xdr:col>81</xdr:col>
      <xdr:colOff>50800</xdr:colOff>
      <xdr:row>37</xdr:row>
      <xdr:rowOff>5264</xdr:rowOff>
    </xdr:to>
    <xdr:cxnSp macro="">
      <xdr:nvCxnSpPr>
        <xdr:cNvPr id="533" name="直線コネクタ 532"/>
        <xdr:cNvCxnSpPr/>
      </xdr:nvCxnSpPr>
      <xdr:spPr>
        <a:xfrm flipV="1">
          <a:off x="14592300" y="634739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165017</xdr:rowOff>
    </xdr:from>
    <xdr:to>
      <xdr:col>76</xdr:col>
      <xdr:colOff>114300</xdr:colOff>
      <xdr:row>37</xdr:row>
      <xdr:rowOff>5264</xdr:rowOff>
    </xdr:to>
    <xdr:cxnSp macro="">
      <xdr:nvCxnSpPr>
        <xdr:cNvPr id="536" name="直線コネクタ 535"/>
        <xdr:cNvCxnSpPr/>
      </xdr:nvCxnSpPr>
      <xdr:spPr>
        <a:xfrm>
          <a:off x="13703300" y="633721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165017</xdr:rowOff>
    </xdr:from>
    <xdr:to>
      <xdr:col>71</xdr:col>
      <xdr:colOff>177800</xdr:colOff>
      <xdr:row>37</xdr:row>
      <xdr:rowOff>35249</xdr:rowOff>
    </xdr:to>
    <xdr:cxnSp macro="">
      <xdr:nvCxnSpPr>
        <xdr:cNvPr id="539" name="直線コネクタ 538"/>
        <xdr:cNvCxnSpPr/>
      </xdr:nvCxnSpPr>
      <xdr:spPr>
        <a:xfrm flipV="1">
          <a:off x="12814300" y="6337217"/>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96177</xdr:rowOff>
    </xdr:from>
    <xdr:to>
      <xdr:col>85</xdr:col>
      <xdr:colOff>177800</xdr:colOff>
      <xdr:row>37</xdr:row>
      <xdr:rowOff>26327</xdr:rowOff>
    </xdr:to>
    <xdr:sp macro="" textlink="">
      <xdr:nvSpPr>
        <xdr:cNvPr id="549" name="楕円 548"/>
        <xdr:cNvSpPr/>
      </xdr:nvSpPr>
      <xdr:spPr>
        <a:xfrm>
          <a:off x="16268700" y="62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74604</xdr:rowOff>
    </xdr:from>
    <xdr:ext cx="534377" cy="259045"/>
    <xdr:sp macro="" textlink="">
      <xdr:nvSpPr>
        <xdr:cNvPr id="550" name="消防費該当値テキスト"/>
        <xdr:cNvSpPr txBox="1"/>
      </xdr:nvSpPr>
      <xdr:spPr>
        <a:xfrm>
          <a:off x="16370300" y="62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124390</xdr:rowOff>
    </xdr:from>
    <xdr:to>
      <xdr:col>81</xdr:col>
      <xdr:colOff>101600</xdr:colOff>
      <xdr:row>37</xdr:row>
      <xdr:rowOff>54540</xdr:rowOff>
    </xdr:to>
    <xdr:sp macro="" textlink="">
      <xdr:nvSpPr>
        <xdr:cNvPr id="551" name="楕円 550"/>
        <xdr:cNvSpPr/>
      </xdr:nvSpPr>
      <xdr:spPr>
        <a:xfrm>
          <a:off x="15430500" y="62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45667</xdr:rowOff>
    </xdr:from>
    <xdr:ext cx="534377" cy="259045"/>
    <xdr:sp macro="" textlink="">
      <xdr:nvSpPr>
        <xdr:cNvPr id="552" name="テキスト ボックス 551"/>
        <xdr:cNvSpPr txBox="1"/>
      </xdr:nvSpPr>
      <xdr:spPr>
        <a:xfrm>
          <a:off x="15214111" y="63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125914</xdr:rowOff>
    </xdr:from>
    <xdr:to>
      <xdr:col>76</xdr:col>
      <xdr:colOff>165100</xdr:colOff>
      <xdr:row>37</xdr:row>
      <xdr:rowOff>56064</xdr:rowOff>
    </xdr:to>
    <xdr:sp macro="" textlink="">
      <xdr:nvSpPr>
        <xdr:cNvPr id="553" name="楕円 552"/>
        <xdr:cNvSpPr/>
      </xdr:nvSpPr>
      <xdr:spPr>
        <a:xfrm>
          <a:off x="14541500" y="62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47191</xdr:rowOff>
    </xdr:from>
    <xdr:ext cx="534377" cy="259045"/>
    <xdr:sp macro="" textlink="">
      <xdr:nvSpPr>
        <xdr:cNvPr id="554" name="テキスト ボックス 553"/>
        <xdr:cNvSpPr txBox="1"/>
      </xdr:nvSpPr>
      <xdr:spPr>
        <a:xfrm>
          <a:off x="14325111" y="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114217</xdr:rowOff>
    </xdr:from>
    <xdr:to>
      <xdr:col>72</xdr:col>
      <xdr:colOff>38100</xdr:colOff>
      <xdr:row>37</xdr:row>
      <xdr:rowOff>44367</xdr:rowOff>
    </xdr:to>
    <xdr:sp macro="" textlink="">
      <xdr:nvSpPr>
        <xdr:cNvPr id="555" name="楕円 554"/>
        <xdr:cNvSpPr/>
      </xdr:nvSpPr>
      <xdr:spPr>
        <a:xfrm>
          <a:off x="13652500" y="62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35494</xdr:rowOff>
    </xdr:from>
    <xdr:ext cx="534377" cy="259045"/>
    <xdr:sp macro="" textlink="">
      <xdr:nvSpPr>
        <xdr:cNvPr id="556" name="テキスト ボックス 555"/>
        <xdr:cNvSpPr txBox="1"/>
      </xdr:nvSpPr>
      <xdr:spPr>
        <a:xfrm>
          <a:off x="13436111" y="63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155899</xdr:rowOff>
    </xdr:from>
    <xdr:to>
      <xdr:col>67</xdr:col>
      <xdr:colOff>101600</xdr:colOff>
      <xdr:row>37</xdr:row>
      <xdr:rowOff>86049</xdr:rowOff>
    </xdr:to>
    <xdr:sp macro="" textlink="">
      <xdr:nvSpPr>
        <xdr:cNvPr id="557" name="楕円 556"/>
        <xdr:cNvSpPr/>
      </xdr:nvSpPr>
      <xdr:spPr>
        <a:xfrm>
          <a:off x="12763500" y="63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77176</xdr:rowOff>
    </xdr:from>
    <xdr:ext cx="534377" cy="259045"/>
    <xdr:sp macro="" textlink="">
      <xdr:nvSpPr>
        <xdr:cNvPr id="558" name="テキスト ボックス 557"/>
        <xdr:cNvSpPr txBox="1"/>
      </xdr:nvSpPr>
      <xdr:spPr>
        <a:xfrm>
          <a:off x="12547111" y="64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168816</xdr:rowOff>
    </xdr:from>
    <xdr:to>
      <xdr:col>85</xdr:col>
      <xdr:colOff>127000</xdr:colOff>
      <xdr:row>57</xdr:row>
      <xdr:rowOff>61816</xdr:rowOff>
    </xdr:to>
    <xdr:cxnSp macro="">
      <xdr:nvCxnSpPr>
        <xdr:cNvPr id="587" name="直線コネクタ 586"/>
        <xdr:cNvCxnSpPr/>
      </xdr:nvCxnSpPr>
      <xdr:spPr>
        <a:xfrm flipV="1">
          <a:off x="15481300" y="9598566"/>
          <a:ext cx="838200" cy="2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12362</xdr:rowOff>
    </xdr:from>
    <xdr:to>
      <xdr:col>81</xdr:col>
      <xdr:colOff>50800</xdr:colOff>
      <xdr:row>57</xdr:row>
      <xdr:rowOff>61816</xdr:rowOff>
    </xdr:to>
    <xdr:cxnSp macro="">
      <xdr:nvCxnSpPr>
        <xdr:cNvPr id="590" name="直線コネクタ 589"/>
        <xdr:cNvCxnSpPr/>
      </xdr:nvCxnSpPr>
      <xdr:spPr>
        <a:xfrm>
          <a:off x="14592300" y="9785012"/>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12362</xdr:rowOff>
    </xdr:from>
    <xdr:to>
      <xdr:col>76</xdr:col>
      <xdr:colOff>114300</xdr:colOff>
      <xdr:row>57</xdr:row>
      <xdr:rowOff>45387</xdr:rowOff>
    </xdr:to>
    <xdr:cxnSp macro="">
      <xdr:nvCxnSpPr>
        <xdr:cNvPr id="593" name="直線コネクタ 592"/>
        <xdr:cNvCxnSpPr/>
      </xdr:nvCxnSpPr>
      <xdr:spPr>
        <a:xfrm flipV="1">
          <a:off x="13703300" y="9785012"/>
          <a:ext cx="8890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31336</xdr:rowOff>
    </xdr:from>
    <xdr:to>
      <xdr:col>71</xdr:col>
      <xdr:colOff>177800</xdr:colOff>
      <xdr:row>57</xdr:row>
      <xdr:rowOff>45387</xdr:rowOff>
    </xdr:to>
    <xdr:cxnSp macro="">
      <xdr:nvCxnSpPr>
        <xdr:cNvPr id="596" name="直線コネクタ 595"/>
        <xdr:cNvCxnSpPr/>
      </xdr:nvCxnSpPr>
      <xdr:spPr>
        <a:xfrm>
          <a:off x="12814300" y="9803986"/>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118016</xdr:rowOff>
    </xdr:from>
    <xdr:to>
      <xdr:col>85</xdr:col>
      <xdr:colOff>177800</xdr:colOff>
      <xdr:row>56</xdr:row>
      <xdr:rowOff>48166</xdr:rowOff>
    </xdr:to>
    <xdr:sp macro="" textlink="">
      <xdr:nvSpPr>
        <xdr:cNvPr id="606" name="楕円 605"/>
        <xdr:cNvSpPr/>
      </xdr:nvSpPr>
      <xdr:spPr>
        <a:xfrm>
          <a:off x="16268700" y="95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140893</xdr:rowOff>
    </xdr:from>
    <xdr:ext cx="534377" cy="259045"/>
    <xdr:sp macro="" textlink="">
      <xdr:nvSpPr>
        <xdr:cNvPr id="607" name="教育費該当値テキスト"/>
        <xdr:cNvSpPr txBox="1"/>
      </xdr:nvSpPr>
      <xdr:spPr>
        <a:xfrm>
          <a:off x="16370300"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11016</xdr:rowOff>
    </xdr:from>
    <xdr:to>
      <xdr:col>81</xdr:col>
      <xdr:colOff>101600</xdr:colOff>
      <xdr:row>57</xdr:row>
      <xdr:rowOff>112616</xdr:rowOff>
    </xdr:to>
    <xdr:sp macro="" textlink="">
      <xdr:nvSpPr>
        <xdr:cNvPr id="608" name="楕円 607"/>
        <xdr:cNvSpPr/>
      </xdr:nvSpPr>
      <xdr:spPr>
        <a:xfrm>
          <a:off x="15430500" y="97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103743</xdr:rowOff>
    </xdr:from>
    <xdr:ext cx="534377" cy="259045"/>
    <xdr:sp macro="" textlink="">
      <xdr:nvSpPr>
        <xdr:cNvPr id="609" name="テキスト ボックス 608"/>
        <xdr:cNvSpPr txBox="1"/>
      </xdr:nvSpPr>
      <xdr:spPr>
        <a:xfrm>
          <a:off x="15214111" y="98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133012</xdr:rowOff>
    </xdr:from>
    <xdr:to>
      <xdr:col>76</xdr:col>
      <xdr:colOff>165100</xdr:colOff>
      <xdr:row>57</xdr:row>
      <xdr:rowOff>63162</xdr:rowOff>
    </xdr:to>
    <xdr:sp macro="" textlink="">
      <xdr:nvSpPr>
        <xdr:cNvPr id="610" name="楕円 609"/>
        <xdr:cNvSpPr/>
      </xdr:nvSpPr>
      <xdr:spPr>
        <a:xfrm>
          <a:off x="14541500" y="97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54289</xdr:rowOff>
    </xdr:from>
    <xdr:ext cx="534377" cy="259045"/>
    <xdr:sp macro="" textlink="">
      <xdr:nvSpPr>
        <xdr:cNvPr id="611" name="テキスト ボックス 610"/>
        <xdr:cNvSpPr txBox="1"/>
      </xdr:nvSpPr>
      <xdr:spPr>
        <a:xfrm>
          <a:off x="14325111" y="98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166037</xdr:rowOff>
    </xdr:from>
    <xdr:to>
      <xdr:col>72</xdr:col>
      <xdr:colOff>38100</xdr:colOff>
      <xdr:row>57</xdr:row>
      <xdr:rowOff>96187</xdr:rowOff>
    </xdr:to>
    <xdr:sp macro="" textlink="">
      <xdr:nvSpPr>
        <xdr:cNvPr id="612" name="楕円 611"/>
        <xdr:cNvSpPr/>
      </xdr:nvSpPr>
      <xdr:spPr>
        <a:xfrm>
          <a:off x="13652500" y="97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87314</xdr:rowOff>
    </xdr:from>
    <xdr:ext cx="534377" cy="259045"/>
    <xdr:sp macro="" textlink="">
      <xdr:nvSpPr>
        <xdr:cNvPr id="613" name="テキスト ボックス 612"/>
        <xdr:cNvSpPr txBox="1"/>
      </xdr:nvSpPr>
      <xdr:spPr>
        <a:xfrm>
          <a:off x="13436111" y="98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151986</xdr:rowOff>
    </xdr:from>
    <xdr:to>
      <xdr:col>67</xdr:col>
      <xdr:colOff>101600</xdr:colOff>
      <xdr:row>57</xdr:row>
      <xdr:rowOff>82136</xdr:rowOff>
    </xdr:to>
    <xdr:sp macro="" textlink="">
      <xdr:nvSpPr>
        <xdr:cNvPr id="614" name="楕円 613"/>
        <xdr:cNvSpPr/>
      </xdr:nvSpPr>
      <xdr:spPr>
        <a:xfrm>
          <a:off x="12763500" y="97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73263</xdr:rowOff>
    </xdr:from>
    <xdr:ext cx="534377" cy="259045"/>
    <xdr:sp macro="" textlink="">
      <xdr:nvSpPr>
        <xdr:cNvPr id="615" name="テキスト ボックス 614"/>
        <xdr:cNvSpPr txBox="1"/>
      </xdr:nvSpPr>
      <xdr:spPr>
        <a:xfrm>
          <a:off x="12547111" y="98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44634</xdr:rowOff>
    </xdr:from>
    <xdr:to>
      <xdr:col>85</xdr:col>
      <xdr:colOff>127000</xdr:colOff>
      <xdr:row>79</xdr:row>
      <xdr:rowOff>69683</xdr:rowOff>
    </xdr:to>
    <xdr:cxnSp macro="">
      <xdr:nvCxnSpPr>
        <xdr:cNvPr id="646" name="直線コネクタ 645"/>
        <xdr:cNvCxnSpPr/>
      </xdr:nvCxnSpPr>
      <xdr:spPr>
        <a:xfrm>
          <a:off x="15481300" y="13589184"/>
          <a:ext cx="8382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44634</xdr:rowOff>
    </xdr:from>
    <xdr:to>
      <xdr:col>81</xdr:col>
      <xdr:colOff>50800</xdr:colOff>
      <xdr:row>79</xdr:row>
      <xdr:rowOff>75594</xdr:rowOff>
    </xdr:to>
    <xdr:cxnSp macro="">
      <xdr:nvCxnSpPr>
        <xdr:cNvPr id="649" name="直線コネクタ 648"/>
        <xdr:cNvCxnSpPr/>
      </xdr:nvCxnSpPr>
      <xdr:spPr>
        <a:xfrm flipV="1">
          <a:off x="14592300" y="13589184"/>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75594</xdr:rowOff>
    </xdr:from>
    <xdr:to>
      <xdr:col>76</xdr:col>
      <xdr:colOff>114300</xdr:colOff>
      <xdr:row>79</xdr:row>
      <xdr:rowOff>78566</xdr:rowOff>
    </xdr:to>
    <xdr:cxnSp macro="">
      <xdr:nvCxnSpPr>
        <xdr:cNvPr id="652" name="直線コネクタ 651"/>
        <xdr:cNvCxnSpPr/>
      </xdr:nvCxnSpPr>
      <xdr:spPr>
        <a:xfrm flipV="1">
          <a:off x="13703300" y="1362014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53600</xdr:rowOff>
    </xdr:from>
    <xdr:to>
      <xdr:col>71</xdr:col>
      <xdr:colOff>177800</xdr:colOff>
      <xdr:row>79</xdr:row>
      <xdr:rowOff>78566</xdr:rowOff>
    </xdr:to>
    <xdr:cxnSp macro="">
      <xdr:nvCxnSpPr>
        <xdr:cNvPr id="655" name="直線コネクタ 654"/>
        <xdr:cNvCxnSpPr/>
      </xdr:nvCxnSpPr>
      <xdr:spPr>
        <a:xfrm>
          <a:off x="12814300" y="13598150"/>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18883</xdr:rowOff>
    </xdr:from>
    <xdr:to>
      <xdr:col>85</xdr:col>
      <xdr:colOff>177800</xdr:colOff>
      <xdr:row>79</xdr:row>
      <xdr:rowOff>120483</xdr:rowOff>
    </xdr:to>
    <xdr:sp macro="" textlink="">
      <xdr:nvSpPr>
        <xdr:cNvPr id="665" name="楕円 664"/>
        <xdr:cNvSpPr/>
      </xdr:nvSpPr>
      <xdr:spPr>
        <a:xfrm>
          <a:off x="16268700" y="1356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105260</xdr:rowOff>
    </xdr:from>
    <xdr:ext cx="469744" cy="259045"/>
    <xdr:sp macro="" textlink="">
      <xdr:nvSpPr>
        <xdr:cNvPr id="666" name="災害復旧費該当値テキスト"/>
        <xdr:cNvSpPr txBox="1"/>
      </xdr:nvSpPr>
      <xdr:spPr>
        <a:xfrm>
          <a:off x="16370300" y="1347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165284</xdr:rowOff>
    </xdr:from>
    <xdr:to>
      <xdr:col>81</xdr:col>
      <xdr:colOff>101600</xdr:colOff>
      <xdr:row>79</xdr:row>
      <xdr:rowOff>95434</xdr:rowOff>
    </xdr:to>
    <xdr:sp macro="" textlink="">
      <xdr:nvSpPr>
        <xdr:cNvPr id="667" name="楕円 666"/>
        <xdr:cNvSpPr/>
      </xdr:nvSpPr>
      <xdr:spPr>
        <a:xfrm>
          <a:off x="15430500" y="13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86561</xdr:rowOff>
    </xdr:from>
    <xdr:ext cx="469744" cy="259045"/>
    <xdr:sp macro="" textlink="">
      <xdr:nvSpPr>
        <xdr:cNvPr id="668" name="テキスト ボックス 667"/>
        <xdr:cNvSpPr txBox="1"/>
      </xdr:nvSpPr>
      <xdr:spPr>
        <a:xfrm>
          <a:off x="15246428" y="136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24794</xdr:rowOff>
    </xdr:from>
    <xdr:to>
      <xdr:col>76</xdr:col>
      <xdr:colOff>165100</xdr:colOff>
      <xdr:row>79</xdr:row>
      <xdr:rowOff>126394</xdr:rowOff>
    </xdr:to>
    <xdr:sp macro="" textlink="">
      <xdr:nvSpPr>
        <xdr:cNvPr id="669" name="楕円 668"/>
        <xdr:cNvSpPr/>
      </xdr:nvSpPr>
      <xdr:spPr>
        <a:xfrm>
          <a:off x="14541500" y="13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117521</xdr:rowOff>
    </xdr:from>
    <xdr:ext cx="469744" cy="259045"/>
    <xdr:sp macro="" textlink="">
      <xdr:nvSpPr>
        <xdr:cNvPr id="670" name="テキスト ボックス 669"/>
        <xdr:cNvSpPr txBox="1"/>
      </xdr:nvSpPr>
      <xdr:spPr>
        <a:xfrm>
          <a:off x="14357428" y="1366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27766</xdr:rowOff>
    </xdr:from>
    <xdr:to>
      <xdr:col>72</xdr:col>
      <xdr:colOff>38100</xdr:colOff>
      <xdr:row>79</xdr:row>
      <xdr:rowOff>129366</xdr:rowOff>
    </xdr:to>
    <xdr:sp macro="" textlink="">
      <xdr:nvSpPr>
        <xdr:cNvPr id="671" name="楕円 670"/>
        <xdr:cNvSpPr/>
      </xdr:nvSpPr>
      <xdr:spPr>
        <a:xfrm>
          <a:off x="13652500" y="13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120493</xdr:rowOff>
    </xdr:from>
    <xdr:ext cx="469744" cy="259045"/>
    <xdr:sp macro="" textlink="">
      <xdr:nvSpPr>
        <xdr:cNvPr id="672" name="テキスト ボックス 671"/>
        <xdr:cNvSpPr txBox="1"/>
      </xdr:nvSpPr>
      <xdr:spPr>
        <a:xfrm>
          <a:off x="13468428" y="1366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2800</xdr:rowOff>
    </xdr:from>
    <xdr:to>
      <xdr:col>67</xdr:col>
      <xdr:colOff>101600</xdr:colOff>
      <xdr:row>79</xdr:row>
      <xdr:rowOff>104400</xdr:rowOff>
    </xdr:to>
    <xdr:sp macro="" textlink="">
      <xdr:nvSpPr>
        <xdr:cNvPr id="673" name="楕円 672"/>
        <xdr:cNvSpPr/>
      </xdr:nvSpPr>
      <xdr:spPr>
        <a:xfrm>
          <a:off x="12763500" y="13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95527</xdr:rowOff>
    </xdr:from>
    <xdr:ext cx="469744" cy="259045"/>
    <xdr:sp macro="" textlink="">
      <xdr:nvSpPr>
        <xdr:cNvPr id="674" name="テキスト ボックス 673"/>
        <xdr:cNvSpPr txBox="1"/>
      </xdr:nvSpPr>
      <xdr:spPr>
        <a:xfrm>
          <a:off x="12579428" y="13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108454</xdr:rowOff>
    </xdr:from>
    <xdr:to>
      <xdr:col>85</xdr:col>
      <xdr:colOff>127000</xdr:colOff>
      <xdr:row>98</xdr:row>
      <xdr:rowOff>112235</xdr:rowOff>
    </xdr:to>
    <xdr:cxnSp macro="">
      <xdr:nvCxnSpPr>
        <xdr:cNvPr id="705" name="直線コネクタ 704"/>
        <xdr:cNvCxnSpPr/>
      </xdr:nvCxnSpPr>
      <xdr:spPr>
        <a:xfrm flipV="1">
          <a:off x="15481300" y="16910554"/>
          <a:ext cx="8382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103738</xdr:rowOff>
    </xdr:from>
    <xdr:to>
      <xdr:col>81</xdr:col>
      <xdr:colOff>50800</xdr:colOff>
      <xdr:row>98</xdr:row>
      <xdr:rowOff>112235</xdr:rowOff>
    </xdr:to>
    <xdr:cxnSp macro="">
      <xdr:nvCxnSpPr>
        <xdr:cNvPr id="708" name="直線コネクタ 707"/>
        <xdr:cNvCxnSpPr/>
      </xdr:nvCxnSpPr>
      <xdr:spPr>
        <a:xfrm>
          <a:off x="14592300" y="1690583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78550</xdr:rowOff>
    </xdr:from>
    <xdr:to>
      <xdr:col>76</xdr:col>
      <xdr:colOff>114300</xdr:colOff>
      <xdr:row>98</xdr:row>
      <xdr:rowOff>103738</xdr:rowOff>
    </xdr:to>
    <xdr:cxnSp macro="">
      <xdr:nvCxnSpPr>
        <xdr:cNvPr id="711" name="直線コネクタ 710"/>
        <xdr:cNvCxnSpPr/>
      </xdr:nvCxnSpPr>
      <xdr:spPr>
        <a:xfrm>
          <a:off x="13703300" y="16880650"/>
          <a:ext cx="889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72651</xdr:rowOff>
    </xdr:from>
    <xdr:to>
      <xdr:col>71</xdr:col>
      <xdr:colOff>177800</xdr:colOff>
      <xdr:row>98</xdr:row>
      <xdr:rowOff>78550</xdr:rowOff>
    </xdr:to>
    <xdr:cxnSp macro="">
      <xdr:nvCxnSpPr>
        <xdr:cNvPr id="714" name="直線コネクタ 713"/>
        <xdr:cNvCxnSpPr/>
      </xdr:nvCxnSpPr>
      <xdr:spPr>
        <a:xfrm>
          <a:off x="12814300" y="16874751"/>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57654</xdr:rowOff>
    </xdr:from>
    <xdr:to>
      <xdr:col>85</xdr:col>
      <xdr:colOff>177800</xdr:colOff>
      <xdr:row>98</xdr:row>
      <xdr:rowOff>159254</xdr:rowOff>
    </xdr:to>
    <xdr:sp macro="" textlink="">
      <xdr:nvSpPr>
        <xdr:cNvPr id="724" name="楕円 723"/>
        <xdr:cNvSpPr/>
      </xdr:nvSpPr>
      <xdr:spPr>
        <a:xfrm>
          <a:off x="162687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144031</xdr:rowOff>
    </xdr:from>
    <xdr:ext cx="534377" cy="259045"/>
    <xdr:sp macro="" textlink="">
      <xdr:nvSpPr>
        <xdr:cNvPr id="725" name="公債費該当値テキスト"/>
        <xdr:cNvSpPr txBox="1"/>
      </xdr:nvSpPr>
      <xdr:spPr>
        <a:xfrm>
          <a:off x="16370300" y="1677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61435</xdr:rowOff>
    </xdr:from>
    <xdr:to>
      <xdr:col>81</xdr:col>
      <xdr:colOff>101600</xdr:colOff>
      <xdr:row>98</xdr:row>
      <xdr:rowOff>163035</xdr:rowOff>
    </xdr:to>
    <xdr:sp macro="" textlink="">
      <xdr:nvSpPr>
        <xdr:cNvPr id="726" name="楕円 725"/>
        <xdr:cNvSpPr/>
      </xdr:nvSpPr>
      <xdr:spPr>
        <a:xfrm>
          <a:off x="15430500" y="168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154162</xdr:rowOff>
    </xdr:from>
    <xdr:ext cx="534377" cy="259045"/>
    <xdr:sp macro="" textlink="">
      <xdr:nvSpPr>
        <xdr:cNvPr id="727" name="テキスト ボックス 726"/>
        <xdr:cNvSpPr txBox="1"/>
      </xdr:nvSpPr>
      <xdr:spPr>
        <a:xfrm>
          <a:off x="15214111" y="169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52938</xdr:rowOff>
    </xdr:from>
    <xdr:to>
      <xdr:col>76</xdr:col>
      <xdr:colOff>165100</xdr:colOff>
      <xdr:row>98</xdr:row>
      <xdr:rowOff>154538</xdr:rowOff>
    </xdr:to>
    <xdr:sp macro="" textlink="">
      <xdr:nvSpPr>
        <xdr:cNvPr id="728" name="楕円 727"/>
        <xdr:cNvSpPr/>
      </xdr:nvSpPr>
      <xdr:spPr>
        <a:xfrm>
          <a:off x="14541500" y="1685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145665</xdr:rowOff>
    </xdr:from>
    <xdr:ext cx="534377" cy="259045"/>
    <xdr:sp macro="" textlink="">
      <xdr:nvSpPr>
        <xdr:cNvPr id="729" name="テキスト ボックス 728"/>
        <xdr:cNvSpPr txBox="1"/>
      </xdr:nvSpPr>
      <xdr:spPr>
        <a:xfrm>
          <a:off x="14325111" y="1694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27750</xdr:rowOff>
    </xdr:from>
    <xdr:to>
      <xdr:col>72</xdr:col>
      <xdr:colOff>38100</xdr:colOff>
      <xdr:row>98</xdr:row>
      <xdr:rowOff>129350</xdr:rowOff>
    </xdr:to>
    <xdr:sp macro="" textlink="">
      <xdr:nvSpPr>
        <xdr:cNvPr id="730" name="楕円 729"/>
        <xdr:cNvSpPr/>
      </xdr:nvSpPr>
      <xdr:spPr>
        <a:xfrm>
          <a:off x="136525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120477</xdr:rowOff>
    </xdr:from>
    <xdr:ext cx="534377" cy="259045"/>
    <xdr:sp macro="" textlink="">
      <xdr:nvSpPr>
        <xdr:cNvPr id="731" name="テキスト ボックス 730"/>
        <xdr:cNvSpPr txBox="1"/>
      </xdr:nvSpPr>
      <xdr:spPr>
        <a:xfrm>
          <a:off x="13436111" y="169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21851</xdr:rowOff>
    </xdr:from>
    <xdr:to>
      <xdr:col>67</xdr:col>
      <xdr:colOff>101600</xdr:colOff>
      <xdr:row>98</xdr:row>
      <xdr:rowOff>123451</xdr:rowOff>
    </xdr:to>
    <xdr:sp macro="" textlink="">
      <xdr:nvSpPr>
        <xdr:cNvPr id="732" name="楕円 731"/>
        <xdr:cNvSpPr/>
      </xdr:nvSpPr>
      <xdr:spPr>
        <a:xfrm>
          <a:off x="12763500" y="168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114578</xdr:rowOff>
    </xdr:from>
    <xdr:ext cx="534377" cy="259045"/>
    <xdr:sp macro="" textlink="">
      <xdr:nvSpPr>
        <xdr:cNvPr id="733" name="テキスト ボックス 732"/>
        <xdr:cNvSpPr txBox="1"/>
      </xdr:nvSpPr>
      <xdr:spPr>
        <a:xfrm>
          <a:off x="12547111" y="16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令和元年度の衛生費については、減少傾向にあるのは、広域ごみ処理施設の完成により広域連合の負担金が平準化したことが要因となっているが、類似団体平均と比べて高い水準にある。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また、労働費・商工費について、類似団体内で高い順位となっているのは、創業支援や当市の基幹産業である観光事業に注力していることが要因として挙げられる。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土木費について、類似団体平均と比べ上回っているのは、広域ごみ処理施設周辺の市道道路改良整備や歩道設置などが増加したことが主な要因である。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千円増）となっており、類似団体平均に比べ上回っているのは、市内の小学校・中学校の空調設備整備事業に伴う普通建設事業費が増大したことが主な要因である。</a:t>
          </a:r>
        </a:p>
        <a:p>
          <a:r>
            <a:rPr kumimoji="1" lang="ja-JP" altLang="en-US" sz="1300">
              <a:latin typeface="ＭＳ Ｐゴシック" panose="020B0600070205080204" pitchFamily="50" charset="-128"/>
              <a:ea typeface="ＭＳ Ｐゴシック" panose="020B0600070205080204" pitchFamily="50" charset="-128"/>
            </a:rPr>
            <a:t>　その他の費目については、おおむね平年ベースで推移しているが、財源確保が課題となっている中で、現状と同規模の事業を続けていくことが困難であることから、さらなる事業の選択と集中を進めることが必要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実質収支額、実質単年度収支がともにプラスとなっているが、前年度と比較すると減少している。財政調整基金への積立は行うことができたが、今後の見通しとしては、コロナ禍による景気低迷のなか、好材料に乏しく、引き続き難しい財政運営が求められることから、事業の選択と集中に取り組み、健全財政の堅持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令和元年度では、病院事業会計における連結実質赤字比率に係る赤字額が前年度に比較して大幅に改善する結果となった。平成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スタートした経営健全化計画に基づく取組み及び一般会計からの繰入金等の継続により、単年度の経常収支では黒字を達成し結果に表れている。しかしながら、一般会計の財政的負担は依然として大きくなっており、病院事業会計の経営改善は急務であることに変わりはなく、経営健全化計画に基づく経営改善を引き続き継続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その他の特別会計・企業会計については、現在のところ、黒字を計上しているため、今後も引き続き一般会計を圧迫することのないように努めたい。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17629952</v>
      </c>
      <c r="BO4" s="462"/>
      <c r="BP4" s="462"/>
      <c r="BQ4" s="462"/>
      <c r="BR4" s="462"/>
      <c r="BS4" s="462"/>
      <c r="BT4" s="462"/>
      <c r="BU4" s="463"/>
      <c r="BV4" s="461">
        <v>17195801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6.1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16992492</v>
      </c>
      <c r="BO5" s="467"/>
      <c r="BP5" s="467"/>
      <c r="BQ5" s="467"/>
      <c r="BR5" s="467"/>
      <c r="BS5" s="467"/>
      <c r="BT5" s="467"/>
      <c r="BU5" s="468"/>
      <c r="BV5" s="466">
        <v>16395750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88.9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637460</v>
      </c>
      <c r="BO6" s="467"/>
      <c r="BP6" s="467"/>
      <c r="BQ6" s="467"/>
      <c r="BR6" s="467"/>
      <c r="BS6" s="467"/>
      <c r="BT6" s="467"/>
      <c r="BU6" s="468"/>
      <c r="BV6" s="466">
        <v>800051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93.4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195076</v>
      </c>
      <c r="BO7" s="467"/>
      <c r="BP7" s="467"/>
      <c r="BQ7" s="467"/>
      <c r="BR7" s="467"/>
      <c r="BS7" s="467"/>
      <c r="BT7" s="467"/>
      <c r="BU7" s="468"/>
      <c r="BV7" s="466">
        <v>181928</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10126191</v>
      </c>
      <c r="CU7" s="467"/>
      <c r="CV7" s="467"/>
      <c r="CW7" s="467"/>
      <c r="CX7" s="467"/>
      <c r="CY7" s="467"/>
      <c r="CZ7" s="467"/>
      <c r="DA7" s="468"/>
      <c r="DB7" s="466">
        <v>10132693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106</v>
      </c>
      <c r="AV8" s="524"/>
      <c r="AW8" s="524"/>
      <c r="AX8" s="524"/>
      <c r="AY8" s="446" t="s">
        <v>110</v>
      </c>
      <c r="AZ8" s="447"/>
      <c r="BA8" s="447"/>
      <c r="BB8" s="447"/>
      <c r="BC8" s="447"/>
      <c r="BD8" s="447"/>
      <c r="BE8" s="447"/>
      <c r="BF8" s="447"/>
      <c r="BG8" s="447"/>
      <c r="BH8" s="447"/>
      <c r="BI8" s="447"/>
      <c r="BJ8" s="447"/>
      <c r="BK8" s="447"/>
      <c r="BL8" s="447"/>
      <c r="BM8" s="448"/>
      <c r="BN8" s="466">
        <v>442384</v>
      </c>
      <c r="BO8" s="467"/>
      <c r="BP8" s="467"/>
      <c r="BQ8" s="467"/>
      <c r="BR8" s="467"/>
      <c r="BS8" s="467"/>
      <c r="BT8" s="467"/>
      <c r="BU8" s="468"/>
      <c r="BV8" s="466">
        <v>618123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0.44</v>
      </c>
      <c r="CU8" s="580"/>
      <c r="CV8" s="580"/>
      <c r="CW8" s="580"/>
      <c r="CX8" s="580"/>
      <c r="CY8" s="580"/>
      <c r="CZ8" s="580"/>
      <c r="DA8" s="581"/>
      <c r="DB8" s="579">
        <v>0.44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28041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-175739</v>
      </c>
      <c r="BO9" s="467"/>
      <c r="BP9" s="467"/>
      <c r="BQ9" s="467"/>
      <c r="BR9" s="467"/>
      <c r="BS9" s="467"/>
      <c r="BT9" s="467"/>
      <c r="BU9" s="468"/>
      <c r="BV9" s="466">
        <v>164314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10.9</v>
      </c>
      <c r="CU9" s="437"/>
      <c r="CV9" s="437"/>
      <c r="CW9" s="437"/>
      <c r="CX9" s="437"/>
      <c r="CY9" s="437"/>
      <c r="CZ9" s="437"/>
      <c r="DA9" s="438"/>
      <c r="DB9" s="436">
        <v>10.7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29801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116</v>
      </c>
      <c r="AV10" s="524"/>
      <c r="AW10" s="524"/>
      <c r="AX10" s="524"/>
      <c r="AY10" s="446" t="s">
        <v>121</v>
      </c>
      <c r="AZ10" s="447"/>
      <c r="BA10" s="447"/>
      <c r="BB10" s="447"/>
      <c r="BC10" s="447"/>
      <c r="BD10" s="447"/>
      <c r="BE10" s="447"/>
      <c r="BF10" s="447"/>
      <c r="BG10" s="447"/>
      <c r="BH10" s="447"/>
      <c r="BI10" s="447"/>
      <c r="BJ10" s="447"/>
      <c r="BK10" s="447"/>
      <c r="BL10" s="447"/>
      <c r="BM10" s="448"/>
      <c r="BN10" s="466">
        <v>200000</v>
      </c>
      <c r="BO10" s="467"/>
      <c r="BP10" s="467"/>
      <c r="BQ10" s="467"/>
      <c r="BR10" s="467"/>
      <c r="BS10" s="467"/>
      <c r="BT10" s="467"/>
      <c r="BU10" s="468"/>
      <c r="BV10" s="466">
        <v>200000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27249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106</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26711</v>
      </c>
      <c r="S13" s="570"/>
      <c r="T13" s="570"/>
      <c r="U13" s="570"/>
      <c r="V13" s="571"/>
      <c r="W13" s="557" t="s">
        <v>139</v>
      </c>
      <c r="X13" s="479"/>
      <c r="Y13" s="479"/>
      <c r="Z13" s="479"/>
      <c r="AA13" s="479"/>
      <c r="AB13" s="480"/>
      <c r="AC13" s="442">
        <v>1228</v>
      </c>
      <c r="AD13" s="443"/>
      <c r="AE13" s="443"/>
      <c r="AF13" s="443"/>
      <c r="AG13" s="444"/>
      <c r="AH13" s="442">
        <v>1363</v>
      </c>
      <c r="AI13" s="443"/>
      <c r="AJ13" s="443"/>
      <c r="AK13" s="443"/>
      <c r="AL13" s="445"/>
      <c r="AM13" s="535" t="s">
        <v>140</v>
      </c>
      <c r="AN13" s="440"/>
      <c r="AO13" s="440"/>
      <c r="AP13" s="440"/>
      <c r="AQ13" s="440"/>
      <c r="AR13" s="440"/>
      <c r="AS13" s="440"/>
      <c r="AT13" s="441"/>
      <c r="AU13" s="523" t="s">
        <v>116</v>
      </c>
      <c r="AV13" s="524"/>
      <c r="AW13" s="524"/>
      <c r="AX13" s="524"/>
      <c r="AY13" s="446" t="s">
        <v>141</v>
      </c>
      <c r="AZ13" s="447"/>
      <c r="BA13" s="447"/>
      <c r="BB13" s="447"/>
      <c r="BC13" s="447"/>
      <c r="BD13" s="447"/>
      <c r="BE13" s="447"/>
      <c r="BF13" s="447"/>
      <c r="BG13" s="447"/>
      <c r="BH13" s="447"/>
      <c r="BI13" s="447"/>
      <c r="BJ13" s="447"/>
      <c r="BK13" s="447"/>
      <c r="BL13" s="447"/>
      <c r="BM13" s="448"/>
      <c r="BN13" s="466">
        <v>24261</v>
      </c>
      <c r="BO13" s="467"/>
      <c r="BP13" s="467"/>
      <c r="BQ13" s="467"/>
      <c r="BR13" s="467"/>
      <c r="BS13" s="467"/>
      <c r="BT13" s="467"/>
      <c r="BU13" s="468"/>
      <c r="BV13" s="466">
        <v>364314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7.3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27672</v>
      </c>
      <c r="S14" s="570"/>
      <c r="T14" s="570"/>
      <c r="U14" s="570"/>
      <c r="V14" s="571"/>
      <c r="W14" s="572"/>
      <c r="X14" s="482"/>
      <c r="Y14" s="482"/>
      <c r="Z14" s="482"/>
      <c r="AA14" s="482"/>
      <c r="AB14" s="483"/>
      <c r="AC14" s="562">
        <v>9</v>
      </c>
      <c r="AD14" s="563"/>
      <c r="AE14" s="563"/>
      <c r="AF14" s="563"/>
      <c r="AG14" s="564"/>
      <c r="AH14" s="562">
        <v>9.3000000000000007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48.8</v>
      </c>
      <c r="CU14" s="574"/>
      <c r="CV14" s="574"/>
      <c r="CW14" s="574"/>
      <c r="CX14" s="574"/>
      <c r="CY14" s="574"/>
      <c r="CZ14" s="574"/>
      <c r="DA14" s="575"/>
      <c r="DB14" s="573">
        <v>56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27155</v>
      </c>
      <c r="S15" s="570"/>
      <c r="T15" s="570"/>
      <c r="U15" s="570"/>
      <c r="V15" s="571"/>
      <c r="W15" s="557" t="s">
        <v>146</v>
      </c>
      <c r="X15" s="479"/>
      <c r="Y15" s="479"/>
      <c r="Z15" s="479"/>
      <c r="AA15" s="479"/>
      <c r="AB15" s="480"/>
      <c r="AC15" s="442">
        <v>3956</v>
      </c>
      <c r="AD15" s="443"/>
      <c r="AE15" s="443"/>
      <c r="AF15" s="443"/>
      <c r="AG15" s="444"/>
      <c r="AH15" s="442">
        <v>4385</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3839926</v>
      </c>
      <c r="BO15" s="462"/>
      <c r="BP15" s="462"/>
      <c r="BQ15" s="462"/>
      <c r="BR15" s="462"/>
      <c r="BS15" s="462"/>
      <c r="BT15" s="462"/>
      <c r="BU15" s="463"/>
      <c r="BV15" s="461">
        <v>3797742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28.9</v>
      </c>
      <c r="AD16" s="563"/>
      <c r="AE16" s="563"/>
      <c r="AF16" s="563"/>
      <c r="AG16" s="564"/>
      <c r="AH16" s="562">
        <v>30</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8661871</v>
      </c>
      <c r="BO16" s="467"/>
      <c r="BP16" s="467"/>
      <c r="BQ16" s="467"/>
      <c r="BR16" s="467"/>
      <c r="BS16" s="467"/>
      <c r="BT16" s="467"/>
      <c r="BU16" s="468"/>
      <c r="BV16" s="466">
        <v>8520071</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8.8000000000000007</v>
      </c>
      <c r="CU16" s="437"/>
      <c r="CV16" s="437"/>
      <c r="CW16" s="437"/>
      <c r="CX16" s="437"/>
      <c r="CY16" s="437"/>
      <c r="CZ16" s="437"/>
      <c r="DA16" s="438"/>
      <c r="DB16" s="436">
        <v>18.100000000000001</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8513</v>
      </c>
      <c r="AD17" s="443"/>
      <c r="AE17" s="443"/>
      <c r="AF17" s="443"/>
      <c r="AG17" s="444"/>
      <c r="AH17" s="442">
        <v>8859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4892050</v>
      </c>
      <c r="BO17" s="467"/>
      <c r="BP17" s="467"/>
      <c r="BQ17" s="467"/>
      <c r="BR17" s="467"/>
      <c r="BS17" s="467"/>
      <c r="BT17" s="467"/>
      <c r="BU17" s="468"/>
      <c r="BV17" s="466">
        <v>4835639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565.15</v>
      </c>
      <c r="M18" s="531"/>
      <c r="N18" s="531"/>
      <c r="O18" s="531"/>
      <c r="P18" s="531"/>
      <c r="Q18" s="531"/>
      <c r="R18" s="532"/>
      <c r="S18" s="532"/>
      <c r="T18" s="532"/>
      <c r="U18" s="532"/>
      <c r="V18" s="533"/>
      <c r="W18" s="547"/>
      <c r="X18" s="548"/>
      <c r="Y18" s="548"/>
      <c r="Z18" s="548"/>
      <c r="AA18" s="548"/>
      <c r="AB18" s="558"/>
      <c r="AC18" s="430">
        <v>62.2</v>
      </c>
      <c r="AD18" s="431"/>
      <c r="AE18" s="431"/>
      <c r="AF18" s="431"/>
      <c r="AG18" s="534"/>
      <c r="AH18" s="430">
        <v>60.6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9478542</v>
      </c>
      <c r="BO18" s="467"/>
      <c r="BP18" s="467"/>
      <c r="BQ18" s="467"/>
      <c r="BR18" s="467"/>
      <c r="BS18" s="467"/>
      <c r="BT18" s="467"/>
      <c r="BU18" s="468"/>
      <c r="BV18" s="466">
        <v>9249245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12301059</v>
      </c>
      <c r="BO19" s="467"/>
      <c r="BP19" s="467"/>
      <c r="BQ19" s="467"/>
      <c r="BR19" s="467"/>
      <c r="BS19" s="467"/>
      <c r="BT19" s="467"/>
      <c r="BU19" s="468"/>
      <c r="BV19" s="466">
        <v>12338377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10826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15258556</v>
      </c>
      <c r="BO23" s="467"/>
      <c r="BP23" s="467"/>
      <c r="BQ23" s="467"/>
      <c r="BR23" s="467"/>
      <c r="BS23" s="467"/>
      <c r="BT23" s="467"/>
      <c r="BU23" s="468"/>
      <c r="BV23" s="466">
        <v>15235333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8010</v>
      </c>
      <c r="R24" s="443"/>
      <c r="S24" s="443"/>
      <c r="T24" s="443"/>
      <c r="U24" s="443"/>
      <c r="V24" s="444"/>
      <c r="W24" s="508"/>
      <c r="X24" s="499"/>
      <c r="Y24" s="500"/>
      <c r="Z24" s="439" t="s">
        <v>171</v>
      </c>
      <c r="AA24" s="440"/>
      <c r="AB24" s="440"/>
      <c r="AC24" s="440"/>
      <c r="AD24" s="440"/>
      <c r="AE24" s="440"/>
      <c r="AF24" s="440"/>
      <c r="AG24" s="441"/>
      <c r="AH24" s="442">
        <v>300</v>
      </c>
      <c r="AI24" s="443"/>
      <c r="AJ24" s="443"/>
      <c r="AK24" s="443"/>
      <c r="AL24" s="444"/>
      <c r="AM24" s="442">
        <v>936600</v>
      </c>
      <c r="AN24" s="443"/>
      <c r="AO24" s="443"/>
      <c r="AP24" s="443"/>
      <c r="AQ24" s="443"/>
      <c r="AR24" s="444"/>
      <c r="AS24" s="442">
        <v>3122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9287752</v>
      </c>
      <c r="BO24" s="467"/>
      <c r="BP24" s="467"/>
      <c r="BQ24" s="467"/>
      <c r="BR24" s="467"/>
      <c r="BS24" s="467"/>
      <c r="BT24" s="467"/>
      <c r="BU24" s="468"/>
      <c r="BV24" s="466">
        <v>9249078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6620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137</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1178740</v>
      </c>
      <c r="BO25" s="462"/>
      <c r="BP25" s="462"/>
      <c r="BQ25" s="462"/>
      <c r="BR25" s="462"/>
      <c r="BS25" s="462"/>
      <c r="BT25" s="462"/>
      <c r="BU25" s="463"/>
      <c r="BV25" s="461">
        <v>503695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5700</v>
      </c>
      <c r="R26" s="443"/>
      <c r="S26" s="443"/>
      <c r="T26" s="443"/>
      <c r="U26" s="443"/>
      <c r="V26" s="444"/>
      <c r="W26" s="508"/>
      <c r="X26" s="499"/>
      <c r="Y26" s="500"/>
      <c r="Z26" s="439" t="s">
        <v>178</v>
      </c>
      <c r="AA26" s="521"/>
      <c r="AB26" s="521"/>
      <c r="AC26" s="521"/>
      <c r="AD26" s="521"/>
      <c r="AE26" s="521"/>
      <c r="AF26" s="521"/>
      <c r="AG26" s="522"/>
      <c r="AH26" s="442">
        <v>7</v>
      </c>
      <c r="AI26" s="443"/>
      <c r="AJ26" s="443"/>
      <c r="AK26" s="443"/>
      <c r="AL26" s="444"/>
      <c r="AM26" s="442">
        <v>23597</v>
      </c>
      <c r="AN26" s="443"/>
      <c r="AO26" s="443"/>
      <c r="AP26" s="443"/>
      <c r="AQ26" s="443"/>
      <c r="AR26" s="444"/>
      <c r="AS26" s="442">
        <v>3371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3740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175</v>
      </c>
      <c r="BO27" s="470"/>
      <c r="BP27" s="470"/>
      <c r="BQ27" s="470"/>
      <c r="BR27" s="470"/>
      <c r="BS27" s="470"/>
      <c r="BT27" s="470"/>
      <c r="BU27" s="471"/>
      <c r="BV27" s="469" t="s">
        <v>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3130</v>
      </c>
      <c r="R28" s="443"/>
      <c r="S28" s="443"/>
      <c r="T28" s="443"/>
      <c r="U28" s="443"/>
      <c r="V28" s="444"/>
      <c r="W28" s="508"/>
      <c r="X28" s="499"/>
      <c r="Y28" s="500"/>
      <c r="Z28" s="439" t="s">
        <v>185</v>
      </c>
      <c r="AA28" s="440"/>
      <c r="AB28" s="440"/>
      <c r="AC28" s="440"/>
      <c r="AD28" s="440"/>
      <c r="AE28" s="440"/>
      <c r="AF28" s="440"/>
      <c r="AG28" s="441"/>
      <c r="AH28" s="442" t="s">
        <v>175</v>
      </c>
      <c r="AI28" s="443"/>
      <c r="AJ28" s="443"/>
      <c r="AK28" s="443"/>
      <c r="AL28" s="444"/>
      <c r="AM28" s="442" t="s">
        <v>128</v>
      </c>
      <c r="AN28" s="443"/>
      <c r="AO28" s="443"/>
      <c r="AP28" s="443"/>
      <c r="AQ28" s="443"/>
      <c r="AR28" s="444"/>
      <c r="AS28" s="442" t="s">
        <v>128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1957028</v>
      </c>
      <c r="BO28" s="462"/>
      <c r="BP28" s="462"/>
      <c r="BQ28" s="462"/>
      <c r="BR28" s="462"/>
      <c r="BS28" s="462"/>
      <c r="BT28" s="462"/>
      <c r="BU28" s="463"/>
      <c r="BV28" s="461">
        <v>1757028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2960</v>
      </c>
      <c r="R29" s="443"/>
      <c r="S29" s="443"/>
      <c r="T29" s="443"/>
      <c r="U29" s="443"/>
      <c r="V29" s="444"/>
      <c r="W29" s="509"/>
      <c r="X29" s="510"/>
      <c r="Y29" s="511"/>
      <c r="Z29" s="439" t="s">
        <v>188</v>
      </c>
      <c r="AA29" s="440"/>
      <c r="AB29" s="440"/>
      <c r="AC29" s="440"/>
      <c r="AD29" s="440"/>
      <c r="AE29" s="440"/>
      <c r="AF29" s="440"/>
      <c r="AG29" s="441"/>
      <c r="AH29" s="442">
        <v>302</v>
      </c>
      <c r="AI29" s="443"/>
      <c r="AJ29" s="443"/>
      <c r="AK29" s="443"/>
      <c r="AL29" s="444"/>
      <c r="AM29" s="442">
        <v>941428</v>
      </c>
      <c r="AN29" s="443"/>
      <c r="AO29" s="443"/>
      <c r="AP29" s="443"/>
      <c r="AQ29" s="443"/>
      <c r="AR29" s="444"/>
      <c r="AS29" s="442">
        <v>3117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t="s">
        <v>128</v>
      </c>
      <c r="BO29" s="467"/>
      <c r="BP29" s="467"/>
      <c r="BQ29" s="467"/>
      <c r="BR29" s="467"/>
      <c r="BS29" s="467"/>
      <c r="BT29" s="467"/>
      <c r="BU29" s="468"/>
      <c r="BV29" s="466" t="s">
        <v>175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2820438</v>
      </c>
      <c r="BO30" s="470"/>
      <c r="BP30" s="470"/>
      <c r="BQ30" s="470"/>
      <c r="BR30" s="470"/>
      <c r="BS30" s="470"/>
      <c r="BT30" s="470"/>
      <c r="BU30" s="471"/>
      <c r="BV30" s="469">
        <v>3252713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公営簡易水道事業特別会計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北アルプス広域連合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大町市土地開発公社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5</v>
      </c>
      <c r="AN35" s="425"/>
      <c r="AO35" s="424" t="str">
        <f>IF('各会計、関係団体の財政状況及び健全化判断比率'!B31="","",'各会計、関係団体の財政状況及び健全化判断比率'!B31)</f>
        <v>温泉引湯事業会計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f t="shared" si="0"/>
        <v>6</v>
      </c>
      <c r="AN36" s="425"/>
      <c r="AO36" s="424" t="str">
        <f>IF('各会計、関係団体の財政状況及び健全化判断比率'!B32="","",'各会計、関係団体の財政状況及び健全化判断比率'!B32)</f>
        <v>公共下水道事業会計（公共下水、特環）</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（ふるさと市町村圏事業特別会計）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7</v>
      </c>
      <c r="AN37" s="425"/>
      <c r="AO37" s="424" t="str">
        <f>IF('各会計、関係団体の財政状況及び健全化判断比率'!B33="","",'各会計、関係団体の財政状況及び健全化判断比率'!B33)</f>
        <v>農業集落排水事業会計（農集排、小規模）</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（介護老人保健施設事業特別会計）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f t="shared" si="0"/>
        <v>8</v>
      </c>
      <c r="AN38" s="425"/>
      <c r="AO38" s="424" t="str">
        <f>IF('各会計、関係団体の財政状況及び健全化判断比率'!B34="","",'各会計、関係団体の財政状況及び健全化判断比率'!B34)</f>
        <v>病院事業会計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（介護保険事業特別会計）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（平日夜間救急医療事業特別会計）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長野県市町村自治振興組合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長野県後期高齢者医療広域連合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（後期高齢者医療事業特別会計）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AsOHGpNpkiaxc5s9LoQ03c/zQfpdXepOI3TsiA9SWMvO0w8+0hvbOqttENEgLCA+t527dQwRvbAcB4T3seBig==" saltValue="UJCnYiBwqyw2kQ9ah66D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587</v>
      </c>
      <c r="D34" s="1248"/>
      <c r="E34" s="1249"/>
      <c r="F34" s="32" t="s">
        <v>588</v>
      </c>
      <c r="G34" s="33" t="s">
        <v>589</v>
      </c>
      <c r="H34" s="33" t="s">
        <v>590</v>
      </c>
      <c r="I34" s="33" t="s">
        <v>591</v>
      </c>
      <c r="J34" s="34" t="s">
        <v>592</v>
      </c>
      <c r="K34" s="22"/>
      <c r="L34" s="22"/>
      <c r="M34" s="22"/>
      <c r="N34" s="22"/>
      <c r="O34" s="22"/>
      <c r="P34" s="22"/>
    </row>
    <row r="35" spans="1:16" ht="39" customHeight="1" x14ac:dyDescent="0.15">
      <c r="A35" s="22"/>
      <c r="B35" s="35"/>
      <c r="C35" s="1242" t="s">
        <v>593</v>
      </c>
      <c r="D35" s="1243"/>
      <c r="E35" s="1244"/>
      <c r="F35" s="36">
        <v>7.61</v>
      </c>
      <c r="G35" s="37">
        <v>8.09</v>
      </c>
      <c r="H35" s="37">
        <v>4.9000000000000004</v>
      </c>
      <c r="I35" s="37">
        <v>5.4</v>
      </c>
      <c r="J35" s="38">
        <v>6.07</v>
      </c>
      <c r="K35" s="22"/>
      <c r="L35" s="22"/>
      <c r="M35" s="22"/>
      <c r="N35" s="22"/>
      <c r="O35" s="22"/>
      <c r="P35" s="22"/>
    </row>
    <row r="36" spans="1:16" ht="39" customHeight="1" x14ac:dyDescent="0.15">
      <c r="A36" s="22"/>
      <c r="B36" s="35"/>
      <c r="C36" s="1242" t="s">
        <v>594</v>
      </c>
      <c r="D36" s="1243"/>
      <c r="E36" s="1244"/>
      <c r="F36" s="36">
        <v>5.17</v>
      </c>
      <c r="G36" s="37">
        <v>5.67</v>
      </c>
      <c r="H36" s="37">
        <v>4.42</v>
      </c>
      <c r="I36" s="37">
        <v>6.1</v>
      </c>
      <c r="J36" s="38">
        <v>4.3600000000000003</v>
      </c>
      <c r="K36" s="22"/>
      <c r="L36" s="22"/>
      <c r="M36" s="22"/>
      <c r="N36" s="22"/>
      <c r="O36" s="22"/>
      <c r="P36" s="22"/>
    </row>
    <row r="37" spans="1:16" ht="39" customHeight="1" x14ac:dyDescent="0.15">
      <c r="A37" s="22"/>
      <c r="B37" s="35"/>
      <c r="C37" s="1242" t="s">
        <v>595</v>
      </c>
      <c r="D37" s="1243"/>
      <c r="E37" s="1244"/>
      <c r="F37" s="36">
        <v>1.84</v>
      </c>
      <c r="G37" s="37">
        <v>3.06</v>
      </c>
      <c r="H37" s="37">
        <v>0.93</v>
      </c>
      <c r="I37" s="37">
        <v>1.37</v>
      </c>
      <c r="J37" s="38">
        <v>2.36</v>
      </c>
      <c r="K37" s="22"/>
      <c r="L37" s="22"/>
      <c r="M37" s="22"/>
      <c r="N37" s="22"/>
      <c r="O37" s="22"/>
      <c r="P37" s="22"/>
    </row>
    <row r="38" spans="1:16" ht="39" customHeight="1" x14ac:dyDescent="0.15">
      <c r="A38" s="22"/>
      <c r="B38" s="35"/>
      <c r="C38" s="1242" t="s">
        <v>596</v>
      </c>
      <c r="D38" s="1243"/>
      <c r="E38" s="1244"/>
      <c r="F38" s="36">
        <v>1.65</v>
      </c>
      <c r="G38" s="37">
        <v>1.89</v>
      </c>
      <c r="H38" s="37">
        <v>2.17</v>
      </c>
      <c r="I38" s="37">
        <v>2.2599999999999998</v>
      </c>
      <c r="J38" s="38">
        <v>2.1</v>
      </c>
      <c r="K38" s="22"/>
      <c r="L38" s="22"/>
      <c r="M38" s="22"/>
      <c r="N38" s="22"/>
      <c r="O38" s="22"/>
      <c r="P38" s="22"/>
    </row>
    <row r="39" spans="1:16" ht="39" customHeight="1" x14ac:dyDescent="0.15">
      <c r="A39" s="22"/>
      <c r="B39" s="35"/>
      <c r="C39" s="1242" t="s">
        <v>597</v>
      </c>
      <c r="D39" s="1243"/>
      <c r="E39" s="1244"/>
      <c r="F39" s="36">
        <v>0.13</v>
      </c>
      <c r="G39" s="37">
        <v>0.25</v>
      </c>
      <c r="H39" s="37">
        <v>0.34</v>
      </c>
      <c r="I39" s="37">
        <v>0.35</v>
      </c>
      <c r="J39" s="38">
        <v>0.4</v>
      </c>
      <c r="K39" s="22"/>
      <c r="L39" s="22"/>
      <c r="M39" s="22"/>
      <c r="N39" s="22"/>
      <c r="O39" s="22"/>
      <c r="P39" s="22"/>
    </row>
    <row r="40" spans="1:16" ht="39" customHeight="1" x14ac:dyDescent="0.15">
      <c r="A40" s="22"/>
      <c r="B40" s="35"/>
      <c r="C40" s="1242" t="s">
        <v>598</v>
      </c>
      <c r="D40" s="1243"/>
      <c r="E40" s="1244"/>
      <c r="F40" s="36">
        <v>1.37</v>
      </c>
      <c r="G40" s="37">
        <v>1.33</v>
      </c>
      <c r="H40" s="37">
        <v>2.15</v>
      </c>
      <c r="I40" s="37">
        <v>0.34</v>
      </c>
      <c r="J40" s="38">
        <v>0.27</v>
      </c>
      <c r="K40" s="22"/>
      <c r="L40" s="22"/>
      <c r="M40" s="22"/>
      <c r="N40" s="22"/>
      <c r="O40" s="22"/>
      <c r="P40" s="22"/>
    </row>
    <row r="41" spans="1:16" ht="39" customHeight="1" x14ac:dyDescent="0.15">
      <c r="A41" s="22"/>
      <c r="B41" s="35"/>
      <c r="C41" s="1242" t="s">
        <v>599</v>
      </c>
      <c r="D41" s="1243"/>
      <c r="E41" s="1244"/>
      <c r="F41" s="36">
        <v>0.12</v>
      </c>
      <c r="G41" s="37">
        <v>0.09</v>
      </c>
      <c r="H41" s="37">
        <v>0.18</v>
      </c>
      <c r="I41" s="37">
        <v>0.15</v>
      </c>
      <c r="J41" s="38">
        <v>0.08</v>
      </c>
      <c r="K41" s="22"/>
      <c r="L41" s="22"/>
      <c r="M41" s="22"/>
      <c r="N41" s="22"/>
      <c r="O41" s="22"/>
      <c r="P41" s="22"/>
    </row>
    <row r="42" spans="1:16" ht="39" customHeight="1" x14ac:dyDescent="0.15">
      <c r="A42" s="22"/>
      <c r="B42" s="39"/>
      <c r="C42" s="1242" t="s">
        <v>600</v>
      </c>
      <c r="D42" s="1243"/>
      <c r="E42" s="1244"/>
      <c r="F42" s="36" t="s">
        <v>538</v>
      </c>
      <c r="G42" s="37" t="s">
        <v>538</v>
      </c>
      <c r="H42" s="37" t="s">
        <v>538</v>
      </c>
      <c r="I42" s="37" t="s">
        <v>538</v>
      </c>
      <c r="J42" s="38" t="s">
        <v>538</v>
      </c>
      <c r="K42" s="22"/>
      <c r="L42" s="22"/>
      <c r="M42" s="22"/>
      <c r="N42" s="22"/>
      <c r="O42" s="22"/>
      <c r="P42" s="22"/>
    </row>
    <row r="43" spans="1:16" ht="39" customHeight="1" thickBot="1" x14ac:dyDescent="0.2">
      <c r="A43" s="22"/>
      <c r="B43" s="40"/>
      <c r="C43" s="1245" t="s">
        <v>601</v>
      </c>
      <c r="D43" s="1246"/>
      <c r="E43" s="1247"/>
      <c r="F43" s="41">
        <v>0.01</v>
      </c>
      <c r="G43" s="42">
        <v>0.01</v>
      </c>
      <c r="H43" s="42">
        <v>7.0000000000000007E-2</v>
      </c>
      <c r="I43" s="42">
        <v>0.08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9MPrNJbHcSlQ7BxC7MYGTzB5bFePBnhIPjOyAdfbbahl3STx89ouTXB1wJJpIJVDAW78LU1DG4lEx9ZPQPi6g==" saltValue="VP5G/mCRqLrjEvy6Gvrj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1749</v>
      </c>
      <c r="L45" s="60">
        <v>1672</v>
      </c>
      <c r="M45" s="60">
        <v>1431</v>
      </c>
      <c r="N45" s="60">
        <v>1340</v>
      </c>
      <c r="O45" s="61">
        <v>1351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538</v>
      </c>
      <c r="L46" s="64" t="s">
        <v>538</v>
      </c>
      <c r="M46" s="64" t="s">
        <v>538</v>
      </c>
      <c r="N46" s="64" t="s">
        <v>538</v>
      </c>
      <c r="O46" s="65" t="s">
        <v>538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538</v>
      </c>
      <c r="L47" s="64" t="s">
        <v>538</v>
      </c>
      <c r="M47" s="64" t="s">
        <v>538</v>
      </c>
      <c r="N47" s="64" t="s">
        <v>538</v>
      </c>
      <c r="O47" s="65" t="s">
        <v>538</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1124</v>
      </c>
      <c r="L48" s="64">
        <v>1207</v>
      </c>
      <c r="M48" s="64">
        <v>1136</v>
      </c>
      <c r="N48" s="64">
        <v>1151</v>
      </c>
      <c r="O48" s="65">
        <v>1134</v>
      </c>
      <c r="P48" s="48"/>
      <c r="Q48" s="48"/>
      <c r="R48" s="48"/>
      <c r="S48" s="48"/>
      <c r="T48" s="48"/>
      <c r="U48" s="48"/>
    </row>
    <row r="49" spans="1:21" ht="30.75" customHeight="1" x14ac:dyDescent="0.15">
      <c r="A49" s="48"/>
      <c r="B49" s="1270"/>
      <c r="C49" s="1271"/>
      <c r="D49" s="62"/>
      <c r="E49" s="1252" t="s">
        <v>16</v>
      </c>
      <c r="F49" s="1252"/>
      <c r="G49" s="1252"/>
      <c r="H49" s="1252"/>
      <c r="I49" s="1252"/>
      <c r="J49" s="1253"/>
      <c r="K49" s="63">
        <v>36</v>
      </c>
      <c r="L49" s="64">
        <v>36</v>
      </c>
      <c r="M49" s="64">
        <v>40</v>
      </c>
      <c r="N49" s="64">
        <v>36</v>
      </c>
      <c r="O49" s="65">
        <v>41</v>
      </c>
      <c r="P49" s="48"/>
      <c r="Q49" s="48"/>
      <c r="R49" s="48"/>
      <c r="S49" s="48"/>
      <c r="T49" s="48"/>
      <c r="U49" s="48"/>
    </row>
    <row r="50" spans="1:21" ht="30.75" customHeight="1" x14ac:dyDescent="0.15">
      <c r="A50" s="48"/>
      <c r="B50" s="1270"/>
      <c r="C50" s="1271"/>
      <c r="D50" s="62"/>
      <c r="E50" s="1252" t="s">
        <v>17</v>
      </c>
      <c r="F50" s="1252"/>
      <c r="G50" s="1252"/>
      <c r="H50" s="1252"/>
      <c r="I50" s="1252"/>
      <c r="J50" s="1253"/>
      <c r="K50" s="63">
        <v>13</v>
      </c>
      <c r="L50" s="64">
        <v>1</v>
      </c>
      <c r="M50" s="64" t="s">
        <v>538</v>
      </c>
      <c r="N50" s="64" t="s">
        <v>538</v>
      </c>
      <c r="O50" s="65" t="s">
        <v>538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538</v>
      </c>
      <c r="L51" s="64">
        <v>0</v>
      </c>
      <c r="M51" s="64">
        <v>0</v>
      </c>
      <c r="N51" s="64" t="s">
        <v>538</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2331</v>
      </c>
      <c r="L52" s="64">
        <v>2243</v>
      </c>
      <c r="M52" s="64">
        <v>2021</v>
      </c>
      <c r="N52" s="64">
        <v>1936</v>
      </c>
      <c r="O52" s="65">
        <v>1919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591</v>
      </c>
      <c r="L53" s="69">
        <v>673</v>
      </c>
      <c r="M53" s="69">
        <v>586</v>
      </c>
      <c r="N53" s="69">
        <v>591</v>
      </c>
      <c r="O53" s="70">
        <v>607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630</v>
      </c>
      <c r="L57" s="84" t="s">
        <v>630</v>
      </c>
      <c r="M57" s="84" t="s">
        <v>630</v>
      </c>
      <c r="N57" s="84" t="s">
        <v>630</v>
      </c>
      <c r="O57" s="85" t="s">
        <v>630</v>
      </c>
    </row>
    <row r="58" spans="1:21" ht="31.5" customHeight="1" thickBot="1" x14ac:dyDescent="0.2">
      <c r="B58" s="1260"/>
      <c r="C58" s="1261"/>
      <c r="D58" s="1265" t="s">
        <v>27</v>
      </c>
      <c r="E58" s="1266"/>
      <c r="F58" s="1266"/>
      <c r="G58" s="1266"/>
      <c r="H58" s="1266"/>
      <c r="I58" s="1266"/>
      <c r="J58" s="1267"/>
      <c r="K58" s="86" t="s">
        <v>631</v>
      </c>
      <c r="L58" s="87" t="s">
        <v>630</v>
      </c>
      <c r="M58" s="87" t="s">
        <v>630</v>
      </c>
      <c r="N58" s="87" t="s">
        <v>630</v>
      </c>
      <c r="O58" s="88" t="s">
        <v>630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0poZH/SYzYGvkV+CrkVtnwDSH2QJPC90inr3RKNP4ZDNru6o6jZx4D8eeN7M7toc2MAryrh1l2WLEwh2HRsUg==" saltValue="W4K0u5MbM8yOwe0FclO/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88" t="s">
        <v>30</v>
      </c>
      <c r="C41" s="1289"/>
      <c r="D41" s="102"/>
      <c r="E41" s="1290" t="s">
        <v>31</v>
      </c>
      <c r="F41" s="1290"/>
      <c r="G41" s="1290"/>
      <c r="H41" s="1291"/>
      <c r="I41" s="103">
        <v>13619</v>
      </c>
      <c r="J41" s="104">
        <v>13827</v>
      </c>
      <c r="K41" s="104">
        <v>15254</v>
      </c>
      <c r="L41" s="104">
        <v>15235</v>
      </c>
      <c r="M41" s="105">
        <v>15259</v>
      </c>
    </row>
    <row r="42" spans="2:13" ht="27.75" customHeight="1" x14ac:dyDescent="0.15">
      <c r="B42" s="1278"/>
      <c r="C42" s="1279"/>
      <c r="D42" s="106"/>
      <c r="E42" s="1282" t="s">
        <v>32</v>
      </c>
      <c r="F42" s="1282"/>
      <c r="G42" s="1282"/>
      <c r="H42" s="1283"/>
      <c r="I42" s="107">
        <v>5</v>
      </c>
      <c r="J42" s="108">
        <v>3</v>
      </c>
      <c r="K42" s="108" t="s">
        <v>538</v>
      </c>
      <c r="L42" s="108" t="s">
        <v>538</v>
      </c>
      <c r="M42" s="109" t="s">
        <v>538</v>
      </c>
    </row>
    <row r="43" spans="2:13" ht="27.75" customHeight="1" x14ac:dyDescent="0.15">
      <c r="B43" s="1278"/>
      <c r="C43" s="1279"/>
      <c r="D43" s="106"/>
      <c r="E43" s="1282" t="s">
        <v>33</v>
      </c>
      <c r="F43" s="1282"/>
      <c r="G43" s="1282"/>
      <c r="H43" s="1283"/>
      <c r="I43" s="107">
        <v>12187</v>
      </c>
      <c r="J43" s="108">
        <v>11829</v>
      </c>
      <c r="K43" s="108">
        <v>10752</v>
      </c>
      <c r="L43" s="108">
        <v>9784</v>
      </c>
      <c r="M43" s="109">
        <v>8666</v>
      </c>
    </row>
    <row r="44" spans="2:13" ht="27.75" customHeight="1" x14ac:dyDescent="0.15">
      <c r="B44" s="1278"/>
      <c r="C44" s="1279"/>
      <c r="D44" s="106"/>
      <c r="E44" s="1282" t="s">
        <v>34</v>
      </c>
      <c r="F44" s="1282"/>
      <c r="G44" s="1282"/>
      <c r="H44" s="1283"/>
      <c r="I44" s="107">
        <v>229</v>
      </c>
      <c r="J44" s="108">
        <v>210</v>
      </c>
      <c r="K44" s="108">
        <v>185</v>
      </c>
      <c r="L44" s="108">
        <v>154</v>
      </c>
      <c r="M44" s="109">
        <v>114</v>
      </c>
    </row>
    <row r="45" spans="2:13" ht="27.75" customHeight="1" x14ac:dyDescent="0.15">
      <c r="B45" s="1278"/>
      <c r="C45" s="1279"/>
      <c r="D45" s="106"/>
      <c r="E45" s="1282" t="s">
        <v>35</v>
      </c>
      <c r="F45" s="1282"/>
      <c r="G45" s="1282"/>
      <c r="H45" s="1283"/>
      <c r="I45" s="107">
        <v>2868</v>
      </c>
      <c r="J45" s="108">
        <v>3038</v>
      </c>
      <c r="K45" s="108">
        <v>3016</v>
      </c>
      <c r="L45" s="108">
        <v>2940</v>
      </c>
      <c r="M45" s="109">
        <v>2536</v>
      </c>
    </row>
    <row r="46" spans="2:13" ht="27.75" customHeight="1" x14ac:dyDescent="0.15">
      <c r="B46" s="1278"/>
      <c r="C46" s="1279"/>
      <c r="D46" s="110"/>
      <c r="E46" s="1282" t="s">
        <v>36</v>
      </c>
      <c r="F46" s="1282"/>
      <c r="G46" s="1282"/>
      <c r="H46" s="1283"/>
      <c r="I46" s="107" t="s">
        <v>538</v>
      </c>
      <c r="J46" s="108" t="s">
        <v>538</v>
      </c>
      <c r="K46" s="108" t="s">
        <v>538</v>
      </c>
      <c r="L46" s="108" t="s">
        <v>538</v>
      </c>
      <c r="M46" s="109" t="s">
        <v>538</v>
      </c>
    </row>
    <row r="47" spans="2:13" ht="27.75" customHeight="1" x14ac:dyDescent="0.15">
      <c r="B47" s="1278"/>
      <c r="C47" s="1279"/>
      <c r="D47" s="111"/>
      <c r="E47" s="1292" t="s">
        <v>37</v>
      </c>
      <c r="F47" s="1293"/>
      <c r="G47" s="1293"/>
      <c r="H47" s="1294"/>
      <c r="I47" s="107" t="s">
        <v>538</v>
      </c>
      <c r="J47" s="108" t="s">
        <v>538</v>
      </c>
      <c r="K47" s="108" t="s">
        <v>538</v>
      </c>
      <c r="L47" s="108" t="s">
        <v>538</v>
      </c>
      <c r="M47" s="109" t="s">
        <v>538</v>
      </c>
    </row>
    <row r="48" spans="2:13" ht="27.75" customHeight="1" x14ac:dyDescent="0.15">
      <c r="B48" s="1278"/>
      <c r="C48" s="1279"/>
      <c r="D48" s="106"/>
      <c r="E48" s="1282" t="s">
        <v>38</v>
      </c>
      <c r="F48" s="1282"/>
      <c r="G48" s="1282"/>
      <c r="H48" s="1283"/>
      <c r="I48" s="107" t="s">
        <v>538</v>
      </c>
      <c r="J48" s="108" t="s">
        <v>538</v>
      </c>
      <c r="K48" s="108" t="s">
        <v>538</v>
      </c>
      <c r="L48" s="108" t="s">
        <v>538</v>
      </c>
      <c r="M48" s="109" t="s">
        <v>538</v>
      </c>
    </row>
    <row r="49" spans="2:13" ht="27.75" customHeight="1" x14ac:dyDescent="0.15">
      <c r="B49" s="1280"/>
      <c r="C49" s="1281"/>
      <c r="D49" s="106"/>
      <c r="E49" s="1282" t="s">
        <v>39</v>
      </c>
      <c r="F49" s="1282"/>
      <c r="G49" s="1282"/>
      <c r="H49" s="1283"/>
      <c r="I49" s="107" t="s">
        <v>538</v>
      </c>
      <c r="J49" s="108" t="s">
        <v>538</v>
      </c>
      <c r="K49" s="108" t="s">
        <v>538</v>
      </c>
      <c r="L49" s="108" t="s">
        <v>538</v>
      </c>
      <c r="M49" s="109" t="s">
        <v>538</v>
      </c>
    </row>
    <row r="50" spans="2:13" ht="27.75" customHeight="1" x14ac:dyDescent="0.15">
      <c r="B50" s="1276" t="s">
        <v>40</v>
      </c>
      <c r="C50" s="1277"/>
      <c r="D50" s="112"/>
      <c r="E50" s="1282" t="s">
        <v>41</v>
      </c>
      <c r="F50" s="1282"/>
      <c r="G50" s="1282"/>
      <c r="H50" s="1283"/>
      <c r="I50" s="107">
        <v>4263</v>
      </c>
      <c r="J50" s="108">
        <v>3648</v>
      </c>
      <c r="K50" s="108">
        <v>4056</v>
      </c>
      <c r="L50" s="108">
        <v>3736</v>
      </c>
      <c r="M50" s="109">
        <v>3622</v>
      </c>
    </row>
    <row r="51" spans="2:13" ht="27.75" customHeight="1" x14ac:dyDescent="0.15">
      <c r="B51" s="1278"/>
      <c r="C51" s="1279"/>
      <c r="D51" s="106"/>
      <c r="E51" s="1282" t="s">
        <v>42</v>
      </c>
      <c r="F51" s="1282"/>
      <c r="G51" s="1282"/>
      <c r="H51" s="1283"/>
      <c r="I51" s="107">
        <v>1087</v>
      </c>
      <c r="J51" s="108">
        <v>1008</v>
      </c>
      <c r="K51" s="108">
        <v>945</v>
      </c>
      <c r="L51" s="108">
        <v>964</v>
      </c>
      <c r="M51" s="109">
        <v>963</v>
      </c>
    </row>
    <row r="52" spans="2:13" ht="27.75" customHeight="1" x14ac:dyDescent="0.15">
      <c r="B52" s="1280"/>
      <c r="C52" s="1281"/>
      <c r="D52" s="106"/>
      <c r="E52" s="1282" t="s">
        <v>43</v>
      </c>
      <c r="F52" s="1282"/>
      <c r="G52" s="1282"/>
      <c r="H52" s="1283"/>
      <c r="I52" s="107">
        <v>19313</v>
      </c>
      <c r="J52" s="108">
        <v>18982</v>
      </c>
      <c r="K52" s="108">
        <v>19479</v>
      </c>
      <c r="L52" s="108">
        <v>18773</v>
      </c>
      <c r="M52" s="109">
        <v>17940</v>
      </c>
    </row>
    <row r="53" spans="2:13" ht="27.75" customHeight="1" thickBot="1" x14ac:dyDescent="0.2">
      <c r="B53" s="1284" t="s">
        <v>44</v>
      </c>
      <c r="C53" s="1285"/>
      <c r="D53" s="113"/>
      <c r="E53" s="1286" t="s">
        <v>45</v>
      </c>
      <c r="F53" s="1286"/>
      <c r="G53" s="1286"/>
      <c r="H53" s="1287"/>
      <c r="I53" s="114">
        <v>4245</v>
      </c>
      <c r="J53" s="115">
        <v>5270</v>
      </c>
      <c r="K53" s="115">
        <v>4726</v>
      </c>
      <c r="L53" s="115">
        <v>4639</v>
      </c>
      <c r="M53" s="116">
        <v>4049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6rlGX/F2tlGeL00Wq/iJBkUTvgGSmmqngh+n8LwgFFxRHonxiS1FfBylIUMdoDRxKpzHAYRbAF+TOU0F7HRJg==" saltValue="nfsM9E8D0mLBTTh00JwY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1557</v>
      </c>
      <c r="G55" s="128">
        <v>1757</v>
      </c>
      <c r="H55" s="129">
        <v>1957</v>
      </c>
    </row>
    <row r="56" spans="2:8" ht="52.5" customHeight="1" x14ac:dyDescent="0.15">
      <c r="B56" s="130"/>
      <c r="C56" s="1305" t="s">
        <v>49</v>
      </c>
      <c r="D56" s="1305"/>
      <c r="E56" s="1306"/>
      <c r="F56" s="131" t="s">
        <v>538</v>
      </c>
      <c r="G56" s="131" t="s">
        <v>538</v>
      </c>
      <c r="H56" s="132" t="s">
        <v>538</v>
      </c>
    </row>
    <row r="57" spans="2:8" ht="53.25" customHeight="1" x14ac:dyDescent="0.15">
      <c r="B57" s="130"/>
      <c r="C57" s="1307" t="s">
        <v>50</v>
      </c>
      <c r="D57" s="1307"/>
      <c r="E57" s="1308"/>
      <c r="F57" s="133">
        <v>3921</v>
      </c>
      <c r="G57" s="133">
        <v>3253</v>
      </c>
      <c r="H57" s="134">
        <v>2820</v>
      </c>
    </row>
    <row r="58" spans="2:8" ht="45.75" customHeight="1" x14ac:dyDescent="0.15">
      <c r="B58" s="135"/>
      <c r="C58" s="1295" t="s">
        <v>623</v>
      </c>
      <c r="D58" s="1296"/>
      <c r="E58" s="1297"/>
      <c r="F58" s="136">
        <v>1653</v>
      </c>
      <c r="G58" s="136">
        <v>1657</v>
      </c>
      <c r="H58" s="137">
        <v>1505</v>
      </c>
    </row>
    <row r="59" spans="2:8" ht="45.75" customHeight="1" x14ac:dyDescent="0.15">
      <c r="B59" s="135"/>
      <c r="C59" s="1295" t="s">
        <v>624</v>
      </c>
      <c r="D59" s="1296"/>
      <c r="E59" s="1297"/>
      <c r="F59" s="136">
        <v>514</v>
      </c>
      <c r="G59" s="136">
        <v>625</v>
      </c>
      <c r="H59" s="137">
        <v>524</v>
      </c>
    </row>
    <row r="60" spans="2:8" ht="45.75" customHeight="1" x14ac:dyDescent="0.15">
      <c r="B60" s="135"/>
      <c r="C60" s="1295" t="s">
        <v>625</v>
      </c>
      <c r="D60" s="1296"/>
      <c r="E60" s="1297"/>
      <c r="F60" s="136">
        <v>359</v>
      </c>
      <c r="G60" s="136">
        <v>360</v>
      </c>
      <c r="H60" s="137">
        <v>360</v>
      </c>
    </row>
    <row r="61" spans="2:8" ht="45.75" customHeight="1" x14ac:dyDescent="0.15">
      <c r="B61" s="135"/>
      <c r="C61" s="1295" t="s">
        <v>626</v>
      </c>
      <c r="D61" s="1296"/>
      <c r="E61" s="1297"/>
      <c r="F61" s="136">
        <v>576</v>
      </c>
      <c r="G61" s="136">
        <v>396</v>
      </c>
      <c r="H61" s="137">
        <v>297</v>
      </c>
    </row>
    <row r="62" spans="2:8" ht="45.75" customHeight="1" thickBot="1" x14ac:dyDescent="0.2">
      <c r="B62" s="138"/>
      <c r="C62" s="1298" t="s">
        <v>627</v>
      </c>
      <c r="D62" s="1299"/>
      <c r="E62" s="1300"/>
      <c r="F62" s="139">
        <v>46</v>
      </c>
      <c r="G62" s="139">
        <v>46</v>
      </c>
      <c r="H62" s="140">
        <v>46</v>
      </c>
    </row>
    <row r="63" spans="2:8" ht="52.5" customHeight="1" thickBot="1" x14ac:dyDescent="0.2">
      <c r="B63" s="141"/>
      <c r="C63" s="1301" t="s">
        <v>51</v>
      </c>
      <c r="D63" s="1301"/>
      <c r="E63" s="1302"/>
      <c r="F63" s="142">
        <v>5478</v>
      </c>
      <c r="G63" s="142">
        <v>5010</v>
      </c>
      <c r="H63" s="143">
        <v>4777</v>
      </c>
    </row>
    <row r="64" spans="2:8" ht="15" customHeight="1" x14ac:dyDescent="0.15"/>
  </sheetData>
  <sheetProtection algorithmName="SHA-512" hashValue="kOEgc/xTFQrDfkCB/vXjzV23Xc1/3jMuvOM3PYGthvpO2bC5FaUhYBYd6x04nnnjaatk+9Ok+Wc2neabtX8vMA==" saltValue="lqC+EQvwa5Kg+2ziS/6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3" sqref="AN73:BA7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642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579</v>
      </c>
      <c r="BQ50" s="1315"/>
      <c r="BR50" s="1315"/>
      <c r="BS50" s="1315"/>
      <c r="BT50" s="1315"/>
      <c r="BU50" s="1315"/>
      <c r="BV50" s="1315"/>
      <c r="BW50" s="1315"/>
      <c r="BX50" s="1315" t="s">
        <v>580</v>
      </c>
      <c r="BY50" s="1315"/>
      <c r="BZ50" s="1315"/>
      <c r="CA50" s="1315"/>
      <c r="CB50" s="1315"/>
      <c r="CC50" s="1315"/>
      <c r="CD50" s="1315"/>
      <c r="CE50" s="1315"/>
      <c r="CF50" s="1315" t="s">
        <v>581</v>
      </c>
      <c r="CG50" s="1315"/>
      <c r="CH50" s="1315"/>
      <c r="CI50" s="1315"/>
      <c r="CJ50" s="1315"/>
      <c r="CK50" s="1315"/>
      <c r="CL50" s="1315"/>
      <c r="CM50" s="1315"/>
      <c r="CN50" s="1315" t="s">
        <v>582</v>
      </c>
      <c r="CO50" s="1315"/>
      <c r="CP50" s="1315"/>
      <c r="CQ50" s="1315"/>
      <c r="CR50" s="1315"/>
      <c r="CS50" s="1315"/>
      <c r="CT50" s="1315"/>
      <c r="CU50" s="1315"/>
      <c r="CV50" s="1315" t="s">
        <v>583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636</v>
      </c>
      <c r="AO51" s="1314"/>
      <c r="AP51" s="1314"/>
      <c r="AQ51" s="1314"/>
      <c r="AR51" s="1314"/>
      <c r="AS51" s="1314"/>
      <c r="AT51" s="1314"/>
      <c r="AU51" s="1314"/>
      <c r="AV51" s="1314"/>
      <c r="AW51" s="1314"/>
      <c r="AX51" s="1314"/>
      <c r="AY51" s="1314"/>
      <c r="AZ51" s="1314"/>
      <c r="BA51" s="1314"/>
      <c r="BB51" s="1314" t="s">
        <v>637</v>
      </c>
      <c r="BC51" s="1314"/>
      <c r="BD51" s="1314"/>
      <c r="BE51" s="1314"/>
      <c r="BF51" s="1314"/>
      <c r="BG51" s="1314"/>
      <c r="BH51" s="1314"/>
      <c r="BI51" s="1314"/>
      <c r="BJ51" s="1314"/>
      <c r="BK51" s="1314"/>
      <c r="BL51" s="1314"/>
      <c r="BM51" s="1314"/>
      <c r="BN51" s="1314"/>
      <c r="BO51" s="1314"/>
      <c r="BP51" s="1311">
        <v>49</v>
      </c>
      <c r="BQ51" s="1311"/>
      <c r="BR51" s="1311"/>
      <c r="BS51" s="1311"/>
      <c r="BT51" s="1311"/>
      <c r="BU51" s="1311"/>
      <c r="BV51" s="1311"/>
      <c r="BW51" s="1311"/>
      <c r="BX51" s="1311">
        <v>61.8</v>
      </c>
      <c r="BY51" s="1311"/>
      <c r="BZ51" s="1311"/>
      <c r="CA51" s="1311"/>
      <c r="CB51" s="1311"/>
      <c r="CC51" s="1311"/>
      <c r="CD51" s="1311"/>
      <c r="CE51" s="1311"/>
      <c r="CF51" s="1311">
        <v>56.7</v>
      </c>
      <c r="CG51" s="1311"/>
      <c r="CH51" s="1311"/>
      <c r="CI51" s="1311"/>
      <c r="CJ51" s="1311"/>
      <c r="CK51" s="1311"/>
      <c r="CL51" s="1311"/>
      <c r="CM51" s="1311"/>
      <c r="CN51" s="1311">
        <v>56</v>
      </c>
      <c r="CO51" s="1311"/>
      <c r="CP51" s="1311"/>
      <c r="CQ51" s="1311"/>
      <c r="CR51" s="1311"/>
      <c r="CS51" s="1311"/>
      <c r="CT51" s="1311"/>
      <c r="CU51" s="1311"/>
      <c r="CV51" s="1311">
        <v>48.8</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638</v>
      </c>
      <c r="BC53" s="1314"/>
      <c r="BD53" s="1314"/>
      <c r="BE53" s="1314"/>
      <c r="BF53" s="1314"/>
      <c r="BG53" s="1314"/>
      <c r="BH53" s="1314"/>
      <c r="BI53" s="1314"/>
      <c r="BJ53" s="1314"/>
      <c r="BK53" s="1314"/>
      <c r="BL53" s="1314"/>
      <c r="BM53" s="1314"/>
      <c r="BN53" s="1314"/>
      <c r="BO53" s="1314"/>
      <c r="BP53" s="1311">
        <v>61.8</v>
      </c>
      <c r="BQ53" s="1311"/>
      <c r="BR53" s="1311"/>
      <c r="BS53" s="1311"/>
      <c r="BT53" s="1311"/>
      <c r="BU53" s="1311"/>
      <c r="BV53" s="1311"/>
      <c r="BW53" s="1311"/>
      <c r="BX53" s="1311">
        <v>62.8</v>
      </c>
      <c r="BY53" s="1311"/>
      <c r="BZ53" s="1311"/>
      <c r="CA53" s="1311"/>
      <c r="CB53" s="1311"/>
      <c r="CC53" s="1311"/>
      <c r="CD53" s="1311"/>
      <c r="CE53" s="1311"/>
      <c r="CF53" s="1311">
        <v>70.2</v>
      </c>
      <c r="CG53" s="1311"/>
      <c r="CH53" s="1311"/>
      <c r="CI53" s="1311"/>
      <c r="CJ53" s="1311"/>
      <c r="CK53" s="1311"/>
      <c r="CL53" s="1311"/>
      <c r="CM53" s="1311"/>
      <c r="CN53" s="1311">
        <v>71.599999999999994</v>
      </c>
      <c r="CO53" s="1311"/>
      <c r="CP53" s="1311"/>
      <c r="CQ53" s="1311"/>
      <c r="CR53" s="1311"/>
      <c r="CS53" s="1311"/>
      <c r="CT53" s="1311"/>
      <c r="CU53" s="1311"/>
      <c r="CV53" s="1311">
        <v>65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639</v>
      </c>
      <c r="AO55" s="1315"/>
      <c r="AP55" s="1315"/>
      <c r="AQ55" s="1315"/>
      <c r="AR55" s="1315"/>
      <c r="AS55" s="1315"/>
      <c r="AT55" s="1315"/>
      <c r="AU55" s="1315"/>
      <c r="AV55" s="1315"/>
      <c r="AW55" s="1315"/>
      <c r="AX55" s="1315"/>
      <c r="AY55" s="1315"/>
      <c r="AZ55" s="1315"/>
      <c r="BA55" s="1315"/>
      <c r="BB55" s="1314" t="s">
        <v>637</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638</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640</v>
      </c>
    </row>
    <row r="64" spans="1:109" x14ac:dyDescent="0.15">
      <c r="B64" s="395"/>
      <c r="G64" s="402"/>
      <c r="I64" s="415"/>
      <c r="J64" s="415"/>
      <c r="K64" s="415"/>
      <c r="L64" s="415"/>
      <c r="M64" s="415"/>
      <c r="N64" s="416"/>
      <c r="AM64" s="402"/>
      <c r="AN64" s="402" t="s">
        <v>634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643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579</v>
      </c>
      <c r="BQ72" s="1315"/>
      <c r="BR72" s="1315"/>
      <c r="BS72" s="1315"/>
      <c r="BT72" s="1315"/>
      <c r="BU72" s="1315"/>
      <c r="BV72" s="1315"/>
      <c r="BW72" s="1315"/>
      <c r="BX72" s="1315" t="s">
        <v>580</v>
      </c>
      <c r="BY72" s="1315"/>
      <c r="BZ72" s="1315"/>
      <c r="CA72" s="1315"/>
      <c r="CB72" s="1315"/>
      <c r="CC72" s="1315"/>
      <c r="CD72" s="1315"/>
      <c r="CE72" s="1315"/>
      <c r="CF72" s="1315" t="s">
        <v>581</v>
      </c>
      <c r="CG72" s="1315"/>
      <c r="CH72" s="1315"/>
      <c r="CI72" s="1315"/>
      <c r="CJ72" s="1315"/>
      <c r="CK72" s="1315"/>
      <c r="CL72" s="1315"/>
      <c r="CM72" s="1315"/>
      <c r="CN72" s="1315" t="s">
        <v>582</v>
      </c>
      <c r="CO72" s="1315"/>
      <c r="CP72" s="1315"/>
      <c r="CQ72" s="1315"/>
      <c r="CR72" s="1315"/>
      <c r="CS72" s="1315"/>
      <c r="CT72" s="1315"/>
      <c r="CU72" s="1315"/>
      <c r="CV72" s="1315" t="s">
        <v>583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636</v>
      </c>
      <c r="AO73" s="1314"/>
      <c r="AP73" s="1314"/>
      <c r="AQ73" s="1314"/>
      <c r="AR73" s="1314"/>
      <c r="AS73" s="1314"/>
      <c r="AT73" s="1314"/>
      <c r="AU73" s="1314"/>
      <c r="AV73" s="1314"/>
      <c r="AW73" s="1314"/>
      <c r="AX73" s="1314"/>
      <c r="AY73" s="1314"/>
      <c r="AZ73" s="1314"/>
      <c r="BA73" s="1314"/>
      <c r="BB73" s="1314" t="s">
        <v>637</v>
      </c>
      <c r="BC73" s="1314"/>
      <c r="BD73" s="1314"/>
      <c r="BE73" s="1314"/>
      <c r="BF73" s="1314"/>
      <c r="BG73" s="1314"/>
      <c r="BH73" s="1314"/>
      <c r="BI73" s="1314"/>
      <c r="BJ73" s="1314"/>
      <c r="BK73" s="1314"/>
      <c r="BL73" s="1314"/>
      <c r="BM73" s="1314"/>
      <c r="BN73" s="1314"/>
      <c r="BO73" s="1314"/>
      <c r="BP73" s="1311">
        <v>49</v>
      </c>
      <c r="BQ73" s="1311"/>
      <c r="BR73" s="1311"/>
      <c r="BS73" s="1311"/>
      <c r="BT73" s="1311"/>
      <c r="BU73" s="1311"/>
      <c r="BV73" s="1311"/>
      <c r="BW73" s="1311"/>
      <c r="BX73" s="1311">
        <v>61.8</v>
      </c>
      <c r="BY73" s="1311"/>
      <c r="BZ73" s="1311"/>
      <c r="CA73" s="1311"/>
      <c r="CB73" s="1311"/>
      <c r="CC73" s="1311"/>
      <c r="CD73" s="1311"/>
      <c r="CE73" s="1311"/>
      <c r="CF73" s="1311">
        <v>56.7</v>
      </c>
      <c r="CG73" s="1311"/>
      <c r="CH73" s="1311"/>
      <c r="CI73" s="1311"/>
      <c r="CJ73" s="1311"/>
      <c r="CK73" s="1311"/>
      <c r="CL73" s="1311"/>
      <c r="CM73" s="1311"/>
      <c r="CN73" s="1311">
        <v>56</v>
      </c>
      <c r="CO73" s="1311"/>
      <c r="CP73" s="1311"/>
      <c r="CQ73" s="1311"/>
      <c r="CR73" s="1311"/>
      <c r="CS73" s="1311"/>
      <c r="CT73" s="1311"/>
      <c r="CU73" s="1311"/>
      <c r="CV73" s="1311">
        <v>48.8</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641</v>
      </c>
      <c r="BC75" s="1314"/>
      <c r="BD75" s="1314"/>
      <c r="BE75" s="1314"/>
      <c r="BF75" s="1314"/>
      <c r="BG75" s="1314"/>
      <c r="BH75" s="1314"/>
      <c r="BI75" s="1314"/>
      <c r="BJ75" s="1314"/>
      <c r="BK75" s="1314"/>
      <c r="BL75" s="1314"/>
      <c r="BM75" s="1314"/>
      <c r="BN75" s="1314"/>
      <c r="BO75" s="1314"/>
      <c r="BP75" s="1311">
        <v>7.7</v>
      </c>
      <c r="BQ75" s="1311"/>
      <c r="BR75" s="1311"/>
      <c r="BS75" s="1311"/>
      <c r="BT75" s="1311"/>
      <c r="BU75" s="1311"/>
      <c r="BV75" s="1311"/>
      <c r="BW75" s="1311"/>
      <c r="BX75" s="1311">
        <v>7.4</v>
      </c>
      <c r="BY75" s="1311"/>
      <c r="BZ75" s="1311"/>
      <c r="CA75" s="1311"/>
      <c r="CB75" s="1311"/>
      <c r="CC75" s="1311"/>
      <c r="CD75" s="1311"/>
      <c r="CE75" s="1311"/>
      <c r="CF75" s="1311">
        <v>7.2</v>
      </c>
      <c r="CG75" s="1311"/>
      <c r="CH75" s="1311"/>
      <c r="CI75" s="1311"/>
      <c r="CJ75" s="1311"/>
      <c r="CK75" s="1311"/>
      <c r="CL75" s="1311"/>
      <c r="CM75" s="1311"/>
      <c r="CN75" s="1311">
        <v>7.3</v>
      </c>
      <c r="CO75" s="1311"/>
      <c r="CP75" s="1311"/>
      <c r="CQ75" s="1311"/>
      <c r="CR75" s="1311"/>
      <c r="CS75" s="1311"/>
      <c r="CT75" s="1311"/>
      <c r="CU75" s="1311"/>
      <c r="CV75" s="1311">
        <v>7.1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639</v>
      </c>
      <c r="AO77" s="1315"/>
      <c r="AP77" s="1315"/>
      <c r="AQ77" s="1315"/>
      <c r="AR77" s="1315"/>
      <c r="AS77" s="1315"/>
      <c r="AT77" s="1315"/>
      <c r="AU77" s="1315"/>
      <c r="AV77" s="1315"/>
      <c r="AW77" s="1315"/>
      <c r="AX77" s="1315"/>
      <c r="AY77" s="1315"/>
      <c r="AZ77" s="1315"/>
      <c r="BA77" s="1315"/>
      <c r="BB77" s="1314" t="s">
        <v>637</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641</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AQP8FGhyJU47LjAps0wpVzq1aUdnCl10fQtKXRQh1kW2/3hTPi7PpbJmm9VyHgc9h5FG9L5oqnEWOfrtm5KhA==" saltValue="vQb9XCaedXSZp9wA9MLx9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MbRwajJv80g6dos7OXhj4xxQWbHEa8EGqVcPzvQ90JEcWfcAWU0I1zgy3b7bLJZsK2gSEb/hwYEHkALT611t3w==" saltValue="kHJA1LMrRRX4IRRzWFQx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E43" sqref="AE4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HGK6/XnTEDN87iJKqh0R6tHpJ4CoJng4jEw81vJaLyVC7VH8lUxu9qh5BdNcDAF/pY0a7uPWfCppdaWvPcgUJA==" saltValue="tY/an6dp7PgJJ0G6V8Td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54789</v>
      </c>
      <c r="E3" s="162"/>
      <c r="F3" s="163">
        <v>85459</v>
      </c>
      <c r="G3" s="164"/>
      <c r="H3" s="165"/>
    </row>
    <row r="4" spans="1:8" x14ac:dyDescent="0.15">
      <c r="A4" s="166"/>
      <c r="B4" s="167"/>
      <c r="C4" s="168"/>
      <c r="D4" s="169">
        <v>35990</v>
      </c>
      <c r="E4" s="170"/>
      <c r="F4" s="171">
        <v>44378</v>
      </c>
      <c r="G4" s="172"/>
      <c r="H4" s="173"/>
    </row>
    <row r="5" spans="1:8" x14ac:dyDescent="0.15">
      <c r="A5" s="154" t="s">
        <v>571</v>
      </c>
      <c r="B5" s="159"/>
      <c r="C5" s="160"/>
      <c r="D5" s="161">
        <v>80879</v>
      </c>
      <c r="E5" s="162"/>
      <c r="F5" s="163">
        <v>83280</v>
      </c>
      <c r="G5" s="164"/>
      <c r="H5" s="165"/>
    </row>
    <row r="6" spans="1:8" x14ac:dyDescent="0.15">
      <c r="A6" s="166"/>
      <c r="B6" s="167"/>
      <c r="C6" s="168"/>
      <c r="D6" s="169">
        <v>71888</v>
      </c>
      <c r="E6" s="170"/>
      <c r="F6" s="171">
        <v>43123</v>
      </c>
      <c r="G6" s="172"/>
      <c r="H6" s="173"/>
    </row>
    <row r="7" spans="1:8" x14ac:dyDescent="0.15">
      <c r="A7" s="154" t="s">
        <v>572</v>
      </c>
      <c r="B7" s="159"/>
      <c r="C7" s="160"/>
      <c r="D7" s="161">
        <v>59588</v>
      </c>
      <c r="E7" s="162"/>
      <c r="F7" s="163">
        <v>88968</v>
      </c>
      <c r="G7" s="164"/>
      <c r="H7" s="165"/>
    </row>
    <row r="8" spans="1:8" x14ac:dyDescent="0.15">
      <c r="A8" s="166"/>
      <c r="B8" s="167"/>
      <c r="C8" s="168"/>
      <c r="D8" s="169">
        <v>45078</v>
      </c>
      <c r="E8" s="170"/>
      <c r="F8" s="171">
        <v>45482</v>
      </c>
      <c r="G8" s="172"/>
      <c r="H8" s="173"/>
    </row>
    <row r="9" spans="1:8" x14ac:dyDescent="0.15">
      <c r="A9" s="154" t="s">
        <v>573</v>
      </c>
      <c r="B9" s="159"/>
      <c r="C9" s="160"/>
      <c r="D9" s="161">
        <v>44641</v>
      </c>
      <c r="E9" s="162"/>
      <c r="F9" s="163">
        <v>85173</v>
      </c>
      <c r="G9" s="164"/>
      <c r="H9" s="165"/>
    </row>
    <row r="10" spans="1:8" x14ac:dyDescent="0.15">
      <c r="A10" s="166"/>
      <c r="B10" s="167"/>
      <c r="C10" s="168"/>
      <c r="D10" s="169">
        <v>22302</v>
      </c>
      <c r="E10" s="170"/>
      <c r="F10" s="171">
        <v>43913</v>
      </c>
      <c r="G10" s="172"/>
      <c r="H10" s="173"/>
    </row>
    <row r="11" spans="1:8" x14ac:dyDescent="0.15">
      <c r="A11" s="154" t="s">
        <v>574</v>
      </c>
      <c r="B11" s="159"/>
      <c r="C11" s="160"/>
      <c r="D11" s="161">
        <v>85352</v>
      </c>
      <c r="E11" s="162"/>
      <c r="F11" s="163">
        <v>94081</v>
      </c>
      <c r="G11" s="164"/>
      <c r="H11" s="165"/>
    </row>
    <row r="12" spans="1:8" x14ac:dyDescent="0.15">
      <c r="A12" s="166"/>
      <c r="B12" s="167"/>
      <c r="C12" s="174"/>
      <c r="D12" s="169">
        <v>46675</v>
      </c>
      <c r="E12" s="170"/>
      <c r="F12" s="171">
        <v>48949</v>
      </c>
      <c r="G12" s="172"/>
      <c r="H12" s="173"/>
    </row>
    <row r="13" spans="1:8" x14ac:dyDescent="0.15">
      <c r="A13" s="154"/>
      <c r="B13" s="159"/>
      <c r="C13" s="175"/>
      <c r="D13" s="176">
        <v>65050</v>
      </c>
      <c r="E13" s="177"/>
      <c r="F13" s="178">
        <v>87392</v>
      </c>
      <c r="G13" s="179"/>
      <c r="H13" s="165"/>
    </row>
    <row r="14" spans="1:8" x14ac:dyDescent="0.15">
      <c r="A14" s="166"/>
      <c r="B14" s="167"/>
      <c r="C14" s="168"/>
      <c r="D14" s="169">
        <v>44387</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5.17</v>
      </c>
      <c r="C19" s="180">
        <f>ROUND(VALUE(SUBSTITUTE(実質収支比率等に係る経年分析!G$48,"▲","-")),2)</f>
        <v>5.68</v>
      </c>
      <c r="D19" s="180">
        <f>ROUND(VALUE(SUBSTITUTE(実質収支比率等に係る経年分析!H$48,"▲","-")),2)</f>
        <v>4.43</v>
      </c>
      <c r="E19" s="180">
        <f>ROUND(VALUE(SUBSTITUTE(実質収支比率等に係る経年分析!I$48,"▲","-")),2)</f>
        <v>6.1</v>
      </c>
      <c r="F19" s="180">
        <f>ROUND(VALUE(SUBSTITUTE(実質収支比率等に係る経年分析!J$48,"▲","-")),2)</f>
        <v>4.37</v>
      </c>
    </row>
    <row r="20" spans="1:11" x14ac:dyDescent="0.15">
      <c r="A20" s="180" t="s">
        <v>55</v>
      </c>
      <c r="B20" s="180">
        <f>ROUND(VALUE(SUBSTITUTE(実質収支比率等に係る経年分析!F$47,"▲","-")),2)</f>
        <v>17.5</v>
      </c>
      <c r="C20" s="180">
        <f>ROUND(VALUE(SUBSTITUTE(実質収支比率等に係る経年分析!G$47,"▲","-")),2)</f>
        <v>16</v>
      </c>
      <c r="D20" s="180">
        <f>ROUND(VALUE(SUBSTITUTE(実質収支比率等に係る経年分析!H$47,"▲","-")),2)</f>
        <v>15.17</v>
      </c>
      <c r="E20" s="180">
        <f>ROUND(VALUE(SUBSTITUTE(実質収支比率等に係る経年分析!I$47,"▲","-")),2)</f>
        <v>17.34</v>
      </c>
      <c r="F20" s="180">
        <f>ROUND(VALUE(SUBSTITUTE(実質収支比率等に係る経年分析!J$47,"▲","-")),2)</f>
        <v>19.329999999999998</v>
      </c>
    </row>
    <row r="21" spans="1:11" x14ac:dyDescent="0.15">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-2.93</v>
      </c>
      <c r="E21" s="180">
        <f>IF(ISNUMBER(VALUE(SUBSTITUTE(実質収支比率等に係る経年分析!I$49,"▲","-"))),ROUND(VALUE(SUBSTITUTE(実質収支比率等に係る経年分析!I$49,"▲","-")),2),NA())</f>
        <v>3.6</v>
      </c>
      <c r="F21" s="180">
        <f>IF(ISNUMBER(VALUE(SUBSTITUTE(実質収支比率等に係る経年分析!J$49,"▲","-"))),ROUND(VALUE(SUBSTITUTE(実質収支比率等に係る経年分析!J$49,"▲","-")),2),NA())</f>
        <v>0.24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x14ac:dyDescent="0.15">
      <c r="A31" s="181" t="str">
        <f>IF(連結実質赤字比率に係る赤字・黒字の構成分析!C$39="",NA(),連結実質赤字比率に係る赤字・黒字の構成分析!C$39)</f>
        <v>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温泉引湯事業会計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2.2599999999999998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4.3600000000000003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4.9000000000000004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6.07</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1.74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4.07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8.3699999999999992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7.47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3.68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2331</v>
      </c>
      <c r="E42" s="182"/>
      <c r="F42" s="182"/>
      <c r="G42" s="182">
        <f>'実質公債費比率（分子）の構造'!L$52</f>
        <v>2243</v>
      </c>
      <c r="H42" s="182"/>
      <c r="I42" s="182"/>
      <c r="J42" s="182">
        <f>'実質公債費比率（分子）の構造'!M$52</f>
        <v>2021</v>
      </c>
      <c r="K42" s="182"/>
      <c r="L42" s="182"/>
      <c r="M42" s="182">
        <f>'実質公債費比率（分子）の構造'!N$52</f>
        <v>1936</v>
      </c>
      <c r="N42" s="182"/>
      <c r="O42" s="182"/>
      <c r="P42" s="182">
        <f>'実質公債費比率（分子）の構造'!O$52</f>
        <v>1919</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13</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36</v>
      </c>
      <c r="C45" s="182"/>
      <c r="D45" s="182"/>
      <c r="E45" s="182">
        <f>'実質公債費比率（分子）の構造'!L$49</f>
        <v>36</v>
      </c>
      <c r="F45" s="182"/>
      <c r="G45" s="182"/>
      <c r="H45" s="182">
        <f>'実質公債費比率（分子）の構造'!M$49</f>
        <v>40</v>
      </c>
      <c r="I45" s="182"/>
      <c r="J45" s="182"/>
      <c r="K45" s="182">
        <f>'実質公債費比率（分子）の構造'!N$49</f>
        <v>36</v>
      </c>
      <c r="L45" s="182"/>
      <c r="M45" s="182"/>
      <c r="N45" s="182">
        <f>'実質公債費比率（分子）の構造'!O$49</f>
        <v>41</v>
      </c>
      <c r="O45" s="182"/>
      <c r="P45" s="182"/>
    </row>
    <row r="46" spans="1:16" x14ac:dyDescent="0.15">
      <c r="A46" s="182" t="s">
        <v>67</v>
      </c>
      <c r="B46" s="182">
        <f>'実質公債費比率（分子）の構造'!K$48</f>
        <v>1124</v>
      </c>
      <c r="C46" s="182"/>
      <c r="D46" s="182"/>
      <c r="E46" s="182">
        <f>'実質公債費比率（分子）の構造'!L$48</f>
        <v>1207</v>
      </c>
      <c r="F46" s="182"/>
      <c r="G46" s="182"/>
      <c r="H46" s="182">
        <f>'実質公債費比率（分子）の構造'!M$48</f>
        <v>1136</v>
      </c>
      <c r="I46" s="182"/>
      <c r="J46" s="182"/>
      <c r="K46" s="182">
        <f>'実質公債費比率（分子）の構造'!N$48</f>
        <v>1151</v>
      </c>
      <c r="L46" s="182"/>
      <c r="M46" s="182"/>
      <c r="N46" s="182">
        <f>'実質公債費比率（分子）の構造'!O$48</f>
        <v>1134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1749</v>
      </c>
      <c r="C49" s="182"/>
      <c r="D49" s="182"/>
      <c r="E49" s="182">
        <f>'実質公債費比率（分子）の構造'!L$45</f>
        <v>1672</v>
      </c>
      <c r="F49" s="182"/>
      <c r="G49" s="182"/>
      <c r="H49" s="182">
        <f>'実質公債費比率（分子）の構造'!M$45</f>
        <v>1431</v>
      </c>
      <c r="I49" s="182"/>
      <c r="J49" s="182"/>
      <c r="K49" s="182">
        <f>'実質公債費比率（分子）の構造'!N$45</f>
        <v>1340</v>
      </c>
      <c r="L49" s="182"/>
      <c r="M49" s="182"/>
      <c r="N49" s="182">
        <f>'実質公債費比率（分子）の構造'!O$45</f>
        <v>1351</v>
      </c>
      <c r="O49" s="182"/>
      <c r="P49" s="182"/>
    </row>
    <row r="50" spans="1:16" x14ac:dyDescent="0.15">
      <c r="A50" s="182" t="s">
        <v>71</v>
      </c>
      <c r="B50" s="182" t="e">
        <f>NA()</f>
        <v>#N/A</v>
      </c>
      <c r="C50" s="182">
        <f>IF(ISNUMBER('実質公債費比率（分子）の構造'!K$53),'実質公債費比率（分子）の構造'!K$53,NA())</f>
        <v>591</v>
      </c>
      <c r="D50" s="182" t="e">
        <f>NA()</f>
        <v>#N/A</v>
      </c>
      <c r="E50" s="182" t="e">
        <f>NA()</f>
        <v>#N/A</v>
      </c>
      <c r="F50" s="182">
        <f>IF(ISNUMBER('実質公債費比率（分子）の構造'!L$53),'実質公債費比率（分子）の構造'!L$53,NA())</f>
        <v>673</v>
      </c>
      <c r="G50" s="182" t="e">
        <f>NA()</f>
        <v>#N/A</v>
      </c>
      <c r="H50" s="182" t="e">
        <f>NA()</f>
        <v>#N/A</v>
      </c>
      <c r="I50" s="182">
        <f>IF(ISNUMBER('実質公債費比率（分子）の構造'!M$53),'実質公債費比率（分子）の構造'!M$53,NA())</f>
        <v>586</v>
      </c>
      <c r="J50" s="182" t="e">
        <f>NA()</f>
        <v>#N/A</v>
      </c>
      <c r="K50" s="182" t="e">
        <f>NA()</f>
        <v>#N/A</v>
      </c>
      <c r="L50" s="182">
        <f>IF(ISNUMBER('実質公債費比率（分子）の構造'!N$53),'実質公債費比率（分子）の構造'!N$53,NA())</f>
        <v>591</v>
      </c>
      <c r="M50" s="182" t="e">
        <f>NA()</f>
        <v>#N/A</v>
      </c>
      <c r="N50" s="182" t="e">
        <f>NA()</f>
        <v>#N/A</v>
      </c>
      <c r="O50" s="182">
        <f>IF(ISNUMBER('実質公債費比率（分子）の構造'!O$53),'実質公債費比率（分子）の構造'!O$53,NA())</f>
        <v>607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19313</v>
      </c>
      <c r="E56" s="181"/>
      <c r="F56" s="181"/>
      <c r="G56" s="181">
        <f>'将来負担比率（分子）の構造'!J$52</f>
        <v>18982</v>
      </c>
      <c r="H56" s="181"/>
      <c r="I56" s="181"/>
      <c r="J56" s="181">
        <f>'将来負担比率（分子）の構造'!K$52</f>
        <v>19479</v>
      </c>
      <c r="K56" s="181"/>
      <c r="L56" s="181"/>
      <c r="M56" s="181">
        <f>'将来負担比率（分子）の構造'!L$52</f>
        <v>18773</v>
      </c>
      <c r="N56" s="181"/>
      <c r="O56" s="181"/>
      <c r="P56" s="181">
        <f>'将来負担比率（分子）の構造'!M$52</f>
        <v>17940</v>
      </c>
    </row>
    <row r="57" spans="1:16" x14ac:dyDescent="0.15">
      <c r="A57" s="181" t="s">
        <v>42</v>
      </c>
      <c r="B57" s="181"/>
      <c r="C57" s="181"/>
      <c r="D57" s="181">
        <f>'将来負担比率（分子）の構造'!I$51</f>
        <v>1087</v>
      </c>
      <c r="E57" s="181"/>
      <c r="F57" s="181"/>
      <c r="G57" s="181">
        <f>'将来負担比率（分子）の構造'!J$51</f>
        <v>1008</v>
      </c>
      <c r="H57" s="181"/>
      <c r="I57" s="181"/>
      <c r="J57" s="181">
        <f>'将来負担比率（分子）の構造'!K$51</f>
        <v>945</v>
      </c>
      <c r="K57" s="181"/>
      <c r="L57" s="181"/>
      <c r="M57" s="181">
        <f>'将来負担比率（分子）の構造'!L$51</f>
        <v>964</v>
      </c>
      <c r="N57" s="181"/>
      <c r="O57" s="181"/>
      <c r="P57" s="181">
        <f>'将来負担比率（分子）の構造'!M$51</f>
        <v>963</v>
      </c>
    </row>
    <row r="58" spans="1:16" x14ac:dyDescent="0.15">
      <c r="A58" s="181" t="s">
        <v>41</v>
      </c>
      <c r="B58" s="181"/>
      <c r="C58" s="181"/>
      <c r="D58" s="181">
        <f>'将来負担比率（分子）の構造'!I$50</f>
        <v>4263</v>
      </c>
      <c r="E58" s="181"/>
      <c r="F58" s="181"/>
      <c r="G58" s="181">
        <f>'将来負担比率（分子）の構造'!J$50</f>
        <v>3648</v>
      </c>
      <c r="H58" s="181"/>
      <c r="I58" s="181"/>
      <c r="J58" s="181">
        <f>'将来負担比率（分子）の構造'!K$50</f>
        <v>4056</v>
      </c>
      <c r="K58" s="181"/>
      <c r="L58" s="181"/>
      <c r="M58" s="181">
        <f>'将来負担比率（分子）の構造'!L$50</f>
        <v>3736</v>
      </c>
      <c r="N58" s="181"/>
      <c r="O58" s="181"/>
      <c r="P58" s="181">
        <f>'将来負担比率（分子）の構造'!M$50</f>
        <v>3622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2868</v>
      </c>
      <c r="C62" s="181"/>
      <c r="D62" s="181"/>
      <c r="E62" s="181">
        <f>'将来負担比率（分子）の構造'!J$45</f>
        <v>3038</v>
      </c>
      <c r="F62" s="181"/>
      <c r="G62" s="181"/>
      <c r="H62" s="181">
        <f>'将来負担比率（分子）の構造'!K$45</f>
        <v>3016</v>
      </c>
      <c r="I62" s="181"/>
      <c r="J62" s="181"/>
      <c r="K62" s="181">
        <f>'将来負担比率（分子）の構造'!L$45</f>
        <v>2940</v>
      </c>
      <c r="L62" s="181"/>
      <c r="M62" s="181"/>
      <c r="N62" s="181">
        <f>'将来負担比率（分子）の構造'!M$45</f>
        <v>2536</v>
      </c>
      <c r="O62" s="181"/>
      <c r="P62" s="181"/>
    </row>
    <row r="63" spans="1:16" x14ac:dyDescent="0.15">
      <c r="A63" s="181" t="s">
        <v>34</v>
      </c>
      <c r="B63" s="181">
        <f>'将来負担比率（分子）の構造'!I$44</f>
        <v>229</v>
      </c>
      <c r="C63" s="181"/>
      <c r="D63" s="181"/>
      <c r="E63" s="181">
        <f>'将来負担比率（分子）の構造'!J$44</f>
        <v>210</v>
      </c>
      <c r="F63" s="181"/>
      <c r="G63" s="181"/>
      <c r="H63" s="181">
        <f>'将来負担比率（分子）の構造'!K$44</f>
        <v>185</v>
      </c>
      <c r="I63" s="181"/>
      <c r="J63" s="181"/>
      <c r="K63" s="181">
        <f>'将来負担比率（分子）の構造'!L$44</f>
        <v>154</v>
      </c>
      <c r="L63" s="181"/>
      <c r="M63" s="181"/>
      <c r="N63" s="181">
        <f>'将来負担比率（分子）の構造'!M$44</f>
        <v>114</v>
      </c>
      <c r="O63" s="181"/>
      <c r="P63" s="181"/>
    </row>
    <row r="64" spans="1:16" x14ac:dyDescent="0.15">
      <c r="A64" s="181" t="s">
        <v>33</v>
      </c>
      <c r="B64" s="181">
        <f>'将来負担比率（分子）の構造'!I$43</f>
        <v>12187</v>
      </c>
      <c r="C64" s="181"/>
      <c r="D64" s="181"/>
      <c r="E64" s="181">
        <f>'将来負担比率（分子）の構造'!J$43</f>
        <v>11829</v>
      </c>
      <c r="F64" s="181"/>
      <c r="G64" s="181"/>
      <c r="H64" s="181">
        <f>'将来負担比率（分子）の構造'!K$43</f>
        <v>10752</v>
      </c>
      <c r="I64" s="181"/>
      <c r="J64" s="181"/>
      <c r="K64" s="181">
        <f>'将来負担比率（分子）の構造'!L$43</f>
        <v>9784</v>
      </c>
      <c r="L64" s="181"/>
      <c r="M64" s="181"/>
      <c r="N64" s="181">
        <f>'将来負担比率（分子）の構造'!M$43</f>
        <v>8666</v>
      </c>
      <c r="O64" s="181"/>
      <c r="P64" s="181"/>
    </row>
    <row r="65" spans="1:16" x14ac:dyDescent="0.15">
      <c r="A65" s="181" t="s">
        <v>32</v>
      </c>
      <c r="B65" s="181">
        <f>'将来負担比率（分子）の構造'!I$42</f>
        <v>5</v>
      </c>
      <c r="C65" s="181"/>
      <c r="D65" s="181"/>
      <c r="E65" s="181">
        <f>'将来負担比率（分子）の構造'!J$42</f>
        <v>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13619</v>
      </c>
      <c r="C66" s="181"/>
      <c r="D66" s="181"/>
      <c r="E66" s="181">
        <f>'将来負担比率（分子）の構造'!J$41</f>
        <v>13827</v>
      </c>
      <c r="F66" s="181"/>
      <c r="G66" s="181"/>
      <c r="H66" s="181">
        <f>'将来負担比率（分子）の構造'!K$41</f>
        <v>15254</v>
      </c>
      <c r="I66" s="181"/>
      <c r="J66" s="181"/>
      <c r="K66" s="181">
        <f>'将来負担比率（分子）の構造'!L$41</f>
        <v>15235</v>
      </c>
      <c r="L66" s="181"/>
      <c r="M66" s="181"/>
      <c r="N66" s="181">
        <f>'将来負担比率（分子）の構造'!M$41</f>
        <v>15259</v>
      </c>
      <c r="O66" s="181"/>
      <c r="P66" s="181"/>
    </row>
    <row r="67" spans="1:16" x14ac:dyDescent="0.15">
      <c r="A67" s="181" t="s">
        <v>75</v>
      </c>
      <c r="B67" s="181" t="e">
        <f>NA()</f>
        <v>#N/A</v>
      </c>
      <c r="C67" s="181">
        <f>IF(ISNUMBER('将来負担比率（分子）の構造'!I$53), IF('将来負担比率（分子）の構造'!I$53 &lt; 0, 0, '将来負担比率（分子）の構造'!I$53), NA())</f>
        <v>4245</v>
      </c>
      <c r="D67" s="181" t="e">
        <f>NA()</f>
        <v>#N/A</v>
      </c>
      <c r="E67" s="181" t="e">
        <f>NA()</f>
        <v>#N/A</v>
      </c>
      <c r="F67" s="181">
        <f>IF(ISNUMBER('将来負担比率（分子）の構造'!J$53), IF('将来負担比率（分子）の構造'!J$53 &lt; 0, 0, '将来負担比率（分子）の構造'!J$53), NA())</f>
        <v>5270</v>
      </c>
      <c r="G67" s="181" t="e">
        <f>NA()</f>
        <v>#N/A</v>
      </c>
      <c r="H67" s="181" t="e">
        <f>NA()</f>
        <v>#N/A</v>
      </c>
      <c r="I67" s="181">
        <f>IF(ISNUMBER('将来負担比率（分子）の構造'!K$53), IF('将来負担比率（分子）の構造'!K$53 &lt; 0, 0, '将来負担比率（分子）の構造'!K$53), NA())</f>
        <v>4726</v>
      </c>
      <c r="J67" s="181" t="e">
        <f>NA()</f>
        <v>#N/A</v>
      </c>
      <c r="K67" s="181" t="e">
        <f>NA()</f>
        <v>#N/A</v>
      </c>
      <c r="L67" s="181">
        <f>IF(ISNUMBER('将来負担比率（分子）の構造'!L$53), IF('将来負担比率（分子）の構造'!L$53 &lt; 0, 0, '将来負担比率（分子）の構造'!L$53), NA())</f>
        <v>4639</v>
      </c>
      <c r="M67" s="181" t="e">
        <f>NA()</f>
        <v>#N/A</v>
      </c>
      <c r="N67" s="181" t="e">
        <f>NA()</f>
        <v>#N/A</v>
      </c>
      <c r="O67" s="181">
        <f>IF(ISNUMBER('将来負担比率（分子）の構造'!M$53), IF('将来負担比率（分子）の構造'!M$53 &lt; 0, 0, '将来負担比率（分子）の構造'!M$53), NA())</f>
        <v>4049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1557</v>
      </c>
      <c r="C72" s="185">
        <f>基金残高に係る経年分析!G55</f>
        <v>1757</v>
      </c>
      <c r="D72" s="185">
        <f>基金残高に係る経年分析!H55</f>
        <v>1957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3921</v>
      </c>
      <c r="C74" s="185">
        <f>基金残高に係る経年分析!G57</f>
        <v>3253</v>
      </c>
      <c r="D74" s="185">
        <f>基金残高に係る経年分析!H57</f>
        <v>2820</v>
      </c>
    </row>
  </sheetData>
  <sheetProtection algorithmName="SHA-512" hashValue="p7tmcEsbP8lE0etONf8H08MirhgdhZyHV/cZfhJvh9GJsVdW24MHUYdYCmGAjOVmWKtZS/3UU0OOqldqCIdqOQ==" saltValue="oQQyKlXORtx5JqHWOebz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4295610</v>
      </c>
      <c r="S5" s="734"/>
      <c r="T5" s="734"/>
      <c r="U5" s="734"/>
      <c r="V5" s="734"/>
      <c r="W5" s="734"/>
      <c r="X5" s="734"/>
      <c r="Y5" s="777"/>
      <c r="Z5" s="795">
        <v>24.4</v>
      </c>
      <c r="AA5" s="795"/>
      <c r="AB5" s="795"/>
      <c r="AC5" s="795"/>
      <c r="AD5" s="796">
        <v>4201895</v>
      </c>
      <c r="AE5" s="796"/>
      <c r="AF5" s="796"/>
      <c r="AG5" s="796"/>
      <c r="AH5" s="796"/>
      <c r="AI5" s="796"/>
      <c r="AJ5" s="796"/>
      <c r="AK5" s="796"/>
      <c r="AL5" s="778">
        <v>42.1</v>
      </c>
      <c r="AM5" s="749"/>
      <c r="AN5" s="749"/>
      <c r="AO5" s="779"/>
      <c r="AP5" s="744" t="s">
        <v>229</v>
      </c>
      <c r="AQ5" s="745"/>
      <c r="AR5" s="745"/>
      <c r="AS5" s="745"/>
      <c r="AT5" s="745"/>
      <c r="AU5" s="745"/>
      <c r="AV5" s="745"/>
      <c r="AW5" s="745"/>
      <c r="AX5" s="745"/>
      <c r="AY5" s="745"/>
      <c r="AZ5" s="745"/>
      <c r="BA5" s="745"/>
      <c r="BB5" s="745"/>
      <c r="BC5" s="745"/>
      <c r="BD5" s="745"/>
      <c r="BE5" s="745"/>
      <c r="BF5" s="746"/>
      <c r="BG5" s="678">
        <v>4158389</v>
      </c>
      <c r="BH5" s="679"/>
      <c r="BI5" s="679"/>
      <c r="BJ5" s="679"/>
      <c r="BK5" s="679"/>
      <c r="BL5" s="679"/>
      <c r="BM5" s="679"/>
      <c r="BN5" s="680"/>
      <c r="BO5" s="715">
        <v>96.8</v>
      </c>
      <c r="BP5" s="715"/>
      <c r="BQ5" s="715"/>
      <c r="BR5" s="715"/>
      <c r="BS5" s="716">
        <v>58839</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193708</v>
      </c>
      <c r="S6" s="679"/>
      <c r="T6" s="679"/>
      <c r="U6" s="679"/>
      <c r="V6" s="679"/>
      <c r="W6" s="679"/>
      <c r="X6" s="679"/>
      <c r="Y6" s="680"/>
      <c r="Z6" s="715">
        <v>1.1000000000000001</v>
      </c>
      <c r="AA6" s="715"/>
      <c r="AB6" s="715"/>
      <c r="AC6" s="715"/>
      <c r="AD6" s="716">
        <v>193708</v>
      </c>
      <c r="AE6" s="716"/>
      <c r="AF6" s="716"/>
      <c r="AG6" s="716"/>
      <c r="AH6" s="716"/>
      <c r="AI6" s="716"/>
      <c r="AJ6" s="716"/>
      <c r="AK6" s="716"/>
      <c r="AL6" s="681">
        <v>1.9</v>
      </c>
      <c r="AM6" s="682"/>
      <c r="AN6" s="682"/>
      <c r="AO6" s="717"/>
      <c r="AP6" s="675" t="s">
        <v>234</v>
      </c>
      <c r="AQ6" s="676"/>
      <c r="AR6" s="676"/>
      <c r="AS6" s="676"/>
      <c r="AT6" s="676"/>
      <c r="AU6" s="676"/>
      <c r="AV6" s="676"/>
      <c r="AW6" s="676"/>
      <c r="AX6" s="676"/>
      <c r="AY6" s="676"/>
      <c r="AZ6" s="676"/>
      <c r="BA6" s="676"/>
      <c r="BB6" s="676"/>
      <c r="BC6" s="676"/>
      <c r="BD6" s="676"/>
      <c r="BE6" s="676"/>
      <c r="BF6" s="677"/>
      <c r="BG6" s="678">
        <v>4158389</v>
      </c>
      <c r="BH6" s="679"/>
      <c r="BI6" s="679"/>
      <c r="BJ6" s="679"/>
      <c r="BK6" s="679"/>
      <c r="BL6" s="679"/>
      <c r="BM6" s="679"/>
      <c r="BN6" s="680"/>
      <c r="BO6" s="715">
        <v>96.8</v>
      </c>
      <c r="BP6" s="715"/>
      <c r="BQ6" s="715"/>
      <c r="BR6" s="715"/>
      <c r="BS6" s="716">
        <v>58839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146944</v>
      </c>
      <c r="CS6" s="679"/>
      <c r="CT6" s="679"/>
      <c r="CU6" s="679"/>
      <c r="CV6" s="679"/>
      <c r="CW6" s="679"/>
      <c r="CX6" s="679"/>
      <c r="CY6" s="680"/>
      <c r="CZ6" s="778">
        <v>0.9</v>
      </c>
      <c r="DA6" s="749"/>
      <c r="DB6" s="749"/>
      <c r="DC6" s="781"/>
      <c r="DD6" s="684" t="s">
        <v>128</v>
      </c>
      <c r="DE6" s="679"/>
      <c r="DF6" s="679"/>
      <c r="DG6" s="679"/>
      <c r="DH6" s="679"/>
      <c r="DI6" s="679"/>
      <c r="DJ6" s="679"/>
      <c r="DK6" s="679"/>
      <c r="DL6" s="679"/>
      <c r="DM6" s="679"/>
      <c r="DN6" s="679"/>
      <c r="DO6" s="679"/>
      <c r="DP6" s="680"/>
      <c r="DQ6" s="684">
        <v>146944</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2697</v>
      </c>
      <c r="S7" s="679"/>
      <c r="T7" s="679"/>
      <c r="U7" s="679"/>
      <c r="V7" s="679"/>
      <c r="W7" s="679"/>
      <c r="X7" s="679"/>
      <c r="Y7" s="680"/>
      <c r="Z7" s="715">
        <v>0</v>
      </c>
      <c r="AA7" s="715"/>
      <c r="AB7" s="715"/>
      <c r="AC7" s="715"/>
      <c r="AD7" s="716">
        <v>2697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1549005</v>
      </c>
      <c r="BH7" s="679"/>
      <c r="BI7" s="679"/>
      <c r="BJ7" s="679"/>
      <c r="BK7" s="679"/>
      <c r="BL7" s="679"/>
      <c r="BM7" s="679"/>
      <c r="BN7" s="680"/>
      <c r="BO7" s="715">
        <v>36.1</v>
      </c>
      <c r="BP7" s="715"/>
      <c r="BQ7" s="715"/>
      <c r="BR7" s="715"/>
      <c r="BS7" s="716">
        <v>58839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2712247</v>
      </c>
      <c r="CS7" s="679"/>
      <c r="CT7" s="679"/>
      <c r="CU7" s="679"/>
      <c r="CV7" s="679"/>
      <c r="CW7" s="679"/>
      <c r="CX7" s="679"/>
      <c r="CY7" s="680"/>
      <c r="CZ7" s="715">
        <v>16</v>
      </c>
      <c r="DA7" s="715"/>
      <c r="DB7" s="715"/>
      <c r="DC7" s="715"/>
      <c r="DD7" s="684">
        <v>154538</v>
      </c>
      <c r="DE7" s="679"/>
      <c r="DF7" s="679"/>
      <c r="DG7" s="679"/>
      <c r="DH7" s="679"/>
      <c r="DI7" s="679"/>
      <c r="DJ7" s="679"/>
      <c r="DK7" s="679"/>
      <c r="DL7" s="679"/>
      <c r="DM7" s="679"/>
      <c r="DN7" s="679"/>
      <c r="DO7" s="679"/>
      <c r="DP7" s="680"/>
      <c r="DQ7" s="684">
        <v>2192640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11881</v>
      </c>
      <c r="S8" s="679"/>
      <c r="T8" s="679"/>
      <c r="U8" s="679"/>
      <c r="V8" s="679"/>
      <c r="W8" s="679"/>
      <c r="X8" s="679"/>
      <c r="Y8" s="680"/>
      <c r="Z8" s="715">
        <v>0.1</v>
      </c>
      <c r="AA8" s="715"/>
      <c r="AB8" s="715"/>
      <c r="AC8" s="715"/>
      <c r="AD8" s="716">
        <v>11881</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50818</v>
      </c>
      <c r="BH8" s="679"/>
      <c r="BI8" s="679"/>
      <c r="BJ8" s="679"/>
      <c r="BK8" s="679"/>
      <c r="BL8" s="679"/>
      <c r="BM8" s="679"/>
      <c r="BN8" s="680"/>
      <c r="BO8" s="715">
        <v>1.2</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4547636</v>
      </c>
      <c r="CS8" s="679"/>
      <c r="CT8" s="679"/>
      <c r="CU8" s="679"/>
      <c r="CV8" s="679"/>
      <c r="CW8" s="679"/>
      <c r="CX8" s="679"/>
      <c r="CY8" s="680"/>
      <c r="CZ8" s="715">
        <v>26.8</v>
      </c>
      <c r="DA8" s="715"/>
      <c r="DB8" s="715"/>
      <c r="DC8" s="715"/>
      <c r="DD8" s="684">
        <v>282868</v>
      </c>
      <c r="DE8" s="679"/>
      <c r="DF8" s="679"/>
      <c r="DG8" s="679"/>
      <c r="DH8" s="679"/>
      <c r="DI8" s="679"/>
      <c r="DJ8" s="679"/>
      <c r="DK8" s="679"/>
      <c r="DL8" s="679"/>
      <c r="DM8" s="679"/>
      <c r="DN8" s="679"/>
      <c r="DO8" s="679"/>
      <c r="DP8" s="680"/>
      <c r="DQ8" s="684">
        <v>2492304</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6838</v>
      </c>
      <c r="S9" s="679"/>
      <c r="T9" s="679"/>
      <c r="U9" s="679"/>
      <c r="V9" s="679"/>
      <c r="W9" s="679"/>
      <c r="X9" s="679"/>
      <c r="Y9" s="680"/>
      <c r="Z9" s="715">
        <v>0</v>
      </c>
      <c r="AA9" s="715"/>
      <c r="AB9" s="715"/>
      <c r="AC9" s="715"/>
      <c r="AD9" s="716">
        <v>6838</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1086039</v>
      </c>
      <c r="BH9" s="679"/>
      <c r="BI9" s="679"/>
      <c r="BJ9" s="679"/>
      <c r="BK9" s="679"/>
      <c r="BL9" s="679"/>
      <c r="BM9" s="679"/>
      <c r="BN9" s="680"/>
      <c r="BO9" s="715">
        <v>25.3</v>
      </c>
      <c r="BP9" s="715"/>
      <c r="BQ9" s="715"/>
      <c r="BR9" s="715"/>
      <c r="BS9" s="684" t="s">
        <v>241</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2069074</v>
      </c>
      <c r="CS9" s="679"/>
      <c r="CT9" s="679"/>
      <c r="CU9" s="679"/>
      <c r="CV9" s="679"/>
      <c r="CW9" s="679"/>
      <c r="CX9" s="679"/>
      <c r="CY9" s="680"/>
      <c r="CZ9" s="715">
        <v>12.2</v>
      </c>
      <c r="DA9" s="715"/>
      <c r="DB9" s="715"/>
      <c r="DC9" s="715"/>
      <c r="DD9" s="684">
        <v>66766</v>
      </c>
      <c r="DE9" s="679"/>
      <c r="DF9" s="679"/>
      <c r="DG9" s="679"/>
      <c r="DH9" s="679"/>
      <c r="DI9" s="679"/>
      <c r="DJ9" s="679"/>
      <c r="DK9" s="679"/>
      <c r="DL9" s="679"/>
      <c r="DM9" s="679"/>
      <c r="DN9" s="679"/>
      <c r="DO9" s="679"/>
      <c r="DP9" s="680"/>
      <c r="DQ9" s="684">
        <v>1795768</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241</v>
      </c>
      <c r="AA10" s="715"/>
      <c r="AB10" s="715"/>
      <c r="AC10" s="715"/>
      <c r="AD10" s="716" t="s">
        <v>241</v>
      </c>
      <c r="AE10" s="716"/>
      <c r="AF10" s="716"/>
      <c r="AG10" s="716"/>
      <c r="AH10" s="716"/>
      <c r="AI10" s="716"/>
      <c r="AJ10" s="716"/>
      <c r="AK10" s="716"/>
      <c r="AL10" s="681" t="s">
        <v>128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115030</v>
      </c>
      <c r="BH10" s="679"/>
      <c r="BI10" s="679"/>
      <c r="BJ10" s="679"/>
      <c r="BK10" s="679"/>
      <c r="BL10" s="679"/>
      <c r="BM10" s="679"/>
      <c r="BN10" s="680"/>
      <c r="BO10" s="715">
        <v>2.7</v>
      </c>
      <c r="BP10" s="715"/>
      <c r="BQ10" s="715"/>
      <c r="BR10" s="715"/>
      <c r="BS10" s="684" t="s">
        <v>241</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134126</v>
      </c>
      <c r="CS10" s="679"/>
      <c r="CT10" s="679"/>
      <c r="CU10" s="679"/>
      <c r="CV10" s="679"/>
      <c r="CW10" s="679"/>
      <c r="CX10" s="679"/>
      <c r="CY10" s="680"/>
      <c r="CZ10" s="715">
        <v>0.8</v>
      </c>
      <c r="DA10" s="715"/>
      <c r="DB10" s="715"/>
      <c r="DC10" s="715"/>
      <c r="DD10" s="684" t="s">
        <v>241</v>
      </c>
      <c r="DE10" s="679"/>
      <c r="DF10" s="679"/>
      <c r="DG10" s="679"/>
      <c r="DH10" s="679"/>
      <c r="DI10" s="679"/>
      <c r="DJ10" s="679"/>
      <c r="DK10" s="679"/>
      <c r="DL10" s="679"/>
      <c r="DM10" s="679"/>
      <c r="DN10" s="679"/>
      <c r="DO10" s="679"/>
      <c r="DP10" s="680"/>
      <c r="DQ10" s="684">
        <v>32215</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542071</v>
      </c>
      <c r="S11" s="679"/>
      <c r="T11" s="679"/>
      <c r="U11" s="679"/>
      <c r="V11" s="679"/>
      <c r="W11" s="679"/>
      <c r="X11" s="679"/>
      <c r="Y11" s="680"/>
      <c r="Z11" s="681">
        <v>3.1</v>
      </c>
      <c r="AA11" s="682"/>
      <c r="AB11" s="682"/>
      <c r="AC11" s="683"/>
      <c r="AD11" s="684">
        <v>542071</v>
      </c>
      <c r="AE11" s="679"/>
      <c r="AF11" s="679"/>
      <c r="AG11" s="679"/>
      <c r="AH11" s="679"/>
      <c r="AI11" s="679"/>
      <c r="AJ11" s="679"/>
      <c r="AK11" s="680"/>
      <c r="AL11" s="681">
        <v>5.4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297118</v>
      </c>
      <c r="BH11" s="679"/>
      <c r="BI11" s="679"/>
      <c r="BJ11" s="679"/>
      <c r="BK11" s="679"/>
      <c r="BL11" s="679"/>
      <c r="BM11" s="679"/>
      <c r="BN11" s="680"/>
      <c r="BO11" s="715">
        <v>6.9</v>
      </c>
      <c r="BP11" s="715"/>
      <c r="BQ11" s="715"/>
      <c r="BR11" s="715"/>
      <c r="BS11" s="684">
        <v>58839</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589686</v>
      </c>
      <c r="CS11" s="679"/>
      <c r="CT11" s="679"/>
      <c r="CU11" s="679"/>
      <c r="CV11" s="679"/>
      <c r="CW11" s="679"/>
      <c r="CX11" s="679"/>
      <c r="CY11" s="680"/>
      <c r="CZ11" s="715">
        <v>3.5</v>
      </c>
      <c r="DA11" s="715"/>
      <c r="DB11" s="715"/>
      <c r="DC11" s="715"/>
      <c r="DD11" s="684">
        <v>67877</v>
      </c>
      <c r="DE11" s="679"/>
      <c r="DF11" s="679"/>
      <c r="DG11" s="679"/>
      <c r="DH11" s="679"/>
      <c r="DI11" s="679"/>
      <c r="DJ11" s="679"/>
      <c r="DK11" s="679"/>
      <c r="DL11" s="679"/>
      <c r="DM11" s="679"/>
      <c r="DN11" s="679"/>
      <c r="DO11" s="679"/>
      <c r="DP11" s="680"/>
      <c r="DQ11" s="684">
        <v>365799</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1495</v>
      </c>
      <c r="S12" s="679"/>
      <c r="T12" s="679"/>
      <c r="U12" s="679"/>
      <c r="V12" s="679"/>
      <c r="W12" s="679"/>
      <c r="X12" s="679"/>
      <c r="Y12" s="680"/>
      <c r="Z12" s="715">
        <v>0</v>
      </c>
      <c r="AA12" s="715"/>
      <c r="AB12" s="715"/>
      <c r="AC12" s="715"/>
      <c r="AD12" s="716">
        <v>1495</v>
      </c>
      <c r="AE12" s="716"/>
      <c r="AF12" s="716"/>
      <c r="AG12" s="716"/>
      <c r="AH12" s="716"/>
      <c r="AI12" s="716"/>
      <c r="AJ12" s="716"/>
      <c r="AK12" s="716"/>
      <c r="AL12" s="681">
        <v>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2334490</v>
      </c>
      <c r="BH12" s="679"/>
      <c r="BI12" s="679"/>
      <c r="BJ12" s="679"/>
      <c r="BK12" s="679"/>
      <c r="BL12" s="679"/>
      <c r="BM12" s="679"/>
      <c r="BN12" s="680"/>
      <c r="BO12" s="715">
        <v>54.3</v>
      </c>
      <c r="BP12" s="715"/>
      <c r="BQ12" s="715"/>
      <c r="BR12" s="715"/>
      <c r="BS12" s="684" t="s">
        <v>241</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989916</v>
      </c>
      <c r="CS12" s="679"/>
      <c r="CT12" s="679"/>
      <c r="CU12" s="679"/>
      <c r="CV12" s="679"/>
      <c r="CW12" s="679"/>
      <c r="CX12" s="679"/>
      <c r="CY12" s="680"/>
      <c r="CZ12" s="715">
        <v>5.8</v>
      </c>
      <c r="DA12" s="715"/>
      <c r="DB12" s="715"/>
      <c r="DC12" s="715"/>
      <c r="DD12" s="684">
        <v>65117</v>
      </c>
      <c r="DE12" s="679"/>
      <c r="DF12" s="679"/>
      <c r="DG12" s="679"/>
      <c r="DH12" s="679"/>
      <c r="DI12" s="679"/>
      <c r="DJ12" s="679"/>
      <c r="DK12" s="679"/>
      <c r="DL12" s="679"/>
      <c r="DM12" s="679"/>
      <c r="DN12" s="679"/>
      <c r="DO12" s="679"/>
      <c r="DP12" s="680"/>
      <c r="DQ12" s="684">
        <v>470196</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241</v>
      </c>
      <c r="AA13" s="715"/>
      <c r="AB13" s="715"/>
      <c r="AC13" s="715"/>
      <c r="AD13" s="716" t="s">
        <v>128</v>
      </c>
      <c r="AE13" s="716"/>
      <c r="AF13" s="716"/>
      <c r="AG13" s="716"/>
      <c r="AH13" s="716"/>
      <c r="AI13" s="716"/>
      <c r="AJ13" s="716"/>
      <c r="AK13" s="716"/>
      <c r="AL13" s="681" t="s">
        <v>241</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2281142</v>
      </c>
      <c r="BH13" s="679"/>
      <c r="BI13" s="679"/>
      <c r="BJ13" s="679"/>
      <c r="BK13" s="679"/>
      <c r="BL13" s="679"/>
      <c r="BM13" s="679"/>
      <c r="BN13" s="680"/>
      <c r="BO13" s="715">
        <v>53.1</v>
      </c>
      <c r="BP13" s="715"/>
      <c r="BQ13" s="715"/>
      <c r="BR13" s="715"/>
      <c r="BS13" s="684" t="s">
        <v>128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1806714</v>
      </c>
      <c r="CS13" s="679"/>
      <c r="CT13" s="679"/>
      <c r="CU13" s="679"/>
      <c r="CV13" s="679"/>
      <c r="CW13" s="679"/>
      <c r="CX13" s="679"/>
      <c r="CY13" s="680"/>
      <c r="CZ13" s="715">
        <v>10.6</v>
      </c>
      <c r="DA13" s="715"/>
      <c r="DB13" s="715"/>
      <c r="DC13" s="715"/>
      <c r="DD13" s="684">
        <v>796661</v>
      </c>
      <c r="DE13" s="679"/>
      <c r="DF13" s="679"/>
      <c r="DG13" s="679"/>
      <c r="DH13" s="679"/>
      <c r="DI13" s="679"/>
      <c r="DJ13" s="679"/>
      <c r="DK13" s="679"/>
      <c r="DL13" s="679"/>
      <c r="DM13" s="679"/>
      <c r="DN13" s="679"/>
      <c r="DO13" s="679"/>
      <c r="DP13" s="680"/>
      <c r="DQ13" s="684">
        <v>1260923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25719</v>
      </c>
      <c r="S14" s="679"/>
      <c r="T14" s="679"/>
      <c r="U14" s="679"/>
      <c r="V14" s="679"/>
      <c r="W14" s="679"/>
      <c r="X14" s="679"/>
      <c r="Y14" s="680"/>
      <c r="Z14" s="715">
        <v>0.1</v>
      </c>
      <c r="AA14" s="715"/>
      <c r="AB14" s="715"/>
      <c r="AC14" s="715"/>
      <c r="AD14" s="716">
        <v>25719</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105933</v>
      </c>
      <c r="BH14" s="679"/>
      <c r="BI14" s="679"/>
      <c r="BJ14" s="679"/>
      <c r="BK14" s="679"/>
      <c r="BL14" s="679"/>
      <c r="BM14" s="679"/>
      <c r="BN14" s="680"/>
      <c r="BO14" s="715">
        <v>2.5</v>
      </c>
      <c r="BP14" s="715"/>
      <c r="BQ14" s="715"/>
      <c r="BR14" s="715"/>
      <c r="BS14" s="684" t="s">
        <v>128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589073</v>
      </c>
      <c r="CS14" s="679"/>
      <c r="CT14" s="679"/>
      <c r="CU14" s="679"/>
      <c r="CV14" s="679"/>
      <c r="CW14" s="679"/>
      <c r="CX14" s="679"/>
      <c r="CY14" s="680"/>
      <c r="CZ14" s="715">
        <v>3.5</v>
      </c>
      <c r="DA14" s="715"/>
      <c r="DB14" s="715"/>
      <c r="DC14" s="715"/>
      <c r="DD14" s="684">
        <v>27338</v>
      </c>
      <c r="DE14" s="679"/>
      <c r="DF14" s="679"/>
      <c r="DG14" s="679"/>
      <c r="DH14" s="679"/>
      <c r="DI14" s="679"/>
      <c r="DJ14" s="679"/>
      <c r="DK14" s="679"/>
      <c r="DL14" s="679"/>
      <c r="DM14" s="679"/>
      <c r="DN14" s="679"/>
      <c r="DO14" s="679"/>
      <c r="DP14" s="680"/>
      <c r="DQ14" s="684">
        <v>552280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241</v>
      </c>
      <c r="AA15" s="715"/>
      <c r="AB15" s="715"/>
      <c r="AC15" s="715"/>
      <c r="AD15" s="716" t="s">
        <v>241</v>
      </c>
      <c r="AE15" s="716"/>
      <c r="AF15" s="716"/>
      <c r="AG15" s="716"/>
      <c r="AH15" s="716"/>
      <c r="AI15" s="716"/>
      <c r="AJ15" s="716"/>
      <c r="AK15" s="716"/>
      <c r="AL15" s="681" t="s">
        <v>128</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168961</v>
      </c>
      <c r="BH15" s="679"/>
      <c r="BI15" s="679"/>
      <c r="BJ15" s="679"/>
      <c r="BK15" s="679"/>
      <c r="BL15" s="679"/>
      <c r="BM15" s="679"/>
      <c r="BN15" s="680"/>
      <c r="BO15" s="715">
        <v>3.9</v>
      </c>
      <c r="BP15" s="715"/>
      <c r="BQ15" s="715"/>
      <c r="BR15" s="715"/>
      <c r="BS15" s="684" t="s">
        <v>128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2007678</v>
      </c>
      <c r="CS15" s="679"/>
      <c r="CT15" s="679"/>
      <c r="CU15" s="679"/>
      <c r="CV15" s="679"/>
      <c r="CW15" s="679"/>
      <c r="CX15" s="679"/>
      <c r="CY15" s="680"/>
      <c r="CZ15" s="715">
        <v>11.8</v>
      </c>
      <c r="DA15" s="715"/>
      <c r="DB15" s="715"/>
      <c r="DC15" s="715"/>
      <c r="DD15" s="684">
        <v>864601</v>
      </c>
      <c r="DE15" s="679"/>
      <c r="DF15" s="679"/>
      <c r="DG15" s="679"/>
      <c r="DH15" s="679"/>
      <c r="DI15" s="679"/>
      <c r="DJ15" s="679"/>
      <c r="DK15" s="679"/>
      <c r="DL15" s="679"/>
      <c r="DM15" s="679"/>
      <c r="DN15" s="679"/>
      <c r="DO15" s="679"/>
      <c r="DP15" s="680"/>
      <c r="DQ15" s="684">
        <v>1010658</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6243</v>
      </c>
      <c r="S16" s="679"/>
      <c r="T16" s="679"/>
      <c r="U16" s="679"/>
      <c r="V16" s="679"/>
      <c r="W16" s="679"/>
      <c r="X16" s="679"/>
      <c r="Y16" s="680"/>
      <c r="Z16" s="715">
        <v>0</v>
      </c>
      <c r="AA16" s="715"/>
      <c r="AB16" s="715"/>
      <c r="AC16" s="715"/>
      <c r="AD16" s="716">
        <v>6243</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48709</v>
      </c>
      <c r="CS16" s="679"/>
      <c r="CT16" s="679"/>
      <c r="CU16" s="679"/>
      <c r="CV16" s="679"/>
      <c r="CW16" s="679"/>
      <c r="CX16" s="679"/>
      <c r="CY16" s="680"/>
      <c r="CZ16" s="715">
        <v>0.3</v>
      </c>
      <c r="DA16" s="715"/>
      <c r="DB16" s="715"/>
      <c r="DC16" s="715"/>
      <c r="DD16" s="684" t="s">
        <v>128</v>
      </c>
      <c r="DE16" s="679"/>
      <c r="DF16" s="679"/>
      <c r="DG16" s="679"/>
      <c r="DH16" s="679"/>
      <c r="DI16" s="679"/>
      <c r="DJ16" s="679"/>
      <c r="DK16" s="679"/>
      <c r="DL16" s="679"/>
      <c r="DM16" s="679"/>
      <c r="DN16" s="679"/>
      <c r="DO16" s="679"/>
      <c r="DP16" s="680"/>
      <c r="DQ16" s="684">
        <v>6891</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71646</v>
      </c>
      <c r="S17" s="679"/>
      <c r="T17" s="679"/>
      <c r="U17" s="679"/>
      <c r="V17" s="679"/>
      <c r="W17" s="679"/>
      <c r="X17" s="679"/>
      <c r="Y17" s="680"/>
      <c r="Z17" s="715">
        <v>0.4</v>
      </c>
      <c r="AA17" s="715"/>
      <c r="AB17" s="715"/>
      <c r="AC17" s="715"/>
      <c r="AD17" s="716">
        <v>71646</v>
      </c>
      <c r="AE17" s="716"/>
      <c r="AF17" s="716"/>
      <c r="AG17" s="716"/>
      <c r="AH17" s="716"/>
      <c r="AI17" s="716"/>
      <c r="AJ17" s="716"/>
      <c r="AK17" s="716"/>
      <c r="AL17" s="681">
        <v>0.7</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241</v>
      </c>
      <c r="BP17" s="715"/>
      <c r="BQ17" s="715"/>
      <c r="BR17" s="715"/>
      <c r="BS17" s="684" t="s">
        <v>241</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1350689</v>
      </c>
      <c r="CS17" s="679"/>
      <c r="CT17" s="679"/>
      <c r="CU17" s="679"/>
      <c r="CV17" s="679"/>
      <c r="CW17" s="679"/>
      <c r="CX17" s="679"/>
      <c r="CY17" s="680"/>
      <c r="CZ17" s="715">
        <v>7.9</v>
      </c>
      <c r="DA17" s="715"/>
      <c r="DB17" s="715"/>
      <c r="DC17" s="715"/>
      <c r="DD17" s="684" t="s">
        <v>128</v>
      </c>
      <c r="DE17" s="679"/>
      <c r="DF17" s="679"/>
      <c r="DG17" s="679"/>
      <c r="DH17" s="679"/>
      <c r="DI17" s="679"/>
      <c r="DJ17" s="679"/>
      <c r="DK17" s="679"/>
      <c r="DL17" s="679"/>
      <c r="DM17" s="679"/>
      <c r="DN17" s="679"/>
      <c r="DO17" s="679"/>
      <c r="DP17" s="680"/>
      <c r="DQ17" s="684">
        <v>1336981</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13154</v>
      </c>
      <c r="S18" s="679"/>
      <c r="T18" s="679"/>
      <c r="U18" s="679"/>
      <c r="V18" s="679"/>
      <c r="W18" s="679"/>
      <c r="X18" s="679"/>
      <c r="Y18" s="680"/>
      <c r="Z18" s="715">
        <v>0.1</v>
      </c>
      <c r="AA18" s="715"/>
      <c r="AB18" s="715"/>
      <c r="AC18" s="715"/>
      <c r="AD18" s="716">
        <v>13154</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241</v>
      </c>
      <c r="BP18" s="715"/>
      <c r="BQ18" s="715"/>
      <c r="BR18" s="715"/>
      <c r="BS18" s="684" t="s">
        <v>241</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241</v>
      </c>
      <c r="CS18" s="679"/>
      <c r="CT18" s="679"/>
      <c r="CU18" s="679"/>
      <c r="CV18" s="679"/>
      <c r="CW18" s="679"/>
      <c r="CX18" s="679"/>
      <c r="CY18" s="680"/>
      <c r="CZ18" s="715" t="s">
        <v>128</v>
      </c>
      <c r="DA18" s="715"/>
      <c r="DB18" s="715"/>
      <c r="DC18" s="715"/>
      <c r="DD18" s="684" t="s">
        <v>241</v>
      </c>
      <c r="DE18" s="679"/>
      <c r="DF18" s="679"/>
      <c r="DG18" s="679"/>
      <c r="DH18" s="679"/>
      <c r="DI18" s="679"/>
      <c r="DJ18" s="679"/>
      <c r="DK18" s="679"/>
      <c r="DL18" s="679"/>
      <c r="DM18" s="679"/>
      <c r="DN18" s="679"/>
      <c r="DO18" s="679"/>
      <c r="DP18" s="680"/>
      <c r="DQ18" s="684" t="s">
        <v>241</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3312</v>
      </c>
      <c r="S19" s="679"/>
      <c r="T19" s="679"/>
      <c r="U19" s="679"/>
      <c r="V19" s="679"/>
      <c r="W19" s="679"/>
      <c r="X19" s="679"/>
      <c r="Y19" s="680"/>
      <c r="Z19" s="715">
        <v>0</v>
      </c>
      <c r="AA19" s="715"/>
      <c r="AB19" s="715"/>
      <c r="AC19" s="715"/>
      <c r="AD19" s="716">
        <v>3312</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137221</v>
      </c>
      <c r="BH19" s="679"/>
      <c r="BI19" s="679"/>
      <c r="BJ19" s="679"/>
      <c r="BK19" s="679"/>
      <c r="BL19" s="679"/>
      <c r="BM19" s="679"/>
      <c r="BN19" s="680"/>
      <c r="BO19" s="715">
        <v>3.2</v>
      </c>
      <c r="BP19" s="715"/>
      <c r="BQ19" s="715"/>
      <c r="BR19" s="715"/>
      <c r="BS19" s="684" t="s">
        <v>241</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923</v>
      </c>
      <c r="S20" s="679"/>
      <c r="T20" s="679"/>
      <c r="U20" s="679"/>
      <c r="V20" s="679"/>
      <c r="W20" s="679"/>
      <c r="X20" s="679"/>
      <c r="Y20" s="680"/>
      <c r="Z20" s="715">
        <v>0</v>
      </c>
      <c r="AA20" s="715"/>
      <c r="AB20" s="715"/>
      <c r="AC20" s="715"/>
      <c r="AD20" s="716">
        <v>923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137221</v>
      </c>
      <c r="BH20" s="679"/>
      <c r="BI20" s="679"/>
      <c r="BJ20" s="679"/>
      <c r="BK20" s="679"/>
      <c r="BL20" s="679"/>
      <c r="BM20" s="679"/>
      <c r="BN20" s="680"/>
      <c r="BO20" s="715">
        <v>3.2</v>
      </c>
      <c r="BP20" s="715"/>
      <c r="BQ20" s="715"/>
      <c r="BR20" s="715"/>
      <c r="BS20" s="684" t="s">
        <v>128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16992492</v>
      </c>
      <c r="CS20" s="679"/>
      <c r="CT20" s="679"/>
      <c r="CU20" s="679"/>
      <c r="CV20" s="679"/>
      <c r="CW20" s="679"/>
      <c r="CX20" s="679"/>
      <c r="CY20" s="680"/>
      <c r="CZ20" s="715">
        <v>100</v>
      </c>
      <c r="DA20" s="715"/>
      <c r="DB20" s="715"/>
      <c r="DC20" s="715"/>
      <c r="DD20" s="684">
        <v>2325766</v>
      </c>
      <c r="DE20" s="679"/>
      <c r="DF20" s="679"/>
      <c r="DG20" s="679"/>
      <c r="DH20" s="679"/>
      <c r="DI20" s="679"/>
      <c r="DJ20" s="679"/>
      <c r="DK20" s="679"/>
      <c r="DL20" s="679"/>
      <c r="DM20" s="679"/>
      <c r="DN20" s="679"/>
      <c r="DO20" s="679"/>
      <c r="DP20" s="680"/>
      <c r="DQ20" s="684">
        <v>11663599</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54257</v>
      </c>
      <c r="S21" s="679"/>
      <c r="T21" s="679"/>
      <c r="U21" s="679"/>
      <c r="V21" s="679"/>
      <c r="W21" s="679"/>
      <c r="X21" s="679"/>
      <c r="Y21" s="680"/>
      <c r="Z21" s="715">
        <v>0.3</v>
      </c>
      <c r="AA21" s="715"/>
      <c r="AB21" s="715"/>
      <c r="AC21" s="715"/>
      <c r="AD21" s="716">
        <v>54257</v>
      </c>
      <c r="AE21" s="716"/>
      <c r="AF21" s="716"/>
      <c r="AG21" s="716"/>
      <c r="AH21" s="716"/>
      <c r="AI21" s="716"/>
      <c r="AJ21" s="716"/>
      <c r="AK21" s="716"/>
      <c r="AL21" s="681">
        <v>0.5</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43506</v>
      </c>
      <c r="BH21" s="679"/>
      <c r="BI21" s="679"/>
      <c r="BJ21" s="679"/>
      <c r="BK21" s="679"/>
      <c r="BL21" s="679"/>
      <c r="BM21" s="679"/>
      <c r="BN21" s="680"/>
      <c r="BO21" s="715">
        <v>1</v>
      </c>
      <c r="BP21" s="715"/>
      <c r="BQ21" s="715"/>
      <c r="BR21" s="715"/>
      <c r="BS21" s="684" t="s">
        <v>241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5758150</v>
      </c>
      <c r="S22" s="679"/>
      <c r="T22" s="679"/>
      <c r="U22" s="679"/>
      <c r="V22" s="679"/>
      <c r="W22" s="679"/>
      <c r="X22" s="679"/>
      <c r="Y22" s="680"/>
      <c r="Z22" s="715">
        <v>32.700000000000003</v>
      </c>
      <c r="AA22" s="715"/>
      <c r="AB22" s="715"/>
      <c r="AC22" s="715"/>
      <c r="AD22" s="716">
        <v>4828524</v>
      </c>
      <c r="AE22" s="716"/>
      <c r="AF22" s="716"/>
      <c r="AG22" s="716"/>
      <c r="AH22" s="716"/>
      <c r="AI22" s="716"/>
      <c r="AJ22" s="716"/>
      <c r="AK22" s="716"/>
      <c r="AL22" s="681">
        <v>48.4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241</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4828524</v>
      </c>
      <c r="S23" s="679"/>
      <c r="T23" s="679"/>
      <c r="U23" s="679"/>
      <c r="V23" s="679"/>
      <c r="W23" s="679"/>
      <c r="X23" s="679"/>
      <c r="Y23" s="680"/>
      <c r="Z23" s="715">
        <v>27.4</v>
      </c>
      <c r="AA23" s="715"/>
      <c r="AB23" s="715"/>
      <c r="AC23" s="715"/>
      <c r="AD23" s="716">
        <v>4828524</v>
      </c>
      <c r="AE23" s="716"/>
      <c r="AF23" s="716"/>
      <c r="AG23" s="716"/>
      <c r="AH23" s="716"/>
      <c r="AI23" s="716"/>
      <c r="AJ23" s="716"/>
      <c r="AK23" s="716"/>
      <c r="AL23" s="681">
        <v>48.4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93715</v>
      </c>
      <c r="BH23" s="679"/>
      <c r="BI23" s="679"/>
      <c r="BJ23" s="679"/>
      <c r="BK23" s="679"/>
      <c r="BL23" s="679"/>
      <c r="BM23" s="679"/>
      <c r="BN23" s="680"/>
      <c r="BO23" s="715">
        <v>2.2000000000000002</v>
      </c>
      <c r="BP23" s="715"/>
      <c r="BQ23" s="715"/>
      <c r="BR23" s="715"/>
      <c r="BS23" s="684" t="s">
        <v>241</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929626</v>
      </c>
      <c r="S24" s="679"/>
      <c r="T24" s="679"/>
      <c r="U24" s="679"/>
      <c r="V24" s="679"/>
      <c r="W24" s="679"/>
      <c r="X24" s="679"/>
      <c r="Y24" s="680"/>
      <c r="Z24" s="715">
        <v>5.3</v>
      </c>
      <c r="AA24" s="715"/>
      <c r="AB24" s="715"/>
      <c r="AC24" s="715"/>
      <c r="AD24" s="716" t="s">
        <v>241</v>
      </c>
      <c r="AE24" s="716"/>
      <c r="AF24" s="716"/>
      <c r="AG24" s="716"/>
      <c r="AH24" s="716"/>
      <c r="AI24" s="716"/>
      <c r="AJ24" s="716"/>
      <c r="AK24" s="716"/>
      <c r="AL24" s="681" t="s">
        <v>241</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241</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6013315</v>
      </c>
      <c r="CS24" s="734"/>
      <c r="CT24" s="734"/>
      <c r="CU24" s="734"/>
      <c r="CV24" s="734"/>
      <c r="CW24" s="734"/>
      <c r="CX24" s="734"/>
      <c r="CY24" s="777"/>
      <c r="CZ24" s="778">
        <v>35.4</v>
      </c>
      <c r="DA24" s="749"/>
      <c r="DB24" s="749"/>
      <c r="DC24" s="781"/>
      <c r="DD24" s="776">
        <v>4598024</v>
      </c>
      <c r="DE24" s="734"/>
      <c r="DF24" s="734"/>
      <c r="DG24" s="734"/>
      <c r="DH24" s="734"/>
      <c r="DI24" s="734"/>
      <c r="DJ24" s="734"/>
      <c r="DK24" s="777"/>
      <c r="DL24" s="776">
        <v>4440540</v>
      </c>
      <c r="DM24" s="734"/>
      <c r="DN24" s="734"/>
      <c r="DO24" s="734"/>
      <c r="DP24" s="734"/>
      <c r="DQ24" s="734"/>
      <c r="DR24" s="734"/>
      <c r="DS24" s="734"/>
      <c r="DT24" s="734"/>
      <c r="DU24" s="734"/>
      <c r="DV24" s="777"/>
      <c r="DW24" s="778">
        <v>42.7</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241</v>
      </c>
      <c r="BP25" s="715"/>
      <c r="BQ25" s="715"/>
      <c r="BR25" s="715"/>
      <c r="BS25" s="684" t="s">
        <v>128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2789908</v>
      </c>
      <c r="CS25" s="697"/>
      <c r="CT25" s="697"/>
      <c r="CU25" s="697"/>
      <c r="CV25" s="697"/>
      <c r="CW25" s="697"/>
      <c r="CX25" s="697"/>
      <c r="CY25" s="698"/>
      <c r="CZ25" s="681">
        <v>16.399999999999999</v>
      </c>
      <c r="DA25" s="699"/>
      <c r="DB25" s="699"/>
      <c r="DC25" s="700"/>
      <c r="DD25" s="684">
        <v>2542844</v>
      </c>
      <c r="DE25" s="697"/>
      <c r="DF25" s="697"/>
      <c r="DG25" s="697"/>
      <c r="DH25" s="697"/>
      <c r="DI25" s="697"/>
      <c r="DJ25" s="697"/>
      <c r="DK25" s="698"/>
      <c r="DL25" s="684">
        <v>2458213</v>
      </c>
      <c r="DM25" s="697"/>
      <c r="DN25" s="697"/>
      <c r="DO25" s="697"/>
      <c r="DP25" s="697"/>
      <c r="DQ25" s="697"/>
      <c r="DR25" s="697"/>
      <c r="DS25" s="697"/>
      <c r="DT25" s="697"/>
      <c r="DU25" s="697"/>
      <c r="DV25" s="698"/>
      <c r="DW25" s="681">
        <v>23.7</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10916058</v>
      </c>
      <c r="S26" s="679"/>
      <c r="T26" s="679"/>
      <c r="U26" s="679"/>
      <c r="V26" s="679"/>
      <c r="W26" s="679"/>
      <c r="X26" s="679"/>
      <c r="Y26" s="680"/>
      <c r="Z26" s="715">
        <v>61.9</v>
      </c>
      <c r="AA26" s="715"/>
      <c r="AB26" s="715"/>
      <c r="AC26" s="715"/>
      <c r="AD26" s="716">
        <v>9892717</v>
      </c>
      <c r="AE26" s="716"/>
      <c r="AF26" s="716"/>
      <c r="AG26" s="716"/>
      <c r="AH26" s="716"/>
      <c r="AI26" s="716"/>
      <c r="AJ26" s="716"/>
      <c r="AK26" s="716"/>
      <c r="AL26" s="681">
        <v>99.1</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1844361</v>
      </c>
      <c r="CS26" s="679"/>
      <c r="CT26" s="679"/>
      <c r="CU26" s="679"/>
      <c r="CV26" s="679"/>
      <c r="CW26" s="679"/>
      <c r="CX26" s="679"/>
      <c r="CY26" s="680"/>
      <c r="CZ26" s="681">
        <v>10.9</v>
      </c>
      <c r="DA26" s="699"/>
      <c r="DB26" s="699"/>
      <c r="DC26" s="700"/>
      <c r="DD26" s="684">
        <v>1597297</v>
      </c>
      <c r="DE26" s="679"/>
      <c r="DF26" s="679"/>
      <c r="DG26" s="679"/>
      <c r="DH26" s="679"/>
      <c r="DI26" s="679"/>
      <c r="DJ26" s="679"/>
      <c r="DK26" s="680"/>
      <c r="DL26" s="684" t="s">
        <v>241</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3345</v>
      </c>
      <c r="S27" s="679"/>
      <c r="T27" s="679"/>
      <c r="U27" s="679"/>
      <c r="V27" s="679"/>
      <c r="W27" s="679"/>
      <c r="X27" s="679"/>
      <c r="Y27" s="680"/>
      <c r="Z27" s="715">
        <v>0</v>
      </c>
      <c r="AA27" s="715"/>
      <c r="AB27" s="715"/>
      <c r="AC27" s="715"/>
      <c r="AD27" s="716">
        <v>3345</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4295610</v>
      </c>
      <c r="BH27" s="679"/>
      <c r="BI27" s="679"/>
      <c r="BJ27" s="679"/>
      <c r="BK27" s="679"/>
      <c r="BL27" s="679"/>
      <c r="BM27" s="679"/>
      <c r="BN27" s="680"/>
      <c r="BO27" s="715">
        <v>100</v>
      </c>
      <c r="BP27" s="715"/>
      <c r="BQ27" s="715"/>
      <c r="BR27" s="715"/>
      <c r="BS27" s="684">
        <v>58839</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1872718</v>
      </c>
      <c r="CS27" s="697"/>
      <c r="CT27" s="697"/>
      <c r="CU27" s="697"/>
      <c r="CV27" s="697"/>
      <c r="CW27" s="697"/>
      <c r="CX27" s="697"/>
      <c r="CY27" s="698"/>
      <c r="CZ27" s="681">
        <v>11</v>
      </c>
      <c r="DA27" s="699"/>
      <c r="DB27" s="699"/>
      <c r="DC27" s="700"/>
      <c r="DD27" s="684">
        <v>718199</v>
      </c>
      <c r="DE27" s="697"/>
      <c r="DF27" s="697"/>
      <c r="DG27" s="697"/>
      <c r="DH27" s="697"/>
      <c r="DI27" s="697"/>
      <c r="DJ27" s="697"/>
      <c r="DK27" s="698"/>
      <c r="DL27" s="684">
        <v>645346</v>
      </c>
      <c r="DM27" s="697"/>
      <c r="DN27" s="697"/>
      <c r="DO27" s="697"/>
      <c r="DP27" s="697"/>
      <c r="DQ27" s="697"/>
      <c r="DR27" s="697"/>
      <c r="DS27" s="697"/>
      <c r="DT27" s="697"/>
      <c r="DU27" s="697"/>
      <c r="DV27" s="698"/>
      <c r="DW27" s="681">
        <v>6.2</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127286</v>
      </c>
      <c r="S28" s="679"/>
      <c r="T28" s="679"/>
      <c r="U28" s="679"/>
      <c r="V28" s="679"/>
      <c r="W28" s="679"/>
      <c r="X28" s="679"/>
      <c r="Y28" s="680"/>
      <c r="Z28" s="715">
        <v>0.7</v>
      </c>
      <c r="AA28" s="715"/>
      <c r="AB28" s="715"/>
      <c r="AC28" s="715"/>
      <c r="AD28" s="716" t="s">
        <v>241</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1350689</v>
      </c>
      <c r="CS28" s="679"/>
      <c r="CT28" s="679"/>
      <c r="CU28" s="679"/>
      <c r="CV28" s="679"/>
      <c r="CW28" s="679"/>
      <c r="CX28" s="679"/>
      <c r="CY28" s="680"/>
      <c r="CZ28" s="681">
        <v>7.9</v>
      </c>
      <c r="DA28" s="699"/>
      <c r="DB28" s="699"/>
      <c r="DC28" s="700"/>
      <c r="DD28" s="684">
        <v>1336981</v>
      </c>
      <c r="DE28" s="679"/>
      <c r="DF28" s="679"/>
      <c r="DG28" s="679"/>
      <c r="DH28" s="679"/>
      <c r="DI28" s="679"/>
      <c r="DJ28" s="679"/>
      <c r="DK28" s="680"/>
      <c r="DL28" s="684">
        <v>1336981</v>
      </c>
      <c r="DM28" s="679"/>
      <c r="DN28" s="679"/>
      <c r="DO28" s="679"/>
      <c r="DP28" s="679"/>
      <c r="DQ28" s="679"/>
      <c r="DR28" s="679"/>
      <c r="DS28" s="679"/>
      <c r="DT28" s="679"/>
      <c r="DU28" s="679"/>
      <c r="DV28" s="680"/>
      <c r="DW28" s="681">
        <v>12.9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276779</v>
      </c>
      <c r="S29" s="679"/>
      <c r="T29" s="679"/>
      <c r="U29" s="679"/>
      <c r="V29" s="679"/>
      <c r="W29" s="679"/>
      <c r="X29" s="679"/>
      <c r="Y29" s="680"/>
      <c r="Z29" s="715">
        <v>1.6</v>
      </c>
      <c r="AA29" s="715"/>
      <c r="AB29" s="715"/>
      <c r="AC29" s="715"/>
      <c r="AD29" s="716">
        <v>66929</v>
      </c>
      <c r="AE29" s="716"/>
      <c r="AF29" s="716"/>
      <c r="AG29" s="716"/>
      <c r="AH29" s="716"/>
      <c r="AI29" s="716"/>
      <c r="AJ29" s="716"/>
      <c r="AK29" s="716"/>
      <c r="AL29" s="681">
        <v>0.7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1350644</v>
      </c>
      <c r="CS29" s="697"/>
      <c r="CT29" s="697"/>
      <c r="CU29" s="697"/>
      <c r="CV29" s="697"/>
      <c r="CW29" s="697"/>
      <c r="CX29" s="697"/>
      <c r="CY29" s="698"/>
      <c r="CZ29" s="681">
        <v>7.9</v>
      </c>
      <c r="DA29" s="699"/>
      <c r="DB29" s="699"/>
      <c r="DC29" s="700"/>
      <c r="DD29" s="684">
        <v>1336936</v>
      </c>
      <c r="DE29" s="697"/>
      <c r="DF29" s="697"/>
      <c r="DG29" s="697"/>
      <c r="DH29" s="697"/>
      <c r="DI29" s="697"/>
      <c r="DJ29" s="697"/>
      <c r="DK29" s="698"/>
      <c r="DL29" s="684">
        <v>1336936</v>
      </c>
      <c r="DM29" s="697"/>
      <c r="DN29" s="697"/>
      <c r="DO29" s="697"/>
      <c r="DP29" s="697"/>
      <c r="DQ29" s="697"/>
      <c r="DR29" s="697"/>
      <c r="DS29" s="697"/>
      <c r="DT29" s="697"/>
      <c r="DU29" s="697"/>
      <c r="DV29" s="698"/>
      <c r="DW29" s="681">
        <v>12.9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45625</v>
      </c>
      <c r="S30" s="679"/>
      <c r="T30" s="679"/>
      <c r="U30" s="679"/>
      <c r="V30" s="679"/>
      <c r="W30" s="679"/>
      <c r="X30" s="679"/>
      <c r="Y30" s="680"/>
      <c r="Z30" s="715">
        <v>0.3</v>
      </c>
      <c r="AA30" s="715"/>
      <c r="AB30" s="715"/>
      <c r="AC30" s="715"/>
      <c r="AD30" s="716" t="s">
        <v>241</v>
      </c>
      <c r="AE30" s="716"/>
      <c r="AF30" s="716"/>
      <c r="AG30" s="716"/>
      <c r="AH30" s="716"/>
      <c r="AI30" s="716"/>
      <c r="AJ30" s="716"/>
      <c r="AK30" s="716"/>
      <c r="AL30" s="681" t="s">
        <v>241</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1272294</v>
      </c>
      <c r="CS30" s="679"/>
      <c r="CT30" s="679"/>
      <c r="CU30" s="679"/>
      <c r="CV30" s="679"/>
      <c r="CW30" s="679"/>
      <c r="CX30" s="679"/>
      <c r="CY30" s="680"/>
      <c r="CZ30" s="681">
        <v>7.5</v>
      </c>
      <c r="DA30" s="699"/>
      <c r="DB30" s="699"/>
      <c r="DC30" s="700"/>
      <c r="DD30" s="684">
        <v>1260409</v>
      </c>
      <c r="DE30" s="679"/>
      <c r="DF30" s="679"/>
      <c r="DG30" s="679"/>
      <c r="DH30" s="679"/>
      <c r="DI30" s="679"/>
      <c r="DJ30" s="679"/>
      <c r="DK30" s="680"/>
      <c r="DL30" s="684">
        <v>1260409</v>
      </c>
      <c r="DM30" s="679"/>
      <c r="DN30" s="679"/>
      <c r="DO30" s="679"/>
      <c r="DP30" s="679"/>
      <c r="DQ30" s="679"/>
      <c r="DR30" s="679"/>
      <c r="DS30" s="679"/>
      <c r="DT30" s="679"/>
      <c r="DU30" s="679"/>
      <c r="DV30" s="680"/>
      <c r="DW30" s="681">
        <v>12.1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1568465</v>
      </c>
      <c r="S31" s="679"/>
      <c r="T31" s="679"/>
      <c r="U31" s="679"/>
      <c r="V31" s="679"/>
      <c r="W31" s="679"/>
      <c r="X31" s="679"/>
      <c r="Y31" s="680"/>
      <c r="Z31" s="715">
        <v>8.9</v>
      </c>
      <c r="AA31" s="715"/>
      <c r="AB31" s="715"/>
      <c r="AC31" s="715"/>
      <c r="AD31" s="716" t="s">
        <v>241</v>
      </c>
      <c r="AE31" s="716"/>
      <c r="AF31" s="716"/>
      <c r="AG31" s="716"/>
      <c r="AH31" s="716"/>
      <c r="AI31" s="716"/>
      <c r="AJ31" s="716"/>
      <c r="AK31" s="716"/>
      <c r="AL31" s="681" t="s">
        <v>241</v>
      </c>
      <c r="AM31" s="682"/>
      <c r="AN31" s="682"/>
      <c r="AO31" s="717"/>
      <c r="AP31" s="754" t="s">
        <v>313</v>
      </c>
      <c r="AQ31" s="755"/>
      <c r="AR31" s="755"/>
      <c r="AS31" s="755"/>
      <c r="AT31" s="760" t="s">
        <v>314</v>
      </c>
      <c r="AU31" s="231"/>
      <c r="AV31" s="231"/>
      <c r="AW31" s="231"/>
      <c r="AX31" s="744" t="s">
        <v>188</v>
      </c>
      <c r="AY31" s="745"/>
      <c r="AZ31" s="745"/>
      <c r="BA31" s="745"/>
      <c r="BB31" s="745"/>
      <c r="BC31" s="745"/>
      <c r="BD31" s="745"/>
      <c r="BE31" s="745"/>
      <c r="BF31" s="746"/>
      <c r="BG31" s="747">
        <v>99.4</v>
      </c>
      <c r="BH31" s="748"/>
      <c r="BI31" s="748"/>
      <c r="BJ31" s="748"/>
      <c r="BK31" s="748"/>
      <c r="BL31" s="748"/>
      <c r="BM31" s="749">
        <v>97.3</v>
      </c>
      <c r="BN31" s="748"/>
      <c r="BO31" s="748"/>
      <c r="BP31" s="748"/>
      <c r="BQ31" s="750"/>
      <c r="BR31" s="747">
        <v>99.4</v>
      </c>
      <c r="BS31" s="748"/>
      <c r="BT31" s="748"/>
      <c r="BU31" s="748"/>
      <c r="BV31" s="748"/>
      <c r="BW31" s="748"/>
      <c r="BX31" s="749">
        <v>96.2</v>
      </c>
      <c r="BY31" s="748"/>
      <c r="BZ31" s="748"/>
      <c r="CA31" s="748"/>
      <c r="CB31" s="750"/>
      <c r="CD31" s="765"/>
      <c r="CE31" s="766"/>
      <c r="CF31" s="711" t="s">
        <v>315</v>
      </c>
      <c r="CG31" s="712"/>
      <c r="CH31" s="712"/>
      <c r="CI31" s="712"/>
      <c r="CJ31" s="712"/>
      <c r="CK31" s="712"/>
      <c r="CL31" s="712"/>
      <c r="CM31" s="712"/>
      <c r="CN31" s="712"/>
      <c r="CO31" s="712"/>
      <c r="CP31" s="712"/>
      <c r="CQ31" s="713"/>
      <c r="CR31" s="678">
        <v>78350</v>
      </c>
      <c r="CS31" s="697"/>
      <c r="CT31" s="697"/>
      <c r="CU31" s="697"/>
      <c r="CV31" s="697"/>
      <c r="CW31" s="697"/>
      <c r="CX31" s="697"/>
      <c r="CY31" s="698"/>
      <c r="CZ31" s="681">
        <v>0.5</v>
      </c>
      <c r="DA31" s="699"/>
      <c r="DB31" s="699"/>
      <c r="DC31" s="700"/>
      <c r="DD31" s="684">
        <v>76527</v>
      </c>
      <c r="DE31" s="697"/>
      <c r="DF31" s="697"/>
      <c r="DG31" s="697"/>
      <c r="DH31" s="697"/>
      <c r="DI31" s="697"/>
      <c r="DJ31" s="697"/>
      <c r="DK31" s="698"/>
      <c r="DL31" s="684">
        <v>76527</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241</v>
      </c>
      <c r="S32" s="679"/>
      <c r="T32" s="679"/>
      <c r="U32" s="679"/>
      <c r="V32" s="679"/>
      <c r="W32" s="679"/>
      <c r="X32" s="679"/>
      <c r="Y32" s="680"/>
      <c r="Z32" s="715" t="s">
        <v>241</v>
      </c>
      <c r="AA32" s="715"/>
      <c r="AB32" s="715"/>
      <c r="AC32" s="715"/>
      <c r="AD32" s="716" t="s">
        <v>241</v>
      </c>
      <c r="AE32" s="716"/>
      <c r="AF32" s="716"/>
      <c r="AG32" s="716"/>
      <c r="AH32" s="716"/>
      <c r="AI32" s="716"/>
      <c r="AJ32" s="716"/>
      <c r="AK32" s="716"/>
      <c r="AL32" s="681" t="s">
        <v>128</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99.5</v>
      </c>
      <c r="BH32" s="697"/>
      <c r="BI32" s="697"/>
      <c r="BJ32" s="697"/>
      <c r="BK32" s="697"/>
      <c r="BL32" s="697"/>
      <c r="BM32" s="682">
        <v>98</v>
      </c>
      <c r="BN32" s="743"/>
      <c r="BO32" s="743"/>
      <c r="BP32" s="743"/>
      <c r="BQ32" s="721"/>
      <c r="BR32" s="751">
        <v>99.4</v>
      </c>
      <c r="BS32" s="697"/>
      <c r="BT32" s="697"/>
      <c r="BU32" s="697"/>
      <c r="BV32" s="697"/>
      <c r="BW32" s="697"/>
      <c r="BX32" s="682">
        <v>97.6</v>
      </c>
      <c r="BY32" s="743"/>
      <c r="BZ32" s="743"/>
      <c r="CA32" s="743"/>
      <c r="CB32" s="721"/>
      <c r="CD32" s="767"/>
      <c r="CE32" s="768"/>
      <c r="CF32" s="711" t="s">
        <v>319</v>
      </c>
      <c r="CG32" s="712"/>
      <c r="CH32" s="712"/>
      <c r="CI32" s="712"/>
      <c r="CJ32" s="712"/>
      <c r="CK32" s="712"/>
      <c r="CL32" s="712"/>
      <c r="CM32" s="712"/>
      <c r="CN32" s="712"/>
      <c r="CO32" s="712"/>
      <c r="CP32" s="712"/>
      <c r="CQ32" s="713"/>
      <c r="CR32" s="678">
        <v>45</v>
      </c>
      <c r="CS32" s="679"/>
      <c r="CT32" s="679"/>
      <c r="CU32" s="679"/>
      <c r="CV32" s="679"/>
      <c r="CW32" s="679"/>
      <c r="CX32" s="679"/>
      <c r="CY32" s="680"/>
      <c r="CZ32" s="681">
        <v>0</v>
      </c>
      <c r="DA32" s="699"/>
      <c r="DB32" s="699"/>
      <c r="DC32" s="700"/>
      <c r="DD32" s="684">
        <v>45</v>
      </c>
      <c r="DE32" s="679"/>
      <c r="DF32" s="679"/>
      <c r="DG32" s="679"/>
      <c r="DH32" s="679"/>
      <c r="DI32" s="679"/>
      <c r="DJ32" s="679"/>
      <c r="DK32" s="680"/>
      <c r="DL32" s="684">
        <v>45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887357</v>
      </c>
      <c r="S33" s="679"/>
      <c r="T33" s="679"/>
      <c r="U33" s="679"/>
      <c r="V33" s="679"/>
      <c r="W33" s="679"/>
      <c r="X33" s="679"/>
      <c r="Y33" s="680"/>
      <c r="Z33" s="715">
        <v>5</v>
      </c>
      <c r="AA33" s="715"/>
      <c r="AB33" s="715"/>
      <c r="AC33" s="715"/>
      <c r="AD33" s="716" t="s">
        <v>241</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99.2</v>
      </c>
      <c r="BH33" s="663"/>
      <c r="BI33" s="663"/>
      <c r="BJ33" s="663"/>
      <c r="BK33" s="663"/>
      <c r="BL33" s="663"/>
      <c r="BM33" s="706">
        <v>96.5</v>
      </c>
      <c r="BN33" s="663"/>
      <c r="BO33" s="663"/>
      <c r="BP33" s="663"/>
      <c r="BQ33" s="727"/>
      <c r="BR33" s="742">
        <v>99.3</v>
      </c>
      <c r="BS33" s="663"/>
      <c r="BT33" s="663"/>
      <c r="BU33" s="663"/>
      <c r="BV33" s="663"/>
      <c r="BW33" s="663"/>
      <c r="BX33" s="706">
        <v>94.9</v>
      </c>
      <c r="BY33" s="663"/>
      <c r="BZ33" s="663"/>
      <c r="CA33" s="663"/>
      <c r="CB33" s="727"/>
      <c r="CD33" s="711" t="s">
        <v>322</v>
      </c>
      <c r="CE33" s="712"/>
      <c r="CF33" s="712"/>
      <c r="CG33" s="712"/>
      <c r="CH33" s="712"/>
      <c r="CI33" s="712"/>
      <c r="CJ33" s="712"/>
      <c r="CK33" s="712"/>
      <c r="CL33" s="712"/>
      <c r="CM33" s="712"/>
      <c r="CN33" s="712"/>
      <c r="CO33" s="712"/>
      <c r="CP33" s="712"/>
      <c r="CQ33" s="713"/>
      <c r="CR33" s="678">
        <v>8604702</v>
      </c>
      <c r="CS33" s="697"/>
      <c r="CT33" s="697"/>
      <c r="CU33" s="697"/>
      <c r="CV33" s="697"/>
      <c r="CW33" s="697"/>
      <c r="CX33" s="697"/>
      <c r="CY33" s="698"/>
      <c r="CZ33" s="681">
        <v>50.6</v>
      </c>
      <c r="DA33" s="699"/>
      <c r="DB33" s="699"/>
      <c r="DC33" s="700"/>
      <c r="DD33" s="684">
        <v>6500510</v>
      </c>
      <c r="DE33" s="697"/>
      <c r="DF33" s="697"/>
      <c r="DG33" s="697"/>
      <c r="DH33" s="697"/>
      <c r="DI33" s="697"/>
      <c r="DJ33" s="697"/>
      <c r="DK33" s="698"/>
      <c r="DL33" s="684">
        <v>5038002</v>
      </c>
      <c r="DM33" s="697"/>
      <c r="DN33" s="697"/>
      <c r="DO33" s="697"/>
      <c r="DP33" s="697"/>
      <c r="DQ33" s="697"/>
      <c r="DR33" s="697"/>
      <c r="DS33" s="697"/>
      <c r="DT33" s="697"/>
      <c r="DU33" s="697"/>
      <c r="DV33" s="698"/>
      <c r="DW33" s="681">
        <v>48.5</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40686</v>
      </c>
      <c r="S34" s="679"/>
      <c r="T34" s="679"/>
      <c r="U34" s="679"/>
      <c r="V34" s="679"/>
      <c r="W34" s="679"/>
      <c r="X34" s="679"/>
      <c r="Y34" s="680"/>
      <c r="Z34" s="715">
        <v>0.2</v>
      </c>
      <c r="AA34" s="715"/>
      <c r="AB34" s="715"/>
      <c r="AC34" s="715"/>
      <c r="AD34" s="716">
        <v>6583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2498744</v>
      </c>
      <c r="CS34" s="679"/>
      <c r="CT34" s="679"/>
      <c r="CU34" s="679"/>
      <c r="CV34" s="679"/>
      <c r="CW34" s="679"/>
      <c r="CX34" s="679"/>
      <c r="CY34" s="680"/>
      <c r="CZ34" s="681">
        <v>14.7</v>
      </c>
      <c r="DA34" s="699"/>
      <c r="DB34" s="699"/>
      <c r="DC34" s="700"/>
      <c r="DD34" s="684">
        <v>1778810</v>
      </c>
      <c r="DE34" s="679"/>
      <c r="DF34" s="679"/>
      <c r="DG34" s="679"/>
      <c r="DH34" s="679"/>
      <c r="DI34" s="679"/>
      <c r="DJ34" s="679"/>
      <c r="DK34" s="680"/>
      <c r="DL34" s="684">
        <v>1538288</v>
      </c>
      <c r="DM34" s="679"/>
      <c r="DN34" s="679"/>
      <c r="DO34" s="679"/>
      <c r="DP34" s="679"/>
      <c r="DQ34" s="679"/>
      <c r="DR34" s="679"/>
      <c r="DS34" s="679"/>
      <c r="DT34" s="679"/>
      <c r="DU34" s="679"/>
      <c r="DV34" s="680"/>
      <c r="DW34" s="681">
        <v>14.8</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38796</v>
      </c>
      <c r="S35" s="679"/>
      <c r="T35" s="679"/>
      <c r="U35" s="679"/>
      <c r="V35" s="679"/>
      <c r="W35" s="679"/>
      <c r="X35" s="679"/>
      <c r="Y35" s="680"/>
      <c r="Z35" s="715">
        <v>0.2</v>
      </c>
      <c r="AA35" s="715"/>
      <c r="AB35" s="715"/>
      <c r="AC35" s="715"/>
      <c r="AD35" s="716" t="s">
        <v>241</v>
      </c>
      <c r="AE35" s="716"/>
      <c r="AF35" s="716"/>
      <c r="AG35" s="716"/>
      <c r="AH35" s="716"/>
      <c r="AI35" s="716"/>
      <c r="AJ35" s="716"/>
      <c r="AK35" s="716"/>
      <c r="AL35" s="681" t="s">
        <v>241</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383675</v>
      </c>
      <c r="CS35" s="697"/>
      <c r="CT35" s="697"/>
      <c r="CU35" s="697"/>
      <c r="CV35" s="697"/>
      <c r="CW35" s="697"/>
      <c r="CX35" s="697"/>
      <c r="CY35" s="698"/>
      <c r="CZ35" s="681">
        <v>2.2999999999999998</v>
      </c>
      <c r="DA35" s="699"/>
      <c r="DB35" s="699"/>
      <c r="DC35" s="700"/>
      <c r="DD35" s="684">
        <v>348751</v>
      </c>
      <c r="DE35" s="697"/>
      <c r="DF35" s="697"/>
      <c r="DG35" s="697"/>
      <c r="DH35" s="697"/>
      <c r="DI35" s="697"/>
      <c r="DJ35" s="697"/>
      <c r="DK35" s="698"/>
      <c r="DL35" s="684">
        <v>135630</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491140</v>
      </c>
      <c r="S36" s="679"/>
      <c r="T36" s="679"/>
      <c r="U36" s="679"/>
      <c r="V36" s="679"/>
      <c r="W36" s="679"/>
      <c r="X36" s="679"/>
      <c r="Y36" s="680"/>
      <c r="Z36" s="715">
        <v>2.8</v>
      </c>
      <c r="AA36" s="715"/>
      <c r="AB36" s="715"/>
      <c r="AC36" s="715"/>
      <c r="AD36" s="716" t="s">
        <v>241</v>
      </c>
      <c r="AE36" s="716"/>
      <c r="AF36" s="716"/>
      <c r="AG36" s="716"/>
      <c r="AH36" s="716"/>
      <c r="AI36" s="716"/>
      <c r="AJ36" s="716"/>
      <c r="AK36" s="716"/>
      <c r="AL36" s="681" t="s">
        <v>241</v>
      </c>
      <c r="AM36" s="682"/>
      <c r="AN36" s="682"/>
      <c r="AO36" s="717"/>
      <c r="AP36" s="235"/>
      <c r="AQ36" s="730" t="s">
        <v>330</v>
      </c>
      <c r="AR36" s="731"/>
      <c r="AS36" s="731"/>
      <c r="AT36" s="731"/>
      <c r="AU36" s="731"/>
      <c r="AV36" s="731"/>
      <c r="AW36" s="731"/>
      <c r="AX36" s="731"/>
      <c r="AY36" s="732"/>
      <c r="AZ36" s="733">
        <v>3076588</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21179</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3516689</v>
      </c>
      <c r="CS36" s="679"/>
      <c r="CT36" s="679"/>
      <c r="CU36" s="679"/>
      <c r="CV36" s="679"/>
      <c r="CW36" s="679"/>
      <c r="CX36" s="679"/>
      <c r="CY36" s="680"/>
      <c r="CZ36" s="681">
        <v>20.7</v>
      </c>
      <c r="DA36" s="699"/>
      <c r="DB36" s="699"/>
      <c r="DC36" s="700"/>
      <c r="DD36" s="684">
        <v>3088865</v>
      </c>
      <c r="DE36" s="679"/>
      <c r="DF36" s="679"/>
      <c r="DG36" s="679"/>
      <c r="DH36" s="679"/>
      <c r="DI36" s="679"/>
      <c r="DJ36" s="679"/>
      <c r="DK36" s="680"/>
      <c r="DL36" s="684">
        <v>2373348</v>
      </c>
      <c r="DM36" s="679"/>
      <c r="DN36" s="679"/>
      <c r="DO36" s="679"/>
      <c r="DP36" s="679"/>
      <c r="DQ36" s="679"/>
      <c r="DR36" s="679"/>
      <c r="DS36" s="679"/>
      <c r="DT36" s="679"/>
      <c r="DU36" s="679"/>
      <c r="DV36" s="680"/>
      <c r="DW36" s="681">
        <v>22.8</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800051</v>
      </c>
      <c r="S37" s="679"/>
      <c r="T37" s="679"/>
      <c r="U37" s="679"/>
      <c r="V37" s="679"/>
      <c r="W37" s="679"/>
      <c r="X37" s="679"/>
      <c r="Y37" s="680"/>
      <c r="Z37" s="715">
        <v>4.5</v>
      </c>
      <c r="AA37" s="715"/>
      <c r="AB37" s="715"/>
      <c r="AC37" s="715"/>
      <c r="AD37" s="716" t="s">
        <v>128</v>
      </c>
      <c r="AE37" s="716"/>
      <c r="AF37" s="716"/>
      <c r="AG37" s="716"/>
      <c r="AH37" s="716"/>
      <c r="AI37" s="716"/>
      <c r="AJ37" s="716"/>
      <c r="AK37" s="716"/>
      <c r="AL37" s="681" t="s">
        <v>241</v>
      </c>
      <c r="AM37" s="682"/>
      <c r="AN37" s="682"/>
      <c r="AO37" s="717"/>
      <c r="AQ37" s="718" t="s">
        <v>334</v>
      </c>
      <c r="AR37" s="719"/>
      <c r="AS37" s="719"/>
      <c r="AT37" s="719"/>
      <c r="AU37" s="719"/>
      <c r="AV37" s="719"/>
      <c r="AW37" s="719"/>
      <c r="AX37" s="719"/>
      <c r="AY37" s="720"/>
      <c r="AZ37" s="678">
        <v>1082184</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-20052</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729511</v>
      </c>
      <c r="CS37" s="697"/>
      <c r="CT37" s="697"/>
      <c r="CU37" s="697"/>
      <c r="CV37" s="697"/>
      <c r="CW37" s="697"/>
      <c r="CX37" s="697"/>
      <c r="CY37" s="698"/>
      <c r="CZ37" s="681">
        <v>4.3</v>
      </c>
      <c r="DA37" s="699"/>
      <c r="DB37" s="699"/>
      <c r="DC37" s="700"/>
      <c r="DD37" s="684">
        <v>729511</v>
      </c>
      <c r="DE37" s="697"/>
      <c r="DF37" s="697"/>
      <c r="DG37" s="697"/>
      <c r="DH37" s="697"/>
      <c r="DI37" s="697"/>
      <c r="DJ37" s="697"/>
      <c r="DK37" s="698"/>
      <c r="DL37" s="684">
        <v>600847</v>
      </c>
      <c r="DM37" s="697"/>
      <c r="DN37" s="697"/>
      <c r="DO37" s="697"/>
      <c r="DP37" s="697"/>
      <c r="DQ37" s="697"/>
      <c r="DR37" s="697"/>
      <c r="DS37" s="697"/>
      <c r="DT37" s="697"/>
      <c r="DU37" s="697"/>
      <c r="DV37" s="698"/>
      <c r="DW37" s="681">
        <v>5.8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1138847</v>
      </c>
      <c r="S38" s="679"/>
      <c r="T38" s="679"/>
      <c r="U38" s="679"/>
      <c r="V38" s="679"/>
      <c r="W38" s="679"/>
      <c r="X38" s="679"/>
      <c r="Y38" s="680"/>
      <c r="Z38" s="715">
        <v>6.5</v>
      </c>
      <c r="AA38" s="715"/>
      <c r="AB38" s="715"/>
      <c r="AC38" s="715"/>
      <c r="AD38" s="716">
        <v>14301</v>
      </c>
      <c r="AE38" s="716"/>
      <c r="AF38" s="716"/>
      <c r="AG38" s="716"/>
      <c r="AH38" s="716"/>
      <c r="AI38" s="716"/>
      <c r="AJ38" s="716"/>
      <c r="AK38" s="716"/>
      <c r="AL38" s="681">
        <v>0.1</v>
      </c>
      <c r="AM38" s="682"/>
      <c r="AN38" s="682"/>
      <c r="AO38" s="717"/>
      <c r="AQ38" s="718" t="s">
        <v>338</v>
      </c>
      <c r="AR38" s="719"/>
      <c r="AS38" s="719"/>
      <c r="AT38" s="719"/>
      <c r="AU38" s="719"/>
      <c r="AV38" s="719"/>
      <c r="AW38" s="719"/>
      <c r="AX38" s="719"/>
      <c r="AY38" s="720"/>
      <c r="AZ38" s="678">
        <v>699266</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4039</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1280244</v>
      </c>
      <c r="CS38" s="679"/>
      <c r="CT38" s="679"/>
      <c r="CU38" s="679"/>
      <c r="CV38" s="679"/>
      <c r="CW38" s="679"/>
      <c r="CX38" s="679"/>
      <c r="CY38" s="680"/>
      <c r="CZ38" s="681">
        <v>7.5</v>
      </c>
      <c r="DA38" s="699"/>
      <c r="DB38" s="699"/>
      <c r="DC38" s="700"/>
      <c r="DD38" s="684">
        <v>1071078</v>
      </c>
      <c r="DE38" s="679"/>
      <c r="DF38" s="679"/>
      <c r="DG38" s="679"/>
      <c r="DH38" s="679"/>
      <c r="DI38" s="679"/>
      <c r="DJ38" s="679"/>
      <c r="DK38" s="680"/>
      <c r="DL38" s="684">
        <v>990736</v>
      </c>
      <c r="DM38" s="679"/>
      <c r="DN38" s="679"/>
      <c r="DO38" s="679"/>
      <c r="DP38" s="679"/>
      <c r="DQ38" s="679"/>
      <c r="DR38" s="679"/>
      <c r="DS38" s="679"/>
      <c r="DT38" s="679"/>
      <c r="DU38" s="679"/>
      <c r="DV38" s="680"/>
      <c r="DW38" s="681">
        <v>9.5</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1295517</v>
      </c>
      <c r="S39" s="679"/>
      <c r="T39" s="679"/>
      <c r="U39" s="679"/>
      <c r="V39" s="679"/>
      <c r="W39" s="679"/>
      <c r="X39" s="679"/>
      <c r="Y39" s="680"/>
      <c r="Z39" s="715">
        <v>7.3</v>
      </c>
      <c r="AA39" s="715"/>
      <c r="AB39" s="715"/>
      <c r="AC39" s="715"/>
      <c r="AD39" s="716" t="s">
        <v>128</v>
      </c>
      <c r="AE39" s="716"/>
      <c r="AF39" s="716"/>
      <c r="AG39" s="716"/>
      <c r="AH39" s="716"/>
      <c r="AI39" s="716"/>
      <c r="AJ39" s="716"/>
      <c r="AK39" s="716"/>
      <c r="AL39" s="681" t="s">
        <v>128</v>
      </c>
      <c r="AM39" s="682"/>
      <c r="AN39" s="682"/>
      <c r="AO39" s="717"/>
      <c r="AQ39" s="718" t="s">
        <v>342</v>
      </c>
      <c r="AR39" s="719"/>
      <c r="AS39" s="719"/>
      <c r="AT39" s="719"/>
      <c r="AU39" s="719"/>
      <c r="AV39" s="719"/>
      <c r="AW39" s="719"/>
      <c r="AX39" s="719"/>
      <c r="AY39" s="720"/>
      <c r="AZ39" s="678">
        <v>111929</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6270</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258865</v>
      </c>
      <c r="CS39" s="697"/>
      <c r="CT39" s="697"/>
      <c r="CU39" s="697"/>
      <c r="CV39" s="697"/>
      <c r="CW39" s="697"/>
      <c r="CX39" s="697"/>
      <c r="CY39" s="698"/>
      <c r="CZ39" s="681">
        <v>1.5</v>
      </c>
      <c r="DA39" s="699"/>
      <c r="DB39" s="699"/>
      <c r="DC39" s="700"/>
      <c r="DD39" s="684">
        <v>211926</v>
      </c>
      <c r="DE39" s="697"/>
      <c r="DF39" s="697"/>
      <c r="DG39" s="697"/>
      <c r="DH39" s="697"/>
      <c r="DI39" s="697"/>
      <c r="DJ39" s="697"/>
      <c r="DK39" s="698"/>
      <c r="DL39" s="684" t="s">
        <v>241</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241</v>
      </c>
      <c r="AA40" s="715"/>
      <c r="AB40" s="715"/>
      <c r="AC40" s="715"/>
      <c r="AD40" s="716" t="s">
        <v>241</v>
      </c>
      <c r="AE40" s="716"/>
      <c r="AF40" s="716"/>
      <c r="AG40" s="716"/>
      <c r="AH40" s="716"/>
      <c r="AI40" s="716"/>
      <c r="AJ40" s="716"/>
      <c r="AK40" s="716"/>
      <c r="AL40" s="681" t="s">
        <v>241</v>
      </c>
      <c r="AM40" s="682"/>
      <c r="AN40" s="682"/>
      <c r="AO40" s="717"/>
      <c r="AQ40" s="718" t="s">
        <v>346</v>
      </c>
      <c r="AR40" s="719"/>
      <c r="AS40" s="719"/>
      <c r="AT40" s="719"/>
      <c r="AU40" s="719"/>
      <c r="AV40" s="719"/>
      <c r="AW40" s="719"/>
      <c r="AX40" s="719"/>
      <c r="AY40" s="720"/>
      <c r="AZ40" s="678">
        <v>14894</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84</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666485</v>
      </c>
      <c r="CS40" s="679"/>
      <c r="CT40" s="679"/>
      <c r="CU40" s="679"/>
      <c r="CV40" s="679"/>
      <c r="CW40" s="679"/>
      <c r="CX40" s="679"/>
      <c r="CY40" s="680"/>
      <c r="CZ40" s="681">
        <v>3.9</v>
      </c>
      <c r="DA40" s="699"/>
      <c r="DB40" s="699"/>
      <c r="DC40" s="700"/>
      <c r="DD40" s="684">
        <v>1080</v>
      </c>
      <c r="DE40" s="679"/>
      <c r="DF40" s="679"/>
      <c r="DG40" s="679"/>
      <c r="DH40" s="679"/>
      <c r="DI40" s="679"/>
      <c r="DJ40" s="679"/>
      <c r="DK40" s="680"/>
      <c r="DL40" s="684" t="s">
        <v>128</v>
      </c>
      <c r="DM40" s="679"/>
      <c r="DN40" s="679"/>
      <c r="DO40" s="679"/>
      <c r="DP40" s="679"/>
      <c r="DQ40" s="679"/>
      <c r="DR40" s="679"/>
      <c r="DS40" s="679"/>
      <c r="DT40" s="679"/>
      <c r="DU40" s="679"/>
      <c r="DV40" s="680"/>
      <c r="DW40" s="681" t="s">
        <v>241</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405617</v>
      </c>
      <c r="S41" s="679"/>
      <c r="T41" s="679"/>
      <c r="U41" s="679"/>
      <c r="V41" s="679"/>
      <c r="W41" s="679"/>
      <c r="X41" s="679"/>
      <c r="Y41" s="680"/>
      <c r="Z41" s="715">
        <v>2.2999999999999998</v>
      </c>
      <c r="AA41" s="715"/>
      <c r="AB41" s="715"/>
      <c r="AC41" s="715"/>
      <c r="AD41" s="716" t="s">
        <v>128</v>
      </c>
      <c r="AE41" s="716"/>
      <c r="AF41" s="716"/>
      <c r="AG41" s="716"/>
      <c r="AH41" s="716"/>
      <c r="AI41" s="716"/>
      <c r="AJ41" s="716"/>
      <c r="AK41" s="716"/>
      <c r="AL41" s="681" t="s">
        <v>128</v>
      </c>
      <c r="AM41" s="682"/>
      <c r="AN41" s="682"/>
      <c r="AO41" s="717"/>
      <c r="AQ41" s="718" t="s">
        <v>351</v>
      </c>
      <c r="AR41" s="719"/>
      <c r="AS41" s="719"/>
      <c r="AT41" s="719"/>
      <c r="AU41" s="719"/>
      <c r="AV41" s="719"/>
      <c r="AW41" s="719"/>
      <c r="AX41" s="719"/>
      <c r="AY41" s="720"/>
      <c r="AZ41" s="678">
        <v>255510</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128</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241</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17629952</v>
      </c>
      <c r="S42" s="701"/>
      <c r="T42" s="701"/>
      <c r="U42" s="701"/>
      <c r="V42" s="701"/>
      <c r="W42" s="701"/>
      <c r="X42" s="701"/>
      <c r="Y42" s="703"/>
      <c r="Z42" s="704">
        <v>100</v>
      </c>
      <c r="AA42" s="704"/>
      <c r="AB42" s="704"/>
      <c r="AC42" s="704"/>
      <c r="AD42" s="705">
        <v>9983875</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912805</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341</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2374475</v>
      </c>
      <c r="CS42" s="679"/>
      <c r="CT42" s="679"/>
      <c r="CU42" s="679"/>
      <c r="CV42" s="679"/>
      <c r="CW42" s="679"/>
      <c r="CX42" s="679"/>
      <c r="CY42" s="680"/>
      <c r="CZ42" s="681">
        <v>14</v>
      </c>
      <c r="DA42" s="682"/>
      <c r="DB42" s="682"/>
      <c r="DC42" s="683"/>
      <c r="DD42" s="684">
        <v>565065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54213</v>
      </c>
      <c r="CS43" s="697"/>
      <c r="CT43" s="697"/>
      <c r="CU43" s="697"/>
      <c r="CV43" s="697"/>
      <c r="CW43" s="697"/>
      <c r="CX43" s="697"/>
      <c r="CY43" s="698"/>
      <c r="CZ43" s="681">
        <v>0.3</v>
      </c>
      <c r="DA43" s="699"/>
      <c r="DB43" s="699"/>
      <c r="DC43" s="700"/>
      <c r="DD43" s="684">
        <v>54213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2325766</v>
      </c>
      <c r="CS44" s="679"/>
      <c r="CT44" s="679"/>
      <c r="CU44" s="679"/>
      <c r="CV44" s="679"/>
      <c r="CW44" s="679"/>
      <c r="CX44" s="679"/>
      <c r="CY44" s="680"/>
      <c r="CZ44" s="681">
        <v>13.7</v>
      </c>
      <c r="DA44" s="682"/>
      <c r="DB44" s="682"/>
      <c r="DC44" s="683"/>
      <c r="DD44" s="684">
        <v>558174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1000889</v>
      </c>
      <c r="CS45" s="697"/>
      <c r="CT45" s="697"/>
      <c r="CU45" s="697"/>
      <c r="CV45" s="697"/>
      <c r="CW45" s="697"/>
      <c r="CX45" s="697"/>
      <c r="CY45" s="698"/>
      <c r="CZ45" s="681">
        <v>5.9</v>
      </c>
      <c r="DA45" s="699"/>
      <c r="DB45" s="699"/>
      <c r="DC45" s="700"/>
      <c r="DD45" s="684">
        <v>111246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1271858</v>
      </c>
      <c r="CS46" s="679"/>
      <c r="CT46" s="679"/>
      <c r="CU46" s="679"/>
      <c r="CV46" s="679"/>
      <c r="CW46" s="679"/>
      <c r="CX46" s="679"/>
      <c r="CY46" s="680"/>
      <c r="CZ46" s="681">
        <v>7.5</v>
      </c>
      <c r="DA46" s="682"/>
      <c r="DB46" s="682"/>
      <c r="DC46" s="683"/>
      <c r="DD46" s="684">
        <v>393910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48709</v>
      </c>
      <c r="CS47" s="697"/>
      <c r="CT47" s="697"/>
      <c r="CU47" s="697"/>
      <c r="CV47" s="697"/>
      <c r="CW47" s="697"/>
      <c r="CX47" s="697"/>
      <c r="CY47" s="698"/>
      <c r="CZ47" s="681">
        <v>0.3</v>
      </c>
      <c r="DA47" s="699"/>
      <c r="DB47" s="699"/>
      <c r="DC47" s="700"/>
      <c r="DD47" s="684">
        <v>6891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16992492</v>
      </c>
      <c r="CS49" s="663"/>
      <c r="CT49" s="663"/>
      <c r="CU49" s="663"/>
      <c r="CV49" s="663"/>
      <c r="CW49" s="663"/>
      <c r="CX49" s="663"/>
      <c r="CY49" s="664"/>
      <c r="CZ49" s="665">
        <v>100</v>
      </c>
      <c r="DA49" s="666"/>
      <c r="DB49" s="666"/>
      <c r="DC49" s="667"/>
      <c r="DD49" s="668">
        <v>11663599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ToIY+H2u0yzT/hRL3HQTm+bi9QBzZsH0z0XpC7im1Gb7kCpC05yISMtBjUSt/VydiPALAu48wr2Fu5udswUgA==" saltValue="HOyd3OhGgRlK7jihQxQ34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96" t="s">
        <v>369</v>
      </c>
      <c r="DK2" s="1197"/>
      <c r="DL2" s="1197"/>
      <c r="DM2" s="1197"/>
      <c r="DN2" s="1197"/>
      <c r="DO2" s="1198"/>
      <c r="DP2" s="250"/>
      <c r="DQ2" s="1196" t="s">
        <v>370</v>
      </c>
      <c r="DR2" s="1197"/>
      <c r="DS2" s="1197"/>
      <c r="DT2" s="1197"/>
      <c r="DU2" s="1197"/>
      <c r="DV2" s="1197"/>
      <c r="DW2" s="1197"/>
      <c r="DX2" s="1197"/>
      <c r="DY2" s="1197"/>
      <c r="DZ2" s="119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373</v>
      </c>
      <c r="B5" s="1092"/>
      <c r="C5" s="1092"/>
      <c r="D5" s="1092"/>
      <c r="E5" s="1092"/>
      <c r="F5" s="1092"/>
      <c r="G5" s="1092"/>
      <c r="H5" s="1092"/>
      <c r="I5" s="1092"/>
      <c r="J5" s="1092"/>
      <c r="K5" s="1092"/>
      <c r="L5" s="1092"/>
      <c r="M5" s="1092"/>
      <c r="N5" s="1092"/>
      <c r="O5" s="1092"/>
      <c r="P5" s="1093"/>
      <c r="Q5" s="1097" t="s">
        <v>374</v>
      </c>
      <c r="R5" s="1098"/>
      <c r="S5" s="1098"/>
      <c r="T5" s="1098"/>
      <c r="U5" s="1099"/>
      <c r="V5" s="1097" t="s">
        <v>375</v>
      </c>
      <c r="W5" s="1098"/>
      <c r="X5" s="1098"/>
      <c r="Y5" s="1098"/>
      <c r="Z5" s="1099"/>
      <c r="AA5" s="1097" t="s">
        <v>376</v>
      </c>
      <c r="AB5" s="1098"/>
      <c r="AC5" s="1098"/>
      <c r="AD5" s="1098"/>
      <c r="AE5" s="1098"/>
      <c r="AF5" s="1199" t="s">
        <v>377</v>
      </c>
      <c r="AG5" s="1098"/>
      <c r="AH5" s="1098"/>
      <c r="AI5" s="1098"/>
      <c r="AJ5" s="1113"/>
      <c r="AK5" s="1098" t="s">
        <v>378</v>
      </c>
      <c r="AL5" s="1098"/>
      <c r="AM5" s="1098"/>
      <c r="AN5" s="1098"/>
      <c r="AO5" s="1099"/>
      <c r="AP5" s="1097" t="s">
        <v>379</v>
      </c>
      <c r="AQ5" s="1098"/>
      <c r="AR5" s="1098"/>
      <c r="AS5" s="1098"/>
      <c r="AT5" s="1099"/>
      <c r="AU5" s="1097" t="s">
        <v>380</v>
      </c>
      <c r="AV5" s="1098"/>
      <c r="AW5" s="1098"/>
      <c r="AX5" s="1098"/>
      <c r="AY5" s="1113"/>
      <c r="AZ5" s="257"/>
      <c r="BA5" s="257"/>
      <c r="BB5" s="257"/>
      <c r="BC5" s="257"/>
      <c r="BD5" s="257"/>
      <c r="BE5" s="258"/>
      <c r="BF5" s="258"/>
      <c r="BG5" s="258"/>
      <c r="BH5" s="258"/>
      <c r="BI5" s="258"/>
      <c r="BJ5" s="258"/>
      <c r="BK5" s="258"/>
      <c r="BL5" s="258"/>
      <c r="BM5" s="258"/>
      <c r="BN5" s="258"/>
      <c r="BO5" s="258"/>
      <c r="BP5" s="258"/>
      <c r="BQ5" s="1091" t="s">
        <v>381</v>
      </c>
      <c r="BR5" s="1092"/>
      <c r="BS5" s="1092"/>
      <c r="BT5" s="1092"/>
      <c r="BU5" s="1092"/>
      <c r="BV5" s="1092"/>
      <c r="BW5" s="1092"/>
      <c r="BX5" s="1092"/>
      <c r="BY5" s="1092"/>
      <c r="BZ5" s="1092"/>
      <c r="CA5" s="1092"/>
      <c r="CB5" s="1092"/>
      <c r="CC5" s="1092"/>
      <c r="CD5" s="1092"/>
      <c r="CE5" s="1092"/>
      <c r="CF5" s="1092"/>
      <c r="CG5" s="1093"/>
      <c r="CH5" s="1097" t="s">
        <v>382</v>
      </c>
      <c r="CI5" s="1098"/>
      <c r="CJ5" s="1098"/>
      <c r="CK5" s="1098"/>
      <c r="CL5" s="1099"/>
      <c r="CM5" s="1097" t="s">
        <v>383</v>
      </c>
      <c r="CN5" s="1098"/>
      <c r="CO5" s="1098"/>
      <c r="CP5" s="1098"/>
      <c r="CQ5" s="1099"/>
      <c r="CR5" s="1097" t="s">
        <v>384</v>
      </c>
      <c r="CS5" s="1098"/>
      <c r="CT5" s="1098"/>
      <c r="CU5" s="1098"/>
      <c r="CV5" s="1099"/>
      <c r="CW5" s="1097" t="s">
        <v>385</v>
      </c>
      <c r="CX5" s="1098"/>
      <c r="CY5" s="1098"/>
      <c r="CZ5" s="1098"/>
      <c r="DA5" s="1099"/>
      <c r="DB5" s="1097" t="s">
        <v>386</v>
      </c>
      <c r="DC5" s="1098"/>
      <c r="DD5" s="1098"/>
      <c r="DE5" s="1098"/>
      <c r="DF5" s="1099"/>
      <c r="DG5" s="1184" t="s">
        <v>387</v>
      </c>
      <c r="DH5" s="1185"/>
      <c r="DI5" s="1185"/>
      <c r="DJ5" s="1185"/>
      <c r="DK5" s="1186"/>
      <c r="DL5" s="1184" t="s">
        <v>388</v>
      </c>
      <c r="DM5" s="1185"/>
      <c r="DN5" s="1185"/>
      <c r="DO5" s="1185"/>
      <c r="DP5" s="1186"/>
      <c r="DQ5" s="1097" t="s">
        <v>389</v>
      </c>
      <c r="DR5" s="1098"/>
      <c r="DS5" s="1098"/>
      <c r="DT5" s="1098"/>
      <c r="DU5" s="1099"/>
      <c r="DV5" s="1097" t="s">
        <v>380</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0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87"/>
      <c r="DH6" s="1188"/>
      <c r="DI6" s="1188"/>
      <c r="DJ6" s="1188"/>
      <c r="DK6" s="1189"/>
      <c r="DL6" s="1187"/>
      <c r="DM6" s="1188"/>
      <c r="DN6" s="1188"/>
      <c r="DO6" s="1188"/>
      <c r="DP6" s="1189"/>
      <c r="DQ6" s="1100"/>
      <c r="DR6" s="1101"/>
      <c r="DS6" s="1101"/>
      <c r="DT6" s="1101"/>
      <c r="DU6" s="1102"/>
      <c r="DV6" s="1100"/>
      <c r="DW6" s="1101"/>
      <c r="DX6" s="1101"/>
      <c r="DY6" s="1101"/>
      <c r="DZ6" s="1114"/>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0">
        <v>17630</v>
      </c>
      <c r="R7" s="1191"/>
      <c r="S7" s="1191"/>
      <c r="T7" s="1191"/>
      <c r="U7" s="1191"/>
      <c r="V7" s="1191">
        <v>16992</v>
      </c>
      <c r="W7" s="1191"/>
      <c r="X7" s="1191"/>
      <c r="Y7" s="1191"/>
      <c r="Z7" s="1191"/>
      <c r="AA7" s="1191">
        <v>637</v>
      </c>
      <c r="AB7" s="1191"/>
      <c r="AC7" s="1191"/>
      <c r="AD7" s="1191"/>
      <c r="AE7" s="1192"/>
      <c r="AF7" s="1193">
        <v>442</v>
      </c>
      <c r="AG7" s="1194"/>
      <c r="AH7" s="1194"/>
      <c r="AI7" s="1194"/>
      <c r="AJ7" s="1195"/>
      <c r="AK7" s="1204">
        <v>491</v>
      </c>
      <c r="AL7" s="1205"/>
      <c r="AM7" s="1205"/>
      <c r="AN7" s="1205"/>
      <c r="AO7" s="1205"/>
      <c r="AP7" s="1205">
        <v>15259</v>
      </c>
      <c r="AQ7" s="1205"/>
      <c r="AR7" s="1205"/>
      <c r="AS7" s="1205"/>
      <c r="AT7" s="1205"/>
      <c r="AU7" s="1206"/>
      <c r="AV7" s="1206"/>
      <c r="AW7" s="1206"/>
      <c r="AX7" s="1206"/>
      <c r="AY7" s="1207"/>
      <c r="AZ7" s="253"/>
      <c r="BA7" s="253"/>
      <c r="BB7" s="253"/>
      <c r="BC7" s="253"/>
      <c r="BD7" s="253"/>
      <c r="BE7" s="254"/>
      <c r="BF7" s="254"/>
      <c r="BG7" s="254"/>
      <c r="BH7" s="254"/>
      <c r="BI7" s="254"/>
      <c r="BJ7" s="254"/>
      <c r="BK7" s="254"/>
      <c r="BL7" s="254"/>
      <c r="BM7" s="254"/>
      <c r="BN7" s="254"/>
      <c r="BO7" s="254"/>
      <c r="BP7" s="254"/>
      <c r="BQ7" s="260">
        <v>1</v>
      </c>
      <c r="BR7" s="261"/>
      <c r="BS7" s="1208" t="s">
        <v>621</v>
      </c>
      <c r="BT7" s="1209"/>
      <c r="BU7" s="1209"/>
      <c r="BV7" s="1209"/>
      <c r="BW7" s="1209"/>
      <c r="BX7" s="1209"/>
      <c r="BY7" s="1209"/>
      <c r="BZ7" s="1209"/>
      <c r="CA7" s="1209"/>
      <c r="CB7" s="1209"/>
      <c r="CC7" s="1209"/>
      <c r="CD7" s="1209"/>
      <c r="CE7" s="1209"/>
      <c r="CF7" s="1209"/>
      <c r="CG7" s="1210"/>
      <c r="CH7" s="1181">
        <v>9</v>
      </c>
      <c r="CI7" s="1182"/>
      <c r="CJ7" s="1182"/>
      <c r="CK7" s="1182"/>
      <c r="CL7" s="1183"/>
      <c r="CM7" s="1181">
        <v>178</v>
      </c>
      <c r="CN7" s="1182"/>
      <c r="CO7" s="1182"/>
      <c r="CP7" s="1182"/>
      <c r="CQ7" s="1183"/>
      <c r="CR7" s="1181">
        <v>5</v>
      </c>
      <c r="CS7" s="1182"/>
      <c r="CT7" s="1182"/>
      <c r="CU7" s="1182"/>
      <c r="CV7" s="1183"/>
      <c r="CW7" s="1181" t="s">
        <v>622</v>
      </c>
      <c r="CX7" s="1182"/>
      <c r="CY7" s="1182"/>
      <c r="CZ7" s="1182"/>
      <c r="DA7" s="1183"/>
      <c r="DB7" s="1181" t="s">
        <v>622</v>
      </c>
      <c r="DC7" s="1182"/>
      <c r="DD7" s="1182"/>
      <c r="DE7" s="1182"/>
      <c r="DF7" s="1183"/>
      <c r="DG7" s="1181" t="s">
        <v>622</v>
      </c>
      <c r="DH7" s="1182"/>
      <c r="DI7" s="1182"/>
      <c r="DJ7" s="1182"/>
      <c r="DK7" s="1183"/>
      <c r="DL7" s="1181" t="s">
        <v>622</v>
      </c>
      <c r="DM7" s="1182"/>
      <c r="DN7" s="1182"/>
      <c r="DO7" s="1182"/>
      <c r="DP7" s="1183"/>
      <c r="DQ7" s="1181" t="s">
        <v>622</v>
      </c>
      <c r="DR7" s="1182"/>
      <c r="DS7" s="1182"/>
      <c r="DT7" s="1182"/>
      <c r="DU7" s="1183"/>
      <c r="DV7" s="1201"/>
      <c r="DW7" s="1202"/>
      <c r="DX7" s="1202"/>
      <c r="DY7" s="1202"/>
      <c r="DZ7" s="120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8"/>
      <c r="R8" s="1139"/>
      <c r="S8" s="1139"/>
      <c r="T8" s="1139"/>
      <c r="U8" s="1139"/>
      <c r="V8" s="1139"/>
      <c r="W8" s="1139"/>
      <c r="X8" s="1139"/>
      <c r="Y8" s="1139"/>
      <c r="Z8" s="1139"/>
      <c r="AA8" s="1139"/>
      <c r="AB8" s="1139"/>
      <c r="AC8" s="1139"/>
      <c r="AD8" s="1139"/>
      <c r="AE8" s="1140"/>
      <c r="AF8" s="1115"/>
      <c r="AG8" s="1116"/>
      <c r="AH8" s="1116"/>
      <c r="AI8" s="1116"/>
      <c r="AJ8" s="1117"/>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8"/>
      <c r="R9" s="1139"/>
      <c r="S9" s="1139"/>
      <c r="T9" s="1139"/>
      <c r="U9" s="1139"/>
      <c r="V9" s="1139"/>
      <c r="W9" s="1139"/>
      <c r="X9" s="1139"/>
      <c r="Y9" s="1139"/>
      <c r="Z9" s="1139"/>
      <c r="AA9" s="1139"/>
      <c r="AB9" s="1139"/>
      <c r="AC9" s="1139"/>
      <c r="AD9" s="1139"/>
      <c r="AE9" s="1140"/>
      <c r="AF9" s="1115"/>
      <c r="AG9" s="1116"/>
      <c r="AH9" s="1116"/>
      <c r="AI9" s="1116"/>
      <c r="AJ9" s="1117"/>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8"/>
      <c r="R10" s="1139"/>
      <c r="S10" s="1139"/>
      <c r="T10" s="1139"/>
      <c r="U10" s="1139"/>
      <c r="V10" s="1139"/>
      <c r="W10" s="1139"/>
      <c r="X10" s="1139"/>
      <c r="Y10" s="1139"/>
      <c r="Z10" s="1139"/>
      <c r="AA10" s="1139"/>
      <c r="AB10" s="1139"/>
      <c r="AC10" s="1139"/>
      <c r="AD10" s="1139"/>
      <c r="AE10" s="1140"/>
      <c r="AF10" s="1115"/>
      <c r="AG10" s="1116"/>
      <c r="AH10" s="1116"/>
      <c r="AI10" s="1116"/>
      <c r="AJ10" s="1117"/>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8"/>
      <c r="R11" s="1139"/>
      <c r="S11" s="1139"/>
      <c r="T11" s="1139"/>
      <c r="U11" s="1139"/>
      <c r="V11" s="1139"/>
      <c r="W11" s="1139"/>
      <c r="X11" s="1139"/>
      <c r="Y11" s="1139"/>
      <c r="Z11" s="1139"/>
      <c r="AA11" s="1139"/>
      <c r="AB11" s="1139"/>
      <c r="AC11" s="1139"/>
      <c r="AD11" s="1139"/>
      <c r="AE11" s="1140"/>
      <c r="AF11" s="1115"/>
      <c r="AG11" s="1116"/>
      <c r="AH11" s="1116"/>
      <c r="AI11" s="1116"/>
      <c r="AJ11" s="1117"/>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8"/>
      <c r="R12" s="1139"/>
      <c r="S12" s="1139"/>
      <c r="T12" s="1139"/>
      <c r="U12" s="1139"/>
      <c r="V12" s="1139"/>
      <c r="W12" s="1139"/>
      <c r="X12" s="1139"/>
      <c r="Y12" s="1139"/>
      <c r="Z12" s="1139"/>
      <c r="AA12" s="1139"/>
      <c r="AB12" s="1139"/>
      <c r="AC12" s="1139"/>
      <c r="AD12" s="1139"/>
      <c r="AE12" s="1140"/>
      <c r="AF12" s="1115"/>
      <c r="AG12" s="1116"/>
      <c r="AH12" s="1116"/>
      <c r="AI12" s="1116"/>
      <c r="AJ12" s="1117"/>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8"/>
      <c r="R13" s="1139"/>
      <c r="S13" s="1139"/>
      <c r="T13" s="1139"/>
      <c r="U13" s="1139"/>
      <c r="V13" s="1139"/>
      <c r="W13" s="1139"/>
      <c r="X13" s="1139"/>
      <c r="Y13" s="1139"/>
      <c r="Z13" s="1139"/>
      <c r="AA13" s="1139"/>
      <c r="AB13" s="1139"/>
      <c r="AC13" s="1139"/>
      <c r="AD13" s="1139"/>
      <c r="AE13" s="1140"/>
      <c r="AF13" s="1115"/>
      <c r="AG13" s="1116"/>
      <c r="AH13" s="1116"/>
      <c r="AI13" s="1116"/>
      <c r="AJ13" s="1117"/>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8"/>
      <c r="R14" s="1139"/>
      <c r="S14" s="1139"/>
      <c r="T14" s="1139"/>
      <c r="U14" s="1139"/>
      <c r="V14" s="1139"/>
      <c r="W14" s="1139"/>
      <c r="X14" s="1139"/>
      <c r="Y14" s="1139"/>
      <c r="Z14" s="1139"/>
      <c r="AA14" s="1139"/>
      <c r="AB14" s="1139"/>
      <c r="AC14" s="1139"/>
      <c r="AD14" s="1139"/>
      <c r="AE14" s="1140"/>
      <c r="AF14" s="1115"/>
      <c r="AG14" s="1116"/>
      <c r="AH14" s="1116"/>
      <c r="AI14" s="1116"/>
      <c r="AJ14" s="1117"/>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8"/>
      <c r="R15" s="1139"/>
      <c r="S15" s="1139"/>
      <c r="T15" s="1139"/>
      <c r="U15" s="1139"/>
      <c r="V15" s="1139"/>
      <c r="W15" s="1139"/>
      <c r="X15" s="1139"/>
      <c r="Y15" s="1139"/>
      <c r="Z15" s="1139"/>
      <c r="AA15" s="1139"/>
      <c r="AB15" s="1139"/>
      <c r="AC15" s="1139"/>
      <c r="AD15" s="1139"/>
      <c r="AE15" s="1140"/>
      <c r="AF15" s="1115"/>
      <c r="AG15" s="1116"/>
      <c r="AH15" s="1116"/>
      <c r="AI15" s="1116"/>
      <c r="AJ15" s="1117"/>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8"/>
      <c r="R16" s="1139"/>
      <c r="S16" s="1139"/>
      <c r="T16" s="1139"/>
      <c r="U16" s="1139"/>
      <c r="V16" s="1139"/>
      <c r="W16" s="1139"/>
      <c r="X16" s="1139"/>
      <c r="Y16" s="1139"/>
      <c r="Z16" s="1139"/>
      <c r="AA16" s="1139"/>
      <c r="AB16" s="1139"/>
      <c r="AC16" s="1139"/>
      <c r="AD16" s="1139"/>
      <c r="AE16" s="1140"/>
      <c r="AF16" s="1115"/>
      <c r="AG16" s="1116"/>
      <c r="AH16" s="1116"/>
      <c r="AI16" s="1116"/>
      <c r="AJ16" s="1117"/>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8"/>
      <c r="R17" s="1139"/>
      <c r="S17" s="1139"/>
      <c r="T17" s="1139"/>
      <c r="U17" s="1139"/>
      <c r="V17" s="1139"/>
      <c r="W17" s="1139"/>
      <c r="X17" s="1139"/>
      <c r="Y17" s="1139"/>
      <c r="Z17" s="1139"/>
      <c r="AA17" s="1139"/>
      <c r="AB17" s="1139"/>
      <c r="AC17" s="1139"/>
      <c r="AD17" s="1139"/>
      <c r="AE17" s="1140"/>
      <c r="AF17" s="1115"/>
      <c r="AG17" s="1116"/>
      <c r="AH17" s="1116"/>
      <c r="AI17" s="1116"/>
      <c r="AJ17" s="1117"/>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8"/>
      <c r="R18" s="1139"/>
      <c r="S18" s="1139"/>
      <c r="T18" s="1139"/>
      <c r="U18" s="1139"/>
      <c r="V18" s="1139"/>
      <c r="W18" s="1139"/>
      <c r="X18" s="1139"/>
      <c r="Y18" s="1139"/>
      <c r="Z18" s="1139"/>
      <c r="AA18" s="1139"/>
      <c r="AB18" s="1139"/>
      <c r="AC18" s="1139"/>
      <c r="AD18" s="1139"/>
      <c r="AE18" s="1140"/>
      <c r="AF18" s="1115"/>
      <c r="AG18" s="1116"/>
      <c r="AH18" s="1116"/>
      <c r="AI18" s="1116"/>
      <c r="AJ18" s="1117"/>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8"/>
      <c r="R19" s="1139"/>
      <c r="S19" s="1139"/>
      <c r="T19" s="1139"/>
      <c r="U19" s="1139"/>
      <c r="V19" s="1139"/>
      <c r="W19" s="1139"/>
      <c r="X19" s="1139"/>
      <c r="Y19" s="1139"/>
      <c r="Z19" s="1139"/>
      <c r="AA19" s="1139"/>
      <c r="AB19" s="1139"/>
      <c r="AC19" s="1139"/>
      <c r="AD19" s="1139"/>
      <c r="AE19" s="1140"/>
      <c r="AF19" s="1115"/>
      <c r="AG19" s="1116"/>
      <c r="AH19" s="1116"/>
      <c r="AI19" s="1116"/>
      <c r="AJ19" s="1117"/>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8"/>
      <c r="R20" s="1139"/>
      <c r="S20" s="1139"/>
      <c r="T20" s="1139"/>
      <c r="U20" s="1139"/>
      <c r="V20" s="1139"/>
      <c r="W20" s="1139"/>
      <c r="X20" s="1139"/>
      <c r="Y20" s="1139"/>
      <c r="Z20" s="1139"/>
      <c r="AA20" s="1139"/>
      <c r="AB20" s="1139"/>
      <c r="AC20" s="1139"/>
      <c r="AD20" s="1139"/>
      <c r="AE20" s="1140"/>
      <c r="AF20" s="1115"/>
      <c r="AG20" s="1116"/>
      <c r="AH20" s="1116"/>
      <c r="AI20" s="1116"/>
      <c r="AJ20" s="1117"/>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8"/>
      <c r="R21" s="1139"/>
      <c r="S21" s="1139"/>
      <c r="T21" s="1139"/>
      <c r="U21" s="1139"/>
      <c r="V21" s="1139"/>
      <c r="W21" s="1139"/>
      <c r="X21" s="1139"/>
      <c r="Y21" s="1139"/>
      <c r="Z21" s="1139"/>
      <c r="AA21" s="1139"/>
      <c r="AB21" s="1139"/>
      <c r="AC21" s="1139"/>
      <c r="AD21" s="1139"/>
      <c r="AE21" s="1140"/>
      <c r="AF21" s="1115"/>
      <c r="AG21" s="1116"/>
      <c r="AH21" s="1116"/>
      <c r="AI21" s="1116"/>
      <c r="AJ21" s="1117"/>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4"/>
      <c r="R22" s="1175"/>
      <c r="S22" s="1175"/>
      <c r="T22" s="1175"/>
      <c r="U22" s="1175"/>
      <c r="V22" s="1175"/>
      <c r="W22" s="1175"/>
      <c r="X22" s="1175"/>
      <c r="Y22" s="1175"/>
      <c r="Z22" s="1175"/>
      <c r="AA22" s="1175"/>
      <c r="AB22" s="1175"/>
      <c r="AC22" s="1175"/>
      <c r="AD22" s="1175"/>
      <c r="AE22" s="1176"/>
      <c r="AF22" s="1115"/>
      <c r="AG22" s="1116"/>
      <c r="AH22" s="1116"/>
      <c r="AI22" s="1116"/>
      <c r="AJ22" s="1117"/>
      <c r="AK22" s="1170"/>
      <c r="AL22" s="1171"/>
      <c r="AM22" s="1171"/>
      <c r="AN22" s="1171"/>
      <c r="AO22" s="1171"/>
      <c r="AP22" s="1171"/>
      <c r="AQ22" s="1171"/>
      <c r="AR22" s="1171"/>
      <c r="AS22" s="1171"/>
      <c r="AT22" s="1171"/>
      <c r="AU22" s="1172"/>
      <c r="AV22" s="1172"/>
      <c r="AW22" s="1172"/>
      <c r="AX22" s="1172"/>
      <c r="AY22" s="1173"/>
      <c r="AZ22" s="1131" t="s">
        <v>391</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392</v>
      </c>
      <c r="B23" s="1043" t="s">
        <v>393</v>
      </c>
      <c r="C23" s="1044"/>
      <c r="D23" s="1044"/>
      <c r="E23" s="1044"/>
      <c r="F23" s="1044"/>
      <c r="G23" s="1044"/>
      <c r="H23" s="1044"/>
      <c r="I23" s="1044"/>
      <c r="J23" s="1044"/>
      <c r="K23" s="1044"/>
      <c r="L23" s="1044"/>
      <c r="M23" s="1044"/>
      <c r="N23" s="1044"/>
      <c r="O23" s="1044"/>
      <c r="P23" s="1045"/>
      <c r="Q23" s="1161">
        <v>17630</v>
      </c>
      <c r="R23" s="1162"/>
      <c r="S23" s="1162"/>
      <c r="T23" s="1162"/>
      <c r="U23" s="1162"/>
      <c r="V23" s="1162">
        <v>16992</v>
      </c>
      <c r="W23" s="1162"/>
      <c r="X23" s="1162"/>
      <c r="Y23" s="1162"/>
      <c r="Z23" s="1162"/>
      <c r="AA23" s="1162">
        <v>637</v>
      </c>
      <c r="AB23" s="1162"/>
      <c r="AC23" s="1162"/>
      <c r="AD23" s="1162"/>
      <c r="AE23" s="1163"/>
      <c r="AF23" s="1164">
        <v>442</v>
      </c>
      <c r="AG23" s="1162"/>
      <c r="AH23" s="1162"/>
      <c r="AI23" s="1162"/>
      <c r="AJ23" s="1165"/>
      <c r="AK23" s="1166"/>
      <c r="AL23" s="1167"/>
      <c r="AM23" s="1167"/>
      <c r="AN23" s="1167"/>
      <c r="AO23" s="1167"/>
      <c r="AP23" s="1162">
        <v>15259</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373</v>
      </c>
      <c r="B26" s="1092"/>
      <c r="C26" s="1092"/>
      <c r="D26" s="1092"/>
      <c r="E26" s="1092"/>
      <c r="F26" s="1092"/>
      <c r="G26" s="1092"/>
      <c r="H26" s="1092"/>
      <c r="I26" s="1092"/>
      <c r="J26" s="1092"/>
      <c r="K26" s="1092"/>
      <c r="L26" s="1092"/>
      <c r="M26" s="1092"/>
      <c r="N26" s="1092"/>
      <c r="O26" s="1092"/>
      <c r="P26" s="1093"/>
      <c r="Q26" s="1097" t="s">
        <v>397</v>
      </c>
      <c r="R26" s="1098"/>
      <c r="S26" s="1098"/>
      <c r="T26" s="1098"/>
      <c r="U26" s="1099"/>
      <c r="V26" s="1097" t="s">
        <v>398</v>
      </c>
      <c r="W26" s="1098"/>
      <c r="X26" s="1098"/>
      <c r="Y26" s="1098"/>
      <c r="Z26" s="1099"/>
      <c r="AA26" s="1097" t="s">
        <v>399</v>
      </c>
      <c r="AB26" s="1098"/>
      <c r="AC26" s="1098"/>
      <c r="AD26" s="1098"/>
      <c r="AE26" s="1098"/>
      <c r="AF26" s="1152" t="s">
        <v>400</v>
      </c>
      <c r="AG26" s="1104"/>
      <c r="AH26" s="1104"/>
      <c r="AI26" s="1104"/>
      <c r="AJ26" s="1153"/>
      <c r="AK26" s="1098" t="s">
        <v>401</v>
      </c>
      <c r="AL26" s="1098"/>
      <c r="AM26" s="1098"/>
      <c r="AN26" s="1098"/>
      <c r="AO26" s="1099"/>
      <c r="AP26" s="1097" t="s">
        <v>402</v>
      </c>
      <c r="AQ26" s="1098"/>
      <c r="AR26" s="1098"/>
      <c r="AS26" s="1098"/>
      <c r="AT26" s="1099"/>
      <c r="AU26" s="1097" t="s">
        <v>403</v>
      </c>
      <c r="AV26" s="1098"/>
      <c r="AW26" s="1098"/>
      <c r="AX26" s="1098"/>
      <c r="AY26" s="1099"/>
      <c r="AZ26" s="1097" t="s">
        <v>404</v>
      </c>
      <c r="BA26" s="1098"/>
      <c r="BB26" s="1098"/>
      <c r="BC26" s="1098"/>
      <c r="BD26" s="1099"/>
      <c r="BE26" s="1097" t="s">
        <v>380</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4"/>
      <c r="AG27" s="1107"/>
      <c r="AH27" s="1107"/>
      <c r="AI27" s="1107"/>
      <c r="AJ27" s="1155"/>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3123</v>
      </c>
      <c r="R28" s="1147"/>
      <c r="S28" s="1147"/>
      <c r="T28" s="1147"/>
      <c r="U28" s="1147"/>
      <c r="V28" s="1147">
        <v>3095</v>
      </c>
      <c r="W28" s="1147"/>
      <c r="X28" s="1147"/>
      <c r="Y28" s="1147"/>
      <c r="Z28" s="1147"/>
      <c r="AA28" s="1147">
        <v>28</v>
      </c>
      <c r="AB28" s="1147"/>
      <c r="AC28" s="1147"/>
      <c r="AD28" s="1147"/>
      <c r="AE28" s="1148"/>
      <c r="AF28" s="1149">
        <v>28</v>
      </c>
      <c r="AG28" s="1147"/>
      <c r="AH28" s="1147"/>
      <c r="AI28" s="1147"/>
      <c r="AJ28" s="1150"/>
      <c r="AK28" s="1151">
        <v>287</v>
      </c>
      <c r="AL28" s="802"/>
      <c r="AM28" s="802"/>
      <c r="AN28" s="802"/>
      <c r="AO28" s="802"/>
      <c r="AP28" s="802" t="s">
        <v>538</v>
      </c>
      <c r="AQ28" s="802"/>
      <c r="AR28" s="802"/>
      <c r="AS28" s="802"/>
      <c r="AT28" s="802"/>
      <c r="AU28" s="802" t="s">
        <v>538</v>
      </c>
      <c r="AV28" s="802"/>
      <c r="AW28" s="802"/>
      <c r="AX28" s="802"/>
      <c r="AY28" s="802"/>
      <c r="AZ28" s="805" t="s">
        <v>538</v>
      </c>
      <c r="BA28" s="805"/>
      <c r="BB28" s="805"/>
      <c r="BC28" s="805"/>
      <c r="BD28" s="805"/>
      <c r="BE28" s="1141"/>
      <c r="BF28" s="1141"/>
      <c r="BG28" s="1141"/>
      <c r="BH28" s="1141"/>
      <c r="BI28" s="1142"/>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406</v>
      </c>
      <c r="C29" s="1134"/>
      <c r="D29" s="1134"/>
      <c r="E29" s="1134"/>
      <c r="F29" s="1134"/>
      <c r="G29" s="1134"/>
      <c r="H29" s="1134"/>
      <c r="I29" s="1134"/>
      <c r="J29" s="1134"/>
      <c r="K29" s="1134"/>
      <c r="L29" s="1134"/>
      <c r="M29" s="1134"/>
      <c r="N29" s="1134"/>
      <c r="O29" s="1134"/>
      <c r="P29" s="1135"/>
      <c r="Q29" s="1138">
        <v>398</v>
      </c>
      <c r="R29" s="1139"/>
      <c r="S29" s="1139"/>
      <c r="T29" s="1139"/>
      <c r="U29" s="1139"/>
      <c r="V29" s="1139">
        <v>396</v>
      </c>
      <c r="W29" s="1139"/>
      <c r="X29" s="1139"/>
      <c r="Y29" s="1139"/>
      <c r="Z29" s="1139"/>
      <c r="AA29" s="1139">
        <v>1</v>
      </c>
      <c r="AB29" s="1139"/>
      <c r="AC29" s="1139"/>
      <c r="AD29" s="1139"/>
      <c r="AE29" s="1140"/>
      <c r="AF29" s="1115">
        <v>1</v>
      </c>
      <c r="AG29" s="1116"/>
      <c r="AH29" s="1116"/>
      <c r="AI29" s="1116"/>
      <c r="AJ29" s="1117"/>
      <c r="AK29" s="803">
        <v>93</v>
      </c>
      <c r="AL29" s="801"/>
      <c r="AM29" s="801"/>
      <c r="AN29" s="801"/>
      <c r="AO29" s="801"/>
      <c r="AP29" s="801" t="s">
        <v>538</v>
      </c>
      <c r="AQ29" s="801"/>
      <c r="AR29" s="801"/>
      <c r="AS29" s="801"/>
      <c r="AT29" s="801"/>
      <c r="AU29" s="801" t="s">
        <v>538</v>
      </c>
      <c r="AV29" s="801"/>
      <c r="AW29" s="801"/>
      <c r="AX29" s="801"/>
      <c r="AY29" s="801"/>
      <c r="AZ29" s="804" t="s">
        <v>538</v>
      </c>
      <c r="BA29" s="804"/>
      <c r="BB29" s="804"/>
      <c r="BC29" s="804"/>
      <c r="BD29" s="804"/>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407</v>
      </c>
      <c r="C30" s="1134"/>
      <c r="D30" s="1134"/>
      <c r="E30" s="1134"/>
      <c r="F30" s="1134"/>
      <c r="G30" s="1134"/>
      <c r="H30" s="1134"/>
      <c r="I30" s="1134"/>
      <c r="J30" s="1134"/>
      <c r="K30" s="1134"/>
      <c r="L30" s="1134"/>
      <c r="M30" s="1134"/>
      <c r="N30" s="1134"/>
      <c r="O30" s="1134"/>
      <c r="P30" s="1135"/>
      <c r="Q30" s="1138">
        <v>527</v>
      </c>
      <c r="R30" s="1139"/>
      <c r="S30" s="1139"/>
      <c r="T30" s="1139"/>
      <c r="U30" s="1139"/>
      <c r="V30" s="1139">
        <v>429</v>
      </c>
      <c r="W30" s="1139"/>
      <c r="X30" s="1139"/>
      <c r="Y30" s="1139"/>
      <c r="Z30" s="1139"/>
      <c r="AA30" s="1139">
        <v>98</v>
      </c>
      <c r="AB30" s="1139"/>
      <c r="AC30" s="1139"/>
      <c r="AD30" s="1139"/>
      <c r="AE30" s="1140"/>
      <c r="AF30" s="1115">
        <v>615</v>
      </c>
      <c r="AG30" s="1116"/>
      <c r="AH30" s="1116"/>
      <c r="AI30" s="1116"/>
      <c r="AJ30" s="1117"/>
      <c r="AK30" s="803">
        <v>1</v>
      </c>
      <c r="AL30" s="801"/>
      <c r="AM30" s="801"/>
      <c r="AN30" s="801"/>
      <c r="AO30" s="801"/>
      <c r="AP30" s="801">
        <v>1225</v>
      </c>
      <c r="AQ30" s="801"/>
      <c r="AR30" s="801"/>
      <c r="AS30" s="801"/>
      <c r="AT30" s="801"/>
      <c r="AU30" s="801">
        <v>20</v>
      </c>
      <c r="AV30" s="801"/>
      <c r="AW30" s="801"/>
      <c r="AX30" s="801"/>
      <c r="AY30" s="801"/>
      <c r="AZ30" s="804" t="s">
        <v>538</v>
      </c>
      <c r="BA30" s="804"/>
      <c r="BB30" s="804"/>
      <c r="BC30" s="804"/>
      <c r="BD30" s="804"/>
      <c r="BE30" s="1128" t="s">
        <v>408</v>
      </c>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409</v>
      </c>
      <c r="C31" s="1134"/>
      <c r="D31" s="1134"/>
      <c r="E31" s="1134"/>
      <c r="F31" s="1134"/>
      <c r="G31" s="1134"/>
      <c r="H31" s="1134"/>
      <c r="I31" s="1134"/>
      <c r="J31" s="1134"/>
      <c r="K31" s="1134"/>
      <c r="L31" s="1134"/>
      <c r="M31" s="1134"/>
      <c r="N31" s="1134"/>
      <c r="O31" s="1134"/>
      <c r="P31" s="1135"/>
      <c r="Q31" s="1138">
        <v>64</v>
      </c>
      <c r="R31" s="1139"/>
      <c r="S31" s="1139"/>
      <c r="T31" s="1139"/>
      <c r="U31" s="1139"/>
      <c r="V31" s="1139">
        <v>49</v>
      </c>
      <c r="W31" s="1139"/>
      <c r="X31" s="1139"/>
      <c r="Y31" s="1139"/>
      <c r="Z31" s="1139"/>
      <c r="AA31" s="1139">
        <v>15</v>
      </c>
      <c r="AB31" s="1139"/>
      <c r="AC31" s="1139"/>
      <c r="AD31" s="1139"/>
      <c r="AE31" s="1140"/>
      <c r="AF31" s="1115">
        <v>213</v>
      </c>
      <c r="AG31" s="1116"/>
      <c r="AH31" s="1116"/>
      <c r="AI31" s="1116"/>
      <c r="AJ31" s="1117"/>
      <c r="AK31" s="803" t="s">
        <v>538</v>
      </c>
      <c r="AL31" s="801"/>
      <c r="AM31" s="801"/>
      <c r="AN31" s="801"/>
      <c r="AO31" s="801"/>
      <c r="AP31" s="801" t="s">
        <v>538</v>
      </c>
      <c r="AQ31" s="801"/>
      <c r="AR31" s="801"/>
      <c r="AS31" s="801"/>
      <c r="AT31" s="801"/>
      <c r="AU31" s="801" t="s">
        <v>538</v>
      </c>
      <c r="AV31" s="801"/>
      <c r="AW31" s="801"/>
      <c r="AX31" s="801"/>
      <c r="AY31" s="801"/>
      <c r="AZ31" s="804" t="s">
        <v>538</v>
      </c>
      <c r="BA31" s="804"/>
      <c r="BB31" s="804"/>
      <c r="BC31" s="804"/>
      <c r="BD31" s="804"/>
      <c r="BE31" s="1128" t="s">
        <v>408</v>
      </c>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t="s">
        <v>628</v>
      </c>
      <c r="C32" s="1134"/>
      <c r="D32" s="1134"/>
      <c r="E32" s="1134"/>
      <c r="F32" s="1134"/>
      <c r="G32" s="1134"/>
      <c r="H32" s="1134"/>
      <c r="I32" s="1134"/>
      <c r="J32" s="1134"/>
      <c r="K32" s="1134"/>
      <c r="L32" s="1134"/>
      <c r="M32" s="1134"/>
      <c r="N32" s="1134"/>
      <c r="O32" s="1134"/>
      <c r="P32" s="1135"/>
      <c r="Q32" s="1138">
        <v>1096</v>
      </c>
      <c r="R32" s="1139"/>
      <c r="S32" s="1139"/>
      <c r="T32" s="1139"/>
      <c r="U32" s="1139"/>
      <c r="V32" s="1139">
        <v>997</v>
      </c>
      <c r="W32" s="1139"/>
      <c r="X32" s="1139"/>
      <c r="Y32" s="1139"/>
      <c r="Z32" s="1139"/>
      <c r="AA32" s="1139">
        <v>99</v>
      </c>
      <c r="AB32" s="1139"/>
      <c r="AC32" s="1139"/>
      <c r="AD32" s="1139"/>
      <c r="AE32" s="1140"/>
      <c r="AF32" s="1115">
        <v>239</v>
      </c>
      <c r="AG32" s="1116"/>
      <c r="AH32" s="1116"/>
      <c r="AI32" s="1116"/>
      <c r="AJ32" s="1117"/>
      <c r="AK32" s="803">
        <v>519</v>
      </c>
      <c r="AL32" s="801"/>
      <c r="AM32" s="801"/>
      <c r="AN32" s="801"/>
      <c r="AO32" s="801"/>
      <c r="AP32" s="801">
        <v>8382</v>
      </c>
      <c r="AQ32" s="801"/>
      <c r="AR32" s="801"/>
      <c r="AS32" s="801"/>
      <c r="AT32" s="801"/>
      <c r="AU32" s="801">
        <v>5935</v>
      </c>
      <c r="AV32" s="801"/>
      <c r="AW32" s="801"/>
      <c r="AX32" s="801"/>
      <c r="AY32" s="801"/>
      <c r="AZ32" s="804" t="s">
        <v>538</v>
      </c>
      <c r="BA32" s="804"/>
      <c r="BB32" s="804"/>
      <c r="BC32" s="804"/>
      <c r="BD32" s="804"/>
      <c r="BE32" s="1128" t="s">
        <v>411</v>
      </c>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t="s">
        <v>629</v>
      </c>
      <c r="C33" s="1134"/>
      <c r="D33" s="1134"/>
      <c r="E33" s="1134"/>
      <c r="F33" s="1134"/>
      <c r="G33" s="1134"/>
      <c r="H33" s="1134"/>
      <c r="I33" s="1134"/>
      <c r="J33" s="1134"/>
      <c r="K33" s="1134"/>
      <c r="L33" s="1134"/>
      <c r="M33" s="1134"/>
      <c r="N33" s="1134"/>
      <c r="O33" s="1134"/>
      <c r="P33" s="1135"/>
      <c r="Q33" s="1138">
        <v>111</v>
      </c>
      <c r="R33" s="1139"/>
      <c r="S33" s="1139"/>
      <c r="T33" s="1139"/>
      <c r="U33" s="1139"/>
      <c r="V33" s="1139">
        <v>91</v>
      </c>
      <c r="W33" s="1139"/>
      <c r="X33" s="1139"/>
      <c r="Y33" s="1139"/>
      <c r="Z33" s="1139"/>
      <c r="AA33" s="1139">
        <v>20</v>
      </c>
      <c r="AB33" s="1139"/>
      <c r="AC33" s="1139"/>
      <c r="AD33" s="1139"/>
      <c r="AE33" s="1140"/>
      <c r="AF33" s="1115">
        <v>41</v>
      </c>
      <c r="AG33" s="1116"/>
      <c r="AH33" s="1116"/>
      <c r="AI33" s="1116"/>
      <c r="AJ33" s="1117"/>
      <c r="AK33" s="803">
        <v>78</v>
      </c>
      <c r="AL33" s="801"/>
      <c r="AM33" s="801"/>
      <c r="AN33" s="801"/>
      <c r="AO33" s="801"/>
      <c r="AP33" s="801">
        <v>445</v>
      </c>
      <c r="AQ33" s="801"/>
      <c r="AR33" s="801"/>
      <c r="AS33" s="801"/>
      <c r="AT33" s="801"/>
      <c r="AU33" s="801">
        <v>442</v>
      </c>
      <c r="AV33" s="801"/>
      <c r="AW33" s="801"/>
      <c r="AX33" s="801"/>
      <c r="AY33" s="801"/>
      <c r="AZ33" s="804" t="s">
        <v>538</v>
      </c>
      <c r="BA33" s="804"/>
      <c r="BB33" s="804"/>
      <c r="BC33" s="804"/>
      <c r="BD33" s="804"/>
      <c r="BE33" s="1128" t="s">
        <v>408</v>
      </c>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t="s">
        <v>412</v>
      </c>
      <c r="C34" s="1134"/>
      <c r="D34" s="1134"/>
      <c r="E34" s="1134"/>
      <c r="F34" s="1134"/>
      <c r="G34" s="1134"/>
      <c r="H34" s="1134"/>
      <c r="I34" s="1134"/>
      <c r="J34" s="1134"/>
      <c r="K34" s="1134"/>
      <c r="L34" s="1134"/>
      <c r="M34" s="1134"/>
      <c r="N34" s="1134"/>
      <c r="O34" s="1134"/>
      <c r="P34" s="1135"/>
      <c r="Q34" s="1138">
        <v>4979</v>
      </c>
      <c r="R34" s="1139"/>
      <c r="S34" s="1139"/>
      <c r="T34" s="1139"/>
      <c r="U34" s="1139"/>
      <c r="V34" s="1139">
        <v>4694</v>
      </c>
      <c r="W34" s="1139"/>
      <c r="X34" s="1139"/>
      <c r="Y34" s="1139"/>
      <c r="Z34" s="1139"/>
      <c r="AA34" s="1139">
        <v>285</v>
      </c>
      <c r="AB34" s="1139"/>
      <c r="AC34" s="1139"/>
      <c r="AD34" s="1139"/>
      <c r="AE34" s="1140"/>
      <c r="AF34" s="1115">
        <v>-373</v>
      </c>
      <c r="AG34" s="1116"/>
      <c r="AH34" s="1116"/>
      <c r="AI34" s="1116"/>
      <c r="AJ34" s="1117"/>
      <c r="AK34" s="803">
        <v>1082</v>
      </c>
      <c r="AL34" s="801"/>
      <c r="AM34" s="801"/>
      <c r="AN34" s="801"/>
      <c r="AO34" s="801"/>
      <c r="AP34" s="801">
        <v>2888</v>
      </c>
      <c r="AQ34" s="801"/>
      <c r="AR34" s="801"/>
      <c r="AS34" s="801"/>
      <c r="AT34" s="801"/>
      <c r="AU34" s="801">
        <v>1782</v>
      </c>
      <c r="AV34" s="801"/>
      <c r="AW34" s="801"/>
      <c r="AX34" s="801"/>
      <c r="AY34" s="801"/>
      <c r="AZ34" s="804">
        <v>8.8000000000000007</v>
      </c>
      <c r="BA34" s="804"/>
      <c r="BB34" s="804"/>
      <c r="BC34" s="804"/>
      <c r="BD34" s="804"/>
      <c r="BE34" s="1128" t="s">
        <v>411</v>
      </c>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t="s">
        <v>413</v>
      </c>
      <c r="C35" s="1134"/>
      <c r="D35" s="1134"/>
      <c r="E35" s="1134"/>
      <c r="F35" s="1134"/>
      <c r="G35" s="1134"/>
      <c r="H35" s="1134"/>
      <c r="I35" s="1134"/>
      <c r="J35" s="1134"/>
      <c r="K35" s="1134"/>
      <c r="L35" s="1134"/>
      <c r="M35" s="1134"/>
      <c r="N35" s="1134"/>
      <c r="O35" s="1134"/>
      <c r="P35" s="1135"/>
      <c r="Q35" s="1138">
        <v>202</v>
      </c>
      <c r="R35" s="1139"/>
      <c r="S35" s="1139"/>
      <c r="T35" s="1139"/>
      <c r="U35" s="1139"/>
      <c r="V35" s="1139">
        <v>186</v>
      </c>
      <c r="W35" s="1139"/>
      <c r="X35" s="1139"/>
      <c r="Y35" s="1139"/>
      <c r="Z35" s="1139"/>
      <c r="AA35" s="1139">
        <v>16</v>
      </c>
      <c r="AB35" s="1139"/>
      <c r="AC35" s="1139"/>
      <c r="AD35" s="1139"/>
      <c r="AE35" s="1140"/>
      <c r="AF35" s="1115">
        <v>8</v>
      </c>
      <c r="AG35" s="1116"/>
      <c r="AH35" s="1116"/>
      <c r="AI35" s="1116"/>
      <c r="AJ35" s="1117"/>
      <c r="AK35" s="803">
        <v>112</v>
      </c>
      <c r="AL35" s="801"/>
      <c r="AM35" s="801"/>
      <c r="AN35" s="801"/>
      <c r="AO35" s="801"/>
      <c r="AP35" s="801">
        <v>509</v>
      </c>
      <c r="AQ35" s="801"/>
      <c r="AR35" s="801"/>
      <c r="AS35" s="801"/>
      <c r="AT35" s="801"/>
      <c r="AU35" s="801">
        <v>488</v>
      </c>
      <c r="AV35" s="801"/>
      <c r="AW35" s="801"/>
      <c r="AX35" s="801"/>
      <c r="AY35" s="801"/>
      <c r="AZ35" s="804" t="s">
        <v>538</v>
      </c>
      <c r="BA35" s="804"/>
      <c r="BB35" s="804"/>
      <c r="BC35" s="804"/>
      <c r="BD35" s="804"/>
      <c r="BE35" s="1128" t="s">
        <v>414</v>
      </c>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8"/>
      <c r="R36" s="1139"/>
      <c r="S36" s="1139"/>
      <c r="T36" s="1139"/>
      <c r="U36" s="1139"/>
      <c r="V36" s="1139"/>
      <c r="W36" s="1139"/>
      <c r="X36" s="1139"/>
      <c r="Y36" s="1139"/>
      <c r="Z36" s="1139"/>
      <c r="AA36" s="1139"/>
      <c r="AB36" s="1139"/>
      <c r="AC36" s="1139"/>
      <c r="AD36" s="1139"/>
      <c r="AE36" s="1140"/>
      <c r="AF36" s="1115"/>
      <c r="AG36" s="1116"/>
      <c r="AH36" s="1116"/>
      <c r="AI36" s="1116"/>
      <c r="AJ36" s="1117"/>
      <c r="AK36" s="803"/>
      <c r="AL36" s="801"/>
      <c r="AM36" s="801"/>
      <c r="AN36" s="801"/>
      <c r="AO36" s="801"/>
      <c r="AP36" s="801"/>
      <c r="AQ36" s="801"/>
      <c r="AR36" s="801"/>
      <c r="AS36" s="801"/>
      <c r="AT36" s="801"/>
      <c r="AU36" s="801"/>
      <c r="AV36" s="801"/>
      <c r="AW36" s="801"/>
      <c r="AX36" s="801"/>
      <c r="AY36" s="801"/>
      <c r="AZ36" s="804"/>
      <c r="BA36" s="804"/>
      <c r="BB36" s="804"/>
      <c r="BC36" s="804"/>
      <c r="BD36" s="804"/>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8"/>
      <c r="R37" s="1139"/>
      <c r="S37" s="1139"/>
      <c r="T37" s="1139"/>
      <c r="U37" s="1139"/>
      <c r="V37" s="1139"/>
      <c r="W37" s="1139"/>
      <c r="X37" s="1139"/>
      <c r="Y37" s="1139"/>
      <c r="Z37" s="1139"/>
      <c r="AA37" s="1139"/>
      <c r="AB37" s="1139"/>
      <c r="AC37" s="1139"/>
      <c r="AD37" s="1139"/>
      <c r="AE37" s="1140"/>
      <c r="AF37" s="1115"/>
      <c r="AG37" s="1116"/>
      <c r="AH37" s="1116"/>
      <c r="AI37" s="1116"/>
      <c r="AJ37" s="1117"/>
      <c r="AK37" s="803"/>
      <c r="AL37" s="801"/>
      <c r="AM37" s="801"/>
      <c r="AN37" s="801"/>
      <c r="AO37" s="801"/>
      <c r="AP37" s="801"/>
      <c r="AQ37" s="801"/>
      <c r="AR37" s="801"/>
      <c r="AS37" s="801"/>
      <c r="AT37" s="801"/>
      <c r="AU37" s="801"/>
      <c r="AV37" s="801"/>
      <c r="AW37" s="801"/>
      <c r="AX37" s="801"/>
      <c r="AY37" s="801"/>
      <c r="AZ37" s="804"/>
      <c r="BA37" s="804"/>
      <c r="BB37" s="804"/>
      <c r="BC37" s="804"/>
      <c r="BD37" s="804"/>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8"/>
      <c r="R38" s="1139"/>
      <c r="S38" s="1139"/>
      <c r="T38" s="1139"/>
      <c r="U38" s="1139"/>
      <c r="V38" s="1139"/>
      <c r="W38" s="1139"/>
      <c r="X38" s="1139"/>
      <c r="Y38" s="1139"/>
      <c r="Z38" s="1139"/>
      <c r="AA38" s="1139"/>
      <c r="AB38" s="1139"/>
      <c r="AC38" s="1139"/>
      <c r="AD38" s="1139"/>
      <c r="AE38" s="1140"/>
      <c r="AF38" s="1115"/>
      <c r="AG38" s="1116"/>
      <c r="AH38" s="1116"/>
      <c r="AI38" s="1116"/>
      <c r="AJ38" s="1117"/>
      <c r="AK38" s="803"/>
      <c r="AL38" s="801"/>
      <c r="AM38" s="801"/>
      <c r="AN38" s="801"/>
      <c r="AO38" s="801"/>
      <c r="AP38" s="801"/>
      <c r="AQ38" s="801"/>
      <c r="AR38" s="801"/>
      <c r="AS38" s="801"/>
      <c r="AT38" s="801"/>
      <c r="AU38" s="801"/>
      <c r="AV38" s="801"/>
      <c r="AW38" s="801"/>
      <c r="AX38" s="801"/>
      <c r="AY38" s="801"/>
      <c r="AZ38" s="804"/>
      <c r="BA38" s="804"/>
      <c r="BB38" s="804"/>
      <c r="BC38" s="804"/>
      <c r="BD38" s="804"/>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8"/>
      <c r="R39" s="1139"/>
      <c r="S39" s="1139"/>
      <c r="T39" s="1139"/>
      <c r="U39" s="1139"/>
      <c r="V39" s="1139"/>
      <c r="W39" s="1139"/>
      <c r="X39" s="1139"/>
      <c r="Y39" s="1139"/>
      <c r="Z39" s="1139"/>
      <c r="AA39" s="1139"/>
      <c r="AB39" s="1139"/>
      <c r="AC39" s="1139"/>
      <c r="AD39" s="1139"/>
      <c r="AE39" s="1140"/>
      <c r="AF39" s="1115"/>
      <c r="AG39" s="1116"/>
      <c r="AH39" s="1116"/>
      <c r="AI39" s="1116"/>
      <c r="AJ39" s="1117"/>
      <c r="AK39" s="803"/>
      <c r="AL39" s="801"/>
      <c r="AM39" s="801"/>
      <c r="AN39" s="801"/>
      <c r="AO39" s="801"/>
      <c r="AP39" s="801"/>
      <c r="AQ39" s="801"/>
      <c r="AR39" s="801"/>
      <c r="AS39" s="801"/>
      <c r="AT39" s="801"/>
      <c r="AU39" s="801"/>
      <c r="AV39" s="801"/>
      <c r="AW39" s="801"/>
      <c r="AX39" s="801"/>
      <c r="AY39" s="801"/>
      <c r="AZ39" s="804"/>
      <c r="BA39" s="804"/>
      <c r="BB39" s="804"/>
      <c r="BC39" s="804"/>
      <c r="BD39" s="804"/>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8"/>
      <c r="R40" s="1139"/>
      <c r="S40" s="1139"/>
      <c r="T40" s="1139"/>
      <c r="U40" s="1139"/>
      <c r="V40" s="1139"/>
      <c r="W40" s="1139"/>
      <c r="X40" s="1139"/>
      <c r="Y40" s="1139"/>
      <c r="Z40" s="1139"/>
      <c r="AA40" s="1139"/>
      <c r="AB40" s="1139"/>
      <c r="AC40" s="1139"/>
      <c r="AD40" s="1139"/>
      <c r="AE40" s="1140"/>
      <c r="AF40" s="1115"/>
      <c r="AG40" s="1116"/>
      <c r="AH40" s="1116"/>
      <c r="AI40" s="1116"/>
      <c r="AJ40" s="1117"/>
      <c r="AK40" s="803"/>
      <c r="AL40" s="801"/>
      <c r="AM40" s="801"/>
      <c r="AN40" s="801"/>
      <c r="AO40" s="801"/>
      <c r="AP40" s="801"/>
      <c r="AQ40" s="801"/>
      <c r="AR40" s="801"/>
      <c r="AS40" s="801"/>
      <c r="AT40" s="801"/>
      <c r="AU40" s="801"/>
      <c r="AV40" s="801"/>
      <c r="AW40" s="801"/>
      <c r="AX40" s="801"/>
      <c r="AY40" s="801"/>
      <c r="AZ40" s="804"/>
      <c r="BA40" s="804"/>
      <c r="BB40" s="804"/>
      <c r="BC40" s="804"/>
      <c r="BD40" s="804"/>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8"/>
      <c r="R41" s="1139"/>
      <c r="S41" s="1139"/>
      <c r="T41" s="1139"/>
      <c r="U41" s="1139"/>
      <c r="V41" s="1139"/>
      <c r="W41" s="1139"/>
      <c r="X41" s="1139"/>
      <c r="Y41" s="1139"/>
      <c r="Z41" s="1139"/>
      <c r="AA41" s="1139"/>
      <c r="AB41" s="1139"/>
      <c r="AC41" s="1139"/>
      <c r="AD41" s="1139"/>
      <c r="AE41" s="1140"/>
      <c r="AF41" s="1115"/>
      <c r="AG41" s="1116"/>
      <c r="AH41" s="1116"/>
      <c r="AI41" s="1116"/>
      <c r="AJ41" s="1117"/>
      <c r="AK41" s="803"/>
      <c r="AL41" s="801"/>
      <c r="AM41" s="801"/>
      <c r="AN41" s="801"/>
      <c r="AO41" s="801"/>
      <c r="AP41" s="801"/>
      <c r="AQ41" s="801"/>
      <c r="AR41" s="801"/>
      <c r="AS41" s="801"/>
      <c r="AT41" s="801"/>
      <c r="AU41" s="801"/>
      <c r="AV41" s="801"/>
      <c r="AW41" s="801"/>
      <c r="AX41" s="801"/>
      <c r="AY41" s="801"/>
      <c r="AZ41" s="804"/>
      <c r="BA41" s="804"/>
      <c r="BB41" s="804"/>
      <c r="BC41" s="804"/>
      <c r="BD41" s="804"/>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8"/>
      <c r="R42" s="1139"/>
      <c r="S42" s="1139"/>
      <c r="T42" s="1139"/>
      <c r="U42" s="1139"/>
      <c r="V42" s="1139"/>
      <c r="W42" s="1139"/>
      <c r="X42" s="1139"/>
      <c r="Y42" s="1139"/>
      <c r="Z42" s="1139"/>
      <c r="AA42" s="1139"/>
      <c r="AB42" s="1139"/>
      <c r="AC42" s="1139"/>
      <c r="AD42" s="1139"/>
      <c r="AE42" s="1140"/>
      <c r="AF42" s="1115"/>
      <c r="AG42" s="1116"/>
      <c r="AH42" s="1116"/>
      <c r="AI42" s="1116"/>
      <c r="AJ42" s="1117"/>
      <c r="AK42" s="803"/>
      <c r="AL42" s="801"/>
      <c r="AM42" s="801"/>
      <c r="AN42" s="801"/>
      <c r="AO42" s="801"/>
      <c r="AP42" s="801"/>
      <c r="AQ42" s="801"/>
      <c r="AR42" s="801"/>
      <c r="AS42" s="801"/>
      <c r="AT42" s="801"/>
      <c r="AU42" s="801"/>
      <c r="AV42" s="801"/>
      <c r="AW42" s="801"/>
      <c r="AX42" s="801"/>
      <c r="AY42" s="801"/>
      <c r="AZ42" s="804"/>
      <c r="BA42" s="804"/>
      <c r="BB42" s="804"/>
      <c r="BC42" s="804"/>
      <c r="BD42" s="804"/>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8"/>
      <c r="R43" s="1139"/>
      <c r="S43" s="1139"/>
      <c r="T43" s="1139"/>
      <c r="U43" s="1139"/>
      <c r="V43" s="1139"/>
      <c r="W43" s="1139"/>
      <c r="X43" s="1139"/>
      <c r="Y43" s="1139"/>
      <c r="Z43" s="1139"/>
      <c r="AA43" s="1139"/>
      <c r="AB43" s="1139"/>
      <c r="AC43" s="1139"/>
      <c r="AD43" s="1139"/>
      <c r="AE43" s="1140"/>
      <c r="AF43" s="1115"/>
      <c r="AG43" s="1116"/>
      <c r="AH43" s="1116"/>
      <c r="AI43" s="1116"/>
      <c r="AJ43" s="1117"/>
      <c r="AK43" s="803"/>
      <c r="AL43" s="801"/>
      <c r="AM43" s="801"/>
      <c r="AN43" s="801"/>
      <c r="AO43" s="801"/>
      <c r="AP43" s="801"/>
      <c r="AQ43" s="801"/>
      <c r="AR43" s="801"/>
      <c r="AS43" s="801"/>
      <c r="AT43" s="801"/>
      <c r="AU43" s="801"/>
      <c r="AV43" s="801"/>
      <c r="AW43" s="801"/>
      <c r="AX43" s="801"/>
      <c r="AY43" s="801"/>
      <c r="AZ43" s="804"/>
      <c r="BA43" s="804"/>
      <c r="BB43" s="804"/>
      <c r="BC43" s="804"/>
      <c r="BD43" s="804"/>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8"/>
      <c r="R44" s="1139"/>
      <c r="S44" s="1139"/>
      <c r="T44" s="1139"/>
      <c r="U44" s="1139"/>
      <c r="V44" s="1139"/>
      <c r="W44" s="1139"/>
      <c r="X44" s="1139"/>
      <c r="Y44" s="1139"/>
      <c r="Z44" s="1139"/>
      <c r="AA44" s="1139"/>
      <c r="AB44" s="1139"/>
      <c r="AC44" s="1139"/>
      <c r="AD44" s="1139"/>
      <c r="AE44" s="1140"/>
      <c r="AF44" s="1115"/>
      <c r="AG44" s="1116"/>
      <c r="AH44" s="1116"/>
      <c r="AI44" s="1116"/>
      <c r="AJ44" s="1117"/>
      <c r="AK44" s="803"/>
      <c r="AL44" s="801"/>
      <c r="AM44" s="801"/>
      <c r="AN44" s="801"/>
      <c r="AO44" s="801"/>
      <c r="AP44" s="801"/>
      <c r="AQ44" s="801"/>
      <c r="AR44" s="801"/>
      <c r="AS44" s="801"/>
      <c r="AT44" s="801"/>
      <c r="AU44" s="801"/>
      <c r="AV44" s="801"/>
      <c r="AW44" s="801"/>
      <c r="AX44" s="801"/>
      <c r="AY44" s="801"/>
      <c r="AZ44" s="804"/>
      <c r="BA44" s="804"/>
      <c r="BB44" s="804"/>
      <c r="BC44" s="804"/>
      <c r="BD44" s="804"/>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8"/>
      <c r="R45" s="1139"/>
      <c r="S45" s="1139"/>
      <c r="T45" s="1139"/>
      <c r="U45" s="1139"/>
      <c r="V45" s="1139"/>
      <c r="W45" s="1139"/>
      <c r="X45" s="1139"/>
      <c r="Y45" s="1139"/>
      <c r="Z45" s="1139"/>
      <c r="AA45" s="1139"/>
      <c r="AB45" s="1139"/>
      <c r="AC45" s="1139"/>
      <c r="AD45" s="1139"/>
      <c r="AE45" s="1140"/>
      <c r="AF45" s="1115"/>
      <c r="AG45" s="1116"/>
      <c r="AH45" s="1116"/>
      <c r="AI45" s="1116"/>
      <c r="AJ45" s="1117"/>
      <c r="AK45" s="803"/>
      <c r="AL45" s="801"/>
      <c r="AM45" s="801"/>
      <c r="AN45" s="801"/>
      <c r="AO45" s="801"/>
      <c r="AP45" s="801"/>
      <c r="AQ45" s="801"/>
      <c r="AR45" s="801"/>
      <c r="AS45" s="801"/>
      <c r="AT45" s="801"/>
      <c r="AU45" s="801"/>
      <c r="AV45" s="801"/>
      <c r="AW45" s="801"/>
      <c r="AX45" s="801"/>
      <c r="AY45" s="801"/>
      <c r="AZ45" s="804"/>
      <c r="BA45" s="804"/>
      <c r="BB45" s="804"/>
      <c r="BC45" s="804"/>
      <c r="BD45" s="804"/>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8"/>
      <c r="R46" s="1139"/>
      <c r="S46" s="1139"/>
      <c r="T46" s="1139"/>
      <c r="U46" s="1139"/>
      <c r="V46" s="1139"/>
      <c r="W46" s="1139"/>
      <c r="X46" s="1139"/>
      <c r="Y46" s="1139"/>
      <c r="Z46" s="1139"/>
      <c r="AA46" s="1139"/>
      <c r="AB46" s="1139"/>
      <c r="AC46" s="1139"/>
      <c r="AD46" s="1139"/>
      <c r="AE46" s="1140"/>
      <c r="AF46" s="1115"/>
      <c r="AG46" s="1116"/>
      <c r="AH46" s="1116"/>
      <c r="AI46" s="1116"/>
      <c r="AJ46" s="1117"/>
      <c r="AK46" s="803"/>
      <c r="AL46" s="801"/>
      <c r="AM46" s="801"/>
      <c r="AN46" s="801"/>
      <c r="AO46" s="801"/>
      <c r="AP46" s="801"/>
      <c r="AQ46" s="801"/>
      <c r="AR46" s="801"/>
      <c r="AS46" s="801"/>
      <c r="AT46" s="801"/>
      <c r="AU46" s="801"/>
      <c r="AV46" s="801"/>
      <c r="AW46" s="801"/>
      <c r="AX46" s="801"/>
      <c r="AY46" s="801"/>
      <c r="AZ46" s="804"/>
      <c r="BA46" s="804"/>
      <c r="BB46" s="804"/>
      <c r="BC46" s="804"/>
      <c r="BD46" s="804"/>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8"/>
      <c r="R47" s="1139"/>
      <c r="S47" s="1139"/>
      <c r="T47" s="1139"/>
      <c r="U47" s="1139"/>
      <c r="V47" s="1139"/>
      <c r="W47" s="1139"/>
      <c r="X47" s="1139"/>
      <c r="Y47" s="1139"/>
      <c r="Z47" s="1139"/>
      <c r="AA47" s="1139"/>
      <c r="AB47" s="1139"/>
      <c r="AC47" s="1139"/>
      <c r="AD47" s="1139"/>
      <c r="AE47" s="1140"/>
      <c r="AF47" s="1115"/>
      <c r="AG47" s="1116"/>
      <c r="AH47" s="1116"/>
      <c r="AI47" s="1116"/>
      <c r="AJ47" s="1117"/>
      <c r="AK47" s="803"/>
      <c r="AL47" s="801"/>
      <c r="AM47" s="801"/>
      <c r="AN47" s="801"/>
      <c r="AO47" s="801"/>
      <c r="AP47" s="801"/>
      <c r="AQ47" s="801"/>
      <c r="AR47" s="801"/>
      <c r="AS47" s="801"/>
      <c r="AT47" s="801"/>
      <c r="AU47" s="801"/>
      <c r="AV47" s="801"/>
      <c r="AW47" s="801"/>
      <c r="AX47" s="801"/>
      <c r="AY47" s="801"/>
      <c r="AZ47" s="804"/>
      <c r="BA47" s="804"/>
      <c r="BB47" s="804"/>
      <c r="BC47" s="804"/>
      <c r="BD47" s="804"/>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8"/>
      <c r="R48" s="1139"/>
      <c r="S48" s="1139"/>
      <c r="T48" s="1139"/>
      <c r="U48" s="1139"/>
      <c r="V48" s="1139"/>
      <c r="W48" s="1139"/>
      <c r="X48" s="1139"/>
      <c r="Y48" s="1139"/>
      <c r="Z48" s="1139"/>
      <c r="AA48" s="1139"/>
      <c r="AB48" s="1139"/>
      <c r="AC48" s="1139"/>
      <c r="AD48" s="1139"/>
      <c r="AE48" s="1140"/>
      <c r="AF48" s="1115"/>
      <c r="AG48" s="1116"/>
      <c r="AH48" s="1116"/>
      <c r="AI48" s="1116"/>
      <c r="AJ48" s="1117"/>
      <c r="AK48" s="803"/>
      <c r="AL48" s="801"/>
      <c r="AM48" s="801"/>
      <c r="AN48" s="801"/>
      <c r="AO48" s="801"/>
      <c r="AP48" s="801"/>
      <c r="AQ48" s="801"/>
      <c r="AR48" s="801"/>
      <c r="AS48" s="801"/>
      <c r="AT48" s="801"/>
      <c r="AU48" s="801"/>
      <c r="AV48" s="801"/>
      <c r="AW48" s="801"/>
      <c r="AX48" s="801"/>
      <c r="AY48" s="801"/>
      <c r="AZ48" s="804"/>
      <c r="BA48" s="804"/>
      <c r="BB48" s="804"/>
      <c r="BC48" s="804"/>
      <c r="BD48" s="804"/>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8"/>
      <c r="R49" s="1139"/>
      <c r="S49" s="1139"/>
      <c r="T49" s="1139"/>
      <c r="U49" s="1139"/>
      <c r="V49" s="1139"/>
      <c r="W49" s="1139"/>
      <c r="X49" s="1139"/>
      <c r="Y49" s="1139"/>
      <c r="Z49" s="1139"/>
      <c r="AA49" s="1139"/>
      <c r="AB49" s="1139"/>
      <c r="AC49" s="1139"/>
      <c r="AD49" s="1139"/>
      <c r="AE49" s="1140"/>
      <c r="AF49" s="1115"/>
      <c r="AG49" s="1116"/>
      <c r="AH49" s="1116"/>
      <c r="AI49" s="1116"/>
      <c r="AJ49" s="1117"/>
      <c r="AK49" s="803"/>
      <c r="AL49" s="801"/>
      <c r="AM49" s="801"/>
      <c r="AN49" s="801"/>
      <c r="AO49" s="801"/>
      <c r="AP49" s="801"/>
      <c r="AQ49" s="801"/>
      <c r="AR49" s="801"/>
      <c r="AS49" s="801"/>
      <c r="AT49" s="801"/>
      <c r="AU49" s="801"/>
      <c r="AV49" s="801"/>
      <c r="AW49" s="801"/>
      <c r="AX49" s="801"/>
      <c r="AY49" s="801"/>
      <c r="AZ49" s="804"/>
      <c r="BA49" s="804"/>
      <c r="BB49" s="804"/>
      <c r="BC49" s="804"/>
      <c r="BD49" s="804"/>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415</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392</v>
      </c>
      <c r="B63" s="1043" t="s">
        <v>416</v>
      </c>
      <c r="C63" s="1044"/>
      <c r="D63" s="1044"/>
      <c r="E63" s="1044"/>
      <c r="F63" s="1044"/>
      <c r="G63" s="1044"/>
      <c r="H63" s="1044"/>
      <c r="I63" s="1044"/>
      <c r="J63" s="1044"/>
      <c r="K63" s="1044"/>
      <c r="L63" s="1044"/>
      <c r="M63" s="1044"/>
      <c r="N63" s="1044"/>
      <c r="O63" s="1044"/>
      <c r="P63" s="1045"/>
      <c r="Q63" s="1060"/>
      <c r="R63" s="1061"/>
      <c r="S63" s="1061"/>
      <c r="T63" s="1061"/>
      <c r="U63" s="1061"/>
      <c r="V63" s="1061"/>
      <c r="W63" s="1061"/>
      <c r="X63" s="1061"/>
      <c r="Y63" s="1061"/>
      <c r="Z63" s="1061"/>
      <c r="AA63" s="1061"/>
      <c r="AB63" s="1061"/>
      <c r="AC63" s="1061"/>
      <c r="AD63" s="1061"/>
      <c r="AE63" s="1124"/>
      <c r="AF63" s="1125">
        <v>772</v>
      </c>
      <c r="AG63" s="832"/>
      <c r="AH63" s="832"/>
      <c r="AI63" s="832"/>
      <c r="AJ63" s="1126"/>
      <c r="AK63" s="1127"/>
      <c r="AL63" s="1061"/>
      <c r="AM63" s="1061"/>
      <c r="AN63" s="1061"/>
      <c r="AO63" s="1061"/>
      <c r="AP63" s="832">
        <v>13449</v>
      </c>
      <c r="AQ63" s="832"/>
      <c r="AR63" s="832"/>
      <c r="AS63" s="832"/>
      <c r="AT63" s="832"/>
      <c r="AU63" s="832">
        <v>8667</v>
      </c>
      <c r="AV63" s="832"/>
      <c r="AW63" s="832"/>
      <c r="AX63" s="832"/>
      <c r="AY63" s="832"/>
      <c r="AZ63" s="1121"/>
      <c r="BA63" s="1121"/>
      <c r="BB63" s="1121"/>
      <c r="BC63" s="1121"/>
      <c r="BD63" s="1121"/>
      <c r="BE63" s="1058"/>
      <c r="BF63" s="1058"/>
      <c r="BG63" s="1058"/>
      <c r="BH63" s="1058"/>
      <c r="BI63" s="1059"/>
      <c r="BJ63" s="1122" t="s">
        <v>417</v>
      </c>
      <c r="BK63" s="1050"/>
      <c r="BL63" s="1050"/>
      <c r="BM63" s="1050"/>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419</v>
      </c>
      <c r="B66" s="1092"/>
      <c r="C66" s="1092"/>
      <c r="D66" s="1092"/>
      <c r="E66" s="1092"/>
      <c r="F66" s="1092"/>
      <c r="G66" s="1092"/>
      <c r="H66" s="1092"/>
      <c r="I66" s="1092"/>
      <c r="J66" s="1092"/>
      <c r="K66" s="1092"/>
      <c r="L66" s="1092"/>
      <c r="M66" s="1092"/>
      <c r="N66" s="1092"/>
      <c r="O66" s="1092"/>
      <c r="P66" s="1093"/>
      <c r="Q66" s="1097" t="s">
        <v>420</v>
      </c>
      <c r="R66" s="1098"/>
      <c r="S66" s="1098"/>
      <c r="T66" s="1098"/>
      <c r="U66" s="1099"/>
      <c r="V66" s="1097" t="s">
        <v>421</v>
      </c>
      <c r="W66" s="1098"/>
      <c r="X66" s="1098"/>
      <c r="Y66" s="1098"/>
      <c r="Z66" s="1099"/>
      <c r="AA66" s="1097" t="s">
        <v>422</v>
      </c>
      <c r="AB66" s="1098"/>
      <c r="AC66" s="1098"/>
      <c r="AD66" s="1098"/>
      <c r="AE66" s="1099"/>
      <c r="AF66" s="1103" t="s">
        <v>423</v>
      </c>
      <c r="AG66" s="1104"/>
      <c r="AH66" s="1104"/>
      <c r="AI66" s="1104"/>
      <c r="AJ66" s="1105"/>
      <c r="AK66" s="1097" t="s">
        <v>424</v>
      </c>
      <c r="AL66" s="1092"/>
      <c r="AM66" s="1092"/>
      <c r="AN66" s="1092"/>
      <c r="AO66" s="1093"/>
      <c r="AP66" s="1097" t="s">
        <v>425</v>
      </c>
      <c r="AQ66" s="1098"/>
      <c r="AR66" s="1098"/>
      <c r="AS66" s="1098"/>
      <c r="AT66" s="1099"/>
      <c r="AU66" s="1097" t="s">
        <v>426</v>
      </c>
      <c r="AV66" s="1098"/>
      <c r="AW66" s="1098"/>
      <c r="AX66" s="1098"/>
      <c r="AY66" s="1099"/>
      <c r="AZ66" s="1097" t="s">
        <v>380</v>
      </c>
      <c r="BA66" s="1098"/>
      <c r="BB66" s="1098"/>
      <c r="BC66" s="1098"/>
      <c r="BD66" s="1113"/>
      <c r="BE66" s="266"/>
      <c r="BF66" s="266"/>
      <c r="BG66" s="266"/>
      <c r="BH66" s="266"/>
      <c r="BI66" s="266"/>
      <c r="BJ66" s="266"/>
      <c r="BK66" s="266"/>
      <c r="BL66" s="266"/>
      <c r="BM66" s="266"/>
      <c r="BN66" s="266"/>
      <c r="BO66" s="266"/>
      <c r="BP66" s="266"/>
      <c r="BQ66" s="263">
        <v>60</v>
      </c>
      <c r="BR66" s="268"/>
      <c r="BS66" s="1052"/>
      <c r="BT66" s="1053"/>
      <c r="BU66" s="1053"/>
      <c r="BV66" s="1053"/>
      <c r="BW66" s="1053"/>
      <c r="BX66" s="1053"/>
      <c r="BY66" s="1053"/>
      <c r="BZ66" s="1053"/>
      <c r="CA66" s="1053"/>
      <c r="CB66" s="1053"/>
      <c r="CC66" s="1053"/>
      <c r="CD66" s="1053"/>
      <c r="CE66" s="1053"/>
      <c r="CF66" s="1053"/>
      <c r="CG66" s="1054"/>
      <c r="CH66" s="1055"/>
      <c r="CI66" s="1056"/>
      <c r="CJ66" s="1056"/>
      <c r="CK66" s="1056"/>
      <c r="CL66" s="1057"/>
      <c r="CM66" s="1055"/>
      <c r="CN66" s="1056"/>
      <c r="CO66" s="1056"/>
      <c r="CP66" s="1056"/>
      <c r="CQ66" s="1057"/>
      <c r="CR66" s="1055"/>
      <c r="CS66" s="1056"/>
      <c r="CT66" s="1056"/>
      <c r="CU66" s="1056"/>
      <c r="CV66" s="1057"/>
      <c r="CW66" s="1055"/>
      <c r="CX66" s="1056"/>
      <c r="CY66" s="1056"/>
      <c r="CZ66" s="1056"/>
      <c r="DA66" s="1057"/>
      <c r="DB66" s="1055"/>
      <c r="DC66" s="1056"/>
      <c r="DD66" s="1056"/>
      <c r="DE66" s="1056"/>
      <c r="DF66" s="1057"/>
      <c r="DG66" s="1055"/>
      <c r="DH66" s="1056"/>
      <c r="DI66" s="1056"/>
      <c r="DJ66" s="1056"/>
      <c r="DK66" s="1057"/>
      <c r="DL66" s="1055"/>
      <c r="DM66" s="1056"/>
      <c r="DN66" s="1056"/>
      <c r="DO66" s="1056"/>
      <c r="DP66" s="1057"/>
      <c r="DQ66" s="1055"/>
      <c r="DR66" s="1056"/>
      <c r="DS66" s="1056"/>
      <c r="DT66" s="1056"/>
      <c r="DU66" s="1057"/>
      <c r="DV66" s="1040"/>
      <c r="DW66" s="1041"/>
      <c r="DX66" s="1041"/>
      <c r="DY66" s="1041"/>
      <c r="DZ66" s="1042"/>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52"/>
      <c r="BT67" s="1053"/>
      <c r="BU67" s="1053"/>
      <c r="BV67" s="1053"/>
      <c r="BW67" s="1053"/>
      <c r="BX67" s="1053"/>
      <c r="BY67" s="1053"/>
      <c r="BZ67" s="1053"/>
      <c r="CA67" s="1053"/>
      <c r="CB67" s="1053"/>
      <c r="CC67" s="1053"/>
      <c r="CD67" s="1053"/>
      <c r="CE67" s="1053"/>
      <c r="CF67" s="1053"/>
      <c r="CG67" s="1054"/>
      <c r="CH67" s="1055"/>
      <c r="CI67" s="1056"/>
      <c r="CJ67" s="1056"/>
      <c r="CK67" s="1056"/>
      <c r="CL67" s="1057"/>
      <c r="CM67" s="1055"/>
      <c r="CN67" s="1056"/>
      <c r="CO67" s="1056"/>
      <c r="CP67" s="1056"/>
      <c r="CQ67" s="1057"/>
      <c r="CR67" s="1055"/>
      <c r="CS67" s="1056"/>
      <c r="CT67" s="1056"/>
      <c r="CU67" s="1056"/>
      <c r="CV67" s="1057"/>
      <c r="CW67" s="1055"/>
      <c r="CX67" s="1056"/>
      <c r="CY67" s="1056"/>
      <c r="CZ67" s="1056"/>
      <c r="DA67" s="1057"/>
      <c r="DB67" s="1055"/>
      <c r="DC67" s="1056"/>
      <c r="DD67" s="1056"/>
      <c r="DE67" s="1056"/>
      <c r="DF67" s="1057"/>
      <c r="DG67" s="1055"/>
      <c r="DH67" s="1056"/>
      <c r="DI67" s="1056"/>
      <c r="DJ67" s="1056"/>
      <c r="DK67" s="1057"/>
      <c r="DL67" s="1055"/>
      <c r="DM67" s="1056"/>
      <c r="DN67" s="1056"/>
      <c r="DO67" s="1056"/>
      <c r="DP67" s="1057"/>
      <c r="DQ67" s="1055"/>
      <c r="DR67" s="1056"/>
      <c r="DS67" s="1056"/>
      <c r="DT67" s="1056"/>
      <c r="DU67" s="1057"/>
      <c r="DV67" s="1040"/>
      <c r="DW67" s="1041"/>
      <c r="DX67" s="1041"/>
      <c r="DY67" s="1041"/>
      <c r="DZ67" s="1042"/>
      <c r="EA67" s="247"/>
    </row>
    <row r="68" spans="1:131" s="248" customFormat="1" ht="26.25" customHeight="1" thickTop="1" x14ac:dyDescent="0.15">
      <c r="A68" s="259">
        <v>1</v>
      </c>
      <c r="B68" s="1081" t="s">
        <v>608</v>
      </c>
      <c r="C68" s="1082"/>
      <c r="D68" s="1082"/>
      <c r="E68" s="1082"/>
      <c r="F68" s="1082"/>
      <c r="G68" s="1082"/>
      <c r="H68" s="1082"/>
      <c r="I68" s="1082"/>
      <c r="J68" s="1082"/>
      <c r="K68" s="1082"/>
      <c r="L68" s="1082"/>
      <c r="M68" s="1082"/>
      <c r="N68" s="1082"/>
      <c r="O68" s="1082"/>
      <c r="P68" s="1083"/>
      <c r="Q68" s="1084"/>
      <c r="R68" s="1078"/>
      <c r="S68" s="1078"/>
      <c r="T68" s="1078"/>
      <c r="U68" s="1078"/>
      <c r="V68" s="1078"/>
      <c r="W68" s="1078"/>
      <c r="X68" s="1078"/>
      <c r="Y68" s="1078"/>
      <c r="Z68" s="1078"/>
      <c r="AA68" s="1078"/>
      <c r="AB68" s="1078"/>
      <c r="AC68" s="1078"/>
      <c r="AD68" s="1078"/>
      <c r="AE68" s="1078"/>
      <c r="AF68" s="1078"/>
      <c r="AG68" s="1078"/>
      <c r="AH68" s="1078"/>
      <c r="AI68" s="1078"/>
      <c r="AJ68" s="1078"/>
      <c r="AK68" s="1078"/>
      <c r="AL68" s="1078"/>
      <c r="AM68" s="1078"/>
      <c r="AN68" s="1078"/>
      <c r="AO68" s="1078"/>
      <c r="AP68" s="1078"/>
      <c r="AQ68" s="1078"/>
      <c r="AR68" s="1078"/>
      <c r="AS68" s="1078"/>
      <c r="AT68" s="1078"/>
      <c r="AU68" s="1078"/>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52"/>
      <c r="BT68" s="1053"/>
      <c r="BU68" s="1053"/>
      <c r="BV68" s="1053"/>
      <c r="BW68" s="1053"/>
      <c r="BX68" s="1053"/>
      <c r="BY68" s="1053"/>
      <c r="BZ68" s="1053"/>
      <c r="CA68" s="1053"/>
      <c r="CB68" s="1053"/>
      <c r="CC68" s="1053"/>
      <c r="CD68" s="1053"/>
      <c r="CE68" s="1053"/>
      <c r="CF68" s="1053"/>
      <c r="CG68" s="1054"/>
      <c r="CH68" s="1055"/>
      <c r="CI68" s="1056"/>
      <c r="CJ68" s="1056"/>
      <c r="CK68" s="1056"/>
      <c r="CL68" s="1057"/>
      <c r="CM68" s="1055"/>
      <c r="CN68" s="1056"/>
      <c r="CO68" s="1056"/>
      <c r="CP68" s="1056"/>
      <c r="CQ68" s="1057"/>
      <c r="CR68" s="1055"/>
      <c r="CS68" s="1056"/>
      <c r="CT68" s="1056"/>
      <c r="CU68" s="1056"/>
      <c r="CV68" s="1057"/>
      <c r="CW68" s="1055"/>
      <c r="CX68" s="1056"/>
      <c r="CY68" s="1056"/>
      <c r="CZ68" s="1056"/>
      <c r="DA68" s="1057"/>
      <c r="DB68" s="1055"/>
      <c r="DC68" s="1056"/>
      <c r="DD68" s="1056"/>
      <c r="DE68" s="1056"/>
      <c r="DF68" s="1057"/>
      <c r="DG68" s="1055"/>
      <c r="DH68" s="1056"/>
      <c r="DI68" s="1056"/>
      <c r="DJ68" s="1056"/>
      <c r="DK68" s="1057"/>
      <c r="DL68" s="1055"/>
      <c r="DM68" s="1056"/>
      <c r="DN68" s="1056"/>
      <c r="DO68" s="1056"/>
      <c r="DP68" s="1057"/>
      <c r="DQ68" s="1055"/>
      <c r="DR68" s="1056"/>
      <c r="DS68" s="1056"/>
      <c r="DT68" s="1056"/>
      <c r="DU68" s="1057"/>
      <c r="DV68" s="1040"/>
      <c r="DW68" s="1041"/>
      <c r="DX68" s="1041"/>
      <c r="DY68" s="1041"/>
      <c r="DZ68" s="1042"/>
      <c r="EA68" s="247"/>
    </row>
    <row r="69" spans="1:131" s="248" customFormat="1" ht="26.25" customHeight="1" x14ac:dyDescent="0.15">
      <c r="A69" s="262">
        <v>2</v>
      </c>
      <c r="B69" s="1071" t="s">
        <v>609</v>
      </c>
      <c r="C69" s="1072"/>
      <c r="D69" s="1072"/>
      <c r="E69" s="1072"/>
      <c r="F69" s="1072"/>
      <c r="G69" s="1072"/>
      <c r="H69" s="1072"/>
      <c r="I69" s="1072"/>
      <c r="J69" s="1072"/>
      <c r="K69" s="1072"/>
      <c r="L69" s="1072"/>
      <c r="M69" s="1072"/>
      <c r="N69" s="1072"/>
      <c r="O69" s="1072"/>
      <c r="P69" s="1073"/>
      <c r="Q69" s="1074">
        <v>1743</v>
      </c>
      <c r="R69" s="801"/>
      <c r="S69" s="801"/>
      <c r="T69" s="801"/>
      <c r="U69" s="801"/>
      <c r="V69" s="801">
        <v>1662</v>
      </c>
      <c r="W69" s="801"/>
      <c r="X69" s="801"/>
      <c r="Y69" s="801"/>
      <c r="Z69" s="801"/>
      <c r="AA69" s="801">
        <v>81</v>
      </c>
      <c r="AB69" s="801"/>
      <c r="AC69" s="801"/>
      <c r="AD69" s="801"/>
      <c r="AE69" s="801"/>
      <c r="AF69" s="801">
        <v>110</v>
      </c>
      <c r="AG69" s="801"/>
      <c r="AH69" s="801"/>
      <c r="AI69" s="801"/>
      <c r="AJ69" s="801"/>
      <c r="AK69" s="801">
        <v>0</v>
      </c>
      <c r="AL69" s="801"/>
      <c r="AM69" s="801"/>
      <c r="AN69" s="801"/>
      <c r="AO69" s="801"/>
      <c r="AP69" s="801">
        <v>261</v>
      </c>
      <c r="AQ69" s="801"/>
      <c r="AR69" s="801"/>
      <c r="AS69" s="801"/>
      <c r="AT69" s="801"/>
      <c r="AU69" s="801">
        <v>114</v>
      </c>
      <c r="AV69" s="801"/>
      <c r="AW69" s="801"/>
      <c r="AX69" s="801"/>
      <c r="AY69" s="801"/>
      <c r="AZ69" s="1069"/>
      <c r="BA69" s="1069"/>
      <c r="BB69" s="1069"/>
      <c r="BC69" s="1069"/>
      <c r="BD69" s="1070"/>
      <c r="BE69" s="266"/>
      <c r="BF69" s="266"/>
      <c r="BG69" s="266"/>
      <c r="BH69" s="266"/>
      <c r="BI69" s="266"/>
      <c r="BJ69" s="266"/>
      <c r="BK69" s="266"/>
      <c r="BL69" s="266"/>
      <c r="BM69" s="266"/>
      <c r="BN69" s="266"/>
      <c r="BO69" s="266"/>
      <c r="BP69" s="266"/>
      <c r="BQ69" s="263">
        <v>63</v>
      </c>
      <c r="BR69" s="268"/>
      <c r="BS69" s="1052"/>
      <c r="BT69" s="1053"/>
      <c r="BU69" s="1053"/>
      <c r="BV69" s="1053"/>
      <c r="BW69" s="1053"/>
      <c r="BX69" s="1053"/>
      <c r="BY69" s="1053"/>
      <c r="BZ69" s="1053"/>
      <c r="CA69" s="1053"/>
      <c r="CB69" s="1053"/>
      <c r="CC69" s="1053"/>
      <c r="CD69" s="1053"/>
      <c r="CE69" s="1053"/>
      <c r="CF69" s="1053"/>
      <c r="CG69" s="1054"/>
      <c r="CH69" s="1055"/>
      <c r="CI69" s="1056"/>
      <c r="CJ69" s="1056"/>
      <c r="CK69" s="1056"/>
      <c r="CL69" s="1057"/>
      <c r="CM69" s="1055"/>
      <c r="CN69" s="1056"/>
      <c r="CO69" s="1056"/>
      <c r="CP69" s="1056"/>
      <c r="CQ69" s="1057"/>
      <c r="CR69" s="1055"/>
      <c r="CS69" s="1056"/>
      <c r="CT69" s="1056"/>
      <c r="CU69" s="1056"/>
      <c r="CV69" s="1057"/>
      <c r="CW69" s="1055"/>
      <c r="CX69" s="1056"/>
      <c r="CY69" s="1056"/>
      <c r="CZ69" s="1056"/>
      <c r="DA69" s="1057"/>
      <c r="DB69" s="1055"/>
      <c r="DC69" s="1056"/>
      <c r="DD69" s="1056"/>
      <c r="DE69" s="1056"/>
      <c r="DF69" s="1057"/>
      <c r="DG69" s="1055"/>
      <c r="DH69" s="1056"/>
      <c r="DI69" s="1056"/>
      <c r="DJ69" s="1056"/>
      <c r="DK69" s="1057"/>
      <c r="DL69" s="1055"/>
      <c r="DM69" s="1056"/>
      <c r="DN69" s="1056"/>
      <c r="DO69" s="1056"/>
      <c r="DP69" s="1057"/>
      <c r="DQ69" s="1055"/>
      <c r="DR69" s="1056"/>
      <c r="DS69" s="1056"/>
      <c r="DT69" s="1056"/>
      <c r="DU69" s="1057"/>
      <c r="DV69" s="1040"/>
      <c r="DW69" s="1041"/>
      <c r="DX69" s="1041"/>
      <c r="DY69" s="1041"/>
      <c r="DZ69" s="1042"/>
      <c r="EA69" s="247"/>
    </row>
    <row r="70" spans="1:131" s="248" customFormat="1" ht="26.25" customHeight="1" x14ac:dyDescent="0.15">
      <c r="A70" s="262">
        <v>3</v>
      </c>
      <c r="B70" s="1071" t="s">
        <v>610</v>
      </c>
      <c r="C70" s="1072"/>
      <c r="D70" s="1072"/>
      <c r="E70" s="1072"/>
      <c r="F70" s="1072"/>
      <c r="G70" s="1072"/>
      <c r="H70" s="1072"/>
      <c r="I70" s="1072"/>
      <c r="J70" s="1072"/>
      <c r="K70" s="1072"/>
      <c r="L70" s="1072"/>
      <c r="M70" s="1072"/>
      <c r="N70" s="1072"/>
      <c r="O70" s="1072"/>
      <c r="P70" s="1073"/>
      <c r="Q70" s="1074">
        <v>8</v>
      </c>
      <c r="R70" s="801"/>
      <c r="S70" s="801"/>
      <c r="T70" s="801"/>
      <c r="U70" s="801"/>
      <c r="V70" s="801">
        <v>3</v>
      </c>
      <c r="W70" s="801"/>
      <c r="X70" s="801"/>
      <c r="Y70" s="801"/>
      <c r="Z70" s="801"/>
      <c r="AA70" s="801">
        <v>5</v>
      </c>
      <c r="AB70" s="801"/>
      <c r="AC70" s="801"/>
      <c r="AD70" s="801"/>
      <c r="AE70" s="801"/>
      <c r="AF70" s="801" t="s">
        <v>538</v>
      </c>
      <c r="AG70" s="801"/>
      <c r="AH70" s="801"/>
      <c r="AI70" s="801"/>
      <c r="AJ70" s="801"/>
      <c r="AK70" s="801">
        <v>0</v>
      </c>
      <c r="AL70" s="801"/>
      <c r="AM70" s="801"/>
      <c r="AN70" s="801"/>
      <c r="AO70" s="801"/>
      <c r="AP70" s="801" t="s">
        <v>538</v>
      </c>
      <c r="AQ70" s="801"/>
      <c r="AR70" s="801"/>
      <c r="AS70" s="801"/>
      <c r="AT70" s="801"/>
      <c r="AU70" s="801" t="s">
        <v>538</v>
      </c>
      <c r="AV70" s="801"/>
      <c r="AW70" s="801"/>
      <c r="AX70" s="801"/>
      <c r="AY70" s="801"/>
      <c r="AZ70" s="1069"/>
      <c r="BA70" s="1069"/>
      <c r="BB70" s="1069"/>
      <c r="BC70" s="1069"/>
      <c r="BD70" s="1070"/>
      <c r="BE70" s="266"/>
      <c r="BF70" s="266"/>
      <c r="BG70" s="266"/>
      <c r="BH70" s="266"/>
      <c r="BI70" s="266"/>
      <c r="BJ70" s="266"/>
      <c r="BK70" s="266"/>
      <c r="BL70" s="266"/>
      <c r="BM70" s="266"/>
      <c r="BN70" s="266"/>
      <c r="BO70" s="266"/>
      <c r="BP70" s="266"/>
      <c r="BQ70" s="263">
        <v>64</v>
      </c>
      <c r="BR70" s="268"/>
      <c r="BS70" s="1052"/>
      <c r="BT70" s="1053"/>
      <c r="BU70" s="1053"/>
      <c r="BV70" s="1053"/>
      <c r="BW70" s="1053"/>
      <c r="BX70" s="1053"/>
      <c r="BY70" s="1053"/>
      <c r="BZ70" s="1053"/>
      <c r="CA70" s="1053"/>
      <c r="CB70" s="1053"/>
      <c r="CC70" s="1053"/>
      <c r="CD70" s="1053"/>
      <c r="CE70" s="1053"/>
      <c r="CF70" s="1053"/>
      <c r="CG70" s="1054"/>
      <c r="CH70" s="1055"/>
      <c r="CI70" s="1056"/>
      <c r="CJ70" s="1056"/>
      <c r="CK70" s="1056"/>
      <c r="CL70" s="1057"/>
      <c r="CM70" s="1055"/>
      <c r="CN70" s="1056"/>
      <c r="CO70" s="1056"/>
      <c r="CP70" s="1056"/>
      <c r="CQ70" s="1057"/>
      <c r="CR70" s="1055"/>
      <c r="CS70" s="1056"/>
      <c r="CT70" s="1056"/>
      <c r="CU70" s="1056"/>
      <c r="CV70" s="1057"/>
      <c r="CW70" s="1055"/>
      <c r="CX70" s="1056"/>
      <c r="CY70" s="1056"/>
      <c r="CZ70" s="1056"/>
      <c r="DA70" s="1057"/>
      <c r="DB70" s="1055"/>
      <c r="DC70" s="1056"/>
      <c r="DD70" s="1056"/>
      <c r="DE70" s="1056"/>
      <c r="DF70" s="1057"/>
      <c r="DG70" s="1055"/>
      <c r="DH70" s="1056"/>
      <c r="DI70" s="1056"/>
      <c r="DJ70" s="1056"/>
      <c r="DK70" s="1057"/>
      <c r="DL70" s="1055"/>
      <c r="DM70" s="1056"/>
      <c r="DN70" s="1056"/>
      <c r="DO70" s="1056"/>
      <c r="DP70" s="1057"/>
      <c r="DQ70" s="1055"/>
      <c r="DR70" s="1056"/>
      <c r="DS70" s="1056"/>
      <c r="DT70" s="1056"/>
      <c r="DU70" s="1057"/>
      <c r="DV70" s="1040"/>
      <c r="DW70" s="1041"/>
      <c r="DX70" s="1041"/>
      <c r="DY70" s="1041"/>
      <c r="DZ70" s="1042"/>
      <c r="EA70" s="247"/>
    </row>
    <row r="71" spans="1:131" s="248" customFormat="1" ht="26.25" customHeight="1" x14ac:dyDescent="0.15">
      <c r="A71" s="262">
        <v>4</v>
      </c>
      <c r="B71" s="1071" t="s">
        <v>611</v>
      </c>
      <c r="C71" s="1072"/>
      <c r="D71" s="1072"/>
      <c r="E71" s="1072"/>
      <c r="F71" s="1072"/>
      <c r="G71" s="1072"/>
      <c r="H71" s="1072"/>
      <c r="I71" s="1072"/>
      <c r="J71" s="1072"/>
      <c r="K71" s="1072"/>
      <c r="L71" s="1072"/>
      <c r="M71" s="1072"/>
      <c r="N71" s="1072"/>
      <c r="O71" s="1072"/>
      <c r="P71" s="1073"/>
      <c r="Q71" s="1074">
        <v>267</v>
      </c>
      <c r="R71" s="801"/>
      <c r="S71" s="801"/>
      <c r="T71" s="801"/>
      <c r="U71" s="801"/>
      <c r="V71" s="801">
        <v>261</v>
      </c>
      <c r="W71" s="801"/>
      <c r="X71" s="801"/>
      <c r="Y71" s="801"/>
      <c r="Z71" s="801"/>
      <c r="AA71" s="801">
        <v>5</v>
      </c>
      <c r="AB71" s="801"/>
      <c r="AC71" s="801"/>
      <c r="AD71" s="801"/>
      <c r="AE71" s="801"/>
      <c r="AF71" s="801" t="s">
        <v>538</v>
      </c>
      <c r="AG71" s="801"/>
      <c r="AH71" s="801"/>
      <c r="AI71" s="801"/>
      <c r="AJ71" s="801"/>
      <c r="AK71" s="801">
        <v>0</v>
      </c>
      <c r="AL71" s="801"/>
      <c r="AM71" s="801"/>
      <c r="AN71" s="801"/>
      <c r="AO71" s="801"/>
      <c r="AP71" s="801" t="s">
        <v>538</v>
      </c>
      <c r="AQ71" s="801"/>
      <c r="AR71" s="801"/>
      <c r="AS71" s="801"/>
      <c r="AT71" s="801"/>
      <c r="AU71" s="801" t="s">
        <v>538</v>
      </c>
      <c r="AV71" s="801"/>
      <c r="AW71" s="801"/>
      <c r="AX71" s="801"/>
      <c r="AY71" s="801"/>
      <c r="AZ71" s="1069"/>
      <c r="BA71" s="1069"/>
      <c r="BB71" s="1069"/>
      <c r="BC71" s="1069"/>
      <c r="BD71" s="1070"/>
      <c r="BE71" s="266"/>
      <c r="BF71" s="266"/>
      <c r="BG71" s="266"/>
      <c r="BH71" s="266"/>
      <c r="BI71" s="266"/>
      <c r="BJ71" s="266"/>
      <c r="BK71" s="266"/>
      <c r="BL71" s="266"/>
      <c r="BM71" s="266"/>
      <c r="BN71" s="266"/>
      <c r="BO71" s="266"/>
      <c r="BP71" s="266"/>
      <c r="BQ71" s="263">
        <v>65</v>
      </c>
      <c r="BR71" s="268"/>
      <c r="BS71" s="1052"/>
      <c r="BT71" s="1053"/>
      <c r="BU71" s="1053"/>
      <c r="BV71" s="1053"/>
      <c r="BW71" s="1053"/>
      <c r="BX71" s="1053"/>
      <c r="BY71" s="1053"/>
      <c r="BZ71" s="1053"/>
      <c r="CA71" s="1053"/>
      <c r="CB71" s="1053"/>
      <c r="CC71" s="1053"/>
      <c r="CD71" s="1053"/>
      <c r="CE71" s="1053"/>
      <c r="CF71" s="1053"/>
      <c r="CG71" s="1054"/>
      <c r="CH71" s="1055"/>
      <c r="CI71" s="1056"/>
      <c r="CJ71" s="1056"/>
      <c r="CK71" s="1056"/>
      <c r="CL71" s="1057"/>
      <c r="CM71" s="1055"/>
      <c r="CN71" s="1056"/>
      <c r="CO71" s="1056"/>
      <c r="CP71" s="1056"/>
      <c r="CQ71" s="1057"/>
      <c r="CR71" s="1055"/>
      <c r="CS71" s="1056"/>
      <c r="CT71" s="1056"/>
      <c r="CU71" s="1056"/>
      <c r="CV71" s="1057"/>
      <c r="CW71" s="1055"/>
      <c r="CX71" s="1056"/>
      <c r="CY71" s="1056"/>
      <c r="CZ71" s="1056"/>
      <c r="DA71" s="1057"/>
      <c r="DB71" s="1055"/>
      <c r="DC71" s="1056"/>
      <c r="DD71" s="1056"/>
      <c r="DE71" s="1056"/>
      <c r="DF71" s="1057"/>
      <c r="DG71" s="1055"/>
      <c r="DH71" s="1056"/>
      <c r="DI71" s="1056"/>
      <c r="DJ71" s="1056"/>
      <c r="DK71" s="1057"/>
      <c r="DL71" s="1055"/>
      <c r="DM71" s="1056"/>
      <c r="DN71" s="1056"/>
      <c r="DO71" s="1056"/>
      <c r="DP71" s="1057"/>
      <c r="DQ71" s="1055"/>
      <c r="DR71" s="1056"/>
      <c r="DS71" s="1056"/>
      <c r="DT71" s="1056"/>
      <c r="DU71" s="1057"/>
      <c r="DV71" s="1040"/>
      <c r="DW71" s="1041"/>
      <c r="DX71" s="1041"/>
      <c r="DY71" s="1041"/>
      <c r="DZ71" s="1042"/>
      <c r="EA71" s="247"/>
    </row>
    <row r="72" spans="1:131" s="248" customFormat="1" ht="26.25" customHeight="1" x14ac:dyDescent="0.15">
      <c r="A72" s="262">
        <v>5</v>
      </c>
      <c r="B72" s="1071" t="s">
        <v>612</v>
      </c>
      <c r="C72" s="1072"/>
      <c r="D72" s="1072"/>
      <c r="E72" s="1072"/>
      <c r="F72" s="1072"/>
      <c r="G72" s="1072"/>
      <c r="H72" s="1072"/>
      <c r="I72" s="1072"/>
      <c r="J72" s="1072"/>
      <c r="K72" s="1072"/>
      <c r="L72" s="1072"/>
      <c r="M72" s="1072"/>
      <c r="N72" s="1072"/>
      <c r="O72" s="1072"/>
      <c r="P72" s="1073"/>
      <c r="Q72" s="1074">
        <v>7020</v>
      </c>
      <c r="R72" s="801"/>
      <c r="S72" s="801"/>
      <c r="T72" s="801"/>
      <c r="U72" s="801"/>
      <c r="V72" s="801">
        <v>7007</v>
      </c>
      <c r="W72" s="801"/>
      <c r="X72" s="801"/>
      <c r="Y72" s="801"/>
      <c r="Z72" s="801"/>
      <c r="AA72" s="801">
        <v>14</v>
      </c>
      <c r="AB72" s="801"/>
      <c r="AC72" s="801"/>
      <c r="AD72" s="801"/>
      <c r="AE72" s="801"/>
      <c r="AF72" s="801">
        <v>23</v>
      </c>
      <c r="AG72" s="801"/>
      <c r="AH72" s="801"/>
      <c r="AI72" s="801"/>
      <c r="AJ72" s="801"/>
      <c r="AK72" s="801">
        <v>43</v>
      </c>
      <c r="AL72" s="801"/>
      <c r="AM72" s="801"/>
      <c r="AN72" s="801"/>
      <c r="AO72" s="801"/>
      <c r="AP72" s="801" t="s">
        <v>538</v>
      </c>
      <c r="AQ72" s="801"/>
      <c r="AR72" s="801"/>
      <c r="AS72" s="801"/>
      <c r="AT72" s="801"/>
      <c r="AU72" s="801" t="s">
        <v>538</v>
      </c>
      <c r="AV72" s="801"/>
      <c r="AW72" s="801"/>
      <c r="AX72" s="801"/>
      <c r="AY72" s="801"/>
      <c r="AZ72" s="1069"/>
      <c r="BA72" s="1069"/>
      <c r="BB72" s="1069"/>
      <c r="BC72" s="1069"/>
      <c r="BD72" s="1070"/>
      <c r="BE72" s="266"/>
      <c r="BF72" s="266"/>
      <c r="BG72" s="266"/>
      <c r="BH72" s="266"/>
      <c r="BI72" s="266"/>
      <c r="BJ72" s="266"/>
      <c r="BK72" s="266"/>
      <c r="BL72" s="266"/>
      <c r="BM72" s="266"/>
      <c r="BN72" s="266"/>
      <c r="BO72" s="266"/>
      <c r="BP72" s="266"/>
      <c r="BQ72" s="263">
        <v>66</v>
      </c>
      <c r="BR72" s="268"/>
      <c r="BS72" s="1052"/>
      <c r="BT72" s="1053"/>
      <c r="BU72" s="1053"/>
      <c r="BV72" s="1053"/>
      <c r="BW72" s="1053"/>
      <c r="BX72" s="1053"/>
      <c r="BY72" s="1053"/>
      <c r="BZ72" s="1053"/>
      <c r="CA72" s="1053"/>
      <c r="CB72" s="1053"/>
      <c r="CC72" s="1053"/>
      <c r="CD72" s="1053"/>
      <c r="CE72" s="1053"/>
      <c r="CF72" s="1053"/>
      <c r="CG72" s="1054"/>
      <c r="CH72" s="1055"/>
      <c r="CI72" s="1056"/>
      <c r="CJ72" s="1056"/>
      <c r="CK72" s="1056"/>
      <c r="CL72" s="1057"/>
      <c r="CM72" s="1055"/>
      <c r="CN72" s="1056"/>
      <c r="CO72" s="1056"/>
      <c r="CP72" s="1056"/>
      <c r="CQ72" s="1057"/>
      <c r="CR72" s="1055"/>
      <c r="CS72" s="1056"/>
      <c r="CT72" s="1056"/>
      <c r="CU72" s="1056"/>
      <c r="CV72" s="1057"/>
      <c r="CW72" s="1055"/>
      <c r="CX72" s="1056"/>
      <c r="CY72" s="1056"/>
      <c r="CZ72" s="1056"/>
      <c r="DA72" s="1057"/>
      <c r="DB72" s="1055"/>
      <c r="DC72" s="1056"/>
      <c r="DD72" s="1056"/>
      <c r="DE72" s="1056"/>
      <c r="DF72" s="1057"/>
      <c r="DG72" s="1055"/>
      <c r="DH72" s="1056"/>
      <c r="DI72" s="1056"/>
      <c r="DJ72" s="1056"/>
      <c r="DK72" s="1057"/>
      <c r="DL72" s="1055"/>
      <c r="DM72" s="1056"/>
      <c r="DN72" s="1056"/>
      <c r="DO72" s="1056"/>
      <c r="DP72" s="1057"/>
      <c r="DQ72" s="1055"/>
      <c r="DR72" s="1056"/>
      <c r="DS72" s="1056"/>
      <c r="DT72" s="1056"/>
      <c r="DU72" s="1057"/>
      <c r="DV72" s="1040"/>
      <c r="DW72" s="1041"/>
      <c r="DX72" s="1041"/>
      <c r="DY72" s="1041"/>
      <c r="DZ72" s="1042"/>
      <c r="EA72" s="247"/>
    </row>
    <row r="73" spans="1:131" s="248" customFormat="1" ht="26.25" customHeight="1" x14ac:dyDescent="0.15">
      <c r="A73" s="262">
        <v>6</v>
      </c>
      <c r="B73" s="1071" t="s">
        <v>613</v>
      </c>
      <c r="C73" s="1072"/>
      <c r="D73" s="1072"/>
      <c r="E73" s="1072"/>
      <c r="F73" s="1072"/>
      <c r="G73" s="1072"/>
      <c r="H73" s="1072"/>
      <c r="I73" s="1072"/>
      <c r="J73" s="1072"/>
      <c r="K73" s="1072"/>
      <c r="L73" s="1072"/>
      <c r="M73" s="1072"/>
      <c r="N73" s="1072"/>
      <c r="O73" s="1072"/>
      <c r="P73" s="1073"/>
      <c r="Q73" s="1074">
        <v>18</v>
      </c>
      <c r="R73" s="801"/>
      <c r="S73" s="801"/>
      <c r="T73" s="801"/>
      <c r="U73" s="801"/>
      <c r="V73" s="801">
        <v>16</v>
      </c>
      <c r="W73" s="801"/>
      <c r="X73" s="801"/>
      <c r="Y73" s="801"/>
      <c r="Z73" s="801"/>
      <c r="AA73" s="801">
        <v>2</v>
      </c>
      <c r="AB73" s="801"/>
      <c r="AC73" s="801"/>
      <c r="AD73" s="801"/>
      <c r="AE73" s="801"/>
      <c r="AF73" s="801" t="s">
        <v>538</v>
      </c>
      <c r="AG73" s="801"/>
      <c r="AH73" s="801"/>
      <c r="AI73" s="801"/>
      <c r="AJ73" s="801"/>
      <c r="AK73" s="801">
        <v>0</v>
      </c>
      <c r="AL73" s="801"/>
      <c r="AM73" s="801"/>
      <c r="AN73" s="801"/>
      <c r="AO73" s="801"/>
      <c r="AP73" s="801" t="s">
        <v>538</v>
      </c>
      <c r="AQ73" s="801"/>
      <c r="AR73" s="801"/>
      <c r="AS73" s="801"/>
      <c r="AT73" s="801"/>
      <c r="AU73" s="801" t="s">
        <v>538</v>
      </c>
      <c r="AV73" s="801"/>
      <c r="AW73" s="801"/>
      <c r="AX73" s="801"/>
      <c r="AY73" s="801"/>
      <c r="AZ73" s="1069"/>
      <c r="BA73" s="1069"/>
      <c r="BB73" s="1069"/>
      <c r="BC73" s="1069"/>
      <c r="BD73" s="1070"/>
      <c r="BE73" s="266"/>
      <c r="BF73" s="266"/>
      <c r="BG73" s="266"/>
      <c r="BH73" s="266"/>
      <c r="BI73" s="266"/>
      <c r="BJ73" s="266"/>
      <c r="BK73" s="266"/>
      <c r="BL73" s="266"/>
      <c r="BM73" s="266"/>
      <c r="BN73" s="266"/>
      <c r="BO73" s="266"/>
      <c r="BP73" s="266"/>
      <c r="BQ73" s="263">
        <v>67</v>
      </c>
      <c r="BR73" s="268"/>
      <c r="BS73" s="1052"/>
      <c r="BT73" s="1053"/>
      <c r="BU73" s="1053"/>
      <c r="BV73" s="1053"/>
      <c r="BW73" s="1053"/>
      <c r="BX73" s="1053"/>
      <c r="BY73" s="1053"/>
      <c r="BZ73" s="1053"/>
      <c r="CA73" s="1053"/>
      <c r="CB73" s="1053"/>
      <c r="CC73" s="1053"/>
      <c r="CD73" s="1053"/>
      <c r="CE73" s="1053"/>
      <c r="CF73" s="1053"/>
      <c r="CG73" s="1054"/>
      <c r="CH73" s="1055"/>
      <c r="CI73" s="1056"/>
      <c r="CJ73" s="1056"/>
      <c r="CK73" s="1056"/>
      <c r="CL73" s="1057"/>
      <c r="CM73" s="1055"/>
      <c r="CN73" s="1056"/>
      <c r="CO73" s="1056"/>
      <c r="CP73" s="1056"/>
      <c r="CQ73" s="1057"/>
      <c r="CR73" s="1055"/>
      <c r="CS73" s="1056"/>
      <c r="CT73" s="1056"/>
      <c r="CU73" s="1056"/>
      <c r="CV73" s="1057"/>
      <c r="CW73" s="1055"/>
      <c r="CX73" s="1056"/>
      <c r="CY73" s="1056"/>
      <c r="CZ73" s="1056"/>
      <c r="DA73" s="1057"/>
      <c r="DB73" s="1055"/>
      <c r="DC73" s="1056"/>
      <c r="DD73" s="1056"/>
      <c r="DE73" s="1056"/>
      <c r="DF73" s="1057"/>
      <c r="DG73" s="1055"/>
      <c r="DH73" s="1056"/>
      <c r="DI73" s="1056"/>
      <c r="DJ73" s="1056"/>
      <c r="DK73" s="1057"/>
      <c r="DL73" s="1055"/>
      <c r="DM73" s="1056"/>
      <c r="DN73" s="1056"/>
      <c r="DO73" s="1056"/>
      <c r="DP73" s="1057"/>
      <c r="DQ73" s="1055"/>
      <c r="DR73" s="1056"/>
      <c r="DS73" s="1056"/>
      <c r="DT73" s="1056"/>
      <c r="DU73" s="1057"/>
      <c r="DV73" s="1040"/>
      <c r="DW73" s="1041"/>
      <c r="DX73" s="1041"/>
      <c r="DY73" s="1041"/>
      <c r="DZ73" s="1042"/>
      <c r="EA73" s="247"/>
    </row>
    <row r="74" spans="1:131" s="248" customFormat="1" ht="26.25" customHeight="1" x14ac:dyDescent="0.15">
      <c r="A74" s="262">
        <v>7</v>
      </c>
      <c r="B74" s="1071" t="s">
        <v>614</v>
      </c>
      <c r="C74" s="1072"/>
      <c r="D74" s="1072"/>
      <c r="E74" s="1072"/>
      <c r="F74" s="1072"/>
      <c r="G74" s="1072"/>
      <c r="H74" s="1072"/>
      <c r="I74" s="1072"/>
      <c r="J74" s="1072"/>
      <c r="K74" s="1072"/>
      <c r="L74" s="1072"/>
      <c r="M74" s="1072"/>
      <c r="N74" s="1072"/>
      <c r="O74" s="1072"/>
      <c r="P74" s="1073"/>
      <c r="Q74" s="1074">
        <v>1069</v>
      </c>
      <c r="R74" s="801"/>
      <c r="S74" s="801"/>
      <c r="T74" s="801"/>
      <c r="U74" s="801"/>
      <c r="V74" s="801">
        <v>1042</v>
      </c>
      <c r="W74" s="801"/>
      <c r="X74" s="801"/>
      <c r="Y74" s="801"/>
      <c r="Z74" s="801"/>
      <c r="AA74" s="801">
        <v>28</v>
      </c>
      <c r="AB74" s="801"/>
      <c r="AC74" s="801"/>
      <c r="AD74" s="801"/>
      <c r="AE74" s="801"/>
      <c r="AF74" s="801">
        <v>28</v>
      </c>
      <c r="AG74" s="801"/>
      <c r="AH74" s="801"/>
      <c r="AI74" s="801"/>
      <c r="AJ74" s="801"/>
      <c r="AK74" s="801">
        <v>11</v>
      </c>
      <c r="AL74" s="801"/>
      <c r="AM74" s="801"/>
      <c r="AN74" s="801"/>
      <c r="AO74" s="801"/>
      <c r="AP74" s="801" t="s">
        <v>538</v>
      </c>
      <c r="AQ74" s="801"/>
      <c r="AR74" s="801"/>
      <c r="AS74" s="801"/>
      <c r="AT74" s="801"/>
      <c r="AU74" s="801" t="s">
        <v>538</v>
      </c>
      <c r="AV74" s="801"/>
      <c r="AW74" s="801"/>
      <c r="AX74" s="801"/>
      <c r="AY74" s="801"/>
      <c r="AZ74" s="1069"/>
      <c r="BA74" s="1069"/>
      <c r="BB74" s="1069"/>
      <c r="BC74" s="1069"/>
      <c r="BD74" s="1070"/>
      <c r="BE74" s="266"/>
      <c r="BF74" s="266"/>
      <c r="BG74" s="266"/>
      <c r="BH74" s="266"/>
      <c r="BI74" s="266"/>
      <c r="BJ74" s="266"/>
      <c r="BK74" s="266"/>
      <c r="BL74" s="266"/>
      <c r="BM74" s="266"/>
      <c r="BN74" s="266"/>
      <c r="BO74" s="266"/>
      <c r="BP74" s="266"/>
      <c r="BQ74" s="263">
        <v>68</v>
      </c>
      <c r="BR74" s="268"/>
      <c r="BS74" s="1052"/>
      <c r="BT74" s="1053"/>
      <c r="BU74" s="1053"/>
      <c r="BV74" s="1053"/>
      <c r="BW74" s="1053"/>
      <c r="BX74" s="1053"/>
      <c r="BY74" s="1053"/>
      <c r="BZ74" s="1053"/>
      <c r="CA74" s="1053"/>
      <c r="CB74" s="1053"/>
      <c r="CC74" s="1053"/>
      <c r="CD74" s="1053"/>
      <c r="CE74" s="1053"/>
      <c r="CF74" s="1053"/>
      <c r="CG74" s="1054"/>
      <c r="CH74" s="1055"/>
      <c r="CI74" s="1056"/>
      <c r="CJ74" s="1056"/>
      <c r="CK74" s="1056"/>
      <c r="CL74" s="1057"/>
      <c r="CM74" s="1055"/>
      <c r="CN74" s="1056"/>
      <c r="CO74" s="1056"/>
      <c r="CP74" s="1056"/>
      <c r="CQ74" s="1057"/>
      <c r="CR74" s="1055"/>
      <c r="CS74" s="1056"/>
      <c r="CT74" s="1056"/>
      <c r="CU74" s="1056"/>
      <c r="CV74" s="1057"/>
      <c r="CW74" s="1055"/>
      <c r="CX74" s="1056"/>
      <c r="CY74" s="1056"/>
      <c r="CZ74" s="1056"/>
      <c r="DA74" s="1057"/>
      <c r="DB74" s="1055"/>
      <c r="DC74" s="1056"/>
      <c r="DD74" s="1056"/>
      <c r="DE74" s="1056"/>
      <c r="DF74" s="1057"/>
      <c r="DG74" s="1055"/>
      <c r="DH74" s="1056"/>
      <c r="DI74" s="1056"/>
      <c r="DJ74" s="1056"/>
      <c r="DK74" s="1057"/>
      <c r="DL74" s="1055"/>
      <c r="DM74" s="1056"/>
      <c r="DN74" s="1056"/>
      <c r="DO74" s="1056"/>
      <c r="DP74" s="1057"/>
      <c r="DQ74" s="1055"/>
      <c r="DR74" s="1056"/>
      <c r="DS74" s="1056"/>
      <c r="DT74" s="1056"/>
      <c r="DU74" s="1057"/>
      <c r="DV74" s="1040"/>
      <c r="DW74" s="1041"/>
      <c r="DX74" s="1041"/>
      <c r="DY74" s="1041"/>
      <c r="DZ74" s="1042"/>
      <c r="EA74" s="247"/>
    </row>
    <row r="75" spans="1:131" s="248" customFormat="1" ht="26.25" customHeight="1" x14ac:dyDescent="0.15">
      <c r="A75" s="262">
        <v>8</v>
      </c>
      <c r="B75" s="1071" t="s">
        <v>615</v>
      </c>
      <c r="C75" s="1072"/>
      <c r="D75" s="1072"/>
      <c r="E75" s="1072"/>
      <c r="F75" s="1072"/>
      <c r="G75" s="1072"/>
      <c r="H75" s="1072"/>
      <c r="I75" s="1072"/>
      <c r="J75" s="1072"/>
      <c r="K75" s="1072"/>
      <c r="L75" s="1072"/>
      <c r="M75" s="1072"/>
      <c r="N75" s="1072"/>
      <c r="O75" s="1072"/>
      <c r="P75" s="1073"/>
      <c r="Q75" s="1075"/>
      <c r="R75" s="1076"/>
      <c r="S75" s="1076"/>
      <c r="T75" s="1076"/>
      <c r="U75" s="803"/>
      <c r="V75" s="1077"/>
      <c r="W75" s="1076"/>
      <c r="X75" s="1076"/>
      <c r="Y75" s="1076"/>
      <c r="Z75" s="803"/>
      <c r="AA75" s="1077"/>
      <c r="AB75" s="1076"/>
      <c r="AC75" s="1076"/>
      <c r="AD75" s="1076"/>
      <c r="AE75" s="803"/>
      <c r="AF75" s="1077"/>
      <c r="AG75" s="1076"/>
      <c r="AH75" s="1076"/>
      <c r="AI75" s="1076"/>
      <c r="AJ75" s="803"/>
      <c r="AK75" s="1077"/>
      <c r="AL75" s="1076"/>
      <c r="AM75" s="1076"/>
      <c r="AN75" s="1076"/>
      <c r="AO75" s="803"/>
      <c r="AP75" s="1077"/>
      <c r="AQ75" s="1076"/>
      <c r="AR75" s="1076"/>
      <c r="AS75" s="1076"/>
      <c r="AT75" s="803"/>
      <c r="AU75" s="1077"/>
      <c r="AV75" s="1076"/>
      <c r="AW75" s="1076"/>
      <c r="AX75" s="1076"/>
      <c r="AY75" s="803"/>
      <c r="AZ75" s="1069"/>
      <c r="BA75" s="1069"/>
      <c r="BB75" s="1069"/>
      <c r="BC75" s="1069"/>
      <c r="BD75" s="1070"/>
      <c r="BE75" s="266"/>
      <c r="BF75" s="266"/>
      <c r="BG75" s="266"/>
      <c r="BH75" s="266"/>
      <c r="BI75" s="266"/>
      <c r="BJ75" s="266"/>
      <c r="BK75" s="266"/>
      <c r="BL75" s="266"/>
      <c r="BM75" s="266"/>
      <c r="BN75" s="266"/>
      <c r="BO75" s="266"/>
      <c r="BP75" s="266"/>
      <c r="BQ75" s="263">
        <v>69</v>
      </c>
      <c r="BR75" s="268"/>
      <c r="BS75" s="1052"/>
      <c r="BT75" s="1053"/>
      <c r="BU75" s="1053"/>
      <c r="BV75" s="1053"/>
      <c r="BW75" s="1053"/>
      <c r="BX75" s="1053"/>
      <c r="BY75" s="1053"/>
      <c r="BZ75" s="1053"/>
      <c r="CA75" s="1053"/>
      <c r="CB75" s="1053"/>
      <c r="CC75" s="1053"/>
      <c r="CD75" s="1053"/>
      <c r="CE75" s="1053"/>
      <c r="CF75" s="1053"/>
      <c r="CG75" s="1054"/>
      <c r="CH75" s="1055"/>
      <c r="CI75" s="1056"/>
      <c r="CJ75" s="1056"/>
      <c r="CK75" s="1056"/>
      <c r="CL75" s="1057"/>
      <c r="CM75" s="1055"/>
      <c r="CN75" s="1056"/>
      <c r="CO75" s="1056"/>
      <c r="CP75" s="1056"/>
      <c r="CQ75" s="1057"/>
      <c r="CR75" s="1055"/>
      <c r="CS75" s="1056"/>
      <c r="CT75" s="1056"/>
      <c r="CU75" s="1056"/>
      <c r="CV75" s="1057"/>
      <c r="CW75" s="1055"/>
      <c r="CX75" s="1056"/>
      <c r="CY75" s="1056"/>
      <c r="CZ75" s="1056"/>
      <c r="DA75" s="1057"/>
      <c r="DB75" s="1055"/>
      <c r="DC75" s="1056"/>
      <c r="DD75" s="1056"/>
      <c r="DE75" s="1056"/>
      <c r="DF75" s="1057"/>
      <c r="DG75" s="1055"/>
      <c r="DH75" s="1056"/>
      <c r="DI75" s="1056"/>
      <c r="DJ75" s="1056"/>
      <c r="DK75" s="1057"/>
      <c r="DL75" s="1055"/>
      <c r="DM75" s="1056"/>
      <c r="DN75" s="1056"/>
      <c r="DO75" s="1056"/>
      <c r="DP75" s="1057"/>
      <c r="DQ75" s="1055"/>
      <c r="DR75" s="1056"/>
      <c r="DS75" s="1056"/>
      <c r="DT75" s="1056"/>
      <c r="DU75" s="1057"/>
      <c r="DV75" s="1040"/>
      <c r="DW75" s="1041"/>
      <c r="DX75" s="1041"/>
      <c r="DY75" s="1041"/>
      <c r="DZ75" s="1042"/>
      <c r="EA75" s="247"/>
    </row>
    <row r="76" spans="1:131" s="248" customFormat="1" ht="26.25" customHeight="1" x14ac:dyDescent="0.15">
      <c r="A76" s="262">
        <v>9</v>
      </c>
      <c r="B76" s="1071" t="s">
        <v>616</v>
      </c>
      <c r="C76" s="1072"/>
      <c r="D76" s="1072"/>
      <c r="E76" s="1072"/>
      <c r="F76" s="1072"/>
      <c r="G76" s="1072"/>
      <c r="H76" s="1072"/>
      <c r="I76" s="1072"/>
      <c r="J76" s="1072"/>
      <c r="K76" s="1072"/>
      <c r="L76" s="1072"/>
      <c r="M76" s="1072"/>
      <c r="N76" s="1072"/>
      <c r="O76" s="1072"/>
      <c r="P76" s="1073"/>
      <c r="Q76" s="1075">
        <v>1097</v>
      </c>
      <c r="R76" s="1076"/>
      <c r="S76" s="1076"/>
      <c r="T76" s="1076"/>
      <c r="U76" s="803"/>
      <c r="V76" s="1077">
        <v>1024</v>
      </c>
      <c r="W76" s="1076"/>
      <c r="X76" s="1076"/>
      <c r="Y76" s="1076"/>
      <c r="Z76" s="803"/>
      <c r="AA76" s="1077">
        <v>73</v>
      </c>
      <c r="AB76" s="1076"/>
      <c r="AC76" s="1076"/>
      <c r="AD76" s="1076"/>
      <c r="AE76" s="803"/>
      <c r="AF76" s="1077">
        <v>73</v>
      </c>
      <c r="AG76" s="1076"/>
      <c r="AH76" s="1076"/>
      <c r="AI76" s="1076"/>
      <c r="AJ76" s="803"/>
      <c r="AK76" s="1077">
        <v>141</v>
      </c>
      <c r="AL76" s="1076"/>
      <c r="AM76" s="1076"/>
      <c r="AN76" s="1076"/>
      <c r="AO76" s="803"/>
      <c r="AP76" s="1077" t="s">
        <v>538</v>
      </c>
      <c r="AQ76" s="1076"/>
      <c r="AR76" s="1076"/>
      <c r="AS76" s="1076"/>
      <c r="AT76" s="803"/>
      <c r="AU76" s="1077" t="s">
        <v>538</v>
      </c>
      <c r="AV76" s="1076"/>
      <c r="AW76" s="1076"/>
      <c r="AX76" s="1076"/>
      <c r="AY76" s="803"/>
      <c r="AZ76" s="1069"/>
      <c r="BA76" s="1069"/>
      <c r="BB76" s="1069"/>
      <c r="BC76" s="1069"/>
      <c r="BD76" s="1070"/>
      <c r="BE76" s="266"/>
      <c r="BF76" s="266"/>
      <c r="BG76" s="266"/>
      <c r="BH76" s="266"/>
      <c r="BI76" s="266"/>
      <c r="BJ76" s="266"/>
      <c r="BK76" s="266"/>
      <c r="BL76" s="266"/>
      <c r="BM76" s="266"/>
      <c r="BN76" s="266"/>
      <c r="BO76" s="266"/>
      <c r="BP76" s="266"/>
      <c r="BQ76" s="263">
        <v>70</v>
      </c>
      <c r="BR76" s="268"/>
      <c r="BS76" s="1052"/>
      <c r="BT76" s="1053"/>
      <c r="BU76" s="1053"/>
      <c r="BV76" s="1053"/>
      <c r="BW76" s="1053"/>
      <c r="BX76" s="1053"/>
      <c r="BY76" s="1053"/>
      <c r="BZ76" s="1053"/>
      <c r="CA76" s="1053"/>
      <c r="CB76" s="1053"/>
      <c r="CC76" s="1053"/>
      <c r="CD76" s="1053"/>
      <c r="CE76" s="1053"/>
      <c r="CF76" s="1053"/>
      <c r="CG76" s="1054"/>
      <c r="CH76" s="1055"/>
      <c r="CI76" s="1056"/>
      <c r="CJ76" s="1056"/>
      <c r="CK76" s="1056"/>
      <c r="CL76" s="1057"/>
      <c r="CM76" s="1055"/>
      <c r="CN76" s="1056"/>
      <c r="CO76" s="1056"/>
      <c r="CP76" s="1056"/>
      <c r="CQ76" s="1057"/>
      <c r="CR76" s="1055"/>
      <c r="CS76" s="1056"/>
      <c r="CT76" s="1056"/>
      <c r="CU76" s="1056"/>
      <c r="CV76" s="1057"/>
      <c r="CW76" s="1055"/>
      <c r="CX76" s="1056"/>
      <c r="CY76" s="1056"/>
      <c r="CZ76" s="1056"/>
      <c r="DA76" s="1057"/>
      <c r="DB76" s="1055"/>
      <c r="DC76" s="1056"/>
      <c r="DD76" s="1056"/>
      <c r="DE76" s="1056"/>
      <c r="DF76" s="1057"/>
      <c r="DG76" s="1055"/>
      <c r="DH76" s="1056"/>
      <c r="DI76" s="1056"/>
      <c r="DJ76" s="1056"/>
      <c r="DK76" s="1057"/>
      <c r="DL76" s="1055"/>
      <c r="DM76" s="1056"/>
      <c r="DN76" s="1056"/>
      <c r="DO76" s="1056"/>
      <c r="DP76" s="1057"/>
      <c r="DQ76" s="1055"/>
      <c r="DR76" s="1056"/>
      <c r="DS76" s="1056"/>
      <c r="DT76" s="1056"/>
      <c r="DU76" s="1057"/>
      <c r="DV76" s="1040"/>
      <c r="DW76" s="1041"/>
      <c r="DX76" s="1041"/>
      <c r="DY76" s="1041"/>
      <c r="DZ76" s="1042"/>
      <c r="EA76" s="247"/>
    </row>
    <row r="77" spans="1:131" s="248" customFormat="1" ht="26.25" customHeight="1" x14ac:dyDescent="0.15">
      <c r="A77" s="262">
        <v>10</v>
      </c>
      <c r="B77" s="1071" t="s">
        <v>617</v>
      </c>
      <c r="C77" s="1072"/>
      <c r="D77" s="1072"/>
      <c r="E77" s="1072"/>
      <c r="F77" s="1072"/>
      <c r="G77" s="1072"/>
      <c r="H77" s="1072"/>
      <c r="I77" s="1072"/>
      <c r="J77" s="1072"/>
      <c r="K77" s="1072"/>
      <c r="L77" s="1072"/>
      <c r="M77" s="1072"/>
      <c r="N77" s="1072"/>
      <c r="O77" s="1072"/>
      <c r="P77" s="1073"/>
      <c r="Q77" s="1075">
        <v>293449</v>
      </c>
      <c r="R77" s="1076"/>
      <c r="S77" s="1076"/>
      <c r="T77" s="1076"/>
      <c r="U77" s="803"/>
      <c r="V77" s="1077">
        <v>280469</v>
      </c>
      <c r="W77" s="1076"/>
      <c r="X77" s="1076"/>
      <c r="Y77" s="1076"/>
      <c r="Z77" s="803"/>
      <c r="AA77" s="1077">
        <v>12980</v>
      </c>
      <c r="AB77" s="1076"/>
      <c r="AC77" s="1076"/>
      <c r="AD77" s="1076"/>
      <c r="AE77" s="803"/>
      <c r="AF77" s="1077">
        <v>12980</v>
      </c>
      <c r="AG77" s="1076"/>
      <c r="AH77" s="1076"/>
      <c r="AI77" s="1076"/>
      <c r="AJ77" s="803"/>
      <c r="AK77" s="1077">
        <v>723</v>
      </c>
      <c r="AL77" s="1076"/>
      <c r="AM77" s="1076"/>
      <c r="AN77" s="1076"/>
      <c r="AO77" s="803"/>
      <c r="AP77" s="1077" t="s">
        <v>538</v>
      </c>
      <c r="AQ77" s="1076"/>
      <c r="AR77" s="1076"/>
      <c r="AS77" s="1076"/>
      <c r="AT77" s="803"/>
      <c r="AU77" s="1077" t="s">
        <v>538</v>
      </c>
      <c r="AV77" s="1076"/>
      <c r="AW77" s="1076"/>
      <c r="AX77" s="1076"/>
      <c r="AY77" s="803"/>
      <c r="AZ77" s="1069"/>
      <c r="BA77" s="1069"/>
      <c r="BB77" s="1069"/>
      <c r="BC77" s="1069"/>
      <c r="BD77" s="1070"/>
      <c r="BE77" s="266"/>
      <c r="BF77" s="266"/>
      <c r="BG77" s="266"/>
      <c r="BH77" s="266"/>
      <c r="BI77" s="266"/>
      <c r="BJ77" s="266"/>
      <c r="BK77" s="266"/>
      <c r="BL77" s="266"/>
      <c r="BM77" s="266"/>
      <c r="BN77" s="266"/>
      <c r="BO77" s="266"/>
      <c r="BP77" s="266"/>
      <c r="BQ77" s="263">
        <v>71</v>
      </c>
      <c r="BR77" s="268"/>
      <c r="BS77" s="1052"/>
      <c r="BT77" s="1053"/>
      <c r="BU77" s="1053"/>
      <c r="BV77" s="1053"/>
      <c r="BW77" s="1053"/>
      <c r="BX77" s="1053"/>
      <c r="BY77" s="1053"/>
      <c r="BZ77" s="1053"/>
      <c r="CA77" s="1053"/>
      <c r="CB77" s="1053"/>
      <c r="CC77" s="1053"/>
      <c r="CD77" s="1053"/>
      <c r="CE77" s="1053"/>
      <c r="CF77" s="1053"/>
      <c r="CG77" s="1054"/>
      <c r="CH77" s="1055"/>
      <c r="CI77" s="1056"/>
      <c r="CJ77" s="1056"/>
      <c r="CK77" s="1056"/>
      <c r="CL77" s="1057"/>
      <c r="CM77" s="1055"/>
      <c r="CN77" s="1056"/>
      <c r="CO77" s="1056"/>
      <c r="CP77" s="1056"/>
      <c r="CQ77" s="1057"/>
      <c r="CR77" s="1055"/>
      <c r="CS77" s="1056"/>
      <c r="CT77" s="1056"/>
      <c r="CU77" s="1056"/>
      <c r="CV77" s="1057"/>
      <c r="CW77" s="1055"/>
      <c r="CX77" s="1056"/>
      <c r="CY77" s="1056"/>
      <c r="CZ77" s="1056"/>
      <c r="DA77" s="1057"/>
      <c r="DB77" s="1055"/>
      <c r="DC77" s="1056"/>
      <c r="DD77" s="1056"/>
      <c r="DE77" s="1056"/>
      <c r="DF77" s="1057"/>
      <c r="DG77" s="1055"/>
      <c r="DH77" s="1056"/>
      <c r="DI77" s="1056"/>
      <c r="DJ77" s="1056"/>
      <c r="DK77" s="1057"/>
      <c r="DL77" s="1055"/>
      <c r="DM77" s="1056"/>
      <c r="DN77" s="1056"/>
      <c r="DO77" s="1056"/>
      <c r="DP77" s="1057"/>
      <c r="DQ77" s="1055"/>
      <c r="DR77" s="1056"/>
      <c r="DS77" s="1056"/>
      <c r="DT77" s="1056"/>
      <c r="DU77" s="1057"/>
      <c r="DV77" s="1040"/>
      <c r="DW77" s="1041"/>
      <c r="DX77" s="1041"/>
      <c r="DY77" s="1041"/>
      <c r="DZ77" s="1042"/>
      <c r="EA77" s="247"/>
    </row>
    <row r="78" spans="1:131" s="248" customFormat="1" ht="26.25" customHeight="1" x14ac:dyDescent="0.15">
      <c r="A78" s="262">
        <v>11</v>
      </c>
      <c r="B78" s="1071" t="s">
        <v>618</v>
      </c>
      <c r="C78" s="1072"/>
      <c r="D78" s="1072"/>
      <c r="E78" s="1072"/>
      <c r="F78" s="1072"/>
      <c r="G78" s="1072"/>
      <c r="H78" s="1072"/>
      <c r="I78" s="1072"/>
      <c r="J78" s="1072"/>
      <c r="K78" s="1072"/>
      <c r="L78" s="1072"/>
      <c r="M78" s="1072"/>
      <c r="N78" s="1072"/>
      <c r="O78" s="1072"/>
      <c r="P78" s="1073"/>
      <c r="Q78" s="1074">
        <v>0</v>
      </c>
      <c r="R78" s="801"/>
      <c r="S78" s="801"/>
      <c r="T78" s="801"/>
      <c r="U78" s="801"/>
      <c r="V78" s="801">
        <v>0</v>
      </c>
      <c r="W78" s="801"/>
      <c r="X78" s="801"/>
      <c r="Y78" s="801"/>
      <c r="Z78" s="801"/>
      <c r="AA78" s="801">
        <v>0</v>
      </c>
      <c r="AB78" s="801"/>
      <c r="AC78" s="801"/>
      <c r="AD78" s="801"/>
      <c r="AE78" s="801"/>
      <c r="AF78" s="801">
        <v>1</v>
      </c>
      <c r="AG78" s="801"/>
      <c r="AH78" s="801"/>
      <c r="AI78" s="801"/>
      <c r="AJ78" s="801"/>
      <c r="AK78" s="801" t="s">
        <v>538</v>
      </c>
      <c r="AL78" s="801"/>
      <c r="AM78" s="801"/>
      <c r="AN78" s="801"/>
      <c r="AO78" s="801"/>
      <c r="AP78" s="801" t="s">
        <v>538</v>
      </c>
      <c r="AQ78" s="801"/>
      <c r="AR78" s="801"/>
      <c r="AS78" s="801"/>
      <c r="AT78" s="801"/>
      <c r="AU78" s="801" t="s">
        <v>538</v>
      </c>
      <c r="AV78" s="801"/>
      <c r="AW78" s="801"/>
      <c r="AX78" s="801"/>
      <c r="AY78" s="801"/>
      <c r="AZ78" s="1069"/>
      <c r="BA78" s="1069"/>
      <c r="BB78" s="1069"/>
      <c r="BC78" s="1069"/>
      <c r="BD78" s="1070"/>
      <c r="BE78" s="266"/>
      <c r="BF78" s="266"/>
      <c r="BG78" s="266"/>
      <c r="BH78" s="266"/>
      <c r="BI78" s="266"/>
      <c r="BJ78" s="269"/>
      <c r="BK78" s="269"/>
      <c r="BL78" s="269"/>
      <c r="BM78" s="269"/>
      <c r="BN78" s="269"/>
      <c r="BO78" s="266"/>
      <c r="BP78" s="266"/>
      <c r="BQ78" s="263">
        <v>72</v>
      </c>
      <c r="BR78" s="268"/>
      <c r="BS78" s="1052"/>
      <c r="BT78" s="1053"/>
      <c r="BU78" s="1053"/>
      <c r="BV78" s="1053"/>
      <c r="BW78" s="1053"/>
      <c r="BX78" s="1053"/>
      <c r="BY78" s="1053"/>
      <c r="BZ78" s="1053"/>
      <c r="CA78" s="1053"/>
      <c r="CB78" s="1053"/>
      <c r="CC78" s="1053"/>
      <c r="CD78" s="1053"/>
      <c r="CE78" s="1053"/>
      <c r="CF78" s="1053"/>
      <c r="CG78" s="1054"/>
      <c r="CH78" s="1055"/>
      <c r="CI78" s="1056"/>
      <c r="CJ78" s="1056"/>
      <c r="CK78" s="1056"/>
      <c r="CL78" s="1057"/>
      <c r="CM78" s="1055"/>
      <c r="CN78" s="1056"/>
      <c r="CO78" s="1056"/>
      <c r="CP78" s="1056"/>
      <c r="CQ78" s="1057"/>
      <c r="CR78" s="1055"/>
      <c r="CS78" s="1056"/>
      <c r="CT78" s="1056"/>
      <c r="CU78" s="1056"/>
      <c r="CV78" s="1057"/>
      <c r="CW78" s="1055"/>
      <c r="CX78" s="1056"/>
      <c r="CY78" s="1056"/>
      <c r="CZ78" s="1056"/>
      <c r="DA78" s="1057"/>
      <c r="DB78" s="1055"/>
      <c r="DC78" s="1056"/>
      <c r="DD78" s="1056"/>
      <c r="DE78" s="1056"/>
      <c r="DF78" s="1057"/>
      <c r="DG78" s="1055"/>
      <c r="DH78" s="1056"/>
      <c r="DI78" s="1056"/>
      <c r="DJ78" s="1056"/>
      <c r="DK78" s="1057"/>
      <c r="DL78" s="1055"/>
      <c r="DM78" s="1056"/>
      <c r="DN78" s="1056"/>
      <c r="DO78" s="1056"/>
      <c r="DP78" s="1057"/>
      <c r="DQ78" s="1055"/>
      <c r="DR78" s="1056"/>
      <c r="DS78" s="1056"/>
      <c r="DT78" s="1056"/>
      <c r="DU78" s="1057"/>
      <c r="DV78" s="1040"/>
      <c r="DW78" s="1041"/>
      <c r="DX78" s="1041"/>
      <c r="DY78" s="1041"/>
      <c r="DZ78" s="1042"/>
      <c r="EA78" s="247"/>
    </row>
    <row r="79" spans="1:131" s="248" customFormat="1" ht="26.25" customHeight="1" x14ac:dyDescent="0.15">
      <c r="A79" s="262">
        <v>12</v>
      </c>
      <c r="B79" s="1071" t="s">
        <v>619</v>
      </c>
      <c r="C79" s="1072"/>
      <c r="D79" s="1072"/>
      <c r="E79" s="1072"/>
      <c r="F79" s="1072"/>
      <c r="G79" s="1072"/>
      <c r="H79" s="1072"/>
      <c r="I79" s="1072"/>
      <c r="J79" s="1072"/>
      <c r="K79" s="1072"/>
      <c r="L79" s="1072"/>
      <c r="M79" s="1072"/>
      <c r="N79" s="1072"/>
      <c r="O79" s="1072"/>
      <c r="P79" s="1073"/>
      <c r="Q79" s="1074">
        <v>394</v>
      </c>
      <c r="R79" s="801"/>
      <c r="S79" s="801"/>
      <c r="T79" s="801"/>
      <c r="U79" s="801"/>
      <c r="V79" s="801">
        <v>183</v>
      </c>
      <c r="W79" s="801"/>
      <c r="X79" s="801"/>
      <c r="Y79" s="801"/>
      <c r="Z79" s="801"/>
      <c r="AA79" s="801">
        <v>211</v>
      </c>
      <c r="AB79" s="801"/>
      <c r="AC79" s="801"/>
      <c r="AD79" s="801"/>
      <c r="AE79" s="801"/>
      <c r="AF79" s="801">
        <v>211</v>
      </c>
      <c r="AG79" s="801"/>
      <c r="AH79" s="801"/>
      <c r="AI79" s="801"/>
      <c r="AJ79" s="801"/>
      <c r="AK79" s="801">
        <v>4</v>
      </c>
      <c r="AL79" s="801"/>
      <c r="AM79" s="801"/>
      <c r="AN79" s="801"/>
      <c r="AO79" s="801"/>
      <c r="AP79" s="801" t="s">
        <v>538</v>
      </c>
      <c r="AQ79" s="801"/>
      <c r="AR79" s="801"/>
      <c r="AS79" s="801"/>
      <c r="AT79" s="801"/>
      <c r="AU79" s="801" t="s">
        <v>538</v>
      </c>
      <c r="AV79" s="801"/>
      <c r="AW79" s="801"/>
      <c r="AX79" s="801"/>
      <c r="AY79" s="801"/>
      <c r="AZ79" s="1069"/>
      <c r="BA79" s="1069"/>
      <c r="BB79" s="1069"/>
      <c r="BC79" s="1069"/>
      <c r="BD79" s="1070"/>
      <c r="BE79" s="266"/>
      <c r="BF79" s="266"/>
      <c r="BG79" s="266"/>
      <c r="BH79" s="266"/>
      <c r="BI79" s="266"/>
      <c r="BJ79" s="269"/>
      <c r="BK79" s="269"/>
      <c r="BL79" s="269"/>
      <c r="BM79" s="269"/>
      <c r="BN79" s="269"/>
      <c r="BO79" s="266"/>
      <c r="BP79" s="266"/>
      <c r="BQ79" s="263">
        <v>73</v>
      </c>
      <c r="BR79" s="268"/>
      <c r="BS79" s="1052"/>
      <c r="BT79" s="1053"/>
      <c r="BU79" s="1053"/>
      <c r="BV79" s="1053"/>
      <c r="BW79" s="1053"/>
      <c r="BX79" s="1053"/>
      <c r="BY79" s="1053"/>
      <c r="BZ79" s="1053"/>
      <c r="CA79" s="1053"/>
      <c r="CB79" s="1053"/>
      <c r="CC79" s="1053"/>
      <c r="CD79" s="1053"/>
      <c r="CE79" s="1053"/>
      <c r="CF79" s="1053"/>
      <c r="CG79" s="1054"/>
      <c r="CH79" s="1055"/>
      <c r="CI79" s="1056"/>
      <c r="CJ79" s="1056"/>
      <c r="CK79" s="1056"/>
      <c r="CL79" s="1057"/>
      <c r="CM79" s="1055"/>
      <c r="CN79" s="1056"/>
      <c r="CO79" s="1056"/>
      <c r="CP79" s="1056"/>
      <c r="CQ79" s="1057"/>
      <c r="CR79" s="1055"/>
      <c r="CS79" s="1056"/>
      <c r="CT79" s="1056"/>
      <c r="CU79" s="1056"/>
      <c r="CV79" s="1057"/>
      <c r="CW79" s="1055"/>
      <c r="CX79" s="1056"/>
      <c r="CY79" s="1056"/>
      <c r="CZ79" s="1056"/>
      <c r="DA79" s="1057"/>
      <c r="DB79" s="1055"/>
      <c r="DC79" s="1056"/>
      <c r="DD79" s="1056"/>
      <c r="DE79" s="1056"/>
      <c r="DF79" s="1057"/>
      <c r="DG79" s="1055"/>
      <c r="DH79" s="1056"/>
      <c r="DI79" s="1056"/>
      <c r="DJ79" s="1056"/>
      <c r="DK79" s="1057"/>
      <c r="DL79" s="1055"/>
      <c r="DM79" s="1056"/>
      <c r="DN79" s="1056"/>
      <c r="DO79" s="1056"/>
      <c r="DP79" s="1057"/>
      <c r="DQ79" s="1055"/>
      <c r="DR79" s="1056"/>
      <c r="DS79" s="1056"/>
      <c r="DT79" s="1056"/>
      <c r="DU79" s="1057"/>
      <c r="DV79" s="1040"/>
      <c r="DW79" s="1041"/>
      <c r="DX79" s="1041"/>
      <c r="DY79" s="1041"/>
      <c r="DZ79" s="1042"/>
      <c r="EA79" s="247"/>
    </row>
    <row r="80" spans="1:131" s="248" customFormat="1" ht="26.25" customHeight="1" x14ac:dyDescent="0.15">
      <c r="A80" s="262">
        <v>13</v>
      </c>
      <c r="B80" s="1071" t="s">
        <v>620</v>
      </c>
      <c r="C80" s="1072"/>
      <c r="D80" s="1072"/>
      <c r="E80" s="1072"/>
      <c r="F80" s="1072"/>
      <c r="G80" s="1072"/>
      <c r="H80" s="1072"/>
      <c r="I80" s="1072"/>
      <c r="J80" s="1072"/>
      <c r="K80" s="1072"/>
      <c r="L80" s="1072"/>
      <c r="M80" s="1072"/>
      <c r="N80" s="1072"/>
      <c r="O80" s="1072"/>
      <c r="P80" s="1073"/>
      <c r="Q80" s="1074">
        <v>194</v>
      </c>
      <c r="R80" s="801"/>
      <c r="S80" s="801"/>
      <c r="T80" s="801"/>
      <c r="U80" s="801"/>
      <c r="V80" s="801">
        <v>191</v>
      </c>
      <c r="W80" s="801"/>
      <c r="X80" s="801"/>
      <c r="Y80" s="801"/>
      <c r="Z80" s="801"/>
      <c r="AA80" s="801">
        <v>3</v>
      </c>
      <c r="AB80" s="801"/>
      <c r="AC80" s="801"/>
      <c r="AD80" s="801"/>
      <c r="AE80" s="801"/>
      <c r="AF80" s="801">
        <v>3</v>
      </c>
      <c r="AG80" s="801"/>
      <c r="AH80" s="801"/>
      <c r="AI80" s="801"/>
      <c r="AJ80" s="801"/>
      <c r="AK80" s="801" t="s">
        <v>538</v>
      </c>
      <c r="AL80" s="801"/>
      <c r="AM80" s="801"/>
      <c r="AN80" s="801"/>
      <c r="AO80" s="801"/>
      <c r="AP80" s="801" t="s">
        <v>538</v>
      </c>
      <c r="AQ80" s="801"/>
      <c r="AR80" s="801"/>
      <c r="AS80" s="801"/>
      <c r="AT80" s="801"/>
      <c r="AU80" s="801" t="s">
        <v>538</v>
      </c>
      <c r="AV80" s="801"/>
      <c r="AW80" s="801"/>
      <c r="AX80" s="801"/>
      <c r="AY80" s="801"/>
      <c r="AZ80" s="1069"/>
      <c r="BA80" s="1069"/>
      <c r="BB80" s="1069"/>
      <c r="BC80" s="1069"/>
      <c r="BD80" s="1070"/>
      <c r="BE80" s="266"/>
      <c r="BF80" s="266"/>
      <c r="BG80" s="266"/>
      <c r="BH80" s="266"/>
      <c r="BI80" s="266"/>
      <c r="BJ80" s="266"/>
      <c r="BK80" s="266"/>
      <c r="BL80" s="266"/>
      <c r="BM80" s="266"/>
      <c r="BN80" s="266"/>
      <c r="BO80" s="266"/>
      <c r="BP80" s="266"/>
      <c r="BQ80" s="263">
        <v>74</v>
      </c>
      <c r="BR80" s="268"/>
      <c r="BS80" s="1052"/>
      <c r="BT80" s="1053"/>
      <c r="BU80" s="1053"/>
      <c r="BV80" s="1053"/>
      <c r="BW80" s="1053"/>
      <c r="BX80" s="1053"/>
      <c r="BY80" s="1053"/>
      <c r="BZ80" s="1053"/>
      <c r="CA80" s="1053"/>
      <c r="CB80" s="1053"/>
      <c r="CC80" s="1053"/>
      <c r="CD80" s="1053"/>
      <c r="CE80" s="1053"/>
      <c r="CF80" s="1053"/>
      <c r="CG80" s="1054"/>
      <c r="CH80" s="1055"/>
      <c r="CI80" s="1056"/>
      <c r="CJ80" s="1056"/>
      <c r="CK80" s="1056"/>
      <c r="CL80" s="1057"/>
      <c r="CM80" s="1055"/>
      <c r="CN80" s="1056"/>
      <c r="CO80" s="1056"/>
      <c r="CP80" s="1056"/>
      <c r="CQ80" s="1057"/>
      <c r="CR80" s="1055"/>
      <c r="CS80" s="1056"/>
      <c r="CT80" s="1056"/>
      <c r="CU80" s="1056"/>
      <c r="CV80" s="1057"/>
      <c r="CW80" s="1055"/>
      <c r="CX80" s="1056"/>
      <c r="CY80" s="1056"/>
      <c r="CZ80" s="1056"/>
      <c r="DA80" s="1057"/>
      <c r="DB80" s="1055"/>
      <c r="DC80" s="1056"/>
      <c r="DD80" s="1056"/>
      <c r="DE80" s="1056"/>
      <c r="DF80" s="1057"/>
      <c r="DG80" s="1055"/>
      <c r="DH80" s="1056"/>
      <c r="DI80" s="1056"/>
      <c r="DJ80" s="1056"/>
      <c r="DK80" s="1057"/>
      <c r="DL80" s="1055"/>
      <c r="DM80" s="1056"/>
      <c r="DN80" s="1056"/>
      <c r="DO80" s="1056"/>
      <c r="DP80" s="1057"/>
      <c r="DQ80" s="1055"/>
      <c r="DR80" s="1056"/>
      <c r="DS80" s="1056"/>
      <c r="DT80" s="1056"/>
      <c r="DU80" s="1057"/>
      <c r="DV80" s="1040"/>
      <c r="DW80" s="1041"/>
      <c r="DX80" s="1041"/>
      <c r="DY80" s="1041"/>
      <c r="DZ80" s="1042"/>
      <c r="EA80" s="247"/>
    </row>
    <row r="81" spans="1:131" s="248" customFormat="1" ht="26.25" customHeight="1" x14ac:dyDescent="0.15">
      <c r="A81" s="262">
        <v>14</v>
      </c>
      <c r="B81" s="1071"/>
      <c r="C81" s="1072"/>
      <c r="D81" s="1072"/>
      <c r="E81" s="1072"/>
      <c r="F81" s="1072"/>
      <c r="G81" s="1072"/>
      <c r="H81" s="1072"/>
      <c r="I81" s="1072"/>
      <c r="J81" s="1072"/>
      <c r="K81" s="1072"/>
      <c r="L81" s="1072"/>
      <c r="M81" s="1072"/>
      <c r="N81" s="1072"/>
      <c r="O81" s="1072"/>
      <c r="P81" s="1073"/>
      <c r="Q81" s="1074"/>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1069"/>
      <c r="BA81" s="1069"/>
      <c r="BB81" s="1069"/>
      <c r="BC81" s="1069"/>
      <c r="BD81" s="1070"/>
      <c r="BE81" s="266"/>
      <c r="BF81" s="266"/>
      <c r="BG81" s="266"/>
      <c r="BH81" s="266"/>
      <c r="BI81" s="266"/>
      <c r="BJ81" s="266"/>
      <c r="BK81" s="266"/>
      <c r="BL81" s="266"/>
      <c r="BM81" s="266"/>
      <c r="BN81" s="266"/>
      <c r="BO81" s="266"/>
      <c r="BP81" s="266"/>
      <c r="BQ81" s="263">
        <v>75</v>
      </c>
      <c r="BR81" s="268"/>
      <c r="BS81" s="1052"/>
      <c r="BT81" s="1053"/>
      <c r="BU81" s="1053"/>
      <c r="BV81" s="1053"/>
      <c r="BW81" s="1053"/>
      <c r="BX81" s="1053"/>
      <c r="BY81" s="1053"/>
      <c r="BZ81" s="1053"/>
      <c r="CA81" s="1053"/>
      <c r="CB81" s="1053"/>
      <c r="CC81" s="1053"/>
      <c r="CD81" s="1053"/>
      <c r="CE81" s="1053"/>
      <c r="CF81" s="1053"/>
      <c r="CG81" s="1054"/>
      <c r="CH81" s="1055"/>
      <c r="CI81" s="1056"/>
      <c r="CJ81" s="1056"/>
      <c r="CK81" s="1056"/>
      <c r="CL81" s="1057"/>
      <c r="CM81" s="1055"/>
      <c r="CN81" s="1056"/>
      <c r="CO81" s="1056"/>
      <c r="CP81" s="1056"/>
      <c r="CQ81" s="1057"/>
      <c r="CR81" s="1055"/>
      <c r="CS81" s="1056"/>
      <c r="CT81" s="1056"/>
      <c r="CU81" s="1056"/>
      <c r="CV81" s="1057"/>
      <c r="CW81" s="1055"/>
      <c r="CX81" s="1056"/>
      <c r="CY81" s="1056"/>
      <c r="CZ81" s="1056"/>
      <c r="DA81" s="1057"/>
      <c r="DB81" s="1055"/>
      <c r="DC81" s="1056"/>
      <c r="DD81" s="1056"/>
      <c r="DE81" s="1056"/>
      <c r="DF81" s="1057"/>
      <c r="DG81" s="1055"/>
      <c r="DH81" s="1056"/>
      <c r="DI81" s="1056"/>
      <c r="DJ81" s="1056"/>
      <c r="DK81" s="1057"/>
      <c r="DL81" s="1055"/>
      <c r="DM81" s="1056"/>
      <c r="DN81" s="1056"/>
      <c r="DO81" s="1056"/>
      <c r="DP81" s="1057"/>
      <c r="DQ81" s="1055"/>
      <c r="DR81" s="1056"/>
      <c r="DS81" s="1056"/>
      <c r="DT81" s="1056"/>
      <c r="DU81" s="1057"/>
      <c r="DV81" s="1040"/>
      <c r="DW81" s="1041"/>
      <c r="DX81" s="1041"/>
      <c r="DY81" s="1041"/>
      <c r="DZ81" s="1042"/>
      <c r="EA81" s="247"/>
    </row>
    <row r="82" spans="1:131" s="248" customFormat="1" ht="26.25" customHeight="1" x14ac:dyDescent="0.15">
      <c r="A82" s="262">
        <v>15</v>
      </c>
      <c r="B82" s="1071"/>
      <c r="C82" s="1072"/>
      <c r="D82" s="1072"/>
      <c r="E82" s="1072"/>
      <c r="F82" s="1072"/>
      <c r="G82" s="1072"/>
      <c r="H82" s="1072"/>
      <c r="I82" s="1072"/>
      <c r="J82" s="1072"/>
      <c r="K82" s="1072"/>
      <c r="L82" s="1072"/>
      <c r="M82" s="1072"/>
      <c r="N82" s="1072"/>
      <c r="O82" s="1072"/>
      <c r="P82" s="1073"/>
      <c r="Q82" s="1074"/>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1069"/>
      <c r="BA82" s="1069"/>
      <c r="BB82" s="1069"/>
      <c r="BC82" s="1069"/>
      <c r="BD82" s="1070"/>
      <c r="BE82" s="266"/>
      <c r="BF82" s="266"/>
      <c r="BG82" s="266"/>
      <c r="BH82" s="266"/>
      <c r="BI82" s="266"/>
      <c r="BJ82" s="266"/>
      <c r="BK82" s="266"/>
      <c r="BL82" s="266"/>
      <c r="BM82" s="266"/>
      <c r="BN82" s="266"/>
      <c r="BO82" s="266"/>
      <c r="BP82" s="266"/>
      <c r="BQ82" s="263">
        <v>76</v>
      </c>
      <c r="BR82" s="268"/>
      <c r="BS82" s="1052"/>
      <c r="BT82" s="1053"/>
      <c r="BU82" s="1053"/>
      <c r="BV82" s="1053"/>
      <c r="BW82" s="1053"/>
      <c r="BX82" s="1053"/>
      <c r="BY82" s="1053"/>
      <c r="BZ82" s="1053"/>
      <c r="CA82" s="1053"/>
      <c r="CB82" s="1053"/>
      <c r="CC82" s="1053"/>
      <c r="CD82" s="1053"/>
      <c r="CE82" s="1053"/>
      <c r="CF82" s="1053"/>
      <c r="CG82" s="1054"/>
      <c r="CH82" s="1055"/>
      <c r="CI82" s="1056"/>
      <c r="CJ82" s="1056"/>
      <c r="CK82" s="1056"/>
      <c r="CL82" s="1057"/>
      <c r="CM82" s="1055"/>
      <c r="CN82" s="1056"/>
      <c r="CO82" s="1056"/>
      <c r="CP82" s="1056"/>
      <c r="CQ82" s="1057"/>
      <c r="CR82" s="1055"/>
      <c r="CS82" s="1056"/>
      <c r="CT82" s="1056"/>
      <c r="CU82" s="1056"/>
      <c r="CV82" s="1057"/>
      <c r="CW82" s="1055"/>
      <c r="CX82" s="1056"/>
      <c r="CY82" s="1056"/>
      <c r="CZ82" s="1056"/>
      <c r="DA82" s="1057"/>
      <c r="DB82" s="1055"/>
      <c r="DC82" s="1056"/>
      <c r="DD82" s="1056"/>
      <c r="DE82" s="1056"/>
      <c r="DF82" s="1057"/>
      <c r="DG82" s="1055"/>
      <c r="DH82" s="1056"/>
      <c r="DI82" s="1056"/>
      <c r="DJ82" s="1056"/>
      <c r="DK82" s="1057"/>
      <c r="DL82" s="1055"/>
      <c r="DM82" s="1056"/>
      <c r="DN82" s="1056"/>
      <c r="DO82" s="1056"/>
      <c r="DP82" s="1057"/>
      <c r="DQ82" s="1055"/>
      <c r="DR82" s="1056"/>
      <c r="DS82" s="1056"/>
      <c r="DT82" s="1056"/>
      <c r="DU82" s="1057"/>
      <c r="DV82" s="1040"/>
      <c r="DW82" s="1041"/>
      <c r="DX82" s="1041"/>
      <c r="DY82" s="1041"/>
      <c r="DZ82" s="1042"/>
      <c r="EA82" s="247"/>
    </row>
    <row r="83" spans="1:131" s="248" customFormat="1" ht="26.25" customHeight="1" x14ac:dyDescent="0.15">
      <c r="A83" s="262">
        <v>16</v>
      </c>
      <c r="B83" s="1071"/>
      <c r="C83" s="1072"/>
      <c r="D83" s="1072"/>
      <c r="E83" s="1072"/>
      <c r="F83" s="1072"/>
      <c r="G83" s="1072"/>
      <c r="H83" s="1072"/>
      <c r="I83" s="1072"/>
      <c r="J83" s="1072"/>
      <c r="K83" s="1072"/>
      <c r="L83" s="1072"/>
      <c r="M83" s="1072"/>
      <c r="N83" s="1072"/>
      <c r="O83" s="1072"/>
      <c r="P83" s="1073"/>
      <c r="Q83" s="1074"/>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1069"/>
      <c r="BA83" s="1069"/>
      <c r="BB83" s="1069"/>
      <c r="BC83" s="1069"/>
      <c r="BD83" s="1070"/>
      <c r="BE83" s="266"/>
      <c r="BF83" s="266"/>
      <c r="BG83" s="266"/>
      <c r="BH83" s="266"/>
      <c r="BI83" s="266"/>
      <c r="BJ83" s="266"/>
      <c r="BK83" s="266"/>
      <c r="BL83" s="266"/>
      <c r="BM83" s="266"/>
      <c r="BN83" s="266"/>
      <c r="BO83" s="266"/>
      <c r="BP83" s="266"/>
      <c r="BQ83" s="263">
        <v>77</v>
      </c>
      <c r="BR83" s="268"/>
      <c r="BS83" s="1052"/>
      <c r="BT83" s="1053"/>
      <c r="BU83" s="1053"/>
      <c r="BV83" s="1053"/>
      <c r="BW83" s="1053"/>
      <c r="BX83" s="1053"/>
      <c r="BY83" s="1053"/>
      <c r="BZ83" s="1053"/>
      <c r="CA83" s="1053"/>
      <c r="CB83" s="1053"/>
      <c r="CC83" s="1053"/>
      <c r="CD83" s="1053"/>
      <c r="CE83" s="1053"/>
      <c r="CF83" s="1053"/>
      <c r="CG83" s="1054"/>
      <c r="CH83" s="1055"/>
      <c r="CI83" s="1056"/>
      <c r="CJ83" s="1056"/>
      <c r="CK83" s="1056"/>
      <c r="CL83" s="1057"/>
      <c r="CM83" s="1055"/>
      <c r="CN83" s="1056"/>
      <c r="CO83" s="1056"/>
      <c r="CP83" s="1056"/>
      <c r="CQ83" s="1057"/>
      <c r="CR83" s="1055"/>
      <c r="CS83" s="1056"/>
      <c r="CT83" s="1056"/>
      <c r="CU83" s="1056"/>
      <c r="CV83" s="1057"/>
      <c r="CW83" s="1055"/>
      <c r="CX83" s="1056"/>
      <c r="CY83" s="1056"/>
      <c r="CZ83" s="1056"/>
      <c r="DA83" s="1057"/>
      <c r="DB83" s="1055"/>
      <c r="DC83" s="1056"/>
      <c r="DD83" s="1056"/>
      <c r="DE83" s="1056"/>
      <c r="DF83" s="1057"/>
      <c r="DG83" s="1055"/>
      <c r="DH83" s="1056"/>
      <c r="DI83" s="1056"/>
      <c r="DJ83" s="1056"/>
      <c r="DK83" s="1057"/>
      <c r="DL83" s="1055"/>
      <c r="DM83" s="1056"/>
      <c r="DN83" s="1056"/>
      <c r="DO83" s="1056"/>
      <c r="DP83" s="1057"/>
      <c r="DQ83" s="1055"/>
      <c r="DR83" s="1056"/>
      <c r="DS83" s="1056"/>
      <c r="DT83" s="1056"/>
      <c r="DU83" s="1057"/>
      <c r="DV83" s="1040"/>
      <c r="DW83" s="1041"/>
      <c r="DX83" s="1041"/>
      <c r="DY83" s="1041"/>
      <c r="DZ83" s="1042"/>
      <c r="EA83" s="247"/>
    </row>
    <row r="84" spans="1:131" s="248" customFormat="1" ht="26.25" customHeight="1" x14ac:dyDescent="0.15">
      <c r="A84" s="262">
        <v>17</v>
      </c>
      <c r="B84" s="1071"/>
      <c r="C84" s="1072"/>
      <c r="D84" s="1072"/>
      <c r="E84" s="1072"/>
      <c r="F84" s="1072"/>
      <c r="G84" s="1072"/>
      <c r="H84" s="1072"/>
      <c r="I84" s="1072"/>
      <c r="J84" s="1072"/>
      <c r="K84" s="1072"/>
      <c r="L84" s="1072"/>
      <c r="M84" s="1072"/>
      <c r="N84" s="1072"/>
      <c r="O84" s="1072"/>
      <c r="P84" s="1073"/>
      <c r="Q84" s="1074"/>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1069"/>
      <c r="BA84" s="1069"/>
      <c r="BB84" s="1069"/>
      <c r="BC84" s="1069"/>
      <c r="BD84" s="1070"/>
      <c r="BE84" s="266"/>
      <c r="BF84" s="266"/>
      <c r="BG84" s="266"/>
      <c r="BH84" s="266"/>
      <c r="BI84" s="266"/>
      <c r="BJ84" s="266"/>
      <c r="BK84" s="266"/>
      <c r="BL84" s="266"/>
      <c r="BM84" s="266"/>
      <c r="BN84" s="266"/>
      <c r="BO84" s="266"/>
      <c r="BP84" s="266"/>
      <c r="BQ84" s="263">
        <v>78</v>
      </c>
      <c r="BR84" s="268"/>
      <c r="BS84" s="1052"/>
      <c r="BT84" s="1053"/>
      <c r="BU84" s="1053"/>
      <c r="BV84" s="1053"/>
      <c r="BW84" s="1053"/>
      <c r="BX84" s="1053"/>
      <c r="BY84" s="1053"/>
      <c r="BZ84" s="1053"/>
      <c r="CA84" s="1053"/>
      <c r="CB84" s="1053"/>
      <c r="CC84" s="1053"/>
      <c r="CD84" s="1053"/>
      <c r="CE84" s="1053"/>
      <c r="CF84" s="1053"/>
      <c r="CG84" s="1054"/>
      <c r="CH84" s="1055"/>
      <c r="CI84" s="1056"/>
      <c r="CJ84" s="1056"/>
      <c r="CK84" s="1056"/>
      <c r="CL84" s="1057"/>
      <c r="CM84" s="1055"/>
      <c r="CN84" s="1056"/>
      <c r="CO84" s="1056"/>
      <c r="CP84" s="1056"/>
      <c r="CQ84" s="1057"/>
      <c r="CR84" s="1055"/>
      <c r="CS84" s="1056"/>
      <c r="CT84" s="1056"/>
      <c r="CU84" s="1056"/>
      <c r="CV84" s="1057"/>
      <c r="CW84" s="1055"/>
      <c r="CX84" s="1056"/>
      <c r="CY84" s="1056"/>
      <c r="CZ84" s="1056"/>
      <c r="DA84" s="1057"/>
      <c r="DB84" s="1055"/>
      <c r="DC84" s="1056"/>
      <c r="DD84" s="1056"/>
      <c r="DE84" s="1056"/>
      <c r="DF84" s="1057"/>
      <c r="DG84" s="1055"/>
      <c r="DH84" s="1056"/>
      <c r="DI84" s="1056"/>
      <c r="DJ84" s="1056"/>
      <c r="DK84" s="1057"/>
      <c r="DL84" s="1055"/>
      <c r="DM84" s="1056"/>
      <c r="DN84" s="1056"/>
      <c r="DO84" s="1056"/>
      <c r="DP84" s="1057"/>
      <c r="DQ84" s="1055"/>
      <c r="DR84" s="1056"/>
      <c r="DS84" s="1056"/>
      <c r="DT84" s="1056"/>
      <c r="DU84" s="1057"/>
      <c r="DV84" s="1040"/>
      <c r="DW84" s="1041"/>
      <c r="DX84" s="1041"/>
      <c r="DY84" s="1041"/>
      <c r="DZ84" s="1042"/>
      <c r="EA84" s="247"/>
    </row>
    <row r="85" spans="1:131" s="248" customFormat="1" ht="26.25" customHeight="1" x14ac:dyDescent="0.15">
      <c r="A85" s="262">
        <v>18</v>
      </c>
      <c r="B85" s="1071"/>
      <c r="C85" s="1072"/>
      <c r="D85" s="1072"/>
      <c r="E85" s="1072"/>
      <c r="F85" s="1072"/>
      <c r="G85" s="1072"/>
      <c r="H85" s="1072"/>
      <c r="I85" s="1072"/>
      <c r="J85" s="1072"/>
      <c r="K85" s="1072"/>
      <c r="L85" s="1072"/>
      <c r="M85" s="1072"/>
      <c r="N85" s="1072"/>
      <c r="O85" s="1072"/>
      <c r="P85" s="1073"/>
      <c r="Q85" s="1074"/>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1069"/>
      <c r="BA85" s="1069"/>
      <c r="BB85" s="1069"/>
      <c r="BC85" s="1069"/>
      <c r="BD85" s="1070"/>
      <c r="BE85" s="266"/>
      <c r="BF85" s="266"/>
      <c r="BG85" s="266"/>
      <c r="BH85" s="266"/>
      <c r="BI85" s="266"/>
      <c r="BJ85" s="266"/>
      <c r="BK85" s="266"/>
      <c r="BL85" s="266"/>
      <c r="BM85" s="266"/>
      <c r="BN85" s="266"/>
      <c r="BO85" s="266"/>
      <c r="BP85" s="266"/>
      <c r="BQ85" s="263">
        <v>79</v>
      </c>
      <c r="BR85" s="268"/>
      <c r="BS85" s="1052"/>
      <c r="BT85" s="1053"/>
      <c r="BU85" s="1053"/>
      <c r="BV85" s="1053"/>
      <c r="BW85" s="1053"/>
      <c r="BX85" s="1053"/>
      <c r="BY85" s="1053"/>
      <c r="BZ85" s="1053"/>
      <c r="CA85" s="1053"/>
      <c r="CB85" s="1053"/>
      <c r="CC85" s="1053"/>
      <c r="CD85" s="1053"/>
      <c r="CE85" s="1053"/>
      <c r="CF85" s="1053"/>
      <c r="CG85" s="1054"/>
      <c r="CH85" s="1055"/>
      <c r="CI85" s="1056"/>
      <c r="CJ85" s="1056"/>
      <c r="CK85" s="1056"/>
      <c r="CL85" s="1057"/>
      <c r="CM85" s="1055"/>
      <c r="CN85" s="1056"/>
      <c r="CO85" s="1056"/>
      <c r="CP85" s="1056"/>
      <c r="CQ85" s="1057"/>
      <c r="CR85" s="1055"/>
      <c r="CS85" s="1056"/>
      <c r="CT85" s="1056"/>
      <c r="CU85" s="1056"/>
      <c r="CV85" s="1057"/>
      <c r="CW85" s="1055"/>
      <c r="CX85" s="1056"/>
      <c r="CY85" s="1056"/>
      <c r="CZ85" s="1056"/>
      <c r="DA85" s="1057"/>
      <c r="DB85" s="1055"/>
      <c r="DC85" s="1056"/>
      <c r="DD85" s="1056"/>
      <c r="DE85" s="1056"/>
      <c r="DF85" s="1057"/>
      <c r="DG85" s="1055"/>
      <c r="DH85" s="1056"/>
      <c r="DI85" s="1056"/>
      <c r="DJ85" s="1056"/>
      <c r="DK85" s="1057"/>
      <c r="DL85" s="1055"/>
      <c r="DM85" s="1056"/>
      <c r="DN85" s="1056"/>
      <c r="DO85" s="1056"/>
      <c r="DP85" s="1057"/>
      <c r="DQ85" s="1055"/>
      <c r="DR85" s="1056"/>
      <c r="DS85" s="1056"/>
      <c r="DT85" s="1056"/>
      <c r="DU85" s="1057"/>
      <c r="DV85" s="1040"/>
      <c r="DW85" s="1041"/>
      <c r="DX85" s="1041"/>
      <c r="DY85" s="1041"/>
      <c r="DZ85" s="1042"/>
      <c r="EA85" s="247"/>
    </row>
    <row r="86" spans="1:131" s="248" customFormat="1" ht="26.25" customHeight="1" x14ac:dyDescent="0.15">
      <c r="A86" s="262">
        <v>19</v>
      </c>
      <c r="B86" s="1071"/>
      <c r="C86" s="1072"/>
      <c r="D86" s="1072"/>
      <c r="E86" s="1072"/>
      <c r="F86" s="1072"/>
      <c r="G86" s="1072"/>
      <c r="H86" s="1072"/>
      <c r="I86" s="1072"/>
      <c r="J86" s="1072"/>
      <c r="K86" s="1072"/>
      <c r="L86" s="1072"/>
      <c r="M86" s="1072"/>
      <c r="N86" s="1072"/>
      <c r="O86" s="1072"/>
      <c r="P86" s="1073"/>
      <c r="Q86" s="1074"/>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1069"/>
      <c r="BA86" s="1069"/>
      <c r="BB86" s="1069"/>
      <c r="BC86" s="1069"/>
      <c r="BD86" s="1070"/>
      <c r="BE86" s="266"/>
      <c r="BF86" s="266"/>
      <c r="BG86" s="266"/>
      <c r="BH86" s="266"/>
      <c r="BI86" s="266"/>
      <c r="BJ86" s="266"/>
      <c r="BK86" s="266"/>
      <c r="BL86" s="266"/>
      <c r="BM86" s="266"/>
      <c r="BN86" s="266"/>
      <c r="BO86" s="266"/>
      <c r="BP86" s="266"/>
      <c r="BQ86" s="263">
        <v>80</v>
      </c>
      <c r="BR86" s="268"/>
      <c r="BS86" s="1052"/>
      <c r="BT86" s="1053"/>
      <c r="BU86" s="1053"/>
      <c r="BV86" s="1053"/>
      <c r="BW86" s="1053"/>
      <c r="BX86" s="1053"/>
      <c r="BY86" s="1053"/>
      <c r="BZ86" s="1053"/>
      <c r="CA86" s="1053"/>
      <c r="CB86" s="1053"/>
      <c r="CC86" s="1053"/>
      <c r="CD86" s="1053"/>
      <c r="CE86" s="1053"/>
      <c r="CF86" s="1053"/>
      <c r="CG86" s="1054"/>
      <c r="CH86" s="1055"/>
      <c r="CI86" s="1056"/>
      <c r="CJ86" s="1056"/>
      <c r="CK86" s="1056"/>
      <c r="CL86" s="1057"/>
      <c r="CM86" s="1055"/>
      <c r="CN86" s="1056"/>
      <c r="CO86" s="1056"/>
      <c r="CP86" s="1056"/>
      <c r="CQ86" s="1057"/>
      <c r="CR86" s="1055"/>
      <c r="CS86" s="1056"/>
      <c r="CT86" s="1056"/>
      <c r="CU86" s="1056"/>
      <c r="CV86" s="1057"/>
      <c r="CW86" s="1055"/>
      <c r="CX86" s="1056"/>
      <c r="CY86" s="1056"/>
      <c r="CZ86" s="1056"/>
      <c r="DA86" s="1057"/>
      <c r="DB86" s="1055"/>
      <c r="DC86" s="1056"/>
      <c r="DD86" s="1056"/>
      <c r="DE86" s="1056"/>
      <c r="DF86" s="1057"/>
      <c r="DG86" s="1055"/>
      <c r="DH86" s="1056"/>
      <c r="DI86" s="1056"/>
      <c r="DJ86" s="1056"/>
      <c r="DK86" s="1057"/>
      <c r="DL86" s="1055"/>
      <c r="DM86" s="1056"/>
      <c r="DN86" s="1056"/>
      <c r="DO86" s="1056"/>
      <c r="DP86" s="1057"/>
      <c r="DQ86" s="1055"/>
      <c r="DR86" s="1056"/>
      <c r="DS86" s="1056"/>
      <c r="DT86" s="1056"/>
      <c r="DU86" s="1057"/>
      <c r="DV86" s="1040"/>
      <c r="DW86" s="1041"/>
      <c r="DX86" s="1041"/>
      <c r="DY86" s="1041"/>
      <c r="DZ86" s="1042"/>
      <c r="EA86" s="247"/>
    </row>
    <row r="87" spans="1:131" s="248" customFormat="1" ht="26.25" customHeight="1" x14ac:dyDescent="0.15">
      <c r="A87" s="270">
        <v>20</v>
      </c>
      <c r="B87" s="1062"/>
      <c r="C87" s="1063"/>
      <c r="D87" s="1063"/>
      <c r="E87" s="1063"/>
      <c r="F87" s="1063"/>
      <c r="G87" s="1063"/>
      <c r="H87" s="1063"/>
      <c r="I87" s="1063"/>
      <c r="J87" s="1063"/>
      <c r="K87" s="1063"/>
      <c r="L87" s="1063"/>
      <c r="M87" s="1063"/>
      <c r="N87" s="1063"/>
      <c r="O87" s="1063"/>
      <c r="P87" s="1064"/>
      <c r="Q87" s="1065"/>
      <c r="R87" s="1066"/>
      <c r="S87" s="1066"/>
      <c r="T87" s="1066"/>
      <c r="U87" s="1066"/>
      <c r="V87" s="1066"/>
      <c r="W87" s="1066"/>
      <c r="X87" s="1066"/>
      <c r="Y87" s="1066"/>
      <c r="Z87" s="1066"/>
      <c r="AA87" s="1066"/>
      <c r="AB87" s="1066"/>
      <c r="AC87" s="1066"/>
      <c r="AD87" s="1066"/>
      <c r="AE87" s="1066"/>
      <c r="AF87" s="1066"/>
      <c r="AG87" s="1066"/>
      <c r="AH87" s="1066"/>
      <c r="AI87" s="1066"/>
      <c r="AJ87" s="1066"/>
      <c r="AK87" s="1066"/>
      <c r="AL87" s="1066"/>
      <c r="AM87" s="1066"/>
      <c r="AN87" s="1066"/>
      <c r="AO87" s="1066"/>
      <c r="AP87" s="1066"/>
      <c r="AQ87" s="1066"/>
      <c r="AR87" s="1066"/>
      <c r="AS87" s="1066"/>
      <c r="AT87" s="1066"/>
      <c r="AU87" s="1066"/>
      <c r="AV87" s="1066"/>
      <c r="AW87" s="1066"/>
      <c r="AX87" s="1066"/>
      <c r="AY87" s="1066"/>
      <c r="AZ87" s="1067"/>
      <c r="BA87" s="1067"/>
      <c r="BB87" s="1067"/>
      <c r="BC87" s="1067"/>
      <c r="BD87" s="1068"/>
      <c r="BE87" s="266"/>
      <c r="BF87" s="266"/>
      <c r="BG87" s="266"/>
      <c r="BH87" s="266"/>
      <c r="BI87" s="266"/>
      <c r="BJ87" s="266"/>
      <c r="BK87" s="266"/>
      <c r="BL87" s="266"/>
      <c r="BM87" s="266"/>
      <c r="BN87" s="266"/>
      <c r="BO87" s="266"/>
      <c r="BP87" s="266"/>
      <c r="BQ87" s="263">
        <v>81</v>
      </c>
      <c r="BR87" s="268"/>
      <c r="BS87" s="1052"/>
      <c r="BT87" s="1053"/>
      <c r="BU87" s="1053"/>
      <c r="BV87" s="1053"/>
      <c r="BW87" s="1053"/>
      <c r="BX87" s="1053"/>
      <c r="BY87" s="1053"/>
      <c r="BZ87" s="1053"/>
      <c r="CA87" s="1053"/>
      <c r="CB87" s="1053"/>
      <c r="CC87" s="1053"/>
      <c r="CD87" s="1053"/>
      <c r="CE87" s="1053"/>
      <c r="CF87" s="1053"/>
      <c r="CG87" s="1054"/>
      <c r="CH87" s="1055"/>
      <c r="CI87" s="1056"/>
      <c r="CJ87" s="1056"/>
      <c r="CK87" s="1056"/>
      <c r="CL87" s="1057"/>
      <c r="CM87" s="1055"/>
      <c r="CN87" s="1056"/>
      <c r="CO87" s="1056"/>
      <c r="CP87" s="1056"/>
      <c r="CQ87" s="1057"/>
      <c r="CR87" s="1055"/>
      <c r="CS87" s="1056"/>
      <c r="CT87" s="1056"/>
      <c r="CU87" s="1056"/>
      <c r="CV87" s="1057"/>
      <c r="CW87" s="1055"/>
      <c r="CX87" s="1056"/>
      <c r="CY87" s="1056"/>
      <c r="CZ87" s="1056"/>
      <c r="DA87" s="1057"/>
      <c r="DB87" s="1055"/>
      <c r="DC87" s="1056"/>
      <c r="DD87" s="1056"/>
      <c r="DE87" s="1056"/>
      <c r="DF87" s="1057"/>
      <c r="DG87" s="1055"/>
      <c r="DH87" s="1056"/>
      <c r="DI87" s="1056"/>
      <c r="DJ87" s="1056"/>
      <c r="DK87" s="1057"/>
      <c r="DL87" s="1055"/>
      <c r="DM87" s="1056"/>
      <c r="DN87" s="1056"/>
      <c r="DO87" s="1056"/>
      <c r="DP87" s="1057"/>
      <c r="DQ87" s="1055"/>
      <c r="DR87" s="1056"/>
      <c r="DS87" s="1056"/>
      <c r="DT87" s="1056"/>
      <c r="DU87" s="1057"/>
      <c r="DV87" s="1040"/>
      <c r="DW87" s="1041"/>
      <c r="DX87" s="1041"/>
      <c r="DY87" s="1041"/>
      <c r="DZ87" s="1042"/>
      <c r="EA87" s="247"/>
    </row>
    <row r="88" spans="1:131" s="248" customFormat="1" ht="26.25" customHeight="1" thickBot="1" x14ac:dyDescent="0.2">
      <c r="A88" s="265" t="s">
        <v>392</v>
      </c>
      <c r="B88" s="1043" t="s">
        <v>427</v>
      </c>
      <c r="C88" s="1044"/>
      <c r="D88" s="1044"/>
      <c r="E88" s="1044"/>
      <c r="F88" s="1044"/>
      <c r="G88" s="1044"/>
      <c r="H88" s="1044"/>
      <c r="I88" s="1044"/>
      <c r="J88" s="1044"/>
      <c r="K88" s="1044"/>
      <c r="L88" s="1044"/>
      <c r="M88" s="1044"/>
      <c r="N88" s="1044"/>
      <c r="O88" s="1044"/>
      <c r="P88" s="1045"/>
      <c r="Q88" s="1060"/>
      <c r="R88" s="1061"/>
      <c r="S88" s="1061"/>
      <c r="T88" s="1061"/>
      <c r="U88" s="1061"/>
      <c r="V88" s="1061"/>
      <c r="W88" s="1061"/>
      <c r="X88" s="1061"/>
      <c r="Y88" s="1061"/>
      <c r="Z88" s="1061"/>
      <c r="AA88" s="1061"/>
      <c r="AB88" s="1061"/>
      <c r="AC88" s="1061"/>
      <c r="AD88" s="1061"/>
      <c r="AE88" s="1061"/>
      <c r="AF88" s="832">
        <v>13429</v>
      </c>
      <c r="AG88" s="832"/>
      <c r="AH88" s="832"/>
      <c r="AI88" s="832"/>
      <c r="AJ88" s="832"/>
      <c r="AK88" s="1061"/>
      <c r="AL88" s="1061"/>
      <c r="AM88" s="1061"/>
      <c r="AN88" s="1061"/>
      <c r="AO88" s="1061"/>
      <c r="AP88" s="832">
        <v>261</v>
      </c>
      <c r="AQ88" s="832"/>
      <c r="AR88" s="832"/>
      <c r="AS88" s="832"/>
      <c r="AT88" s="832"/>
      <c r="AU88" s="832">
        <v>114</v>
      </c>
      <c r="AV88" s="832"/>
      <c r="AW88" s="832"/>
      <c r="AX88" s="832"/>
      <c r="AY88" s="832"/>
      <c r="AZ88" s="1058"/>
      <c r="BA88" s="1058"/>
      <c r="BB88" s="1058"/>
      <c r="BC88" s="1058"/>
      <c r="BD88" s="1059"/>
      <c r="BE88" s="266"/>
      <c r="BF88" s="266"/>
      <c r="BG88" s="266"/>
      <c r="BH88" s="266"/>
      <c r="BI88" s="266"/>
      <c r="BJ88" s="266"/>
      <c r="BK88" s="266"/>
      <c r="BL88" s="266"/>
      <c r="BM88" s="266"/>
      <c r="BN88" s="266"/>
      <c r="BO88" s="266"/>
      <c r="BP88" s="266"/>
      <c r="BQ88" s="263">
        <v>82</v>
      </c>
      <c r="BR88" s="268"/>
      <c r="BS88" s="1052"/>
      <c r="BT88" s="1053"/>
      <c r="BU88" s="1053"/>
      <c r="BV88" s="1053"/>
      <c r="BW88" s="1053"/>
      <c r="BX88" s="1053"/>
      <c r="BY88" s="1053"/>
      <c r="BZ88" s="1053"/>
      <c r="CA88" s="1053"/>
      <c r="CB88" s="1053"/>
      <c r="CC88" s="1053"/>
      <c r="CD88" s="1053"/>
      <c r="CE88" s="1053"/>
      <c r="CF88" s="1053"/>
      <c r="CG88" s="1054"/>
      <c r="CH88" s="1055"/>
      <c r="CI88" s="1056"/>
      <c r="CJ88" s="1056"/>
      <c r="CK88" s="1056"/>
      <c r="CL88" s="1057"/>
      <c r="CM88" s="1055"/>
      <c r="CN88" s="1056"/>
      <c r="CO88" s="1056"/>
      <c r="CP88" s="1056"/>
      <c r="CQ88" s="1057"/>
      <c r="CR88" s="1055"/>
      <c r="CS88" s="1056"/>
      <c r="CT88" s="1056"/>
      <c r="CU88" s="1056"/>
      <c r="CV88" s="1057"/>
      <c r="CW88" s="1055"/>
      <c r="CX88" s="1056"/>
      <c r="CY88" s="1056"/>
      <c r="CZ88" s="1056"/>
      <c r="DA88" s="1057"/>
      <c r="DB88" s="1055"/>
      <c r="DC88" s="1056"/>
      <c r="DD88" s="1056"/>
      <c r="DE88" s="1056"/>
      <c r="DF88" s="1057"/>
      <c r="DG88" s="1055"/>
      <c r="DH88" s="1056"/>
      <c r="DI88" s="1056"/>
      <c r="DJ88" s="1056"/>
      <c r="DK88" s="1057"/>
      <c r="DL88" s="1055"/>
      <c r="DM88" s="1056"/>
      <c r="DN88" s="1056"/>
      <c r="DO88" s="1056"/>
      <c r="DP88" s="1057"/>
      <c r="DQ88" s="1055"/>
      <c r="DR88" s="1056"/>
      <c r="DS88" s="1056"/>
      <c r="DT88" s="1056"/>
      <c r="DU88" s="1057"/>
      <c r="DV88" s="1040"/>
      <c r="DW88" s="1041"/>
      <c r="DX88" s="1041"/>
      <c r="DY88" s="1041"/>
      <c r="DZ88" s="104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52"/>
      <c r="BT89" s="1053"/>
      <c r="BU89" s="1053"/>
      <c r="BV89" s="1053"/>
      <c r="BW89" s="1053"/>
      <c r="BX89" s="1053"/>
      <c r="BY89" s="1053"/>
      <c r="BZ89" s="1053"/>
      <c r="CA89" s="1053"/>
      <c r="CB89" s="1053"/>
      <c r="CC89" s="1053"/>
      <c r="CD89" s="1053"/>
      <c r="CE89" s="1053"/>
      <c r="CF89" s="1053"/>
      <c r="CG89" s="1054"/>
      <c r="CH89" s="1055"/>
      <c r="CI89" s="1056"/>
      <c r="CJ89" s="1056"/>
      <c r="CK89" s="1056"/>
      <c r="CL89" s="1057"/>
      <c r="CM89" s="1055"/>
      <c r="CN89" s="1056"/>
      <c r="CO89" s="1056"/>
      <c r="CP89" s="1056"/>
      <c r="CQ89" s="1057"/>
      <c r="CR89" s="1055"/>
      <c r="CS89" s="1056"/>
      <c r="CT89" s="1056"/>
      <c r="CU89" s="1056"/>
      <c r="CV89" s="1057"/>
      <c r="CW89" s="1055"/>
      <c r="CX89" s="1056"/>
      <c r="CY89" s="1056"/>
      <c r="CZ89" s="1056"/>
      <c r="DA89" s="1057"/>
      <c r="DB89" s="1055"/>
      <c r="DC89" s="1056"/>
      <c r="DD89" s="1056"/>
      <c r="DE89" s="1056"/>
      <c r="DF89" s="1057"/>
      <c r="DG89" s="1055"/>
      <c r="DH89" s="1056"/>
      <c r="DI89" s="1056"/>
      <c r="DJ89" s="1056"/>
      <c r="DK89" s="1057"/>
      <c r="DL89" s="1055"/>
      <c r="DM89" s="1056"/>
      <c r="DN89" s="1056"/>
      <c r="DO89" s="1056"/>
      <c r="DP89" s="1057"/>
      <c r="DQ89" s="1055"/>
      <c r="DR89" s="1056"/>
      <c r="DS89" s="1056"/>
      <c r="DT89" s="1056"/>
      <c r="DU89" s="1057"/>
      <c r="DV89" s="1040"/>
      <c r="DW89" s="1041"/>
      <c r="DX89" s="1041"/>
      <c r="DY89" s="1041"/>
      <c r="DZ89" s="104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52"/>
      <c r="BT90" s="1053"/>
      <c r="BU90" s="1053"/>
      <c r="BV90" s="1053"/>
      <c r="BW90" s="1053"/>
      <c r="BX90" s="1053"/>
      <c r="BY90" s="1053"/>
      <c r="BZ90" s="1053"/>
      <c r="CA90" s="1053"/>
      <c r="CB90" s="1053"/>
      <c r="CC90" s="1053"/>
      <c r="CD90" s="1053"/>
      <c r="CE90" s="1053"/>
      <c r="CF90" s="1053"/>
      <c r="CG90" s="1054"/>
      <c r="CH90" s="1055"/>
      <c r="CI90" s="1056"/>
      <c r="CJ90" s="1056"/>
      <c r="CK90" s="1056"/>
      <c r="CL90" s="1057"/>
      <c r="CM90" s="1055"/>
      <c r="CN90" s="1056"/>
      <c r="CO90" s="1056"/>
      <c r="CP90" s="1056"/>
      <c r="CQ90" s="1057"/>
      <c r="CR90" s="1055"/>
      <c r="CS90" s="1056"/>
      <c r="CT90" s="1056"/>
      <c r="CU90" s="1056"/>
      <c r="CV90" s="1057"/>
      <c r="CW90" s="1055"/>
      <c r="CX90" s="1056"/>
      <c r="CY90" s="1056"/>
      <c r="CZ90" s="1056"/>
      <c r="DA90" s="1057"/>
      <c r="DB90" s="1055"/>
      <c r="DC90" s="1056"/>
      <c r="DD90" s="1056"/>
      <c r="DE90" s="1056"/>
      <c r="DF90" s="1057"/>
      <c r="DG90" s="1055"/>
      <c r="DH90" s="1056"/>
      <c r="DI90" s="1056"/>
      <c r="DJ90" s="1056"/>
      <c r="DK90" s="1057"/>
      <c r="DL90" s="1055"/>
      <c r="DM90" s="1056"/>
      <c r="DN90" s="1056"/>
      <c r="DO90" s="1056"/>
      <c r="DP90" s="1057"/>
      <c r="DQ90" s="1055"/>
      <c r="DR90" s="1056"/>
      <c r="DS90" s="1056"/>
      <c r="DT90" s="1056"/>
      <c r="DU90" s="1057"/>
      <c r="DV90" s="1040"/>
      <c r="DW90" s="1041"/>
      <c r="DX90" s="1041"/>
      <c r="DY90" s="1041"/>
      <c r="DZ90" s="104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52"/>
      <c r="BT91" s="1053"/>
      <c r="BU91" s="1053"/>
      <c r="BV91" s="1053"/>
      <c r="BW91" s="1053"/>
      <c r="BX91" s="1053"/>
      <c r="BY91" s="1053"/>
      <c r="BZ91" s="1053"/>
      <c r="CA91" s="1053"/>
      <c r="CB91" s="1053"/>
      <c r="CC91" s="1053"/>
      <c r="CD91" s="1053"/>
      <c r="CE91" s="1053"/>
      <c r="CF91" s="1053"/>
      <c r="CG91" s="1054"/>
      <c r="CH91" s="1055"/>
      <c r="CI91" s="1056"/>
      <c r="CJ91" s="1056"/>
      <c r="CK91" s="1056"/>
      <c r="CL91" s="1057"/>
      <c r="CM91" s="1055"/>
      <c r="CN91" s="1056"/>
      <c r="CO91" s="1056"/>
      <c r="CP91" s="1056"/>
      <c r="CQ91" s="1057"/>
      <c r="CR91" s="1055"/>
      <c r="CS91" s="1056"/>
      <c r="CT91" s="1056"/>
      <c r="CU91" s="1056"/>
      <c r="CV91" s="1057"/>
      <c r="CW91" s="1055"/>
      <c r="CX91" s="1056"/>
      <c r="CY91" s="1056"/>
      <c r="CZ91" s="1056"/>
      <c r="DA91" s="1057"/>
      <c r="DB91" s="1055"/>
      <c r="DC91" s="1056"/>
      <c r="DD91" s="1056"/>
      <c r="DE91" s="1056"/>
      <c r="DF91" s="1057"/>
      <c r="DG91" s="1055"/>
      <c r="DH91" s="1056"/>
      <c r="DI91" s="1056"/>
      <c r="DJ91" s="1056"/>
      <c r="DK91" s="1057"/>
      <c r="DL91" s="1055"/>
      <c r="DM91" s="1056"/>
      <c r="DN91" s="1056"/>
      <c r="DO91" s="1056"/>
      <c r="DP91" s="1057"/>
      <c r="DQ91" s="1055"/>
      <c r="DR91" s="1056"/>
      <c r="DS91" s="1056"/>
      <c r="DT91" s="1056"/>
      <c r="DU91" s="1057"/>
      <c r="DV91" s="1040"/>
      <c r="DW91" s="1041"/>
      <c r="DX91" s="1041"/>
      <c r="DY91" s="1041"/>
      <c r="DZ91" s="104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52"/>
      <c r="BT92" s="1053"/>
      <c r="BU92" s="1053"/>
      <c r="BV92" s="1053"/>
      <c r="BW92" s="1053"/>
      <c r="BX92" s="1053"/>
      <c r="BY92" s="1053"/>
      <c r="BZ92" s="1053"/>
      <c r="CA92" s="1053"/>
      <c r="CB92" s="1053"/>
      <c r="CC92" s="1053"/>
      <c r="CD92" s="1053"/>
      <c r="CE92" s="1053"/>
      <c r="CF92" s="1053"/>
      <c r="CG92" s="1054"/>
      <c r="CH92" s="1055"/>
      <c r="CI92" s="1056"/>
      <c r="CJ92" s="1056"/>
      <c r="CK92" s="1056"/>
      <c r="CL92" s="1057"/>
      <c r="CM92" s="1055"/>
      <c r="CN92" s="1056"/>
      <c r="CO92" s="1056"/>
      <c r="CP92" s="1056"/>
      <c r="CQ92" s="1057"/>
      <c r="CR92" s="1055"/>
      <c r="CS92" s="1056"/>
      <c r="CT92" s="1056"/>
      <c r="CU92" s="1056"/>
      <c r="CV92" s="1057"/>
      <c r="CW92" s="1055"/>
      <c r="CX92" s="1056"/>
      <c r="CY92" s="1056"/>
      <c r="CZ92" s="1056"/>
      <c r="DA92" s="1057"/>
      <c r="DB92" s="1055"/>
      <c r="DC92" s="1056"/>
      <c r="DD92" s="1056"/>
      <c r="DE92" s="1056"/>
      <c r="DF92" s="1057"/>
      <c r="DG92" s="1055"/>
      <c r="DH92" s="1056"/>
      <c r="DI92" s="1056"/>
      <c r="DJ92" s="1056"/>
      <c r="DK92" s="1057"/>
      <c r="DL92" s="1055"/>
      <c r="DM92" s="1056"/>
      <c r="DN92" s="1056"/>
      <c r="DO92" s="1056"/>
      <c r="DP92" s="1057"/>
      <c r="DQ92" s="1055"/>
      <c r="DR92" s="1056"/>
      <c r="DS92" s="1056"/>
      <c r="DT92" s="1056"/>
      <c r="DU92" s="1057"/>
      <c r="DV92" s="1040"/>
      <c r="DW92" s="1041"/>
      <c r="DX92" s="1041"/>
      <c r="DY92" s="1041"/>
      <c r="DZ92" s="104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52"/>
      <c r="BT93" s="1053"/>
      <c r="BU93" s="1053"/>
      <c r="BV93" s="1053"/>
      <c r="BW93" s="1053"/>
      <c r="BX93" s="1053"/>
      <c r="BY93" s="1053"/>
      <c r="BZ93" s="1053"/>
      <c r="CA93" s="1053"/>
      <c r="CB93" s="1053"/>
      <c r="CC93" s="1053"/>
      <c r="CD93" s="1053"/>
      <c r="CE93" s="1053"/>
      <c r="CF93" s="1053"/>
      <c r="CG93" s="1054"/>
      <c r="CH93" s="1055"/>
      <c r="CI93" s="1056"/>
      <c r="CJ93" s="1056"/>
      <c r="CK93" s="1056"/>
      <c r="CL93" s="1057"/>
      <c r="CM93" s="1055"/>
      <c r="CN93" s="1056"/>
      <c r="CO93" s="1056"/>
      <c r="CP93" s="1056"/>
      <c r="CQ93" s="1057"/>
      <c r="CR93" s="1055"/>
      <c r="CS93" s="1056"/>
      <c r="CT93" s="1056"/>
      <c r="CU93" s="1056"/>
      <c r="CV93" s="1057"/>
      <c r="CW93" s="1055"/>
      <c r="CX93" s="1056"/>
      <c r="CY93" s="1056"/>
      <c r="CZ93" s="1056"/>
      <c r="DA93" s="1057"/>
      <c r="DB93" s="1055"/>
      <c r="DC93" s="1056"/>
      <c r="DD93" s="1056"/>
      <c r="DE93" s="1056"/>
      <c r="DF93" s="1057"/>
      <c r="DG93" s="1055"/>
      <c r="DH93" s="1056"/>
      <c r="DI93" s="1056"/>
      <c r="DJ93" s="1056"/>
      <c r="DK93" s="1057"/>
      <c r="DL93" s="1055"/>
      <c r="DM93" s="1056"/>
      <c r="DN93" s="1056"/>
      <c r="DO93" s="1056"/>
      <c r="DP93" s="1057"/>
      <c r="DQ93" s="1055"/>
      <c r="DR93" s="1056"/>
      <c r="DS93" s="1056"/>
      <c r="DT93" s="1056"/>
      <c r="DU93" s="1057"/>
      <c r="DV93" s="1040"/>
      <c r="DW93" s="1041"/>
      <c r="DX93" s="1041"/>
      <c r="DY93" s="1041"/>
      <c r="DZ93" s="104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52"/>
      <c r="BT94" s="1053"/>
      <c r="BU94" s="1053"/>
      <c r="BV94" s="1053"/>
      <c r="BW94" s="1053"/>
      <c r="BX94" s="1053"/>
      <c r="BY94" s="1053"/>
      <c r="BZ94" s="1053"/>
      <c r="CA94" s="1053"/>
      <c r="CB94" s="1053"/>
      <c r="CC94" s="1053"/>
      <c r="CD94" s="1053"/>
      <c r="CE94" s="1053"/>
      <c r="CF94" s="1053"/>
      <c r="CG94" s="1054"/>
      <c r="CH94" s="1055"/>
      <c r="CI94" s="1056"/>
      <c r="CJ94" s="1056"/>
      <c r="CK94" s="1056"/>
      <c r="CL94" s="1057"/>
      <c r="CM94" s="1055"/>
      <c r="CN94" s="1056"/>
      <c r="CO94" s="1056"/>
      <c r="CP94" s="1056"/>
      <c r="CQ94" s="1057"/>
      <c r="CR94" s="1055"/>
      <c r="CS94" s="1056"/>
      <c r="CT94" s="1056"/>
      <c r="CU94" s="1056"/>
      <c r="CV94" s="1057"/>
      <c r="CW94" s="1055"/>
      <c r="CX94" s="1056"/>
      <c r="CY94" s="1056"/>
      <c r="CZ94" s="1056"/>
      <c r="DA94" s="1057"/>
      <c r="DB94" s="1055"/>
      <c r="DC94" s="1056"/>
      <c r="DD94" s="1056"/>
      <c r="DE94" s="1056"/>
      <c r="DF94" s="1057"/>
      <c r="DG94" s="1055"/>
      <c r="DH94" s="1056"/>
      <c r="DI94" s="1056"/>
      <c r="DJ94" s="1056"/>
      <c r="DK94" s="1057"/>
      <c r="DL94" s="1055"/>
      <c r="DM94" s="1056"/>
      <c r="DN94" s="1056"/>
      <c r="DO94" s="1056"/>
      <c r="DP94" s="1057"/>
      <c r="DQ94" s="1055"/>
      <c r="DR94" s="1056"/>
      <c r="DS94" s="1056"/>
      <c r="DT94" s="1056"/>
      <c r="DU94" s="1057"/>
      <c r="DV94" s="1040"/>
      <c r="DW94" s="1041"/>
      <c r="DX94" s="1041"/>
      <c r="DY94" s="1041"/>
      <c r="DZ94" s="104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52"/>
      <c r="BT95" s="1053"/>
      <c r="BU95" s="1053"/>
      <c r="BV95" s="1053"/>
      <c r="BW95" s="1053"/>
      <c r="BX95" s="1053"/>
      <c r="BY95" s="1053"/>
      <c r="BZ95" s="1053"/>
      <c r="CA95" s="1053"/>
      <c r="CB95" s="1053"/>
      <c r="CC95" s="1053"/>
      <c r="CD95" s="1053"/>
      <c r="CE95" s="1053"/>
      <c r="CF95" s="1053"/>
      <c r="CG95" s="1054"/>
      <c r="CH95" s="1055"/>
      <c r="CI95" s="1056"/>
      <c r="CJ95" s="1056"/>
      <c r="CK95" s="1056"/>
      <c r="CL95" s="1057"/>
      <c r="CM95" s="1055"/>
      <c r="CN95" s="1056"/>
      <c r="CO95" s="1056"/>
      <c r="CP95" s="1056"/>
      <c r="CQ95" s="1057"/>
      <c r="CR95" s="1055"/>
      <c r="CS95" s="1056"/>
      <c r="CT95" s="1056"/>
      <c r="CU95" s="1056"/>
      <c r="CV95" s="1057"/>
      <c r="CW95" s="1055"/>
      <c r="CX95" s="1056"/>
      <c r="CY95" s="1056"/>
      <c r="CZ95" s="1056"/>
      <c r="DA95" s="1057"/>
      <c r="DB95" s="1055"/>
      <c r="DC95" s="1056"/>
      <c r="DD95" s="1056"/>
      <c r="DE95" s="1056"/>
      <c r="DF95" s="1057"/>
      <c r="DG95" s="1055"/>
      <c r="DH95" s="1056"/>
      <c r="DI95" s="1056"/>
      <c r="DJ95" s="1056"/>
      <c r="DK95" s="1057"/>
      <c r="DL95" s="1055"/>
      <c r="DM95" s="1056"/>
      <c r="DN95" s="1056"/>
      <c r="DO95" s="1056"/>
      <c r="DP95" s="1057"/>
      <c r="DQ95" s="1055"/>
      <c r="DR95" s="1056"/>
      <c r="DS95" s="1056"/>
      <c r="DT95" s="1056"/>
      <c r="DU95" s="1057"/>
      <c r="DV95" s="1040"/>
      <c r="DW95" s="1041"/>
      <c r="DX95" s="1041"/>
      <c r="DY95" s="1041"/>
      <c r="DZ95" s="104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52"/>
      <c r="BT96" s="1053"/>
      <c r="BU96" s="1053"/>
      <c r="BV96" s="1053"/>
      <c r="BW96" s="1053"/>
      <c r="BX96" s="1053"/>
      <c r="BY96" s="1053"/>
      <c r="BZ96" s="1053"/>
      <c r="CA96" s="1053"/>
      <c r="CB96" s="1053"/>
      <c r="CC96" s="1053"/>
      <c r="CD96" s="1053"/>
      <c r="CE96" s="1053"/>
      <c r="CF96" s="1053"/>
      <c r="CG96" s="1054"/>
      <c r="CH96" s="1055"/>
      <c r="CI96" s="1056"/>
      <c r="CJ96" s="1056"/>
      <c r="CK96" s="1056"/>
      <c r="CL96" s="1057"/>
      <c r="CM96" s="1055"/>
      <c r="CN96" s="1056"/>
      <c r="CO96" s="1056"/>
      <c r="CP96" s="1056"/>
      <c r="CQ96" s="1057"/>
      <c r="CR96" s="1055"/>
      <c r="CS96" s="1056"/>
      <c r="CT96" s="1056"/>
      <c r="CU96" s="1056"/>
      <c r="CV96" s="1057"/>
      <c r="CW96" s="1055"/>
      <c r="CX96" s="1056"/>
      <c r="CY96" s="1056"/>
      <c r="CZ96" s="1056"/>
      <c r="DA96" s="1057"/>
      <c r="DB96" s="1055"/>
      <c r="DC96" s="1056"/>
      <c r="DD96" s="1056"/>
      <c r="DE96" s="1056"/>
      <c r="DF96" s="1057"/>
      <c r="DG96" s="1055"/>
      <c r="DH96" s="1056"/>
      <c r="DI96" s="1056"/>
      <c r="DJ96" s="1056"/>
      <c r="DK96" s="1057"/>
      <c r="DL96" s="1055"/>
      <c r="DM96" s="1056"/>
      <c r="DN96" s="1056"/>
      <c r="DO96" s="1056"/>
      <c r="DP96" s="1057"/>
      <c r="DQ96" s="1055"/>
      <c r="DR96" s="1056"/>
      <c r="DS96" s="1056"/>
      <c r="DT96" s="1056"/>
      <c r="DU96" s="1057"/>
      <c r="DV96" s="1040"/>
      <c r="DW96" s="1041"/>
      <c r="DX96" s="1041"/>
      <c r="DY96" s="1041"/>
      <c r="DZ96" s="104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52"/>
      <c r="BT97" s="1053"/>
      <c r="BU97" s="1053"/>
      <c r="BV97" s="1053"/>
      <c r="BW97" s="1053"/>
      <c r="BX97" s="1053"/>
      <c r="BY97" s="1053"/>
      <c r="BZ97" s="1053"/>
      <c r="CA97" s="1053"/>
      <c r="CB97" s="1053"/>
      <c r="CC97" s="1053"/>
      <c r="CD97" s="1053"/>
      <c r="CE97" s="1053"/>
      <c r="CF97" s="1053"/>
      <c r="CG97" s="1054"/>
      <c r="CH97" s="1055"/>
      <c r="CI97" s="1056"/>
      <c r="CJ97" s="1056"/>
      <c r="CK97" s="1056"/>
      <c r="CL97" s="1057"/>
      <c r="CM97" s="1055"/>
      <c r="CN97" s="1056"/>
      <c r="CO97" s="1056"/>
      <c r="CP97" s="1056"/>
      <c r="CQ97" s="1057"/>
      <c r="CR97" s="1055"/>
      <c r="CS97" s="1056"/>
      <c r="CT97" s="1056"/>
      <c r="CU97" s="1056"/>
      <c r="CV97" s="1057"/>
      <c r="CW97" s="1055"/>
      <c r="CX97" s="1056"/>
      <c r="CY97" s="1056"/>
      <c r="CZ97" s="1056"/>
      <c r="DA97" s="1057"/>
      <c r="DB97" s="1055"/>
      <c r="DC97" s="1056"/>
      <c r="DD97" s="1056"/>
      <c r="DE97" s="1056"/>
      <c r="DF97" s="1057"/>
      <c r="DG97" s="1055"/>
      <c r="DH97" s="1056"/>
      <c r="DI97" s="1056"/>
      <c r="DJ97" s="1056"/>
      <c r="DK97" s="1057"/>
      <c r="DL97" s="1055"/>
      <c r="DM97" s="1056"/>
      <c r="DN97" s="1056"/>
      <c r="DO97" s="1056"/>
      <c r="DP97" s="1057"/>
      <c r="DQ97" s="1055"/>
      <c r="DR97" s="1056"/>
      <c r="DS97" s="1056"/>
      <c r="DT97" s="1056"/>
      <c r="DU97" s="1057"/>
      <c r="DV97" s="1040"/>
      <c r="DW97" s="1041"/>
      <c r="DX97" s="1041"/>
      <c r="DY97" s="1041"/>
      <c r="DZ97" s="104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52"/>
      <c r="BT98" s="1053"/>
      <c r="BU98" s="1053"/>
      <c r="BV98" s="1053"/>
      <c r="BW98" s="1053"/>
      <c r="BX98" s="1053"/>
      <c r="BY98" s="1053"/>
      <c r="BZ98" s="1053"/>
      <c r="CA98" s="1053"/>
      <c r="CB98" s="1053"/>
      <c r="CC98" s="1053"/>
      <c r="CD98" s="1053"/>
      <c r="CE98" s="1053"/>
      <c r="CF98" s="1053"/>
      <c r="CG98" s="1054"/>
      <c r="CH98" s="1055"/>
      <c r="CI98" s="1056"/>
      <c r="CJ98" s="1056"/>
      <c r="CK98" s="1056"/>
      <c r="CL98" s="1057"/>
      <c r="CM98" s="1055"/>
      <c r="CN98" s="1056"/>
      <c r="CO98" s="1056"/>
      <c r="CP98" s="1056"/>
      <c r="CQ98" s="1057"/>
      <c r="CR98" s="1055"/>
      <c r="CS98" s="1056"/>
      <c r="CT98" s="1056"/>
      <c r="CU98" s="1056"/>
      <c r="CV98" s="1057"/>
      <c r="CW98" s="1055"/>
      <c r="CX98" s="1056"/>
      <c r="CY98" s="1056"/>
      <c r="CZ98" s="1056"/>
      <c r="DA98" s="1057"/>
      <c r="DB98" s="1055"/>
      <c r="DC98" s="1056"/>
      <c r="DD98" s="1056"/>
      <c r="DE98" s="1056"/>
      <c r="DF98" s="1057"/>
      <c r="DG98" s="1055"/>
      <c r="DH98" s="1056"/>
      <c r="DI98" s="1056"/>
      <c r="DJ98" s="1056"/>
      <c r="DK98" s="1057"/>
      <c r="DL98" s="1055"/>
      <c r="DM98" s="1056"/>
      <c r="DN98" s="1056"/>
      <c r="DO98" s="1056"/>
      <c r="DP98" s="1057"/>
      <c r="DQ98" s="1055"/>
      <c r="DR98" s="1056"/>
      <c r="DS98" s="1056"/>
      <c r="DT98" s="1056"/>
      <c r="DU98" s="1057"/>
      <c r="DV98" s="1040"/>
      <c r="DW98" s="1041"/>
      <c r="DX98" s="1041"/>
      <c r="DY98" s="1041"/>
      <c r="DZ98" s="104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52"/>
      <c r="BT99" s="1053"/>
      <c r="BU99" s="1053"/>
      <c r="BV99" s="1053"/>
      <c r="BW99" s="1053"/>
      <c r="BX99" s="1053"/>
      <c r="BY99" s="1053"/>
      <c r="BZ99" s="1053"/>
      <c r="CA99" s="1053"/>
      <c r="CB99" s="1053"/>
      <c r="CC99" s="1053"/>
      <c r="CD99" s="1053"/>
      <c r="CE99" s="1053"/>
      <c r="CF99" s="1053"/>
      <c r="CG99" s="1054"/>
      <c r="CH99" s="1055"/>
      <c r="CI99" s="1056"/>
      <c r="CJ99" s="1056"/>
      <c r="CK99" s="1056"/>
      <c r="CL99" s="1057"/>
      <c r="CM99" s="1055"/>
      <c r="CN99" s="1056"/>
      <c r="CO99" s="1056"/>
      <c r="CP99" s="1056"/>
      <c r="CQ99" s="1057"/>
      <c r="CR99" s="1055"/>
      <c r="CS99" s="1056"/>
      <c r="CT99" s="1056"/>
      <c r="CU99" s="1056"/>
      <c r="CV99" s="1057"/>
      <c r="CW99" s="1055"/>
      <c r="CX99" s="1056"/>
      <c r="CY99" s="1056"/>
      <c r="CZ99" s="1056"/>
      <c r="DA99" s="1057"/>
      <c r="DB99" s="1055"/>
      <c r="DC99" s="1056"/>
      <c r="DD99" s="1056"/>
      <c r="DE99" s="1056"/>
      <c r="DF99" s="1057"/>
      <c r="DG99" s="1055"/>
      <c r="DH99" s="1056"/>
      <c r="DI99" s="1056"/>
      <c r="DJ99" s="1056"/>
      <c r="DK99" s="1057"/>
      <c r="DL99" s="1055"/>
      <c r="DM99" s="1056"/>
      <c r="DN99" s="1056"/>
      <c r="DO99" s="1056"/>
      <c r="DP99" s="1057"/>
      <c r="DQ99" s="1055"/>
      <c r="DR99" s="1056"/>
      <c r="DS99" s="1056"/>
      <c r="DT99" s="1056"/>
      <c r="DU99" s="1057"/>
      <c r="DV99" s="1040"/>
      <c r="DW99" s="1041"/>
      <c r="DX99" s="1041"/>
      <c r="DY99" s="1041"/>
      <c r="DZ99" s="104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52"/>
      <c r="BT100" s="1053"/>
      <c r="BU100" s="1053"/>
      <c r="BV100" s="1053"/>
      <c r="BW100" s="1053"/>
      <c r="BX100" s="1053"/>
      <c r="BY100" s="1053"/>
      <c r="BZ100" s="1053"/>
      <c r="CA100" s="1053"/>
      <c r="CB100" s="1053"/>
      <c r="CC100" s="1053"/>
      <c r="CD100" s="1053"/>
      <c r="CE100" s="1053"/>
      <c r="CF100" s="1053"/>
      <c r="CG100" s="1054"/>
      <c r="CH100" s="1055"/>
      <c r="CI100" s="1056"/>
      <c r="CJ100" s="1056"/>
      <c r="CK100" s="1056"/>
      <c r="CL100" s="1057"/>
      <c r="CM100" s="1055"/>
      <c r="CN100" s="1056"/>
      <c r="CO100" s="1056"/>
      <c r="CP100" s="1056"/>
      <c r="CQ100" s="1057"/>
      <c r="CR100" s="1055"/>
      <c r="CS100" s="1056"/>
      <c r="CT100" s="1056"/>
      <c r="CU100" s="1056"/>
      <c r="CV100" s="1057"/>
      <c r="CW100" s="1055"/>
      <c r="CX100" s="1056"/>
      <c r="CY100" s="1056"/>
      <c r="CZ100" s="1056"/>
      <c r="DA100" s="1057"/>
      <c r="DB100" s="1055"/>
      <c r="DC100" s="1056"/>
      <c r="DD100" s="1056"/>
      <c r="DE100" s="1056"/>
      <c r="DF100" s="1057"/>
      <c r="DG100" s="1055"/>
      <c r="DH100" s="1056"/>
      <c r="DI100" s="1056"/>
      <c r="DJ100" s="1056"/>
      <c r="DK100" s="1057"/>
      <c r="DL100" s="1055"/>
      <c r="DM100" s="1056"/>
      <c r="DN100" s="1056"/>
      <c r="DO100" s="1056"/>
      <c r="DP100" s="1057"/>
      <c r="DQ100" s="1055"/>
      <c r="DR100" s="1056"/>
      <c r="DS100" s="1056"/>
      <c r="DT100" s="1056"/>
      <c r="DU100" s="1057"/>
      <c r="DV100" s="1040"/>
      <c r="DW100" s="1041"/>
      <c r="DX100" s="1041"/>
      <c r="DY100" s="1041"/>
      <c r="DZ100" s="104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52"/>
      <c r="BT101" s="1053"/>
      <c r="BU101" s="1053"/>
      <c r="BV101" s="1053"/>
      <c r="BW101" s="1053"/>
      <c r="BX101" s="1053"/>
      <c r="BY101" s="1053"/>
      <c r="BZ101" s="1053"/>
      <c r="CA101" s="1053"/>
      <c r="CB101" s="1053"/>
      <c r="CC101" s="1053"/>
      <c r="CD101" s="1053"/>
      <c r="CE101" s="1053"/>
      <c r="CF101" s="1053"/>
      <c r="CG101" s="1054"/>
      <c r="CH101" s="1055"/>
      <c r="CI101" s="1056"/>
      <c r="CJ101" s="1056"/>
      <c r="CK101" s="1056"/>
      <c r="CL101" s="1057"/>
      <c r="CM101" s="1055"/>
      <c r="CN101" s="1056"/>
      <c r="CO101" s="1056"/>
      <c r="CP101" s="1056"/>
      <c r="CQ101" s="1057"/>
      <c r="CR101" s="1055"/>
      <c r="CS101" s="1056"/>
      <c r="CT101" s="1056"/>
      <c r="CU101" s="1056"/>
      <c r="CV101" s="1057"/>
      <c r="CW101" s="1055"/>
      <c r="CX101" s="1056"/>
      <c r="CY101" s="1056"/>
      <c r="CZ101" s="1056"/>
      <c r="DA101" s="1057"/>
      <c r="DB101" s="1055"/>
      <c r="DC101" s="1056"/>
      <c r="DD101" s="1056"/>
      <c r="DE101" s="1056"/>
      <c r="DF101" s="1057"/>
      <c r="DG101" s="1055"/>
      <c r="DH101" s="1056"/>
      <c r="DI101" s="1056"/>
      <c r="DJ101" s="1056"/>
      <c r="DK101" s="1057"/>
      <c r="DL101" s="1055"/>
      <c r="DM101" s="1056"/>
      <c r="DN101" s="1056"/>
      <c r="DO101" s="1056"/>
      <c r="DP101" s="1057"/>
      <c r="DQ101" s="1055"/>
      <c r="DR101" s="1056"/>
      <c r="DS101" s="1056"/>
      <c r="DT101" s="1056"/>
      <c r="DU101" s="1057"/>
      <c r="DV101" s="1040"/>
      <c r="DW101" s="1041"/>
      <c r="DX101" s="1041"/>
      <c r="DY101" s="1041"/>
      <c r="DZ101" s="104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43" t="s">
        <v>428</v>
      </c>
      <c r="BS102" s="1044"/>
      <c r="BT102" s="1044"/>
      <c r="BU102" s="1044"/>
      <c r="BV102" s="1044"/>
      <c r="BW102" s="1044"/>
      <c r="BX102" s="1044"/>
      <c r="BY102" s="1044"/>
      <c r="BZ102" s="1044"/>
      <c r="CA102" s="1044"/>
      <c r="CB102" s="1044"/>
      <c r="CC102" s="1044"/>
      <c r="CD102" s="1044"/>
      <c r="CE102" s="1044"/>
      <c r="CF102" s="1044"/>
      <c r="CG102" s="1045"/>
      <c r="CH102" s="1046"/>
      <c r="CI102" s="1047"/>
      <c r="CJ102" s="1047"/>
      <c r="CK102" s="1047"/>
      <c r="CL102" s="1048"/>
      <c r="CM102" s="1046"/>
      <c r="CN102" s="1047"/>
      <c r="CO102" s="1047"/>
      <c r="CP102" s="1047"/>
      <c r="CQ102" s="1048"/>
      <c r="CR102" s="1049">
        <v>5</v>
      </c>
      <c r="CS102" s="1050"/>
      <c r="CT102" s="1050"/>
      <c r="CU102" s="1050"/>
      <c r="CV102" s="1051"/>
      <c r="CW102" s="1049"/>
      <c r="CX102" s="1050"/>
      <c r="CY102" s="1050"/>
      <c r="CZ102" s="1050"/>
      <c r="DA102" s="1051"/>
      <c r="DB102" s="1049"/>
      <c r="DC102" s="1050"/>
      <c r="DD102" s="1050"/>
      <c r="DE102" s="1050"/>
      <c r="DF102" s="1051"/>
      <c r="DG102" s="1049"/>
      <c r="DH102" s="1050"/>
      <c r="DI102" s="1050"/>
      <c r="DJ102" s="1050"/>
      <c r="DK102" s="1051"/>
      <c r="DL102" s="1049"/>
      <c r="DM102" s="1050"/>
      <c r="DN102" s="1050"/>
      <c r="DO102" s="1050"/>
      <c r="DP102" s="1051"/>
      <c r="DQ102" s="1049"/>
      <c r="DR102" s="1050"/>
      <c r="DS102" s="1050"/>
      <c r="DT102" s="1050"/>
      <c r="DU102" s="1051"/>
      <c r="DV102" s="1032"/>
      <c r="DW102" s="1033"/>
      <c r="DX102" s="1033"/>
      <c r="DY102" s="1033"/>
      <c r="DZ102" s="103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5" t="s">
        <v>429</v>
      </c>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c r="CQ103" s="1035"/>
      <c r="CR103" s="1035"/>
      <c r="CS103" s="1035"/>
      <c r="CT103" s="1035"/>
      <c r="CU103" s="1035"/>
      <c r="CV103" s="1035"/>
      <c r="CW103" s="1035"/>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1035"/>
      <c r="DR103" s="1035"/>
      <c r="DS103" s="1035"/>
      <c r="DT103" s="1035"/>
      <c r="DU103" s="1035"/>
      <c r="DV103" s="1035"/>
      <c r="DW103" s="1035"/>
      <c r="DX103" s="1035"/>
      <c r="DY103" s="1035"/>
      <c r="DZ103" s="103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6" t="s">
        <v>430</v>
      </c>
      <c r="BR104" s="1036"/>
      <c r="BS104" s="1036"/>
      <c r="BT104" s="1036"/>
      <c r="BU104" s="1036"/>
      <c r="BV104" s="1036"/>
      <c r="BW104" s="1036"/>
      <c r="BX104" s="1036"/>
      <c r="BY104" s="1036"/>
      <c r="BZ104" s="1036"/>
      <c r="CA104" s="1036"/>
      <c r="CB104" s="1036"/>
      <c r="CC104" s="1036"/>
      <c r="CD104" s="1036"/>
      <c r="CE104" s="1036"/>
      <c r="CF104" s="1036"/>
      <c r="CG104" s="1036"/>
      <c r="CH104" s="1036"/>
      <c r="CI104" s="1036"/>
      <c r="CJ104" s="1036"/>
      <c r="CK104" s="1036"/>
      <c r="CL104" s="1036"/>
      <c r="CM104" s="1036"/>
      <c r="CN104" s="1036"/>
      <c r="CO104" s="1036"/>
      <c r="CP104" s="1036"/>
      <c r="CQ104" s="1036"/>
      <c r="CR104" s="1036"/>
      <c r="CS104" s="1036"/>
      <c r="CT104" s="1036"/>
      <c r="CU104" s="1036"/>
      <c r="CV104" s="1036"/>
      <c r="CW104" s="1036"/>
      <c r="CX104" s="1036"/>
      <c r="CY104" s="1036"/>
      <c r="CZ104" s="1036"/>
      <c r="DA104" s="1036"/>
      <c r="DB104" s="1036"/>
      <c r="DC104" s="1036"/>
      <c r="DD104" s="1036"/>
      <c r="DE104" s="1036"/>
      <c r="DF104" s="1036"/>
      <c r="DG104" s="1036"/>
      <c r="DH104" s="1036"/>
      <c r="DI104" s="1036"/>
      <c r="DJ104" s="1036"/>
      <c r="DK104" s="1036"/>
      <c r="DL104" s="1036"/>
      <c r="DM104" s="1036"/>
      <c r="DN104" s="1036"/>
      <c r="DO104" s="1036"/>
      <c r="DP104" s="1036"/>
      <c r="DQ104" s="1036"/>
      <c r="DR104" s="1036"/>
      <c r="DS104" s="1036"/>
      <c r="DT104" s="1036"/>
      <c r="DU104" s="1036"/>
      <c r="DV104" s="1036"/>
      <c r="DW104" s="1036"/>
      <c r="DX104" s="1036"/>
      <c r="DY104" s="1036"/>
      <c r="DZ104" s="103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7" t="s">
        <v>433</v>
      </c>
      <c r="B108" s="1038"/>
      <c r="C108" s="1038"/>
      <c r="D108" s="1038"/>
      <c r="E108" s="1038"/>
      <c r="F108" s="1038"/>
      <c r="G108" s="1038"/>
      <c r="H108" s="1038"/>
      <c r="I108" s="1038"/>
      <c r="J108" s="1038"/>
      <c r="K108" s="1038"/>
      <c r="L108" s="1038"/>
      <c r="M108" s="1038"/>
      <c r="N108" s="1038"/>
      <c r="O108" s="1038"/>
      <c r="P108" s="1038"/>
      <c r="Q108" s="1038"/>
      <c r="R108" s="1038"/>
      <c r="S108" s="1038"/>
      <c r="T108" s="1038"/>
      <c r="U108" s="1038"/>
      <c r="V108" s="1038"/>
      <c r="W108" s="1038"/>
      <c r="X108" s="1038"/>
      <c r="Y108" s="1038"/>
      <c r="Z108" s="1038"/>
      <c r="AA108" s="1038"/>
      <c r="AB108" s="1038"/>
      <c r="AC108" s="1038"/>
      <c r="AD108" s="1038"/>
      <c r="AE108" s="1038"/>
      <c r="AF108" s="1038"/>
      <c r="AG108" s="1038"/>
      <c r="AH108" s="1038"/>
      <c r="AI108" s="1038"/>
      <c r="AJ108" s="1038"/>
      <c r="AK108" s="1038"/>
      <c r="AL108" s="1038"/>
      <c r="AM108" s="1038"/>
      <c r="AN108" s="1038"/>
      <c r="AO108" s="1038"/>
      <c r="AP108" s="1038"/>
      <c r="AQ108" s="1038"/>
      <c r="AR108" s="1038"/>
      <c r="AS108" s="1038"/>
      <c r="AT108" s="1039"/>
      <c r="AU108" s="1037" t="s">
        <v>434</v>
      </c>
      <c r="AV108" s="1038"/>
      <c r="AW108" s="1038"/>
      <c r="AX108" s="1038"/>
      <c r="AY108" s="1038"/>
      <c r="AZ108" s="1038"/>
      <c r="BA108" s="1038"/>
      <c r="BB108" s="1038"/>
      <c r="BC108" s="1038"/>
      <c r="BD108" s="1038"/>
      <c r="BE108" s="1038"/>
      <c r="BF108" s="1038"/>
      <c r="BG108" s="1038"/>
      <c r="BH108" s="1038"/>
      <c r="BI108" s="1038"/>
      <c r="BJ108" s="1038"/>
      <c r="BK108" s="1038"/>
      <c r="BL108" s="1038"/>
      <c r="BM108" s="1038"/>
      <c r="BN108" s="1038"/>
      <c r="BO108" s="1038"/>
      <c r="BP108" s="1038"/>
      <c r="BQ108" s="1038"/>
      <c r="BR108" s="1038"/>
      <c r="BS108" s="1038"/>
      <c r="BT108" s="1038"/>
      <c r="BU108" s="1038"/>
      <c r="BV108" s="1038"/>
      <c r="BW108" s="1038"/>
      <c r="BX108" s="1038"/>
      <c r="BY108" s="1038"/>
      <c r="BZ108" s="1038"/>
      <c r="CA108" s="1038"/>
      <c r="CB108" s="1038"/>
      <c r="CC108" s="1038"/>
      <c r="CD108" s="1038"/>
      <c r="CE108" s="1038"/>
      <c r="CF108" s="1038"/>
      <c r="CG108" s="1038"/>
      <c r="CH108" s="1038"/>
      <c r="CI108" s="1038"/>
      <c r="CJ108" s="1038"/>
      <c r="CK108" s="1038"/>
      <c r="CL108" s="1038"/>
      <c r="CM108" s="1038"/>
      <c r="CN108" s="1038"/>
      <c r="CO108" s="1038"/>
      <c r="CP108" s="1038"/>
      <c r="CQ108" s="1038"/>
      <c r="CR108" s="1038"/>
      <c r="CS108" s="1038"/>
      <c r="CT108" s="1038"/>
      <c r="CU108" s="1038"/>
      <c r="CV108" s="1038"/>
      <c r="CW108" s="1038"/>
      <c r="CX108" s="1038"/>
      <c r="CY108" s="1038"/>
      <c r="CZ108" s="1038"/>
      <c r="DA108" s="1038"/>
      <c r="DB108" s="1038"/>
      <c r="DC108" s="1038"/>
      <c r="DD108" s="1038"/>
      <c r="DE108" s="1038"/>
      <c r="DF108" s="1038"/>
      <c r="DG108" s="1038"/>
      <c r="DH108" s="1038"/>
      <c r="DI108" s="1038"/>
      <c r="DJ108" s="1038"/>
      <c r="DK108" s="1038"/>
      <c r="DL108" s="1038"/>
      <c r="DM108" s="1038"/>
      <c r="DN108" s="1038"/>
      <c r="DO108" s="1038"/>
      <c r="DP108" s="1038"/>
      <c r="DQ108" s="1038"/>
      <c r="DR108" s="1038"/>
      <c r="DS108" s="1038"/>
      <c r="DT108" s="1038"/>
      <c r="DU108" s="1038"/>
      <c r="DV108" s="1038"/>
      <c r="DW108" s="1038"/>
      <c r="DX108" s="1038"/>
      <c r="DY108" s="1038"/>
      <c r="DZ108" s="1039"/>
    </row>
    <row r="109" spans="1:131" s="247" customFormat="1" ht="26.25" customHeight="1" x14ac:dyDescent="0.15">
      <c r="A109" s="992" t="s">
        <v>435</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5" t="s">
        <v>436</v>
      </c>
      <c r="AB109" s="993"/>
      <c r="AC109" s="993"/>
      <c r="AD109" s="993"/>
      <c r="AE109" s="994"/>
      <c r="AF109" s="995" t="s">
        <v>310</v>
      </c>
      <c r="AG109" s="993"/>
      <c r="AH109" s="993"/>
      <c r="AI109" s="993"/>
      <c r="AJ109" s="994"/>
      <c r="AK109" s="995" t="s">
        <v>309</v>
      </c>
      <c r="AL109" s="993"/>
      <c r="AM109" s="993"/>
      <c r="AN109" s="993"/>
      <c r="AO109" s="994"/>
      <c r="AP109" s="995" t="s">
        <v>437</v>
      </c>
      <c r="AQ109" s="993"/>
      <c r="AR109" s="993"/>
      <c r="AS109" s="993"/>
      <c r="AT109" s="1024"/>
      <c r="AU109" s="992" t="s">
        <v>435</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5" t="s">
        <v>436</v>
      </c>
      <c r="BR109" s="993"/>
      <c r="BS109" s="993"/>
      <c r="BT109" s="993"/>
      <c r="BU109" s="994"/>
      <c r="BV109" s="995" t="s">
        <v>310</v>
      </c>
      <c r="BW109" s="993"/>
      <c r="BX109" s="993"/>
      <c r="BY109" s="993"/>
      <c r="BZ109" s="994"/>
      <c r="CA109" s="995" t="s">
        <v>309</v>
      </c>
      <c r="CB109" s="993"/>
      <c r="CC109" s="993"/>
      <c r="CD109" s="993"/>
      <c r="CE109" s="994"/>
      <c r="CF109" s="1031" t="s">
        <v>437</v>
      </c>
      <c r="CG109" s="1031"/>
      <c r="CH109" s="1031"/>
      <c r="CI109" s="1031"/>
      <c r="CJ109" s="1031"/>
      <c r="CK109" s="995" t="s">
        <v>438</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5" t="s">
        <v>436</v>
      </c>
      <c r="DH109" s="993"/>
      <c r="DI109" s="993"/>
      <c r="DJ109" s="993"/>
      <c r="DK109" s="994"/>
      <c r="DL109" s="995" t="s">
        <v>310</v>
      </c>
      <c r="DM109" s="993"/>
      <c r="DN109" s="993"/>
      <c r="DO109" s="993"/>
      <c r="DP109" s="994"/>
      <c r="DQ109" s="995" t="s">
        <v>309</v>
      </c>
      <c r="DR109" s="993"/>
      <c r="DS109" s="993"/>
      <c r="DT109" s="993"/>
      <c r="DU109" s="994"/>
      <c r="DV109" s="995" t="s">
        <v>437</v>
      </c>
      <c r="DW109" s="993"/>
      <c r="DX109" s="993"/>
      <c r="DY109" s="993"/>
      <c r="DZ109" s="1024"/>
    </row>
    <row r="110" spans="1:131" s="247" customFormat="1" ht="26.25" customHeight="1" x14ac:dyDescent="0.15">
      <c r="A110" s="905" t="s">
        <v>439</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85">
        <v>1430721</v>
      </c>
      <c r="AB110" s="986"/>
      <c r="AC110" s="986"/>
      <c r="AD110" s="986"/>
      <c r="AE110" s="987"/>
      <c r="AF110" s="988">
        <v>1339607</v>
      </c>
      <c r="AG110" s="986"/>
      <c r="AH110" s="986"/>
      <c r="AI110" s="986"/>
      <c r="AJ110" s="987"/>
      <c r="AK110" s="988">
        <v>1350644</v>
      </c>
      <c r="AL110" s="986"/>
      <c r="AM110" s="986"/>
      <c r="AN110" s="986"/>
      <c r="AO110" s="987"/>
      <c r="AP110" s="989">
        <v>16.3</v>
      </c>
      <c r="AQ110" s="990"/>
      <c r="AR110" s="990"/>
      <c r="AS110" s="990"/>
      <c r="AT110" s="991"/>
      <c r="AU110" s="1025" t="s">
        <v>73</v>
      </c>
      <c r="AV110" s="1026"/>
      <c r="AW110" s="1026"/>
      <c r="AX110" s="1026"/>
      <c r="AY110" s="1026"/>
      <c r="AZ110" s="956" t="s">
        <v>440</v>
      </c>
      <c r="BA110" s="906"/>
      <c r="BB110" s="906"/>
      <c r="BC110" s="906"/>
      <c r="BD110" s="906"/>
      <c r="BE110" s="906"/>
      <c r="BF110" s="906"/>
      <c r="BG110" s="906"/>
      <c r="BH110" s="906"/>
      <c r="BI110" s="906"/>
      <c r="BJ110" s="906"/>
      <c r="BK110" s="906"/>
      <c r="BL110" s="906"/>
      <c r="BM110" s="906"/>
      <c r="BN110" s="906"/>
      <c r="BO110" s="906"/>
      <c r="BP110" s="907"/>
      <c r="BQ110" s="957">
        <v>15254252</v>
      </c>
      <c r="BR110" s="938"/>
      <c r="BS110" s="938"/>
      <c r="BT110" s="938"/>
      <c r="BU110" s="938"/>
      <c r="BV110" s="938">
        <v>15235333</v>
      </c>
      <c r="BW110" s="938"/>
      <c r="BX110" s="938"/>
      <c r="BY110" s="938"/>
      <c r="BZ110" s="938"/>
      <c r="CA110" s="938">
        <v>15258556</v>
      </c>
      <c r="CB110" s="938"/>
      <c r="CC110" s="938"/>
      <c r="CD110" s="938"/>
      <c r="CE110" s="938"/>
      <c r="CF110" s="959">
        <v>184.1</v>
      </c>
      <c r="CG110" s="960"/>
      <c r="CH110" s="960"/>
      <c r="CI110" s="960"/>
      <c r="CJ110" s="960"/>
      <c r="CK110" s="1021" t="s">
        <v>441</v>
      </c>
      <c r="CL110" s="915"/>
      <c r="CM110" s="982" t="s">
        <v>442</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57" t="s">
        <v>443</v>
      </c>
      <c r="DH110" s="938"/>
      <c r="DI110" s="938"/>
      <c r="DJ110" s="938"/>
      <c r="DK110" s="938"/>
      <c r="DL110" s="938" t="s">
        <v>443</v>
      </c>
      <c r="DM110" s="938"/>
      <c r="DN110" s="938"/>
      <c r="DO110" s="938"/>
      <c r="DP110" s="938"/>
      <c r="DQ110" s="938" t="s">
        <v>444</v>
      </c>
      <c r="DR110" s="938"/>
      <c r="DS110" s="938"/>
      <c r="DT110" s="938"/>
      <c r="DU110" s="938"/>
      <c r="DV110" s="939" t="s">
        <v>444</v>
      </c>
      <c r="DW110" s="939"/>
      <c r="DX110" s="939"/>
      <c r="DY110" s="939"/>
      <c r="DZ110" s="940"/>
    </row>
    <row r="111" spans="1:131" s="247" customFormat="1" ht="26.25" customHeight="1" x14ac:dyDescent="0.15">
      <c r="A111" s="874" t="s">
        <v>445</v>
      </c>
      <c r="B111" s="875"/>
      <c r="C111" s="875"/>
      <c r="D111" s="875"/>
      <c r="E111" s="875"/>
      <c r="F111" s="875"/>
      <c r="G111" s="875"/>
      <c r="H111" s="875"/>
      <c r="I111" s="875"/>
      <c r="J111" s="875"/>
      <c r="K111" s="875"/>
      <c r="L111" s="875"/>
      <c r="M111" s="875"/>
      <c r="N111" s="875"/>
      <c r="O111" s="875"/>
      <c r="P111" s="875"/>
      <c r="Q111" s="875"/>
      <c r="R111" s="875"/>
      <c r="S111" s="875"/>
      <c r="T111" s="875"/>
      <c r="U111" s="875"/>
      <c r="V111" s="875"/>
      <c r="W111" s="875"/>
      <c r="X111" s="875"/>
      <c r="Y111" s="875"/>
      <c r="Z111" s="1020"/>
      <c r="AA111" s="1013" t="s">
        <v>417</v>
      </c>
      <c r="AB111" s="1014"/>
      <c r="AC111" s="1014"/>
      <c r="AD111" s="1014"/>
      <c r="AE111" s="1015"/>
      <c r="AF111" s="1016" t="s">
        <v>443</v>
      </c>
      <c r="AG111" s="1014"/>
      <c r="AH111" s="1014"/>
      <c r="AI111" s="1014"/>
      <c r="AJ111" s="1015"/>
      <c r="AK111" s="1016" t="s">
        <v>443</v>
      </c>
      <c r="AL111" s="1014"/>
      <c r="AM111" s="1014"/>
      <c r="AN111" s="1014"/>
      <c r="AO111" s="1015"/>
      <c r="AP111" s="1017" t="s">
        <v>443</v>
      </c>
      <c r="AQ111" s="1018"/>
      <c r="AR111" s="1018"/>
      <c r="AS111" s="1018"/>
      <c r="AT111" s="1019"/>
      <c r="AU111" s="1027"/>
      <c r="AV111" s="1028"/>
      <c r="AW111" s="1028"/>
      <c r="AX111" s="1028"/>
      <c r="AY111" s="1028"/>
      <c r="AZ111" s="913" t="s">
        <v>446</v>
      </c>
      <c r="BA111" s="818"/>
      <c r="BB111" s="818"/>
      <c r="BC111" s="818"/>
      <c r="BD111" s="818"/>
      <c r="BE111" s="818"/>
      <c r="BF111" s="818"/>
      <c r="BG111" s="818"/>
      <c r="BH111" s="818"/>
      <c r="BI111" s="818"/>
      <c r="BJ111" s="818"/>
      <c r="BK111" s="818"/>
      <c r="BL111" s="818"/>
      <c r="BM111" s="818"/>
      <c r="BN111" s="818"/>
      <c r="BO111" s="818"/>
      <c r="BP111" s="819"/>
      <c r="BQ111" s="885" t="s">
        <v>443</v>
      </c>
      <c r="BR111" s="886"/>
      <c r="BS111" s="886"/>
      <c r="BT111" s="886"/>
      <c r="BU111" s="886"/>
      <c r="BV111" s="886" t="s">
        <v>447</v>
      </c>
      <c r="BW111" s="886"/>
      <c r="BX111" s="886"/>
      <c r="BY111" s="886"/>
      <c r="BZ111" s="886"/>
      <c r="CA111" s="886" t="s">
        <v>444</v>
      </c>
      <c r="CB111" s="886"/>
      <c r="CC111" s="886"/>
      <c r="CD111" s="886"/>
      <c r="CE111" s="886"/>
      <c r="CF111" s="968" t="s">
        <v>417</v>
      </c>
      <c r="CG111" s="969"/>
      <c r="CH111" s="969"/>
      <c r="CI111" s="969"/>
      <c r="CJ111" s="969"/>
      <c r="CK111" s="1022"/>
      <c r="CL111" s="917"/>
      <c r="CM111" s="920" t="s">
        <v>448</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885" t="s">
        <v>443</v>
      </c>
      <c r="DH111" s="886"/>
      <c r="DI111" s="886"/>
      <c r="DJ111" s="886"/>
      <c r="DK111" s="886"/>
      <c r="DL111" s="886" t="s">
        <v>443</v>
      </c>
      <c r="DM111" s="886"/>
      <c r="DN111" s="886"/>
      <c r="DO111" s="886"/>
      <c r="DP111" s="886"/>
      <c r="DQ111" s="886" t="s">
        <v>443</v>
      </c>
      <c r="DR111" s="886"/>
      <c r="DS111" s="886"/>
      <c r="DT111" s="886"/>
      <c r="DU111" s="886"/>
      <c r="DV111" s="892" t="s">
        <v>443</v>
      </c>
      <c r="DW111" s="892"/>
      <c r="DX111" s="892"/>
      <c r="DY111" s="892"/>
      <c r="DZ111" s="893"/>
    </row>
    <row r="112" spans="1:131" s="247" customFormat="1" ht="26.25" customHeight="1" x14ac:dyDescent="0.15">
      <c r="A112" s="1007" t="s">
        <v>449</v>
      </c>
      <c r="B112" s="1008"/>
      <c r="C112" s="818" t="s">
        <v>450</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22" t="s">
        <v>443</v>
      </c>
      <c r="AB112" s="823"/>
      <c r="AC112" s="823"/>
      <c r="AD112" s="823"/>
      <c r="AE112" s="824"/>
      <c r="AF112" s="825" t="s">
        <v>443</v>
      </c>
      <c r="AG112" s="823"/>
      <c r="AH112" s="823"/>
      <c r="AI112" s="823"/>
      <c r="AJ112" s="824"/>
      <c r="AK112" s="825" t="s">
        <v>444</v>
      </c>
      <c r="AL112" s="823"/>
      <c r="AM112" s="823"/>
      <c r="AN112" s="823"/>
      <c r="AO112" s="824"/>
      <c r="AP112" s="826" t="s">
        <v>443</v>
      </c>
      <c r="AQ112" s="827"/>
      <c r="AR112" s="827"/>
      <c r="AS112" s="827"/>
      <c r="AT112" s="828"/>
      <c r="AU112" s="1027"/>
      <c r="AV112" s="1028"/>
      <c r="AW112" s="1028"/>
      <c r="AX112" s="1028"/>
      <c r="AY112" s="1028"/>
      <c r="AZ112" s="913" t="s">
        <v>451</v>
      </c>
      <c r="BA112" s="818"/>
      <c r="BB112" s="818"/>
      <c r="BC112" s="818"/>
      <c r="BD112" s="818"/>
      <c r="BE112" s="818"/>
      <c r="BF112" s="818"/>
      <c r="BG112" s="818"/>
      <c r="BH112" s="818"/>
      <c r="BI112" s="818"/>
      <c r="BJ112" s="818"/>
      <c r="BK112" s="818"/>
      <c r="BL112" s="818"/>
      <c r="BM112" s="818"/>
      <c r="BN112" s="818"/>
      <c r="BO112" s="818"/>
      <c r="BP112" s="819"/>
      <c r="BQ112" s="885">
        <v>10751573</v>
      </c>
      <c r="BR112" s="886"/>
      <c r="BS112" s="886"/>
      <c r="BT112" s="886"/>
      <c r="BU112" s="886"/>
      <c r="BV112" s="886">
        <v>9783531</v>
      </c>
      <c r="BW112" s="886"/>
      <c r="BX112" s="886"/>
      <c r="BY112" s="886"/>
      <c r="BZ112" s="886"/>
      <c r="CA112" s="886">
        <v>8666106</v>
      </c>
      <c r="CB112" s="886"/>
      <c r="CC112" s="886"/>
      <c r="CD112" s="886"/>
      <c r="CE112" s="886"/>
      <c r="CF112" s="968">
        <v>104.5</v>
      </c>
      <c r="CG112" s="969"/>
      <c r="CH112" s="969"/>
      <c r="CI112" s="969"/>
      <c r="CJ112" s="969"/>
      <c r="CK112" s="1022"/>
      <c r="CL112" s="917"/>
      <c r="CM112" s="920" t="s">
        <v>452</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885" t="s">
        <v>443</v>
      </c>
      <c r="DH112" s="886"/>
      <c r="DI112" s="886"/>
      <c r="DJ112" s="886"/>
      <c r="DK112" s="886"/>
      <c r="DL112" s="886" t="s">
        <v>453</v>
      </c>
      <c r="DM112" s="886"/>
      <c r="DN112" s="886"/>
      <c r="DO112" s="886"/>
      <c r="DP112" s="886"/>
      <c r="DQ112" s="886" t="s">
        <v>443</v>
      </c>
      <c r="DR112" s="886"/>
      <c r="DS112" s="886"/>
      <c r="DT112" s="886"/>
      <c r="DU112" s="886"/>
      <c r="DV112" s="892" t="s">
        <v>444</v>
      </c>
      <c r="DW112" s="892"/>
      <c r="DX112" s="892"/>
      <c r="DY112" s="892"/>
      <c r="DZ112" s="893"/>
    </row>
    <row r="113" spans="1:130" s="247" customFormat="1" ht="26.25" customHeight="1" x14ac:dyDescent="0.15">
      <c r="A113" s="1009"/>
      <c r="B113" s="1010"/>
      <c r="C113" s="818" t="s">
        <v>454</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1013">
        <v>1136038</v>
      </c>
      <c r="AB113" s="1014"/>
      <c r="AC113" s="1014"/>
      <c r="AD113" s="1014"/>
      <c r="AE113" s="1015"/>
      <c r="AF113" s="1016">
        <v>1151285</v>
      </c>
      <c r="AG113" s="1014"/>
      <c r="AH113" s="1014"/>
      <c r="AI113" s="1014"/>
      <c r="AJ113" s="1015"/>
      <c r="AK113" s="1016">
        <v>1133769</v>
      </c>
      <c r="AL113" s="1014"/>
      <c r="AM113" s="1014"/>
      <c r="AN113" s="1014"/>
      <c r="AO113" s="1015"/>
      <c r="AP113" s="1017">
        <v>13.7</v>
      </c>
      <c r="AQ113" s="1018"/>
      <c r="AR113" s="1018"/>
      <c r="AS113" s="1018"/>
      <c r="AT113" s="1019"/>
      <c r="AU113" s="1027"/>
      <c r="AV113" s="1028"/>
      <c r="AW113" s="1028"/>
      <c r="AX113" s="1028"/>
      <c r="AY113" s="1028"/>
      <c r="AZ113" s="913" t="s">
        <v>455</v>
      </c>
      <c r="BA113" s="818"/>
      <c r="BB113" s="818"/>
      <c r="BC113" s="818"/>
      <c r="BD113" s="818"/>
      <c r="BE113" s="818"/>
      <c r="BF113" s="818"/>
      <c r="BG113" s="818"/>
      <c r="BH113" s="818"/>
      <c r="BI113" s="818"/>
      <c r="BJ113" s="818"/>
      <c r="BK113" s="818"/>
      <c r="BL113" s="818"/>
      <c r="BM113" s="818"/>
      <c r="BN113" s="818"/>
      <c r="BO113" s="818"/>
      <c r="BP113" s="819"/>
      <c r="BQ113" s="885">
        <v>184749</v>
      </c>
      <c r="BR113" s="886"/>
      <c r="BS113" s="886"/>
      <c r="BT113" s="886"/>
      <c r="BU113" s="886"/>
      <c r="BV113" s="886">
        <v>154135</v>
      </c>
      <c r="BW113" s="886"/>
      <c r="BX113" s="886"/>
      <c r="BY113" s="886"/>
      <c r="BZ113" s="886"/>
      <c r="CA113" s="886">
        <v>113882</v>
      </c>
      <c r="CB113" s="886"/>
      <c r="CC113" s="886"/>
      <c r="CD113" s="886"/>
      <c r="CE113" s="886"/>
      <c r="CF113" s="968">
        <v>1.4</v>
      </c>
      <c r="CG113" s="969"/>
      <c r="CH113" s="969"/>
      <c r="CI113" s="969"/>
      <c r="CJ113" s="969"/>
      <c r="CK113" s="1022"/>
      <c r="CL113" s="917"/>
      <c r="CM113" s="920" t="s">
        <v>456</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822" t="s">
        <v>443</v>
      </c>
      <c r="DH113" s="823"/>
      <c r="DI113" s="823"/>
      <c r="DJ113" s="823"/>
      <c r="DK113" s="824"/>
      <c r="DL113" s="825" t="s">
        <v>443</v>
      </c>
      <c r="DM113" s="823"/>
      <c r="DN113" s="823"/>
      <c r="DO113" s="823"/>
      <c r="DP113" s="824"/>
      <c r="DQ113" s="825" t="s">
        <v>443</v>
      </c>
      <c r="DR113" s="823"/>
      <c r="DS113" s="823"/>
      <c r="DT113" s="823"/>
      <c r="DU113" s="824"/>
      <c r="DV113" s="826" t="s">
        <v>443</v>
      </c>
      <c r="DW113" s="827"/>
      <c r="DX113" s="827"/>
      <c r="DY113" s="827"/>
      <c r="DZ113" s="828"/>
    </row>
    <row r="114" spans="1:130" s="247" customFormat="1" ht="26.25" customHeight="1" x14ac:dyDescent="0.15">
      <c r="A114" s="1009"/>
      <c r="B114" s="1010"/>
      <c r="C114" s="818" t="s">
        <v>457</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22">
        <v>40267</v>
      </c>
      <c r="AB114" s="823"/>
      <c r="AC114" s="823"/>
      <c r="AD114" s="823"/>
      <c r="AE114" s="824"/>
      <c r="AF114" s="825">
        <v>36304</v>
      </c>
      <c r="AG114" s="823"/>
      <c r="AH114" s="823"/>
      <c r="AI114" s="823"/>
      <c r="AJ114" s="824"/>
      <c r="AK114" s="825">
        <v>40698</v>
      </c>
      <c r="AL114" s="823"/>
      <c r="AM114" s="823"/>
      <c r="AN114" s="823"/>
      <c r="AO114" s="824"/>
      <c r="AP114" s="826">
        <v>0.5</v>
      </c>
      <c r="AQ114" s="827"/>
      <c r="AR114" s="827"/>
      <c r="AS114" s="827"/>
      <c r="AT114" s="828"/>
      <c r="AU114" s="1027"/>
      <c r="AV114" s="1028"/>
      <c r="AW114" s="1028"/>
      <c r="AX114" s="1028"/>
      <c r="AY114" s="1028"/>
      <c r="AZ114" s="913" t="s">
        <v>458</v>
      </c>
      <c r="BA114" s="818"/>
      <c r="BB114" s="818"/>
      <c r="BC114" s="818"/>
      <c r="BD114" s="818"/>
      <c r="BE114" s="818"/>
      <c r="BF114" s="818"/>
      <c r="BG114" s="818"/>
      <c r="BH114" s="818"/>
      <c r="BI114" s="818"/>
      <c r="BJ114" s="818"/>
      <c r="BK114" s="818"/>
      <c r="BL114" s="818"/>
      <c r="BM114" s="818"/>
      <c r="BN114" s="818"/>
      <c r="BO114" s="818"/>
      <c r="BP114" s="819"/>
      <c r="BQ114" s="885">
        <v>3015561</v>
      </c>
      <c r="BR114" s="886"/>
      <c r="BS114" s="886"/>
      <c r="BT114" s="886"/>
      <c r="BU114" s="886"/>
      <c r="BV114" s="886">
        <v>2939539</v>
      </c>
      <c r="BW114" s="886"/>
      <c r="BX114" s="886"/>
      <c r="BY114" s="886"/>
      <c r="BZ114" s="886"/>
      <c r="CA114" s="886">
        <v>2535781</v>
      </c>
      <c r="CB114" s="886"/>
      <c r="CC114" s="886"/>
      <c r="CD114" s="886"/>
      <c r="CE114" s="886"/>
      <c r="CF114" s="968">
        <v>30.6</v>
      </c>
      <c r="CG114" s="969"/>
      <c r="CH114" s="969"/>
      <c r="CI114" s="969"/>
      <c r="CJ114" s="969"/>
      <c r="CK114" s="1022"/>
      <c r="CL114" s="917"/>
      <c r="CM114" s="920" t="s">
        <v>459</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822" t="s">
        <v>444</v>
      </c>
      <c r="DH114" s="823"/>
      <c r="DI114" s="823"/>
      <c r="DJ114" s="823"/>
      <c r="DK114" s="824"/>
      <c r="DL114" s="825" t="s">
        <v>447</v>
      </c>
      <c r="DM114" s="823"/>
      <c r="DN114" s="823"/>
      <c r="DO114" s="823"/>
      <c r="DP114" s="824"/>
      <c r="DQ114" s="825" t="s">
        <v>417</v>
      </c>
      <c r="DR114" s="823"/>
      <c r="DS114" s="823"/>
      <c r="DT114" s="823"/>
      <c r="DU114" s="824"/>
      <c r="DV114" s="826" t="s">
        <v>417</v>
      </c>
      <c r="DW114" s="827"/>
      <c r="DX114" s="827"/>
      <c r="DY114" s="827"/>
      <c r="DZ114" s="828"/>
    </row>
    <row r="115" spans="1:130" s="247" customFormat="1" ht="26.25" customHeight="1" x14ac:dyDescent="0.15">
      <c r="A115" s="1009"/>
      <c r="B115" s="1010"/>
      <c r="C115" s="818" t="s">
        <v>460</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1013" t="s">
        <v>447</v>
      </c>
      <c r="AB115" s="1014"/>
      <c r="AC115" s="1014"/>
      <c r="AD115" s="1014"/>
      <c r="AE115" s="1015"/>
      <c r="AF115" s="1016" t="s">
        <v>443</v>
      </c>
      <c r="AG115" s="1014"/>
      <c r="AH115" s="1014"/>
      <c r="AI115" s="1014"/>
      <c r="AJ115" s="1015"/>
      <c r="AK115" s="1016" t="s">
        <v>443</v>
      </c>
      <c r="AL115" s="1014"/>
      <c r="AM115" s="1014"/>
      <c r="AN115" s="1014"/>
      <c r="AO115" s="1015"/>
      <c r="AP115" s="1017" t="s">
        <v>447</v>
      </c>
      <c r="AQ115" s="1018"/>
      <c r="AR115" s="1018"/>
      <c r="AS115" s="1018"/>
      <c r="AT115" s="1019"/>
      <c r="AU115" s="1027"/>
      <c r="AV115" s="1028"/>
      <c r="AW115" s="1028"/>
      <c r="AX115" s="1028"/>
      <c r="AY115" s="1028"/>
      <c r="AZ115" s="913" t="s">
        <v>461</v>
      </c>
      <c r="BA115" s="818"/>
      <c r="BB115" s="818"/>
      <c r="BC115" s="818"/>
      <c r="BD115" s="818"/>
      <c r="BE115" s="818"/>
      <c r="BF115" s="818"/>
      <c r="BG115" s="818"/>
      <c r="BH115" s="818"/>
      <c r="BI115" s="818"/>
      <c r="BJ115" s="818"/>
      <c r="BK115" s="818"/>
      <c r="BL115" s="818"/>
      <c r="BM115" s="818"/>
      <c r="BN115" s="818"/>
      <c r="BO115" s="818"/>
      <c r="BP115" s="819"/>
      <c r="BQ115" s="885" t="s">
        <v>444</v>
      </c>
      <c r="BR115" s="886"/>
      <c r="BS115" s="886"/>
      <c r="BT115" s="886"/>
      <c r="BU115" s="886"/>
      <c r="BV115" s="886" t="s">
        <v>443</v>
      </c>
      <c r="BW115" s="886"/>
      <c r="BX115" s="886"/>
      <c r="BY115" s="886"/>
      <c r="BZ115" s="886"/>
      <c r="CA115" s="886" t="s">
        <v>443</v>
      </c>
      <c r="CB115" s="886"/>
      <c r="CC115" s="886"/>
      <c r="CD115" s="886"/>
      <c r="CE115" s="886"/>
      <c r="CF115" s="968" t="s">
        <v>443</v>
      </c>
      <c r="CG115" s="969"/>
      <c r="CH115" s="969"/>
      <c r="CI115" s="969"/>
      <c r="CJ115" s="969"/>
      <c r="CK115" s="1022"/>
      <c r="CL115" s="917"/>
      <c r="CM115" s="913" t="s">
        <v>462</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819"/>
      <c r="DG115" s="822" t="s">
        <v>443</v>
      </c>
      <c r="DH115" s="823"/>
      <c r="DI115" s="823"/>
      <c r="DJ115" s="823"/>
      <c r="DK115" s="824"/>
      <c r="DL115" s="825" t="s">
        <v>443</v>
      </c>
      <c r="DM115" s="823"/>
      <c r="DN115" s="823"/>
      <c r="DO115" s="823"/>
      <c r="DP115" s="824"/>
      <c r="DQ115" s="825" t="s">
        <v>417</v>
      </c>
      <c r="DR115" s="823"/>
      <c r="DS115" s="823"/>
      <c r="DT115" s="823"/>
      <c r="DU115" s="824"/>
      <c r="DV115" s="826" t="s">
        <v>417</v>
      </c>
      <c r="DW115" s="827"/>
      <c r="DX115" s="827"/>
      <c r="DY115" s="827"/>
      <c r="DZ115" s="828"/>
    </row>
    <row r="116" spans="1:130" s="247" customFormat="1" ht="26.25" customHeight="1" x14ac:dyDescent="0.15">
      <c r="A116" s="1011"/>
      <c r="B116" s="1012"/>
      <c r="C116" s="820" t="s">
        <v>463</v>
      </c>
      <c r="D116" s="820"/>
      <c r="E116" s="820"/>
      <c r="F116" s="820"/>
      <c r="G116" s="820"/>
      <c r="H116" s="820"/>
      <c r="I116" s="820"/>
      <c r="J116" s="820"/>
      <c r="K116" s="820"/>
      <c r="L116" s="820"/>
      <c r="M116" s="820"/>
      <c r="N116" s="820"/>
      <c r="O116" s="820"/>
      <c r="P116" s="820"/>
      <c r="Q116" s="820"/>
      <c r="R116" s="820"/>
      <c r="S116" s="820"/>
      <c r="T116" s="820"/>
      <c r="U116" s="820"/>
      <c r="V116" s="820"/>
      <c r="W116" s="820"/>
      <c r="X116" s="820"/>
      <c r="Y116" s="820"/>
      <c r="Z116" s="821"/>
      <c r="AA116" s="822">
        <v>32</v>
      </c>
      <c r="AB116" s="823"/>
      <c r="AC116" s="823"/>
      <c r="AD116" s="823"/>
      <c r="AE116" s="824"/>
      <c r="AF116" s="825" t="s">
        <v>443</v>
      </c>
      <c r="AG116" s="823"/>
      <c r="AH116" s="823"/>
      <c r="AI116" s="823"/>
      <c r="AJ116" s="824"/>
      <c r="AK116" s="825">
        <v>45</v>
      </c>
      <c r="AL116" s="823"/>
      <c r="AM116" s="823"/>
      <c r="AN116" s="823"/>
      <c r="AO116" s="824"/>
      <c r="AP116" s="826">
        <v>0</v>
      </c>
      <c r="AQ116" s="827"/>
      <c r="AR116" s="827"/>
      <c r="AS116" s="827"/>
      <c r="AT116" s="828"/>
      <c r="AU116" s="1027"/>
      <c r="AV116" s="1028"/>
      <c r="AW116" s="1028"/>
      <c r="AX116" s="1028"/>
      <c r="AY116" s="1028"/>
      <c r="AZ116" s="829" t="s">
        <v>464</v>
      </c>
      <c r="BA116" s="830"/>
      <c r="BB116" s="830"/>
      <c r="BC116" s="830"/>
      <c r="BD116" s="830"/>
      <c r="BE116" s="830"/>
      <c r="BF116" s="830"/>
      <c r="BG116" s="830"/>
      <c r="BH116" s="830"/>
      <c r="BI116" s="830"/>
      <c r="BJ116" s="830"/>
      <c r="BK116" s="830"/>
      <c r="BL116" s="830"/>
      <c r="BM116" s="830"/>
      <c r="BN116" s="830"/>
      <c r="BO116" s="830"/>
      <c r="BP116" s="831"/>
      <c r="BQ116" s="885" t="s">
        <v>443</v>
      </c>
      <c r="BR116" s="886"/>
      <c r="BS116" s="886"/>
      <c r="BT116" s="886"/>
      <c r="BU116" s="886"/>
      <c r="BV116" s="886" t="s">
        <v>443</v>
      </c>
      <c r="BW116" s="886"/>
      <c r="BX116" s="886"/>
      <c r="BY116" s="886"/>
      <c r="BZ116" s="886"/>
      <c r="CA116" s="886" t="s">
        <v>443</v>
      </c>
      <c r="CB116" s="886"/>
      <c r="CC116" s="886"/>
      <c r="CD116" s="886"/>
      <c r="CE116" s="886"/>
      <c r="CF116" s="968" t="s">
        <v>443</v>
      </c>
      <c r="CG116" s="969"/>
      <c r="CH116" s="969"/>
      <c r="CI116" s="969"/>
      <c r="CJ116" s="969"/>
      <c r="CK116" s="1022"/>
      <c r="CL116" s="917"/>
      <c r="CM116" s="920" t="s">
        <v>465</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822" t="s">
        <v>443</v>
      </c>
      <c r="DH116" s="823"/>
      <c r="DI116" s="823"/>
      <c r="DJ116" s="823"/>
      <c r="DK116" s="824"/>
      <c r="DL116" s="825" t="s">
        <v>443</v>
      </c>
      <c r="DM116" s="823"/>
      <c r="DN116" s="823"/>
      <c r="DO116" s="823"/>
      <c r="DP116" s="824"/>
      <c r="DQ116" s="825" t="s">
        <v>443</v>
      </c>
      <c r="DR116" s="823"/>
      <c r="DS116" s="823"/>
      <c r="DT116" s="823"/>
      <c r="DU116" s="824"/>
      <c r="DV116" s="826" t="s">
        <v>443</v>
      </c>
      <c r="DW116" s="827"/>
      <c r="DX116" s="827"/>
      <c r="DY116" s="827"/>
      <c r="DZ116" s="828"/>
    </row>
    <row r="117" spans="1:130" s="247" customFormat="1" ht="26.25" customHeight="1" x14ac:dyDescent="0.15">
      <c r="A117" s="992" t="s">
        <v>188</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70" t="s">
        <v>466</v>
      </c>
      <c r="Z117" s="994"/>
      <c r="AA117" s="999">
        <v>2607058</v>
      </c>
      <c r="AB117" s="1000"/>
      <c r="AC117" s="1000"/>
      <c r="AD117" s="1000"/>
      <c r="AE117" s="1001"/>
      <c r="AF117" s="1002">
        <v>2527196</v>
      </c>
      <c r="AG117" s="1000"/>
      <c r="AH117" s="1000"/>
      <c r="AI117" s="1000"/>
      <c r="AJ117" s="1001"/>
      <c r="AK117" s="1002">
        <v>2525156</v>
      </c>
      <c r="AL117" s="1000"/>
      <c r="AM117" s="1000"/>
      <c r="AN117" s="1000"/>
      <c r="AO117" s="1001"/>
      <c r="AP117" s="1003"/>
      <c r="AQ117" s="1004"/>
      <c r="AR117" s="1004"/>
      <c r="AS117" s="1004"/>
      <c r="AT117" s="1005"/>
      <c r="AU117" s="1027"/>
      <c r="AV117" s="1028"/>
      <c r="AW117" s="1028"/>
      <c r="AX117" s="1028"/>
      <c r="AY117" s="1028"/>
      <c r="AZ117" s="829" t="s">
        <v>467</v>
      </c>
      <c r="BA117" s="830"/>
      <c r="BB117" s="830"/>
      <c r="BC117" s="830"/>
      <c r="BD117" s="830"/>
      <c r="BE117" s="830"/>
      <c r="BF117" s="830"/>
      <c r="BG117" s="830"/>
      <c r="BH117" s="830"/>
      <c r="BI117" s="830"/>
      <c r="BJ117" s="830"/>
      <c r="BK117" s="830"/>
      <c r="BL117" s="830"/>
      <c r="BM117" s="830"/>
      <c r="BN117" s="830"/>
      <c r="BO117" s="830"/>
      <c r="BP117" s="831"/>
      <c r="BQ117" s="885" t="s">
        <v>468</v>
      </c>
      <c r="BR117" s="886"/>
      <c r="BS117" s="886"/>
      <c r="BT117" s="886"/>
      <c r="BU117" s="886"/>
      <c r="BV117" s="886" t="s">
        <v>469</v>
      </c>
      <c r="BW117" s="886"/>
      <c r="BX117" s="886"/>
      <c r="BY117" s="886"/>
      <c r="BZ117" s="886"/>
      <c r="CA117" s="886" t="s">
        <v>470</v>
      </c>
      <c r="CB117" s="886"/>
      <c r="CC117" s="886"/>
      <c r="CD117" s="886"/>
      <c r="CE117" s="886"/>
      <c r="CF117" s="968" t="s">
        <v>471</v>
      </c>
      <c r="CG117" s="969"/>
      <c r="CH117" s="969"/>
      <c r="CI117" s="969"/>
      <c r="CJ117" s="969"/>
      <c r="CK117" s="1022"/>
      <c r="CL117" s="917"/>
      <c r="CM117" s="920" t="s">
        <v>472</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822" t="s">
        <v>470</v>
      </c>
      <c r="DH117" s="823"/>
      <c r="DI117" s="823"/>
      <c r="DJ117" s="823"/>
      <c r="DK117" s="824"/>
      <c r="DL117" s="825" t="s">
        <v>468</v>
      </c>
      <c r="DM117" s="823"/>
      <c r="DN117" s="823"/>
      <c r="DO117" s="823"/>
      <c r="DP117" s="824"/>
      <c r="DQ117" s="825" t="s">
        <v>473</v>
      </c>
      <c r="DR117" s="823"/>
      <c r="DS117" s="823"/>
      <c r="DT117" s="823"/>
      <c r="DU117" s="824"/>
      <c r="DV117" s="826" t="s">
        <v>470</v>
      </c>
      <c r="DW117" s="827"/>
      <c r="DX117" s="827"/>
      <c r="DY117" s="827"/>
      <c r="DZ117" s="828"/>
    </row>
    <row r="118" spans="1:130" s="247" customFormat="1" ht="26.25" customHeight="1" x14ac:dyDescent="0.15">
      <c r="A118" s="992" t="s">
        <v>438</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5" t="s">
        <v>436</v>
      </c>
      <c r="AB118" s="993"/>
      <c r="AC118" s="993"/>
      <c r="AD118" s="993"/>
      <c r="AE118" s="994"/>
      <c r="AF118" s="995" t="s">
        <v>310</v>
      </c>
      <c r="AG118" s="993"/>
      <c r="AH118" s="993"/>
      <c r="AI118" s="993"/>
      <c r="AJ118" s="994"/>
      <c r="AK118" s="995" t="s">
        <v>309</v>
      </c>
      <c r="AL118" s="993"/>
      <c r="AM118" s="993"/>
      <c r="AN118" s="993"/>
      <c r="AO118" s="994"/>
      <c r="AP118" s="996" t="s">
        <v>437</v>
      </c>
      <c r="AQ118" s="997"/>
      <c r="AR118" s="997"/>
      <c r="AS118" s="997"/>
      <c r="AT118" s="998"/>
      <c r="AU118" s="1027"/>
      <c r="AV118" s="1028"/>
      <c r="AW118" s="1028"/>
      <c r="AX118" s="1028"/>
      <c r="AY118" s="1028"/>
      <c r="AZ118" s="972" t="s">
        <v>474</v>
      </c>
      <c r="BA118" s="820"/>
      <c r="BB118" s="820"/>
      <c r="BC118" s="820"/>
      <c r="BD118" s="820"/>
      <c r="BE118" s="820"/>
      <c r="BF118" s="820"/>
      <c r="BG118" s="820"/>
      <c r="BH118" s="820"/>
      <c r="BI118" s="820"/>
      <c r="BJ118" s="820"/>
      <c r="BK118" s="820"/>
      <c r="BL118" s="820"/>
      <c r="BM118" s="820"/>
      <c r="BN118" s="820"/>
      <c r="BO118" s="820"/>
      <c r="BP118" s="821"/>
      <c r="BQ118" s="973" t="s">
        <v>475</v>
      </c>
      <c r="BR118" s="941"/>
      <c r="BS118" s="941"/>
      <c r="BT118" s="941"/>
      <c r="BU118" s="941"/>
      <c r="BV118" s="941" t="s">
        <v>475</v>
      </c>
      <c r="BW118" s="941"/>
      <c r="BX118" s="941"/>
      <c r="BY118" s="941"/>
      <c r="BZ118" s="941"/>
      <c r="CA118" s="941" t="s">
        <v>476</v>
      </c>
      <c r="CB118" s="941"/>
      <c r="CC118" s="941"/>
      <c r="CD118" s="941"/>
      <c r="CE118" s="941"/>
      <c r="CF118" s="968" t="s">
        <v>473</v>
      </c>
      <c r="CG118" s="969"/>
      <c r="CH118" s="969"/>
      <c r="CI118" s="969"/>
      <c r="CJ118" s="969"/>
      <c r="CK118" s="1022"/>
      <c r="CL118" s="917"/>
      <c r="CM118" s="920" t="s">
        <v>477</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822" t="s">
        <v>478</v>
      </c>
      <c r="DH118" s="823"/>
      <c r="DI118" s="823"/>
      <c r="DJ118" s="823"/>
      <c r="DK118" s="824"/>
      <c r="DL118" s="825" t="s">
        <v>479</v>
      </c>
      <c r="DM118" s="823"/>
      <c r="DN118" s="823"/>
      <c r="DO118" s="823"/>
      <c r="DP118" s="824"/>
      <c r="DQ118" s="825" t="s">
        <v>479</v>
      </c>
      <c r="DR118" s="823"/>
      <c r="DS118" s="823"/>
      <c r="DT118" s="823"/>
      <c r="DU118" s="824"/>
      <c r="DV118" s="826" t="s">
        <v>453</v>
      </c>
      <c r="DW118" s="827"/>
      <c r="DX118" s="827"/>
      <c r="DY118" s="827"/>
      <c r="DZ118" s="828"/>
    </row>
    <row r="119" spans="1:130" s="247" customFormat="1" ht="26.25" customHeight="1" x14ac:dyDescent="0.15">
      <c r="A119" s="914" t="s">
        <v>441</v>
      </c>
      <c r="B119" s="915"/>
      <c r="C119" s="982" t="s">
        <v>442</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85" t="s">
        <v>479</v>
      </c>
      <c r="AB119" s="986"/>
      <c r="AC119" s="986"/>
      <c r="AD119" s="986"/>
      <c r="AE119" s="987"/>
      <c r="AF119" s="988" t="s">
        <v>479</v>
      </c>
      <c r="AG119" s="986"/>
      <c r="AH119" s="986"/>
      <c r="AI119" s="986"/>
      <c r="AJ119" s="987"/>
      <c r="AK119" s="988" t="s">
        <v>473</v>
      </c>
      <c r="AL119" s="986"/>
      <c r="AM119" s="986"/>
      <c r="AN119" s="986"/>
      <c r="AO119" s="987"/>
      <c r="AP119" s="989" t="s">
        <v>480</v>
      </c>
      <c r="AQ119" s="990"/>
      <c r="AR119" s="990"/>
      <c r="AS119" s="990"/>
      <c r="AT119" s="991"/>
      <c r="AU119" s="1029"/>
      <c r="AV119" s="1030"/>
      <c r="AW119" s="1030"/>
      <c r="AX119" s="1030"/>
      <c r="AY119" s="1030"/>
      <c r="AZ119" s="278" t="s">
        <v>188</v>
      </c>
      <c r="BA119" s="278"/>
      <c r="BB119" s="278"/>
      <c r="BC119" s="278"/>
      <c r="BD119" s="278"/>
      <c r="BE119" s="278"/>
      <c r="BF119" s="278"/>
      <c r="BG119" s="278"/>
      <c r="BH119" s="278"/>
      <c r="BI119" s="278"/>
      <c r="BJ119" s="278"/>
      <c r="BK119" s="278"/>
      <c r="BL119" s="278"/>
      <c r="BM119" s="278"/>
      <c r="BN119" s="278"/>
      <c r="BO119" s="970" t="s">
        <v>481</v>
      </c>
      <c r="BP119" s="971"/>
      <c r="BQ119" s="973">
        <v>29206135</v>
      </c>
      <c r="BR119" s="941"/>
      <c r="BS119" s="941"/>
      <c r="BT119" s="941"/>
      <c r="BU119" s="941"/>
      <c r="BV119" s="941">
        <v>28112538</v>
      </c>
      <c r="BW119" s="941"/>
      <c r="BX119" s="941"/>
      <c r="BY119" s="941"/>
      <c r="BZ119" s="941"/>
      <c r="CA119" s="941">
        <v>26574325</v>
      </c>
      <c r="CB119" s="941"/>
      <c r="CC119" s="941"/>
      <c r="CD119" s="941"/>
      <c r="CE119" s="941"/>
      <c r="CF119" s="849"/>
      <c r="CG119" s="850"/>
      <c r="CH119" s="850"/>
      <c r="CI119" s="850"/>
      <c r="CJ119" s="930"/>
      <c r="CK119" s="1023"/>
      <c r="CL119" s="919"/>
      <c r="CM119" s="934" t="s">
        <v>482</v>
      </c>
      <c r="CN119" s="935"/>
      <c r="CO119" s="935"/>
      <c r="CP119" s="935"/>
      <c r="CQ119" s="935"/>
      <c r="CR119" s="935"/>
      <c r="CS119" s="935"/>
      <c r="CT119" s="935"/>
      <c r="CU119" s="935"/>
      <c r="CV119" s="935"/>
      <c r="CW119" s="935"/>
      <c r="CX119" s="935"/>
      <c r="CY119" s="935"/>
      <c r="CZ119" s="935"/>
      <c r="DA119" s="935"/>
      <c r="DB119" s="935"/>
      <c r="DC119" s="935"/>
      <c r="DD119" s="935"/>
      <c r="DE119" s="935"/>
      <c r="DF119" s="936"/>
      <c r="DG119" s="862" t="s">
        <v>469</v>
      </c>
      <c r="DH119" s="863"/>
      <c r="DI119" s="863"/>
      <c r="DJ119" s="863"/>
      <c r="DK119" s="864"/>
      <c r="DL119" s="865" t="s">
        <v>479</v>
      </c>
      <c r="DM119" s="863"/>
      <c r="DN119" s="863"/>
      <c r="DO119" s="863"/>
      <c r="DP119" s="864"/>
      <c r="DQ119" s="865" t="s">
        <v>473</v>
      </c>
      <c r="DR119" s="863"/>
      <c r="DS119" s="863"/>
      <c r="DT119" s="863"/>
      <c r="DU119" s="864"/>
      <c r="DV119" s="944" t="s">
        <v>479</v>
      </c>
      <c r="DW119" s="945"/>
      <c r="DX119" s="945"/>
      <c r="DY119" s="945"/>
      <c r="DZ119" s="946"/>
    </row>
    <row r="120" spans="1:130" s="247" customFormat="1" ht="26.25" customHeight="1" x14ac:dyDescent="0.15">
      <c r="A120" s="916"/>
      <c r="B120" s="917"/>
      <c r="C120" s="920" t="s">
        <v>448</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822" t="s">
        <v>483</v>
      </c>
      <c r="AB120" s="823"/>
      <c r="AC120" s="823"/>
      <c r="AD120" s="823"/>
      <c r="AE120" s="824"/>
      <c r="AF120" s="825" t="s">
        <v>447</v>
      </c>
      <c r="AG120" s="823"/>
      <c r="AH120" s="823"/>
      <c r="AI120" s="823"/>
      <c r="AJ120" s="824"/>
      <c r="AK120" s="825" t="s">
        <v>475</v>
      </c>
      <c r="AL120" s="823"/>
      <c r="AM120" s="823"/>
      <c r="AN120" s="823"/>
      <c r="AO120" s="824"/>
      <c r="AP120" s="826" t="s">
        <v>447</v>
      </c>
      <c r="AQ120" s="827"/>
      <c r="AR120" s="827"/>
      <c r="AS120" s="827"/>
      <c r="AT120" s="828"/>
      <c r="AU120" s="974" t="s">
        <v>484</v>
      </c>
      <c r="AV120" s="975"/>
      <c r="AW120" s="975"/>
      <c r="AX120" s="975"/>
      <c r="AY120" s="976"/>
      <c r="AZ120" s="956" t="s">
        <v>485</v>
      </c>
      <c r="BA120" s="906"/>
      <c r="BB120" s="906"/>
      <c r="BC120" s="906"/>
      <c r="BD120" s="906"/>
      <c r="BE120" s="906"/>
      <c r="BF120" s="906"/>
      <c r="BG120" s="906"/>
      <c r="BH120" s="906"/>
      <c r="BI120" s="906"/>
      <c r="BJ120" s="906"/>
      <c r="BK120" s="906"/>
      <c r="BL120" s="906"/>
      <c r="BM120" s="906"/>
      <c r="BN120" s="906"/>
      <c r="BO120" s="906"/>
      <c r="BP120" s="907"/>
      <c r="BQ120" s="957">
        <v>4056216</v>
      </c>
      <c r="BR120" s="938"/>
      <c r="BS120" s="938"/>
      <c r="BT120" s="938"/>
      <c r="BU120" s="938"/>
      <c r="BV120" s="938">
        <v>3735939</v>
      </c>
      <c r="BW120" s="938"/>
      <c r="BX120" s="938"/>
      <c r="BY120" s="938"/>
      <c r="BZ120" s="938"/>
      <c r="CA120" s="938">
        <v>3621721</v>
      </c>
      <c r="CB120" s="938"/>
      <c r="CC120" s="938"/>
      <c r="CD120" s="938"/>
      <c r="CE120" s="938"/>
      <c r="CF120" s="959">
        <v>43.7</v>
      </c>
      <c r="CG120" s="960"/>
      <c r="CH120" s="960"/>
      <c r="CI120" s="960"/>
      <c r="CJ120" s="960"/>
      <c r="CK120" s="961" t="s">
        <v>486</v>
      </c>
      <c r="CL120" s="948"/>
      <c r="CM120" s="948"/>
      <c r="CN120" s="948"/>
      <c r="CO120" s="949"/>
      <c r="CP120" s="965" t="s">
        <v>410</v>
      </c>
      <c r="CQ120" s="966"/>
      <c r="CR120" s="966"/>
      <c r="CS120" s="966"/>
      <c r="CT120" s="966"/>
      <c r="CU120" s="966"/>
      <c r="CV120" s="966"/>
      <c r="CW120" s="966"/>
      <c r="CX120" s="966"/>
      <c r="CY120" s="966"/>
      <c r="CZ120" s="966"/>
      <c r="DA120" s="966"/>
      <c r="DB120" s="966"/>
      <c r="DC120" s="966"/>
      <c r="DD120" s="966"/>
      <c r="DE120" s="966"/>
      <c r="DF120" s="967"/>
      <c r="DG120" s="957">
        <v>7053382</v>
      </c>
      <c r="DH120" s="938"/>
      <c r="DI120" s="938"/>
      <c r="DJ120" s="938"/>
      <c r="DK120" s="938"/>
      <c r="DL120" s="938">
        <v>6495309</v>
      </c>
      <c r="DM120" s="938"/>
      <c r="DN120" s="938"/>
      <c r="DO120" s="938"/>
      <c r="DP120" s="938"/>
      <c r="DQ120" s="938">
        <v>5934806</v>
      </c>
      <c r="DR120" s="938"/>
      <c r="DS120" s="938"/>
      <c r="DT120" s="938"/>
      <c r="DU120" s="938"/>
      <c r="DV120" s="939">
        <v>71.599999999999994</v>
      </c>
      <c r="DW120" s="939"/>
      <c r="DX120" s="939"/>
      <c r="DY120" s="939"/>
      <c r="DZ120" s="940"/>
    </row>
    <row r="121" spans="1:130" s="247" customFormat="1" ht="26.25" customHeight="1" x14ac:dyDescent="0.15">
      <c r="A121" s="916"/>
      <c r="B121" s="917"/>
      <c r="C121" s="829" t="s">
        <v>487</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822" t="s">
        <v>488</v>
      </c>
      <c r="AB121" s="823"/>
      <c r="AC121" s="823"/>
      <c r="AD121" s="823"/>
      <c r="AE121" s="824"/>
      <c r="AF121" s="825" t="s">
        <v>489</v>
      </c>
      <c r="AG121" s="823"/>
      <c r="AH121" s="823"/>
      <c r="AI121" s="823"/>
      <c r="AJ121" s="824"/>
      <c r="AK121" s="825" t="s">
        <v>475</v>
      </c>
      <c r="AL121" s="823"/>
      <c r="AM121" s="823"/>
      <c r="AN121" s="823"/>
      <c r="AO121" s="824"/>
      <c r="AP121" s="826" t="s">
        <v>490</v>
      </c>
      <c r="AQ121" s="827"/>
      <c r="AR121" s="827"/>
      <c r="AS121" s="827"/>
      <c r="AT121" s="828"/>
      <c r="AU121" s="977"/>
      <c r="AV121" s="978"/>
      <c r="AW121" s="978"/>
      <c r="AX121" s="978"/>
      <c r="AY121" s="979"/>
      <c r="AZ121" s="913" t="s">
        <v>491</v>
      </c>
      <c r="BA121" s="818"/>
      <c r="BB121" s="818"/>
      <c r="BC121" s="818"/>
      <c r="BD121" s="818"/>
      <c r="BE121" s="818"/>
      <c r="BF121" s="818"/>
      <c r="BG121" s="818"/>
      <c r="BH121" s="818"/>
      <c r="BI121" s="818"/>
      <c r="BJ121" s="818"/>
      <c r="BK121" s="818"/>
      <c r="BL121" s="818"/>
      <c r="BM121" s="818"/>
      <c r="BN121" s="818"/>
      <c r="BO121" s="818"/>
      <c r="BP121" s="819"/>
      <c r="BQ121" s="885">
        <v>944991</v>
      </c>
      <c r="BR121" s="886"/>
      <c r="BS121" s="886"/>
      <c r="BT121" s="886"/>
      <c r="BU121" s="886"/>
      <c r="BV121" s="886">
        <v>964116</v>
      </c>
      <c r="BW121" s="886"/>
      <c r="BX121" s="886"/>
      <c r="BY121" s="886"/>
      <c r="BZ121" s="886"/>
      <c r="CA121" s="886">
        <v>963208</v>
      </c>
      <c r="CB121" s="886"/>
      <c r="CC121" s="886"/>
      <c r="CD121" s="886"/>
      <c r="CE121" s="886"/>
      <c r="CF121" s="968">
        <v>11.6</v>
      </c>
      <c r="CG121" s="969"/>
      <c r="CH121" s="969"/>
      <c r="CI121" s="969"/>
      <c r="CJ121" s="969"/>
      <c r="CK121" s="962"/>
      <c r="CL121" s="951"/>
      <c r="CM121" s="951"/>
      <c r="CN121" s="951"/>
      <c r="CO121" s="952"/>
      <c r="CP121" s="931" t="s">
        <v>492</v>
      </c>
      <c r="CQ121" s="932"/>
      <c r="CR121" s="932"/>
      <c r="CS121" s="932"/>
      <c r="CT121" s="932"/>
      <c r="CU121" s="932"/>
      <c r="CV121" s="932"/>
      <c r="CW121" s="932"/>
      <c r="CX121" s="932"/>
      <c r="CY121" s="932"/>
      <c r="CZ121" s="932"/>
      <c r="DA121" s="932"/>
      <c r="DB121" s="932"/>
      <c r="DC121" s="932"/>
      <c r="DD121" s="932"/>
      <c r="DE121" s="932"/>
      <c r="DF121" s="933"/>
      <c r="DG121" s="885">
        <v>2575490</v>
      </c>
      <c r="DH121" s="886"/>
      <c r="DI121" s="886"/>
      <c r="DJ121" s="886"/>
      <c r="DK121" s="886"/>
      <c r="DL121" s="886">
        <v>2288557</v>
      </c>
      <c r="DM121" s="886"/>
      <c r="DN121" s="886"/>
      <c r="DO121" s="886"/>
      <c r="DP121" s="886"/>
      <c r="DQ121" s="886">
        <v>1782023</v>
      </c>
      <c r="DR121" s="886"/>
      <c r="DS121" s="886"/>
      <c r="DT121" s="886"/>
      <c r="DU121" s="886"/>
      <c r="DV121" s="892">
        <v>21.5</v>
      </c>
      <c r="DW121" s="892"/>
      <c r="DX121" s="892"/>
      <c r="DY121" s="892"/>
      <c r="DZ121" s="893"/>
    </row>
    <row r="122" spans="1:130" s="247" customFormat="1" ht="26.25" customHeight="1" x14ac:dyDescent="0.15">
      <c r="A122" s="916"/>
      <c r="B122" s="917"/>
      <c r="C122" s="920" t="s">
        <v>459</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822" t="s">
        <v>478</v>
      </c>
      <c r="AB122" s="823"/>
      <c r="AC122" s="823"/>
      <c r="AD122" s="823"/>
      <c r="AE122" s="824"/>
      <c r="AF122" s="825" t="s">
        <v>493</v>
      </c>
      <c r="AG122" s="823"/>
      <c r="AH122" s="823"/>
      <c r="AI122" s="823"/>
      <c r="AJ122" s="824"/>
      <c r="AK122" s="825" t="s">
        <v>494</v>
      </c>
      <c r="AL122" s="823"/>
      <c r="AM122" s="823"/>
      <c r="AN122" s="823"/>
      <c r="AO122" s="824"/>
      <c r="AP122" s="826" t="s">
        <v>473</v>
      </c>
      <c r="AQ122" s="827"/>
      <c r="AR122" s="827"/>
      <c r="AS122" s="827"/>
      <c r="AT122" s="828"/>
      <c r="AU122" s="977"/>
      <c r="AV122" s="978"/>
      <c r="AW122" s="978"/>
      <c r="AX122" s="978"/>
      <c r="AY122" s="979"/>
      <c r="AZ122" s="972" t="s">
        <v>495</v>
      </c>
      <c r="BA122" s="820"/>
      <c r="BB122" s="820"/>
      <c r="BC122" s="820"/>
      <c r="BD122" s="820"/>
      <c r="BE122" s="820"/>
      <c r="BF122" s="820"/>
      <c r="BG122" s="820"/>
      <c r="BH122" s="820"/>
      <c r="BI122" s="820"/>
      <c r="BJ122" s="820"/>
      <c r="BK122" s="820"/>
      <c r="BL122" s="820"/>
      <c r="BM122" s="820"/>
      <c r="BN122" s="820"/>
      <c r="BO122" s="820"/>
      <c r="BP122" s="821"/>
      <c r="BQ122" s="973">
        <v>19479223</v>
      </c>
      <c r="BR122" s="941"/>
      <c r="BS122" s="941"/>
      <c r="BT122" s="941"/>
      <c r="BU122" s="941"/>
      <c r="BV122" s="941">
        <v>18773240</v>
      </c>
      <c r="BW122" s="941"/>
      <c r="BX122" s="941"/>
      <c r="BY122" s="941"/>
      <c r="BZ122" s="941"/>
      <c r="CA122" s="941">
        <v>17940372</v>
      </c>
      <c r="CB122" s="941"/>
      <c r="CC122" s="941"/>
      <c r="CD122" s="941"/>
      <c r="CE122" s="941"/>
      <c r="CF122" s="942">
        <v>216.4</v>
      </c>
      <c r="CG122" s="943"/>
      <c r="CH122" s="943"/>
      <c r="CI122" s="943"/>
      <c r="CJ122" s="943"/>
      <c r="CK122" s="962"/>
      <c r="CL122" s="951"/>
      <c r="CM122" s="951"/>
      <c r="CN122" s="951"/>
      <c r="CO122" s="952"/>
      <c r="CP122" s="931" t="s">
        <v>496</v>
      </c>
      <c r="CQ122" s="932"/>
      <c r="CR122" s="932"/>
      <c r="CS122" s="932"/>
      <c r="CT122" s="932"/>
      <c r="CU122" s="932"/>
      <c r="CV122" s="932"/>
      <c r="CW122" s="932"/>
      <c r="CX122" s="932"/>
      <c r="CY122" s="932"/>
      <c r="CZ122" s="932"/>
      <c r="DA122" s="932"/>
      <c r="DB122" s="932"/>
      <c r="DC122" s="932"/>
      <c r="DD122" s="932"/>
      <c r="DE122" s="932"/>
      <c r="DF122" s="933"/>
      <c r="DG122" s="885">
        <v>529462</v>
      </c>
      <c r="DH122" s="886"/>
      <c r="DI122" s="886"/>
      <c r="DJ122" s="886"/>
      <c r="DK122" s="886"/>
      <c r="DL122" s="886">
        <v>471425</v>
      </c>
      <c r="DM122" s="886"/>
      <c r="DN122" s="886"/>
      <c r="DO122" s="886"/>
      <c r="DP122" s="886"/>
      <c r="DQ122" s="886">
        <v>487854</v>
      </c>
      <c r="DR122" s="886"/>
      <c r="DS122" s="886"/>
      <c r="DT122" s="886"/>
      <c r="DU122" s="886"/>
      <c r="DV122" s="892">
        <v>5.9</v>
      </c>
      <c r="DW122" s="892"/>
      <c r="DX122" s="892"/>
      <c r="DY122" s="892"/>
      <c r="DZ122" s="893"/>
    </row>
    <row r="123" spans="1:130" s="247" customFormat="1" ht="26.25" customHeight="1" x14ac:dyDescent="0.15">
      <c r="A123" s="916"/>
      <c r="B123" s="917"/>
      <c r="C123" s="920" t="s">
        <v>465</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822" t="s">
        <v>470</v>
      </c>
      <c r="AB123" s="823"/>
      <c r="AC123" s="823"/>
      <c r="AD123" s="823"/>
      <c r="AE123" s="824"/>
      <c r="AF123" s="825" t="s">
        <v>488</v>
      </c>
      <c r="AG123" s="823"/>
      <c r="AH123" s="823"/>
      <c r="AI123" s="823"/>
      <c r="AJ123" s="824"/>
      <c r="AK123" s="825" t="s">
        <v>489</v>
      </c>
      <c r="AL123" s="823"/>
      <c r="AM123" s="823"/>
      <c r="AN123" s="823"/>
      <c r="AO123" s="824"/>
      <c r="AP123" s="826" t="s">
        <v>497</v>
      </c>
      <c r="AQ123" s="827"/>
      <c r="AR123" s="827"/>
      <c r="AS123" s="827"/>
      <c r="AT123" s="828"/>
      <c r="AU123" s="980"/>
      <c r="AV123" s="981"/>
      <c r="AW123" s="981"/>
      <c r="AX123" s="981"/>
      <c r="AY123" s="981"/>
      <c r="AZ123" s="278" t="s">
        <v>188</v>
      </c>
      <c r="BA123" s="278"/>
      <c r="BB123" s="278"/>
      <c r="BC123" s="278"/>
      <c r="BD123" s="278"/>
      <c r="BE123" s="278"/>
      <c r="BF123" s="278"/>
      <c r="BG123" s="278"/>
      <c r="BH123" s="278"/>
      <c r="BI123" s="278"/>
      <c r="BJ123" s="278"/>
      <c r="BK123" s="278"/>
      <c r="BL123" s="278"/>
      <c r="BM123" s="278"/>
      <c r="BN123" s="278"/>
      <c r="BO123" s="970" t="s">
        <v>498</v>
      </c>
      <c r="BP123" s="971"/>
      <c r="BQ123" s="928">
        <v>24480430</v>
      </c>
      <c r="BR123" s="929"/>
      <c r="BS123" s="929"/>
      <c r="BT123" s="929"/>
      <c r="BU123" s="929"/>
      <c r="BV123" s="929">
        <v>23473295</v>
      </c>
      <c r="BW123" s="929"/>
      <c r="BX123" s="929"/>
      <c r="BY123" s="929"/>
      <c r="BZ123" s="929"/>
      <c r="CA123" s="929">
        <v>22525301</v>
      </c>
      <c r="CB123" s="929"/>
      <c r="CC123" s="929"/>
      <c r="CD123" s="929"/>
      <c r="CE123" s="929"/>
      <c r="CF123" s="849"/>
      <c r="CG123" s="850"/>
      <c r="CH123" s="850"/>
      <c r="CI123" s="850"/>
      <c r="CJ123" s="930"/>
      <c r="CK123" s="962"/>
      <c r="CL123" s="951"/>
      <c r="CM123" s="951"/>
      <c r="CN123" s="951"/>
      <c r="CO123" s="952"/>
      <c r="CP123" s="931" t="s">
        <v>499</v>
      </c>
      <c r="CQ123" s="932"/>
      <c r="CR123" s="932"/>
      <c r="CS123" s="932"/>
      <c r="CT123" s="932"/>
      <c r="CU123" s="932"/>
      <c r="CV123" s="932"/>
      <c r="CW123" s="932"/>
      <c r="CX123" s="932"/>
      <c r="CY123" s="932"/>
      <c r="CZ123" s="932"/>
      <c r="DA123" s="932"/>
      <c r="DB123" s="932"/>
      <c r="DC123" s="932"/>
      <c r="DD123" s="932"/>
      <c r="DE123" s="932"/>
      <c r="DF123" s="933"/>
      <c r="DG123" s="822">
        <v>573579</v>
      </c>
      <c r="DH123" s="823"/>
      <c r="DI123" s="823"/>
      <c r="DJ123" s="823"/>
      <c r="DK123" s="824"/>
      <c r="DL123" s="825">
        <v>506312</v>
      </c>
      <c r="DM123" s="823"/>
      <c r="DN123" s="823"/>
      <c r="DO123" s="823"/>
      <c r="DP123" s="824"/>
      <c r="DQ123" s="825">
        <v>441826</v>
      </c>
      <c r="DR123" s="823"/>
      <c r="DS123" s="823"/>
      <c r="DT123" s="823"/>
      <c r="DU123" s="824"/>
      <c r="DV123" s="826">
        <v>5.3</v>
      </c>
      <c r="DW123" s="827"/>
      <c r="DX123" s="827"/>
      <c r="DY123" s="827"/>
      <c r="DZ123" s="828"/>
    </row>
    <row r="124" spans="1:130" s="247" customFormat="1" ht="26.25" customHeight="1" thickBot="1" x14ac:dyDescent="0.2">
      <c r="A124" s="916"/>
      <c r="B124" s="917"/>
      <c r="C124" s="920" t="s">
        <v>472</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822" t="s">
        <v>478</v>
      </c>
      <c r="AB124" s="823"/>
      <c r="AC124" s="823"/>
      <c r="AD124" s="823"/>
      <c r="AE124" s="824"/>
      <c r="AF124" s="825" t="s">
        <v>489</v>
      </c>
      <c r="AG124" s="823"/>
      <c r="AH124" s="823"/>
      <c r="AI124" s="823"/>
      <c r="AJ124" s="824"/>
      <c r="AK124" s="825" t="s">
        <v>493</v>
      </c>
      <c r="AL124" s="823"/>
      <c r="AM124" s="823"/>
      <c r="AN124" s="823"/>
      <c r="AO124" s="824"/>
      <c r="AP124" s="826" t="s">
        <v>488</v>
      </c>
      <c r="AQ124" s="827"/>
      <c r="AR124" s="827"/>
      <c r="AS124" s="827"/>
      <c r="AT124" s="828"/>
      <c r="AU124" s="923" t="s">
        <v>500</v>
      </c>
      <c r="AV124" s="924"/>
      <c r="AW124" s="924"/>
      <c r="AX124" s="924"/>
      <c r="AY124" s="924"/>
      <c r="AZ124" s="924"/>
      <c r="BA124" s="924"/>
      <c r="BB124" s="924"/>
      <c r="BC124" s="924"/>
      <c r="BD124" s="924"/>
      <c r="BE124" s="924"/>
      <c r="BF124" s="924"/>
      <c r="BG124" s="924"/>
      <c r="BH124" s="924"/>
      <c r="BI124" s="924"/>
      <c r="BJ124" s="924"/>
      <c r="BK124" s="924"/>
      <c r="BL124" s="924"/>
      <c r="BM124" s="924"/>
      <c r="BN124" s="924"/>
      <c r="BO124" s="924"/>
      <c r="BP124" s="925"/>
      <c r="BQ124" s="926">
        <v>56.7</v>
      </c>
      <c r="BR124" s="927"/>
      <c r="BS124" s="927"/>
      <c r="BT124" s="927"/>
      <c r="BU124" s="927"/>
      <c r="BV124" s="927">
        <v>56</v>
      </c>
      <c r="BW124" s="927"/>
      <c r="BX124" s="927"/>
      <c r="BY124" s="927"/>
      <c r="BZ124" s="927"/>
      <c r="CA124" s="927">
        <v>48.8</v>
      </c>
      <c r="CB124" s="927"/>
      <c r="CC124" s="927"/>
      <c r="CD124" s="927"/>
      <c r="CE124" s="927"/>
      <c r="CF124" s="811"/>
      <c r="CG124" s="812"/>
      <c r="CH124" s="812"/>
      <c r="CI124" s="812"/>
      <c r="CJ124" s="958"/>
      <c r="CK124" s="963"/>
      <c r="CL124" s="963"/>
      <c r="CM124" s="963"/>
      <c r="CN124" s="963"/>
      <c r="CO124" s="964"/>
      <c r="CP124" s="931" t="s">
        <v>501</v>
      </c>
      <c r="CQ124" s="932"/>
      <c r="CR124" s="932"/>
      <c r="CS124" s="932"/>
      <c r="CT124" s="932"/>
      <c r="CU124" s="932"/>
      <c r="CV124" s="932"/>
      <c r="CW124" s="932"/>
      <c r="CX124" s="932"/>
      <c r="CY124" s="932"/>
      <c r="CZ124" s="932"/>
      <c r="DA124" s="932"/>
      <c r="DB124" s="932"/>
      <c r="DC124" s="932"/>
      <c r="DD124" s="932"/>
      <c r="DE124" s="932"/>
      <c r="DF124" s="933"/>
      <c r="DG124" s="862">
        <v>19660</v>
      </c>
      <c r="DH124" s="863"/>
      <c r="DI124" s="863"/>
      <c r="DJ124" s="863"/>
      <c r="DK124" s="864"/>
      <c r="DL124" s="865">
        <v>21928</v>
      </c>
      <c r="DM124" s="863"/>
      <c r="DN124" s="863"/>
      <c r="DO124" s="863"/>
      <c r="DP124" s="864"/>
      <c r="DQ124" s="865">
        <v>19597</v>
      </c>
      <c r="DR124" s="863"/>
      <c r="DS124" s="863"/>
      <c r="DT124" s="863"/>
      <c r="DU124" s="864"/>
      <c r="DV124" s="944">
        <v>0.2</v>
      </c>
      <c r="DW124" s="945"/>
      <c r="DX124" s="945"/>
      <c r="DY124" s="945"/>
      <c r="DZ124" s="946"/>
    </row>
    <row r="125" spans="1:130" s="247" customFormat="1" ht="26.25" customHeight="1" x14ac:dyDescent="0.15">
      <c r="A125" s="916"/>
      <c r="B125" s="917"/>
      <c r="C125" s="920" t="s">
        <v>477</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822" t="s">
        <v>483</v>
      </c>
      <c r="AB125" s="823"/>
      <c r="AC125" s="823"/>
      <c r="AD125" s="823"/>
      <c r="AE125" s="824"/>
      <c r="AF125" s="825" t="s">
        <v>471</v>
      </c>
      <c r="AG125" s="823"/>
      <c r="AH125" s="823"/>
      <c r="AI125" s="823"/>
      <c r="AJ125" s="824"/>
      <c r="AK125" s="825" t="s">
        <v>494</v>
      </c>
      <c r="AL125" s="823"/>
      <c r="AM125" s="823"/>
      <c r="AN125" s="823"/>
      <c r="AO125" s="824"/>
      <c r="AP125" s="826" t="s">
        <v>469</v>
      </c>
      <c r="AQ125" s="827"/>
      <c r="AR125" s="827"/>
      <c r="AS125" s="827"/>
      <c r="AT125" s="82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7" t="s">
        <v>502</v>
      </c>
      <c r="CL125" s="948"/>
      <c r="CM125" s="948"/>
      <c r="CN125" s="948"/>
      <c r="CO125" s="949"/>
      <c r="CP125" s="956" t="s">
        <v>503</v>
      </c>
      <c r="CQ125" s="906"/>
      <c r="CR125" s="906"/>
      <c r="CS125" s="906"/>
      <c r="CT125" s="906"/>
      <c r="CU125" s="906"/>
      <c r="CV125" s="906"/>
      <c r="CW125" s="906"/>
      <c r="CX125" s="906"/>
      <c r="CY125" s="906"/>
      <c r="CZ125" s="906"/>
      <c r="DA125" s="906"/>
      <c r="DB125" s="906"/>
      <c r="DC125" s="906"/>
      <c r="DD125" s="906"/>
      <c r="DE125" s="906"/>
      <c r="DF125" s="907"/>
      <c r="DG125" s="957" t="s">
        <v>497</v>
      </c>
      <c r="DH125" s="938"/>
      <c r="DI125" s="938"/>
      <c r="DJ125" s="938"/>
      <c r="DK125" s="938"/>
      <c r="DL125" s="938" t="s">
        <v>497</v>
      </c>
      <c r="DM125" s="938"/>
      <c r="DN125" s="938"/>
      <c r="DO125" s="938"/>
      <c r="DP125" s="938"/>
      <c r="DQ125" s="938" t="s">
        <v>453</v>
      </c>
      <c r="DR125" s="938"/>
      <c r="DS125" s="938"/>
      <c r="DT125" s="938"/>
      <c r="DU125" s="938"/>
      <c r="DV125" s="939" t="s">
        <v>489</v>
      </c>
      <c r="DW125" s="939"/>
      <c r="DX125" s="939"/>
      <c r="DY125" s="939"/>
      <c r="DZ125" s="940"/>
    </row>
    <row r="126" spans="1:130" s="247" customFormat="1" ht="26.25" customHeight="1" thickBot="1" x14ac:dyDescent="0.2">
      <c r="A126" s="916"/>
      <c r="B126" s="917"/>
      <c r="C126" s="920" t="s">
        <v>482</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822" t="s">
        <v>469</v>
      </c>
      <c r="AB126" s="823"/>
      <c r="AC126" s="823"/>
      <c r="AD126" s="823"/>
      <c r="AE126" s="824"/>
      <c r="AF126" s="825" t="s">
        <v>494</v>
      </c>
      <c r="AG126" s="823"/>
      <c r="AH126" s="823"/>
      <c r="AI126" s="823"/>
      <c r="AJ126" s="824"/>
      <c r="AK126" s="825" t="s">
        <v>475</v>
      </c>
      <c r="AL126" s="823"/>
      <c r="AM126" s="823"/>
      <c r="AN126" s="823"/>
      <c r="AO126" s="824"/>
      <c r="AP126" s="826" t="s">
        <v>469</v>
      </c>
      <c r="AQ126" s="827"/>
      <c r="AR126" s="827"/>
      <c r="AS126" s="827"/>
      <c r="AT126" s="82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50"/>
      <c r="CL126" s="951"/>
      <c r="CM126" s="951"/>
      <c r="CN126" s="951"/>
      <c r="CO126" s="952"/>
      <c r="CP126" s="913" t="s">
        <v>504</v>
      </c>
      <c r="CQ126" s="818"/>
      <c r="CR126" s="818"/>
      <c r="CS126" s="818"/>
      <c r="CT126" s="818"/>
      <c r="CU126" s="818"/>
      <c r="CV126" s="818"/>
      <c r="CW126" s="818"/>
      <c r="CX126" s="818"/>
      <c r="CY126" s="818"/>
      <c r="CZ126" s="818"/>
      <c r="DA126" s="818"/>
      <c r="DB126" s="818"/>
      <c r="DC126" s="818"/>
      <c r="DD126" s="818"/>
      <c r="DE126" s="818"/>
      <c r="DF126" s="819"/>
      <c r="DG126" s="885" t="s">
        <v>471</v>
      </c>
      <c r="DH126" s="886"/>
      <c r="DI126" s="886"/>
      <c r="DJ126" s="886"/>
      <c r="DK126" s="886"/>
      <c r="DL126" s="886" t="s">
        <v>469</v>
      </c>
      <c r="DM126" s="886"/>
      <c r="DN126" s="886"/>
      <c r="DO126" s="886"/>
      <c r="DP126" s="886"/>
      <c r="DQ126" s="886" t="s">
        <v>479</v>
      </c>
      <c r="DR126" s="886"/>
      <c r="DS126" s="886"/>
      <c r="DT126" s="886"/>
      <c r="DU126" s="886"/>
      <c r="DV126" s="892" t="s">
        <v>469</v>
      </c>
      <c r="DW126" s="892"/>
      <c r="DX126" s="892"/>
      <c r="DY126" s="892"/>
      <c r="DZ126" s="893"/>
    </row>
    <row r="127" spans="1:130" s="247" customFormat="1" ht="26.25" customHeight="1" x14ac:dyDescent="0.15">
      <c r="A127" s="918"/>
      <c r="B127" s="919"/>
      <c r="C127" s="934" t="s">
        <v>505</v>
      </c>
      <c r="D127" s="935"/>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6"/>
      <c r="AA127" s="822" t="s">
        <v>478</v>
      </c>
      <c r="AB127" s="823"/>
      <c r="AC127" s="823"/>
      <c r="AD127" s="823"/>
      <c r="AE127" s="824"/>
      <c r="AF127" s="825" t="s">
        <v>475</v>
      </c>
      <c r="AG127" s="823"/>
      <c r="AH127" s="823"/>
      <c r="AI127" s="823"/>
      <c r="AJ127" s="824"/>
      <c r="AK127" s="825" t="s">
        <v>470</v>
      </c>
      <c r="AL127" s="823"/>
      <c r="AM127" s="823"/>
      <c r="AN127" s="823"/>
      <c r="AO127" s="824"/>
      <c r="AP127" s="826" t="s">
        <v>469</v>
      </c>
      <c r="AQ127" s="827"/>
      <c r="AR127" s="827"/>
      <c r="AS127" s="827"/>
      <c r="AT127" s="828"/>
      <c r="AU127" s="283"/>
      <c r="AV127" s="283"/>
      <c r="AW127" s="283"/>
      <c r="AX127" s="937" t="s">
        <v>506</v>
      </c>
      <c r="AY127" s="910"/>
      <c r="AZ127" s="910"/>
      <c r="BA127" s="910"/>
      <c r="BB127" s="910"/>
      <c r="BC127" s="910"/>
      <c r="BD127" s="910"/>
      <c r="BE127" s="911"/>
      <c r="BF127" s="909" t="s">
        <v>507</v>
      </c>
      <c r="BG127" s="910"/>
      <c r="BH127" s="910"/>
      <c r="BI127" s="910"/>
      <c r="BJ127" s="910"/>
      <c r="BK127" s="910"/>
      <c r="BL127" s="911"/>
      <c r="BM127" s="909" t="s">
        <v>508</v>
      </c>
      <c r="BN127" s="910"/>
      <c r="BO127" s="910"/>
      <c r="BP127" s="910"/>
      <c r="BQ127" s="910"/>
      <c r="BR127" s="910"/>
      <c r="BS127" s="911"/>
      <c r="BT127" s="909" t="s">
        <v>509</v>
      </c>
      <c r="BU127" s="910"/>
      <c r="BV127" s="910"/>
      <c r="BW127" s="910"/>
      <c r="BX127" s="910"/>
      <c r="BY127" s="910"/>
      <c r="BZ127" s="912"/>
      <c r="CA127" s="283"/>
      <c r="CB127" s="283"/>
      <c r="CC127" s="283"/>
      <c r="CD127" s="284"/>
      <c r="CE127" s="284"/>
      <c r="CF127" s="284"/>
      <c r="CG127" s="281"/>
      <c r="CH127" s="281"/>
      <c r="CI127" s="281"/>
      <c r="CJ127" s="282"/>
      <c r="CK127" s="950"/>
      <c r="CL127" s="951"/>
      <c r="CM127" s="951"/>
      <c r="CN127" s="951"/>
      <c r="CO127" s="952"/>
      <c r="CP127" s="913" t="s">
        <v>510</v>
      </c>
      <c r="CQ127" s="818"/>
      <c r="CR127" s="818"/>
      <c r="CS127" s="818"/>
      <c r="CT127" s="818"/>
      <c r="CU127" s="818"/>
      <c r="CV127" s="818"/>
      <c r="CW127" s="818"/>
      <c r="CX127" s="818"/>
      <c r="CY127" s="818"/>
      <c r="CZ127" s="818"/>
      <c r="DA127" s="818"/>
      <c r="DB127" s="818"/>
      <c r="DC127" s="818"/>
      <c r="DD127" s="818"/>
      <c r="DE127" s="818"/>
      <c r="DF127" s="819"/>
      <c r="DG127" s="885" t="s">
        <v>471</v>
      </c>
      <c r="DH127" s="886"/>
      <c r="DI127" s="886"/>
      <c r="DJ127" s="886"/>
      <c r="DK127" s="886"/>
      <c r="DL127" s="886" t="s">
        <v>488</v>
      </c>
      <c r="DM127" s="886"/>
      <c r="DN127" s="886"/>
      <c r="DO127" s="886"/>
      <c r="DP127" s="886"/>
      <c r="DQ127" s="886" t="s">
        <v>488</v>
      </c>
      <c r="DR127" s="886"/>
      <c r="DS127" s="886"/>
      <c r="DT127" s="886"/>
      <c r="DU127" s="886"/>
      <c r="DV127" s="892" t="s">
        <v>469</v>
      </c>
      <c r="DW127" s="892"/>
      <c r="DX127" s="892"/>
      <c r="DY127" s="892"/>
      <c r="DZ127" s="893"/>
    </row>
    <row r="128" spans="1:130" s="247" customFormat="1" ht="26.25" customHeight="1" thickBot="1" x14ac:dyDescent="0.2">
      <c r="A128" s="894" t="s">
        <v>511</v>
      </c>
      <c r="B128" s="895"/>
      <c r="C128" s="895"/>
      <c r="D128" s="895"/>
      <c r="E128" s="895"/>
      <c r="F128" s="895"/>
      <c r="G128" s="895"/>
      <c r="H128" s="895"/>
      <c r="I128" s="895"/>
      <c r="J128" s="895"/>
      <c r="K128" s="895"/>
      <c r="L128" s="895"/>
      <c r="M128" s="895"/>
      <c r="N128" s="895"/>
      <c r="O128" s="895"/>
      <c r="P128" s="895"/>
      <c r="Q128" s="895"/>
      <c r="R128" s="895"/>
      <c r="S128" s="895"/>
      <c r="T128" s="895"/>
      <c r="U128" s="895"/>
      <c r="V128" s="895"/>
      <c r="W128" s="896" t="s">
        <v>512</v>
      </c>
      <c r="X128" s="896"/>
      <c r="Y128" s="896"/>
      <c r="Z128" s="897"/>
      <c r="AA128" s="898">
        <v>86023</v>
      </c>
      <c r="AB128" s="899"/>
      <c r="AC128" s="899"/>
      <c r="AD128" s="899"/>
      <c r="AE128" s="900"/>
      <c r="AF128" s="901">
        <v>81699</v>
      </c>
      <c r="AG128" s="899"/>
      <c r="AH128" s="899"/>
      <c r="AI128" s="899"/>
      <c r="AJ128" s="900"/>
      <c r="AK128" s="901">
        <v>82150</v>
      </c>
      <c r="AL128" s="899"/>
      <c r="AM128" s="899"/>
      <c r="AN128" s="899"/>
      <c r="AO128" s="900"/>
      <c r="AP128" s="902"/>
      <c r="AQ128" s="903"/>
      <c r="AR128" s="903"/>
      <c r="AS128" s="903"/>
      <c r="AT128" s="904"/>
      <c r="AU128" s="283"/>
      <c r="AV128" s="283"/>
      <c r="AW128" s="283"/>
      <c r="AX128" s="905" t="s">
        <v>513</v>
      </c>
      <c r="AY128" s="906"/>
      <c r="AZ128" s="906"/>
      <c r="BA128" s="906"/>
      <c r="BB128" s="906"/>
      <c r="BC128" s="906"/>
      <c r="BD128" s="906"/>
      <c r="BE128" s="907"/>
      <c r="BF128" s="882" t="s">
        <v>479</v>
      </c>
      <c r="BG128" s="883"/>
      <c r="BH128" s="883"/>
      <c r="BI128" s="883"/>
      <c r="BJ128" s="883"/>
      <c r="BK128" s="883"/>
      <c r="BL128" s="908"/>
      <c r="BM128" s="882">
        <v>13.31</v>
      </c>
      <c r="BN128" s="883"/>
      <c r="BO128" s="883"/>
      <c r="BP128" s="883"/>
      <c r="BQ128" s="883"/>
      <c r="BR128" s="883"/>
      <c r="BS128" s="908"/>
      <c r="BT128" s="882">
        <v>20</v>
      </c>
      <c r="BU128" s="883"/>
      <c r="BV128" s="883"/>
      <c r="BW128" s="883"/>
      <c r="BX128" s="883"/>
      <c r="BY128" s="883"/>
      <c r="BZ128" s="884"/>
      <c r="CA128" s="284"/>
      <c r="CB128" s="284"/>
      <c r="CC128" s="284"/>
      <c r="CD128" s="284"/>
      <c r="CE128" s="284"/>
      <c r="CF128" s="284"/>
      <c r="CG128" s="281"/>
      <c r="CH128" s="281"/>
      <c r="CI128" s="281"/>
      <c r="CJ128" s="282"/>
      <c r="CK128" s="953"/>
      <c r="CL128" s="954"/>
      <c r="CM128" s="954"/>
      <c r="CN128" s="954"/>
      <c r="CO128" s="955"/>
      <c r="CP128" s="887" t="s">
        <v>514</v>
      </c>
      <c r="CQ128" s="815"/>
      <c r="CR128" s="815"/>
      <c r="CS128" s="815"/>
      <c r="CT128" s="815"/>
      <c r="CU128" s="815"/>
      <c r="CV128" s="815"/>
      <c r="CW128" s="815"/>
      <c r="CX128" s="815"/>
      <c r="CY128" s="815"/>
      <c r="CZ128" s="815"/>
      <c r="DA128" s="815"/>
      <c r="DB128" s="815"/>
      <c r="DC128" s="815"/>
      <c r="DD128" s="815"/>
      <c r="DE128" s="815"/>
      <c r="DF128" s="816"/>
      <c r="DG128" s="888" t="s">
        <v>494</v>
      </c>
      <c r="DH128" s="889"/>
      <c r="DI128" s="889"/>
      <c r="DJ128" s="889"/>
      <c r="DK128" s="889"/>
      <c r="DL128" s="889" t="s">
        <v>494</v>
      </c>
      <c r="DM128" s="889"/>
      <c r="DN128" s="889"/>
      <c r="DO128" s="889"/>
      <c r="DP128" s="889"/>
      <c r="DQ128" s="889" t="s">
        <v>447</v>
      </c>
      <c r="DR128" s="889"/>
      <c r="DS128" s="889"/>
      <c r="DT128" s="889"/>
      <c r="DU128" s="889"/>
      <c r="DV128" s="890" t="s">
        <v>475</v>
      </c>
      <c r="DW128" s="890"/>
      <c r="DX128" s="890"/>
      <c r="DY128" s="890"/>
      <c r="DZ128" s="891"/>
    </row>
    <row r="129" spans="1:131" s="247" customFormat="1" ht="26.25" customHeight="1" x14ac:dyDescent="0.15">
      <c r="A129" s="874" t="s">
        <v>108</v>
      </c>
      <c r="B129" s="875"/>
      <c r="C129" s="875"/>
      <c r="D129" s="875"/>
      <c r="E129" s="875"/>
      <c r="F129" s="875"/>
      <c r="G129" s="875"/>
      <c r="H129" s="875"/>
      <c r="I129" s="875"/>
      <c r="J129" s="875"/>
      <c r="K129" s="875"/>
      <c r="L129" s="875"/>
      <c r="M129" s="875"/>
      <c r="N129" s="875"/>
      <c r="O129" s="875"/>
      <c r="P129" s="875"/>
      <c r="Q129" s="875"/>
      <c r="R129" s="875"/>
      <c r="S129" s="875"/>
      <c r="T129" s="875"/>
      <c r="U129" s="875"/>
      <c r="V129" s="875"/>
      <c r="W129" s="876" t="s">
        <v>515</v>
      </c>
      <c r="X129" s="877"/>
      <c r="Y129" s="877"/>
      <c r="Z129" s="878"/>
      <c r="AA129" s="822">
        <v>10264873</v>
      </c>
      <c r="AB129" s="823"/>
      <c r="AC129" s="823"/>
      <c r="AD129" s="823"/>
      <c r="AE129" s="824"/>
      <c r="AF129" s="825">
        <v>10132693</v>
      </c>
      <c r="AG129" s="823"/>
      <c r="AH129" s="823"/>
      <c r="AI129" s="823"/>
      <c r="AJ129" s="824"/>
      <c r="AK129" s="825">
        <v>10126191</v>
      </c>
      <c r="AL129" s="823"/>
      <c r="AM129" s="823"/>
      <c r="AN129" s="823"/>
      <c r="AO129" s="824"/>
      <c r="AP129" s="879"/>
      <c r="AQ129" s="880"/>
      <c r="AR129" s="880"/>
      <c r="AS129" s="880"/>
      <c r="AT129" s="881"/>
      <c r="AU129" s="285"/>
      <c r="AV129" s="285"/>
      <c r="AW129" s="285"/>
      <c r="AX129" s="817" t="s">
        <v>516</v>
      </c>
      <c r="AY129" s="818"/>
      <c r="AZ129" s="818"/>
      <c r="BA129" s="818"/>
      <c r="BB129" s="818"/>
      <c r="BC129" s="818"/>
      <c r="BD129" s="818"/>
      <c r="BE129" s="819"/>
      <c r="BF129" s="869" t="s">
        <v>479</v>
      </c>
      <c r="BG129" s="870"/>
      <c r="BH129" s="870"/>
      <c r="BI129" s="870"/>
      <c r="BJ129" s="870"/>
      <c r="BK129" s="870"/>
      <c r="BL129" s="871"/>
      <c r="BM129" s="869">
        <v>18.309999999999999</v>
      </c>
      <c r="BN129" s="870"/>
      <c r="BO129" s="870"/>
      <c r="BP129" s="870"/>
      <c r="BQ129" s="870"/>
      <c r="BR129" s="870"/>
      <c r="BS129" s="871"/>
      <c r="BT129" s="869">
        <v>30</v>
      </c>
      <c r="BU129" s="872"/>
      <c r="BV129" s="872"/>
      <c r="BW129" s="872"/>
      <c r="BX129" s="872"/>
      <c r="BY129" s="872"/>
      <c r="BZ129" s="87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74" t="s">
        <v>517</v>
      </c>
      <c r="B130" s="875"/>
      <c r="C130" s="875"/>
      <c r="D130" s="875"/>
      <c r="E130" s="875"/>
      <c r="F130" s="875"/>
      <c r="G130" s="875"/>
      <c r="H130" s="875"/>
      <c r="I130" s="875"/>
      <c r="J130" s="875"/>
      <c r="K130" s="875"/>
      <c r="L130" s="875"/>
      <c r="M130" s="875"/>
      <c r="N130" s="875"/>
      <c r="O130" s="875"/>
      <c r="P130" s="875"/>
      <c r="Q130" s="875"/>
      <c r="R130" s="875"/>
      <c r="S130" s="875"/>
      <c r="T130" s="875"/>
      <c r="U130" s="875"/>
      <c r="V130" s="875"/>
      <c r="W130" s="876" t="s">
        <v>518</v>
      </c>
      <c r="X130" s="877"/>
      <c r="Y130" s="877"/>
      <c r="Z130" s="878"/>
      <c r="AA130" s="822">
        <v>1934644</v>
      </c>
      <c r="AB130" s="823"/>
      <c r="AC130" s="823"/>
      <c r="AD130" s="823"/>
      <c r="AE130" s="824"/>
      <c r="AF130" s="825">
        <v>1853646</v>
      </c>
      <c r="AG130" s="823"/>
      <c r="AH130" s="823"/>
      <c r="AI130" s="823"/>
      <c r="AJ130" s="824"/>
      <c r="AK130" s="825">
        <v>1836982</v>
      </c>
      <c r="AL130" s="823"/>
      <c r="AM130" s="823"/>
      <c r="AN130" s="823"/>
      <c r="AO130" s="824"/>
      <c r="AP130" s="879"/>
      <c r="AQ130" s="880"/>
      <c r="AR130" s="880"/>
      <c r="AS130" s="880"/>
      <c r="AT130" s="881"/>
      <c r="AU130" s="285"/>
      <c r="AV130" s="285"/>
      <c r="AW130" s="285"/>
      <c r="AX130" s="817" t="s">
        <v>519</v>
      </c>
      <c r="AY130" s="818"/>
      <c r="AZ130" s="818"/>
      <c r="BA130" s="818"/>
      <c r="BB130" s="818"/>
      <c r="BC130" s="818"/>
      <c r="BD130" s="818"/>
      <c r="BE130" s="819"/>
      <c r="BF130" s="852">
        <v>7.1</v>
      </c>
      <c r="BG130" s="853"/>
      <c r="BH130" s="853"/>
      <c r="BI130" s="853"/>
      <c r="BJ130" s="853"/>
      <c r="BK130" s="853"/>
      <c r="BL130" s="854"/>
      <c r="BM130" s="852">
        <v>25</v>
      </c>
      <c r="BN130" s="853"/>
      <c r="BO130" s="853"/>
      <c r="BP130" s="853"/>
      <c r="BQ130" s="853"/>
      <c r="BR130" s="853"/>
      <c r="BS130" s="854"/>
      <c r="BT130" s="852">
        <v>35</v>
      </c>
      <c r="BU130" s="855"/>
      <c r="BV130" s="855"/>
      <c r="BW130" s="855"/>
      <c r="BX130" s="855"/>
      <c r="BY130" s="855"/>
      <c r="BZ130" s="85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57"/>
      <c r="B131" s="858"/>
      <c r="C131" s="858"/>
      <c r="D131" s="858"/>
      <c r="E131" s="858"/>
      <c r="F131" s="858"/>
      <c r="G131" s="858"/>
      <c r="H131" s="858"/>
      <c r="I131" s="858"/>
      <c r="J131" s="858"/>
      <c r="K131" s="858"/>
      <c r="L131" s="858"/>
      <c r="M131" s="858"/>
      <c r="N131" s="858"/>
      <c r="O131" s="858"/>
      <c r="P131" s="858"/>
      <c r="Q131" s="858"/>
      <c r="R131" s="858"/>
      <c r="S131" s="858"/>
      <c r="T131" s="858"/>
      <c r="U131" s="858"/>
      <c r="V131" s="858"/>
      <c r="W131" s="859" t="s">
        <v>520</v>
      </c>
      <c r="X131" s="860"/>
      <c r="Y131" s="860"/>
      <c r="Z131" s="861"/>
      <c r="AA131" s="862">
        <v>8330229</v>
      </c>
      <c r="AB131" s="863"/>
      <c r="AC131" s="863"/>
      <c r="AD131" s="863"/>
      <c r="AE131" s="864"/>
      <c r="AF131" s="865">
        <v>8279047</v>
      </c>
      <c r="AG131" s="863"/>
      <c r="AH131" s="863"/>
      <c r="AI131" s="863"/>
      <c r="AJ131" s="864"/>
      <c r="AK131" s="865">
        <v>8289209</v>
      </c>
      <c r="AL131" s="863"/>
      <c r="AM131" s="863"/>
      <c r="AN131" s="863"/>
      <c r="AO131" s="864"/>
      <c r="AP131" s="866"/>
      <c r="AQ131" s="867"/>
      <c r="AR131" s="867"/>
      <c r="AS131" s="867"/>
      <c r="AT131" s="868"/>
      <c r="AU131" s="285"/>
      <c r="AV131" s="285"/>
      <c r="AW131" s="285"/>
      <c r="AX131" s="814" t="s">
        <v>521</v>
      </c>
      <c r="AY131" s="815"/>
      <c r="AZ131" s="815"/>
      <c r="BA131" s="815"/>
      <c r="BB131" s="815"/>
      <c r="BC131" s="815"/>
      <c r="BD131" s="815"/>
      <c r="BE131" s="816"/>
      <c r="BF131" s="833">
        <v>48.8</v>
      </c>
      <c r="BG131" s="834"/>
      <c r="BH131" s="834"/>
      <c r="BI131" s="834"/>
      <c r="BJ131" s="834"/>
      <c r="BK131" s="834"/>
      <c r="BL131" s="835"/>
      <c r="BM131" s="833">
        <v>350</v>
      </c>
      <c r="BN131" s="834"/>
      <c r="BO131" s="834"/>
      <c r="BP131" s="834"/>
      <c r="BQ131" s="834"/>
      <c r="BR131" s="834"/>
      <c r="BS131" s="835"/>
      <c r="BT131" s="836"/>
      <c r="BU131" s="837"/>
      <c r="BV131" s="837"/>
      <c r="BW131" s="837"/>
      <c r="BX131" s="837"/>
      <c r="BY131" s="837"/>
      <c r="BZ131" s="83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39" t="s">
        <v>522</v>
      </c>
      <c r="B132" s="840"/>
      <c r="C132" s="840"/>
      <c r="D132" s="840"/>
      <c r="E132" s="840"/>
      <c r="F132" s="840"/>
      <c r="G132" s="840"/>
      <c r="H132" s="840"/>
      <c r="I132" s="840"/>
      <c r="J132" s="840"/>
      <c r="K132" s="840"/>
      <c r="L132" s="840"/>
      <c r="M132" s="840"/>
      <c r="N132" s="840"/>
      <c r="O132" s="840"/>
      <c r="P132" s="840"/>
      <c r="Q132" s="840"/>
      <c r="R132" s="840"/>
      <c r="S132" s="840"/>
      <c r="T132" s="840"/>
      <c r="U132" s="840"/>
      <c r="V132" s="843" t="s">
        <v>523</v>
      </c>
      <c r="W132" s="843"/>
      <c r="X132" s="843"/>
      <c r="Y132" s="843"/>
      <c r="Z132" s="844"/>
      <c r="AA132" s="845">
        <v>7.0393142849999997</v>
      </c>
      <c r="AB132" s="846"/>
      <c r="AC132" s="846"/>
      <c r="AD132" s="846"/>
      <c r="AE132" s="847"/>
      <c r="AF132" s="848">
        <v>7.1487817380000003</v>
      </c>
      <c r="AG132" s="846"/>
      <c r="AH132" s="846"/>
      <c r="AI132" s="846"/>
      <c r="AJ132" s="847"/>
      <c r="AK132" s="848">
        <v>7.3109991560000003</v>
      </c>
      <c r="AL132" s="846"/>
      <c r="AM132" s="846"/>
      <c r="AN132" s="846"/>
      <c r="AO132" s="847"/>
      <c r="AP132" s="849"/>
      <c r="AQ132" s="850"/>
      <c r="AR132" s="850"/>
      <c r="AS132" s="850"/>
      <c r="AT132" s="85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41"/>
      <c r="B133" s="842"/>
      <c r="C133" s="842"/>
      <c r="D133" s="842"/>
      <c r="E133" s="842"/>
      <c r="F133" s="842"/>
      <c r="G133" s="842"/>
      <c r="H133" s="842"/>
      <c r="I133" s="842"/>
      <c r="J133" s="842"/>
      <c r="K133" s="842"/>
      <c r="L133" s="842"/>
      <c r="M133" s="842"/>
      <c r="N133" s="842"/>
      <c r="O133" s="842"/>
      <c r="P133" s="842"/>
      <c r="Q133" s="842"/>
      <c r="R133" s="842"/>
      <c r="S133" s="842"/>
      <c r="T133" s="842"/>
      <c r="U133" s="842"/>
      <c r="V133" s="806" t="s">
        <v>524</v>
      </c>
      <c r="W133" s="806"/>
      <c r="X133" s="806"/>
      <c r="Y133" s="806"/>
      <c r="Z133" s="807"/>
      <c r="AA133" s="808">
        <v>7.2</v>
      </c>
      <c r="AB133" s="809"/>
      <c r="AC133" s="809"/>
      <c r="AD133" s="809"/>
      <c r="AE133" s="810"/>
      <c r="AF133" s="808">
        <v>7.3</v>
      </c>
      <c r="AG133" s="809"/>
      <c r="AH133" s="809"/>
      <c r="AI133" s="809"/>
      <c r="AJ133" s="810"/>
      <c r="AK133" s="808">
        <v>7.1</v>
      </c>
      <c r="AL133" s="809"/>
      <c r="AM133" s="809"/>
      <c r="AN133" s="809"/>
      <c r="AO133" s="810"/>
      <c r="AP133" s="811"/>
      <c r="AQ133" s="812"/>
      <c r="AR133" s="812"/>
      <c r="AS133" s="812"/>
      <c r="AT133" s="81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C60lrWLUySDKUj0/1Alk5IyBv8YePr1BYpOmXUpBCZOrQarieMhqfv1LWtTHRSHQ4z1OLe7pnur5jifACvt+w==" saltValue="pK0yUe1J6eF8iiIkWzo7Sg==" spinCount="100000" sheet="1" objects="1" scenarios="1" formatRows="0"/>
  <mergeCells count="2033">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BS31:CG31"/>
    <mergeCell ref="CH31:CL31"/>
    <mergeCell ref="CM31:CQ31"/>
    <mergeCell ref="DL30:DP30"/>
    <mergeCell ref="DQ30:DU30"/>
    <mergeCell ref="DV30:DZ30"/>
    <mergeCell ref="B31:P31"/>
    <mergeCell ref="Q31:U31"/>
    <mergeCell ref="V31:Z31"/>
    <mergeCell ref="AA31:AE31"/>
    <mergeCell ref="AF31:AJ31"/>
    <mergeCell ref="CH30:CL30"/>
    <mergeCell ref="CM30:CQ30"/>
    <mergeCell ref="CR30:CV30"/>
    <mergeCell ref="CW30:DA30"/>
    <mergeCell ref="DB30:DF30"/>
    <mergeCell ref="DG30:DK30"/>
    <mergeCell ref="AK30:AO30"/>
    <mergeCell ref="AP30:AT30"/>
    <mergeCell ref="AU30:AY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BE31:BI31"/>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CR34:CV34"/>
    <mergeCell ref="CW34:DA34"/>
    <mergeCell ref="DB34:DF34"/>
    <mergeCell ref="DG34:DK34"/>
    <mergeCell ref="DL34:DP34"/>
    <mergeCell ref="DQ34:DU34"/>
    <mergeCell ref="AU34:AY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P29:AT29"/>
    <mergeCell ref="AU29:AY29"/>
    <mergeCell ref="AU28:AY28"/>
    <mergeCell ref="AP28:AT28"/>
    <mergeCell ref="AU31:AY31"/>
    <mergeCell ref="AK31:AO31"/>
    <mergeCell ref="AP31:AT31"/>
    <mergeCell ref="AZ35:BD35"/>
    <mergeCell ref="AZ34:BD34"/>
    <mergeCell ref="AZ33:BD33"/>
    <mergeCell ref="AZ32:BD32"/>
    <mergeCell ref="AZ31:BD31"/>
    <mergeCell ref="AZ30:BD30"/>
    <mergeCell ref="AZ29:BD29"/>
    <mergeCell ref="AZ28:BD28"/>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DDye8CNd0y9OxNULdU2rbS9g7YlQaKTBbgqEpdXwfGeqjKT0sw/L2zKc0ZvVhtkomLZdL5MqxRx+HQej0T6pA==" saltValue="KsSLXjnYNp2PvyRwoqB1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2qfdjT13S+FP9v+aTngGHN5W8drEUzMuScWxeCxIpN6Rjf+gtHwaWoo7nHvVlSj7AsoB7hR7QlawVXuqwbBiQ==" saltValue="QCR1X1gvQ5uNoECxwocEf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533</v>
      </c>
      <c r="AL9" s="1231"/>
      <c r="AM9" s="1231"/>
      <c r="AN9" s="1232"/>
      <c r="AO9" s="313">
        <v>2789908</v>
      </c>
      <c r="AP9" s="313">
        <v>102386</v>
      </c>
      <c r="AQ9" s="314">
        <v>90613</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534</v>
      </c>
      <c r="AL10" s="1231"/>
      <c r="AM10" s="1231"/>
      <c r="AN10" s="1232"/>
      <c r="AO10" s="316">
        <v>402015</v>
      </c>
      <c r="AP10" s="316">
        <v>14753</v>
      </c>
      <c r="AQ10" s="317">
        <v>7525</v>
      </c>
      <c r="AR10" s="318">
        <v>96.1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535</v>
      </c>
      <c r="AL11" s="1231"/>
      <c r="AM11" s="1231"/>
      <c r="AN11" s="1232"/>
      <c r="AO11" s="316">
        <v>412390</v>
      </c>
      <c r="AP11" s="316">
        <v>15134</v>
      </c>
      <c r="AQ11" s="317">
        <v>9582</v>
      </c>
      <c r="AR11" s="318">
        <v>57.9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536</v>
      </c>
      <c r="AL12" s="1231"/>
      <c r="AM12" s="1231"/>
      <c r="AN12" s="1232"/>
      <c r="AO12" s="316">
        <v>91500</v>
      </c>
      <c r="AP12" s="316">
        <v>3358</v>
      </c>
      <c r="AQ12" s="317">
        <v>1356</v>
      </c>
      <c r="AR12" s="318">
        <v>147.6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537</v>
      </c>
      <c r="AL13" s="1231"/>
      <c r="AM13" s="1231"/>
      <c r="AN13" s="1232"/>
      <c r="AO13" s="316" t="s">
        <v>538</v>
      </c>
      <c r="AP13" s="316" t="s">
        <v>538</v>
      </c>
      <c r="AQ13" s="317">
        <v>2</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539</v>
      </c>
      <c r="AL14" s="1231"/>
      <c r="AM14" s="1231"/>
      <c r="AN14" s="1232"/>
      <c r="AO14" s="316">
        <v>22364</v>
      </c>
      <c r="AP14" s="316">
        <v>821</v>
      </c>
      <c r="AQ14" s="317">
        <v>4182</v>
      </c>
      <c r="AR14" s="318">
        <v>-80.400000000000006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540</v>
      </c>
      <c r="AL15" s="1231"/>
      <c r="AM15" s="1231"/>
      <c r="AN15" s="1232"/>
      <c r="AO15" s="316">
        <v>54213</v>
      </c>
      <c r="AP15" s="316">
        <v>1990</v>
      </c>
      <c r="AQ15" s="317">
        <v>2331</v>
      </c>
      <c r="AR15" s="318">
        <v>-14.6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541</v>
      </c>
      <c r="AL16" s="1234"/>
      <c r="AM16" s="1234"/>
      <c r="AN16" s="1235"/>
      <c r="AO16" s="316">
        <v>-249458</v>
      </c>
      <c r="AP16" s="316">
        <v>-9155</v>
      </c>
      <c r="AQ16" s="317">
        <v>-8270</v>
      </c>
      <c r="AR16" s="318">
        <v>10.7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3522932</v>
      </c>
      <c r="AP17" s="316">
        <v>129287</v>
      </c>
      <c r="AQ17" s="317">
        <v>107322</v>
      </c>
      <c r="AR17" s="318">
        <v>20.5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546</v>
      </c>
      <c r="AL21" s="1228"/>
      <c r="AM21" s="1228"/>
      <c r="AN21" s="1229"/>
      <c r="AO21" s="328">
        <v>11.08</v>
      </c>
      <c r="AP21" s="329">
        <v>10.18</v>
      </c>
      <c r="AQ21" s="330">
        <v>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547</v>
      </c>
      <c r="AL22" s="1228"/>
      <c r="AM22" s="1228"/>
      <c r="AN22" s="1229"/>
      <c r="AO22" s="333">
        <v>96.9</v>
      </c>
      <c r="AP22" s="334">
        <v>97.7</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551</v>
      </c>
      <c r="AL32" s="1219"/>
      <c r="AM32" s="1219"/>
      <c r="AN32" s="1220"/>
      <c r="AO32" s="343">
        <v>1350644</v>
      </c>
      <c r="AP32" s="343">
        <v>49567</v>
      </c>
      <c r="AQ32" s="344">
        <v>67619</v>
      </c>
      <c r="AR32" s="345">
        <v>-26.7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552</v>
      </c>
      <c r="AL33" s="1219"/>
      <c r="AM33" s="1219"/>
      <c r="AN33" s="1220"/>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553</v>
      </c>
      <c r="AL34" s="1219"/>
      <c r="AM34" s="1219"/>
      <c r="AN34" s="1220"/>
      <c r="AO34" s="343" t="s">
        <v>538</v>
      </c>
      <c r="AP34" s="343" t="s">
        <v>538</v>
      </c>
      <c r="AQ34" s="344">
        <v>3</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554</v>
      </c>
      <c r="AL35" s="1219"/>
      <c r="AM35" s="1219"/>
      <c r="AN35" s="1220"/>
      <c r="AO35" s="343">
        <v>1133769</v>
      </c>
      <c r="AP35" s="343">
        <v>41608</v>
      </c>
      <c r="AQ35" s="344">
        <v>17835</v>
      </c>
      <c r="AR35" s="345">
        <v>133.30000000000001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555</v>
      </c>
      <c r="AL36" s="1219"/>
      <c r="AM36" s="1219"/>
      <c r="AN36" s="1220"/>
      <c r="AO36" s="343">
        <v>40698</v>
      </c>
      <c r="AP36" s="343">
        <v>1494</v>
      </c>
      <c r="AQ36" s="344">
        <v>2401</v>
      </c>
      <c r="AR36" s="345">
        <v>-37.799999999999997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556</v>
      </c>
      <c r="AL37" s="1219"/>
      <c r="AM37" s="1219"/>
      <c r="AN37" s="1220"/>
      <c r="AO37" s="343" t="s">
        <v>538</v>
      </c>
      <c r="AP37" s="343" t="s">
        <v>538</v>
      </c>
      <c r="AQ37" s="344">
        <v>732</v>
      </c>
      <c r="AR37" s="345" t="s">
        <v>538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557</v>
      </c>
      <c r="AL38" s="1222"/>
      <c r="AM38" s="1222"/>
      <c r="AN38" s="1223"/>
      <c r="AO38" s="346">
        <v>45</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558</v>
      </c>
      <c r="AL39" s="1222"/>
      <c r="AM39" s="1222"/>
      <c r="AN39" s="1223"/>
      <c r="AO39" s="343">
        <v>-82150</v>
      </c>
      <c r="AP39" s="343">
        <v>-3015</v>
      </c>
      <c r="AQ39" s="344">
        <v>-3806</v>
      </c>
      <c r="AR39" s="345">
        <v>-20.8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559</v>
      </c>
      <c r="AL40" s="1219"/>
      <c r="AM40" s="1219"/>
      <c r="AN40" s="1220"/>
      <c r="AO40" s="343">
        <v>-1836982</v>
      </c>
      <c r="AP40" s="343">
        <v>-67415</v>
      </c>
      <c r="AQ40" s="344">
        <v>-59049</v>
      </c>
      <c r="AR40" s="345">
        <v>14.2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606024</v>
      </c>
      <c r="AP41" s="343">
        <v>22240</v>
      </c>
      <c r="AQ41" s="344">
        <v>25740</v>
      </c>
      <c r="AR41" s="345">
        <v>-13.6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528</v>
      </c>
      <c r="AN49" s="1213" t="s">
        <v>563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1583458</v>
      </c>
      <c r="AN51" s="365">
        <v>54789</v>
      </c>
      <c r="AO51" s="366">
        <v>36</v>
      </c>
      <c r="AP51" s="367">
        <v>85459</v>
      </c>
      <c r="AQ51" s="368">
        <v>-19.8</v>
      </c>
      <c r="AR51" s="369">
        <v>55.8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1040140</v>
      </c>
      <c r="AN52" s="373">
        <v>35990</v>
      </c>
      <c r="AO52" s="374">
        <v>33.799999999999997</v>
      </c>
      <c r="AP52" s="375">
        <v>44378</v>
      </c>
      <c r="AQ52" s="376">
        <v>-2.6</v>
      </c>
      <c r="AR52" s="377">
        <v>36.4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2303097</v>
      </c>
      <c r="AN53" s="365">
        <v>80879</v>
      </c>
      <c r="AO53" s="366">
        <v>47.6</v>
      </c>
      <c r="AP53" s="367">
        <v>83280</v>
      </c>
      <c r="AQ53" s="368">
        <v>-2.5</v>
      </c>
      <c r="AR53" s="369">
        <v>50.1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2047085</v>
      </c>
      <c r="AN54" s="373">
        <v>71888</v>
      </c>
      <c r="AO54" s="374">
        <v>99.7</v>
      </c>
      <c r="AP54" s="375">
        <v>43123</v>
      </c>
      <c r="AQ54" s="376">
        <v>-2.8</v>
      </c>
      <c r="AR54" s="377">
        <v>102.5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1671260</v>
      </c>
      <c r="AN55" s="365">
        <v>59588</v>
      </c>
      <c r="AO55" s="366">
        <v>-26.3</v>
      </c>
      <c r="AP55" s="367">
        <v>88968</v>
      </c>
      <c r="AQ55" s="368">
        <v>6.8</v>
      </c>
      <c r="AR55" s="369">
        <v>-33.1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1264296</v>
      </c>
      <c r="AN56" s="373">
        <v>45078</v>
      </c>
      <c r="AO56" s="374">
        <v>-37.299999999999997</v>
      </c>
      <c r="AP56" s="375">
        <v>45482</v>
      </c>
      <c r="AQ56" s="376">
        <v>5.5</v>
      </c>
      <c r="AR56" s="377">
        <v>-42.8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1235315</v>
      </c>
      <c r="AN57" s="365">
        <v>44641</v>
      </c>
      <c r="AO57" s="366">
        <v>-25.1</v>
      </c>
      <c r="AP57" s="367">
        <v>85173</v>
      </c>
      <c r="AQ57" s="368">
        <v>-4.3</v>
      </c>
      <c r="AR57" s="369">
        <v>-20.8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617146</v>
      </c>
      <c r="AN58" s="373">
        <v>22302</v>
      </c>
      <c r="AO58" s="374">
        <v>-50.5</v>
      </c>
      <c r="AP58" s="375">
        <v>43913</v>
      </c>
      <c r="AQ58" s="376">
        <v>-3.4</v>
      </c>
      <c r="AR58" s="377">
        <v>-47.1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2325766</v>
      </c>
      <c r="AN59" s="365">
        <v>85352</v>
      </c>
      <c r="AO59" s="366">
        <v>91.2</v>
      </c>
      <c r="AP59" s="367">
        <v>94081</v>
      </c>
      <c r="AQ59" s="368">
        <v>10.5</v>
      </c>
      <c r="AR59" s="369">
        <v>80.7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1271858</v>
      </c>
      <c r="AN60" s="373">
        <v>46675</v>
      </c>
      <c r="AO60" s="374">
        <v>109.3</v>
      </c>
      <c r="AP60" s="375">
        <v>48949</v>
      </c>
      <c r="AQ60" s="376">
        <v>11.5</v>
      </c>
      <c r="AR60" s="377">
        <v>97.8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1823779</v>
      </c>
      <c r="AN61" s="380">
        <v>65050</v>
      </c>
      <c r="AO61" s="381">
        <v>24.7</v>
      </c>
      <c r="AP61" s="382">
        <v>87392</v>
      </c>
      <c r="AQ61" s="383">
        <v>-1.9</v>
      </c>
      <c r="AR61" s="369">
        <v>26.6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1248105</v>
      </c>
      <c r="AN62" s="373">
        <v>44387</v>
      </c>
      <c r="AO62" s="374">
        <v>31</v>
      </c>
      <c r="AP62" s="375">
        <v>45169</v>
      </c>
      <c r="AQ62" s="376">
        <v>1.6</v>
      </c>
      <c r="AR62" s="377">
        <v>29.4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ckCbizVH+rC8TC/eSZC3+t0BDOdr3RSMBWAS//5jn8ogTRfK+cs+calWQYQdkfC/mdgIz7tWZ9Vgp5HT76+WQ==" saltValue="+f1ARmDZMLHwLYz4yihM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cZw44PMjIVBrkEN1xYWGwjcHISBe5ZkzJM6zlIJjwTfqFIyZdYC9JC8cHCFX3x4Ghbbaqmn5vNj62iafhkC2rA==" saltValue="NkisG94pt08M0id8OMh6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gAs1gwFJVmtuVaDBhddGXCk9sbj/w1U4ojma04iD/6Tgu6zxkroNGRVLFvO+d6tgsfjBq0AYhqr/GIRTeiV8Qg==" saltValue="AdJyo6UmxXKgt54+JeVkA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17.5</v>
      </c>
      <c r="G47" s="12">
        <v>16</v>
      </c>
      <c r="H47" s="12">
        <v>15.17</v>
      </c>
      <c r="I47" s="12">
        <v>17.34</v>
      </c>
      <c r="J47" s="13">
        <v>19.329999999999998</v>
      </c>
    </row>
    <row r="48" spans="2:10" ht="57.75" customHeight="1" x14ac:dyDescent="0.15">
      <c r="B48" s="14"/>
      <c r="C48" s="1238" t="s">
        <v>4</v>
      </c>
      <c r="D48" s="1238"/>
      <c r="E48" s="1239"/>
      <c r="F48" s="15">
        <v>5.17</v>
      </c>
      <c r="G48" s="16">
        <v>5.68</v>
      </c>
      <c r="H48" s="16">
        <v>4.43</v>
      </c>
      <c r="I48" s="16">
        <v>6.1</v>
      </c>
      <c r="J48" s="17">
        <v>4.37</v>
      </c>
    </row>
    <row r="49" spans="2:10" ht="57.75" customHeight="1" thickBot="1" x14ac:dyDescent="0.2">
      <c r="B49" s="18"/>
      <c r="C49" s="1240" t="s">
        <v>5</v>
      </c>
      <c r="D49" s="1240"/>
      <c r="E49" s="1241"/>
      <c r="F49" s="19" t="s">
        <v>584</v>
      </c>
      <c r="G49" s="20" t="s">
        <v>585</v>
      </c>
      <c r="H49" s="20" t="s">
        <v>586</v>
      </c>
      <c r="I49" s="20">
        <v>3.6</v>
      </c>
      <c r="J49" s="21">
        <v>0.24</v>
      </c>
    </row>
    <row r="50" spans="2:10" ht="13.5" customHeight="1" x14ac:dyDescent="0.15"/>
  </sheetData>
  <sheetProtection algorithmName="SHA-512" hashValue="I1+ZWr74ZIuOjWLrWrQidNDRQojU4ehx1FjqU12mmbMBt5gkXmYSAAPmmyfTUcR05HHd6ODAZx2Rif6B/u6TCQ==" saltValue="jTCFaicb0SYVQHR2KZ6Y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2021-10-07T00:46:14Z</cp:lastPrinted>
  <dcterms:created xsi:type="dcterms:W3CDTF">2021-02-05T02:31:36Z</dcterms:created>
  <dcterms:modified xsi:type="dcterms:W3CDTF">2021-10-13T08:06:45Z</dcterms:modified>
  <cp:category/>
</cp:coreProperties>
</file>