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<sst xmlns="http://schemas.openxmlformats.org/spreadsheetml/2006/main" count="1142" uniqueCount="604">
  <si>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</si>
  <si>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</si>
  <si>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</si>
  <si>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</si>
  <si>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</si>
  <si>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</si>
  <si>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</si>
  <si>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</si>
  <si>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</si>
  <si>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</si>
  <si>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</si>
  <si>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</si>
  <si>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</si>
  <si>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</si>
  <si>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</si>
  <si>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</si>
  <si>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</si>
  <si>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</si>
  <si>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</si>
  <si>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</si>
  <si>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</si>
  <si>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</si>
  <si>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</si>
  <si>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</si>
  <si>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</si>
  <si>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</si>
  <si>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</si>
  <si>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</si>
  <si>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</si>
  <si>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</si>
  <si>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</si>
  <si>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</si>
  <si>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</si>
  <si>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</si>
  <si>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</si>
  <si>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</si>
  <si>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</si>
  <si>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</si>
  <si>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</si>
  <si>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</si>
  <si>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</si>
  <si>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</si>
  <si>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</si>
  <si>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</si>
  <si>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</si>
  <si>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</si>
  <si>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</si>
  <si>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</si>
  <si>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</si>
  <si>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</si>
  <si>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</si>
  <si>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</si>
  <si>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</si>
  <si>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</si>
  <si>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</si>
  <si>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</si>
  <si>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</si>
  <si>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</si>
  <si>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</si>
  <si>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</si>
  <si>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</si>
  <si>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</si>
  <si>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</si>
  <si>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</si>
  <si>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</si>
  <si>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</si>
  <si>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</si>
  <si>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</si>
  <si>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</si>
  <si>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</si>
  <si>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</si>
  <si>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</si>
  <si>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</si>
  <si>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</si>
  <si>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</si>
  <si>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</si>
  <si>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</si>
  <si>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</si>
  <si>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</si>
  <si>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</si>
  <si>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</si>
  <si>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</si>
  <si>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</si>
  <si>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</si>
  <si>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</si>
  <si>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</si>
  <si>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</si>
  <si>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</si>
  <si>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</si>
  <si>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</si>
  <si>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</si>
  <si>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</si>
  <si>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</si>
  <si>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</si>
  <si>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</si>
  <si>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</si>
  <si>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</si>
  <si>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</si>
  <si>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</si>
  <si>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</si>
  <si>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</si>
  <si>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</si>
  <si>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</si>
  <si>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</si>
  <si>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</si>
  <si>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</si>
  <si>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</si>
  <si>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</si>
  <si>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</si>
  <si>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</si>
  <si>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</si>
  <si>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</si>
  <si>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</si>
  <si>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</si>
  <si>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</si>
  <si>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</si>
  <si>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</si>
  <si>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</si>
  <si>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</si>
  <si>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</si>
  <si>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</si>
  <si>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</si>
  <si>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</si>
  <si>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</si>
  <si>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</si>
  <si>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</si>
  <si>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</si>
  <si>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</si>
  <si>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</si>
  <si>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</si>
  <si>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</si>
  <si>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</si>
  <si>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</si>
  <si>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</si>
  <si>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</si>
  <si>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</si>
  <si>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</si>
  <si>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</si>
  <si>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</si>
  <si>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</si>
  <si>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</si>
  <si>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</si>
  <si>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</si>
  <si>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</si>
  <si>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</si>
  <si>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</si>
  <si>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</si>
  <si>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</si>
  <si>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</si>
  <si>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</si>
  <si>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</si>
  <si>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</si>
  <si>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</si>
  <si>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</si>
  <si>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</si>
  <si>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</si>
  <si>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</si>
  <si>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</si>
  <si>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</si>
  <si>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</si>
  <si>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</si>
  <si>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</si>
  <si>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</si>
  <si>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</si>
  <si>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</si>
  <si>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</si>
  <si>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</si>
  <si>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</si>
  <si>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</si>
  <si>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</si>
  <si>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</si>
  <si>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</si>
  <si>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</si>
  <si>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</si>
  <si>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</si>
  <si>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</si>
  <si>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</si>
  <si>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</si>
  <si>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</si>
  <si>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</si>
  <si>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</si>
  <si>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</si>
  <si>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</si>
  <si>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</si>
  <si>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</si>
  <si>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</si>
  <si>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</si>
  <si>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</si>
  <si>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</si>
  <si>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</si>
  <si>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</si>
  <si>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</si>
  <si>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</si>
  <si>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</si>
  <si>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</si>
  <si>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</si>
  <si>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</si>
  <si>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</si>
  <si>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</si>
  <si>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</si>
  <si>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</si>
  <si>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</si>
  <si>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</si>
  <si>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</si>
  <si>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</si>
  <si>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</si>
  <si>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</si>
  <si>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</si>
  <si>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</si>
  <si>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</si>
  <si>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</si>
  <si>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</si>
  <si>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</si>
  <si>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</si>
  <si>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長野県中野市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</si>
  <si>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</si>
  <si>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</si>
  <si>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</si>
  <si>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</si>
  <si>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</si>
  <si>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</si>
  <si>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</si>
  <si>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</si>
  <si>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</si>
  <si>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</si>
  <si>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</si>
  <si>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</si>
  <si>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</si>
  <si>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</si>
  <si>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</si>
  <si>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</si>
  <si>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</si>
  <si>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</si>
  <si>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</si>
  <si>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</si>
  <si>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</si>
  <si>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</si>
  <si>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</si>
  <si>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</si>
  <si>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</si>
  <si>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</si>
  <si>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</si>
  <si>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</si>
  <si>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</si>
  <si>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</si>
  <si>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</si>
  <si>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</si>
  <si>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</si>
  <si>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</si>
  <si>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</si>
  <si>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</si>
  <si>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</si>
  <si>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</si>
  <si>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</si>
  <si>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</si>
  <si>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</si>
  <si>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</si>
  <si>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</si>
  <si>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</si>
  <si>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</si>
  <si>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</si>
  <si>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</si>
  <si>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</si>
  <si>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</si>
  <si>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</si>
  <si>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</si>
  <si>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</si>
  <si>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</si>
  <si>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</si>
  <si>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</si>
  <si>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</si>
  <si>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</si>
  <si>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</si>
  <si>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</si>
  <si>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</si>
  <si>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</si>
  <si>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</si>
  <si>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</si>
  <si>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</si>
  <si>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</si>
  <si>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</si>
  <si>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</si>
  <si>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</si>
  <si>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</si>
  <si>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</si>
  <si>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</si>
  <si>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</si>
  <si>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</si>
  <si>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</si>
  <si>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</si>
  <si>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</si>
  <si>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</si>
  <si>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</si>
  <si>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</si>
  <si>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</si>
  <si>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</si>
  <si>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</si>
  <si>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</si>
  <si>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</si>
  <si>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</si>
  <si>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</si>
  <si>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</si>
  <si>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</si>
  <si>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</si>
  <si>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</si>
  <si>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</si>
  <si>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</si>
  <si>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</si>
  <si>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</si>
  <si>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</si>
  <si>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</si>
  <si>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</si>
  <si>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</si>
  <si>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</si>
  <si>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</si>
  <si>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</si>
  <si>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</si>
  <si>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</si>
  <si>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</si>
  <si>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</si>
  <si>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</si>
  <si>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</si>
  <si>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</si>
  <si>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</si>
  <si>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</si>
  <si>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</si>
  <si>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</si>
  <si>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</si>
  <si>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</si>
  <si>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</si>
  <si>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</si>
  <si>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</si>
  <si>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</si>
  <si>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</si>
  <si>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</si>
  <si>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</si>
  <si>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</si>
  <si>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</si>
  <si>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</si>
  <si>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</si>
  <si>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</si>
  <si>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</si>
  <si>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</si>
  <si>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</si>
  <si>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</si>
  <si>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</si>
  <si>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</si>
  <si>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</si>
  <si>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</si>
  <si>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</si>
  <si>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</si>
  <si>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</si>
  <si>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</si>
  <si>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</si>
  <si>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</si>
  <si>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</si>
  <si>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</si>
  <si>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</si>
  <si>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</si>
  <si>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</si>
  <si>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</si>
  <si>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</si>
  <si>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</si>
  <si>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</si>
  <si>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</si>
  <si>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</si>
  <si>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</si>
  <si>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</si>
  <si>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長野県中野市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</si>
  <si>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</si>
  <si>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</si>
  <si>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</si>
  <si>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</si>
  <si>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</si>
  <si>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</si>
  <si>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</si>
  <si>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</si>
  <si>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</si>
  <si>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</si>
  <si>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</si>
  <si>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</si>
  <si>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</si>
  <si>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</si>
  <si>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</si>
  <si>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</si>
  <si>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</si>
  <si>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</si>
  <si>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</si>
  <si>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</si>
  <si>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</si>
  <si>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</si>
  <si>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</si>
  <si>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</si>
  <si>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</si>
  <si>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</si>
  <si>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</si>
  <si>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</si>
  <si>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</si>
  <si>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</si>
  <si>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</si>
  <si>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</si>
  <si>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</si>
  <si>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</si>
  <si>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</si>
  <si>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</si>
  <si>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</si>
  <si>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</si>
  <si>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</si>
  <si>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</si>
  <si>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</si>
  <si>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</si>
  <si>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</si>
  <si>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</si>
  <si>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</si>
  <si>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</si>
  <si>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</si>
  <si>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</si>
  <si>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</si>
  <si>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</si>
  <si>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</si>
  <si>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</si>
  <si>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</si>
  <si>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</si>
  <si>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</si>
  <si>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</si>
  <si>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</si>
  <si>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</si>
  <si>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</si>
  <si>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</si>
  <si>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</si>
  <si>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</si>
  <si>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</si>
  <si>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</si>
  <si>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</si>
  <si>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</si>
  <si>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</si>
  <si>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</si>
  <si>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</si>
  <si>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</si>
  <si>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</si>
  <si>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</si>
  <si>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</si>
  <si>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</si>
  <si>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</si>
  <si>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</si>
  <si>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</si>
  <si>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</si>
  <si>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</si>
  <si>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</si>
  <si>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</si>
  <si>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</si>
  <si>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</si>
  <si>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</si>
  <si>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</si>
  <si>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</si>
  <si>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</si>
  <si>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</si>
  <si>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</si>
  <si>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</si>
  <si>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</si>
  <si>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</si>
  <si>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</si>
  <si>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</si>
  <si>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</si>
  <si>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</si>
  <si>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</si>
  <si>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</si>
  <si>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</si>
  <si>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</si>
  <si>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</si>
  <si>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</si>
  <si>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</si>
  <si>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</si>
  <si>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</si>
  <si>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</si>
  <si>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</si>
  <si>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</si>
  <si>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</si>
  <si>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</si>
  <si>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</si>
  <si>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</si>
  <si>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</si>
  <si>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</si>
  <si>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</si>
  <si>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</si>
  <si>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</si>
  <si>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</si>
  <si>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</si>
  <si>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</si>
  <si>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</si>
  <si>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</si>
  <si>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</si>
  <si>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</si>
  <si>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</si>
  <si>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</si>
  <si>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</si>
  <si>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</si>
  <si>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</si>
  <si>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</si>
  <si>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</si>
  <si>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</si>
  <si>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</si>
  <si>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</si>
  <si>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</si>
  <si>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</si>
  <si>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</si>
  <si>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</si>
  <si>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</si>
  <si>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</si>
  <si>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</si>
  <si>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</si>
  <si>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</si>
  <si>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</si>
  <si>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</si>
  <si>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</si>
  <si>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</si>
  <si>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</si>
  <si>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</si>
  <si>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</si>
  <si>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</si>
  <si>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</si>
  <si>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</si>
  <si>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</si>
  <si>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</si>
  <si>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</si>
  <si>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</si>
  <si>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</si>
  <si>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</si>
  <si>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</si>
  <si>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</si>
  <si>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</si>
  <si>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</si>
  <si>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</si>
  <si>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</si>
  <si>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</si>
  <si>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</si>
  <si>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</si>
  <si>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</si>
  <si>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</si>
  <si>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</si>
  <si>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</si>
  <si>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</si>
  <si>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</si>
  <si>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</si>
  <si>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</si>
  <si>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</si>
  <si>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</si>
  <si>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</si>
  <si>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</si>
  <si>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0.54</t>
  </si>
  <si>
    <t>▲ 3.58</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</si>
  <si>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</si>
  <si>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</si>
  <si>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</si>
  <si>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</si>
  <si>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</si>
  <si>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</si>
  <si>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</si>
  <si>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</si>
  <si>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</si>
  <si>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</si>
  <si>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</si>
  <si>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</si>
  <si>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</si>
  <si>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</si>
  <si>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</si>
  <si>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信州なかの産業・観光公社</t>
    <rPh sb="0" eb="2">
      <t>シンシュウ</t>
    </rPh>
    <rPh sb="5" eb="7">
      <t>サンギョウ</t>
    </rPh>
    <rPh sb="8" eb="10">
      <t>カンコウ</t>
    </rPh>
    <rPh sb="10" eb="12">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</si>
  <si>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</si>
  <si>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</si>
  <si>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</si>
  <si>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</si>
  <si>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</si>
  <si>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</si>
  <si>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合併振興基金</t>
    <rPh sb="0" eb="2">
      <t>ガッペイ</t>
    </rPh>
    <rPh sb="2" eb="4">
      <t>シンコウ</t>
    </rPh>
    <rPh sb="4" eb="6">
      <t>キキン</t>
    </rPh>
    <phoneticPr fontId="2"/>
  </si>
  <si>
    <t>職員退職手当基金</t>
    <rPh sb="0" eb="2">
      <t>ショクイン</t>
    </rPh>
    <rPh sb="2" eb="4">
      <t>タイショク</t>
    </rPh>
    <rPh sb="4" eb="6">
      <t>テアテ</t>
    </rPh>
    <rPh sb="6" eb="8">
      <t>キキン</t>
    </rPh>
    <phoneticPr fontId="2"/>
  </si>
  <si>
    <t>社会福祉基金</t>
    <rPh sb="0" eb="2">
      <t>シャカイ</t>
    </rPh>
    <rPh sb="2" eb="4">
      <t>フクシ</t>
    </rPh>
    <rPh sb="4" eb="6">
      <t>キキン</t>
    </rPh>
    <phoneticPr fontId="2"/>
  </si>
  <si>
    <t>渇水対策基金</t>
    <rPh sb="0" eb="2">
      <t>カッスイ</t>
    </rPh>
    <rPh sb="2" eb="4">
      <t>タイサク</t>
    </rPh>
    <rPh sb="4" eb="6">
      <t>キキン</t>
    </rPh>
    <phoneticPr fontId="2"/>
  </si>
  <si>
    <t>北信広域連合（一般会計）</t>
    <rPh sb="0" eb="2">
      <t>ホクシン</t>
    </rPh>
    <rPh sb="2" eb="4">
      <t>コウイキ</t>
    </rPh>
    <rPh sb="4" eb="6">
      <t>レンゴウ</t>
    </rPh>
    <rPh sb="7" eb="9">
      <t>イッパン</t>
    </rPh>
    <rPh sb="9" eb="11">
      <t>カイケイ</t>
    </rPh>
    <phoneticPr fontId="2"/>
  </si>
  <si>
    <t>（養護老人ホーム事業特別会計）</t>
    <rPh sb="1" eb="3">
      <t>ヨウゴ</t>
    </rPh>
    <rPh sb="3" eb="5">
      <t>ロウジン</t>
    </rPh>
    <rPh sb="8" eb="10">
      <t>ジギョウ</t>
    </rPh>
    <rPh sb="10" eb="12">
      <t>トクベツ</t>
    </rPh>
    <rPh sb="12" eb="14">
      <t>カイケイ</t>
    </rPh>
    <phoneticPr fontId="2"/>
  </si>
  <si>
    <t>（特別養護老人ホーム事業特別会計）</t>
    <rPh sb="1" eb="3">
      <t>トクベツ</t>
    </rPh>
    <rPh sb="3" eb="5">
      <t>ヨウゴ</t>
    </rPh>
    <rPh sb="5" eb="7">
      <t>ロウジン</t>
    </rPh>
    <rPh sb="10" eb="12">
      <t>ジギョウ</t>
    </rPh>
    <rPh sb="12" eb="14">
      <t>トクベツ</t>
    </rPh>
    <rPh sb="14" eb="16">
      <t>カイケイ</t>
    </rPh>
    <phoneticPr fontId="2"/>
  </si>
  <si>
    <t>岳南広域消防組合</t>
    <rPh sb="0" eb="2">
      <t>ガクナン</t>
    </rPh>
    <rPh sb="2" eb="4">
      <t>コウイキ</t>
    </rPh>
    <rPh sb="4" eb="6">
      <t>ショウボウ</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</si>
  <si>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</si>
  <si>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</si>
  <si>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</si>
  <si>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</si>
  <si>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</si>
  <si>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</si>
  <si>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（斎場事業特別会計）</t>
    <rPh sb="1" eb="3">
      <t>サイジョウ</t>
    </rPh>
    <rPh sb="3" eb="5">
      <t>ジギョウ</t>
    </rPh>
    <rPh sb="5" eb="7">
      <t>トクベツ</t>
    </rPh>
    <rPh sb="7" eb="9">
      <t>カイケイ</t>
    </rPh>
    <phoneticPr fontId="2"/>
  </si>
  <si>
    <t>（じん芥処理事業特別会計）</t>
    <rPh sb="3" eb="4">
      <t>アクタ</t>
    </rPh>
    <rPh sb="4" eb="6">
      <t>ショリ</t>
    </rPh>
    <rPh sb="6" eb="8">
      <t>ジギョウ</t>
    </rPh>
    <rPh sb="8" eb="10">
      <t>トクベツ</t>
    </rPh>
    <rPh sb="10" eb="12">
      <t>カイケイ</t>
    </rPh>
    <phoneticPr fontId="2"/>
  </si>
  <si>
    <t>（し尿処理事業特別会計）</t>
    <rPh sb="2" eb="3">
      <t>ニョウ</t>
    </rPh>
    <rPh sb="3" eb="5">
      <t>ショリ</t>
    </rPh>
    <rPh sb="5" eb="7">
      <t>ジギョウ</t>
    </rPh>
    <rPh sb="7" eb="9">
      <t>トクベツ</t>
    </rPh>
    <rPh sb="9" eb="11">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</si>
  <si>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</si>
  <si>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</si>
  <si>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</si>
  <si>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</si>
  <si>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</si>
  <si>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</si>
  <si>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</si>
  <si>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</si>
  <si>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</si>
  <si>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</si>
  <si>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</si>
  <si>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</si>
  <si>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将来負担比率は、平成24年度以降マイナス数値（0％未満）となっている。今後も後世への負担を少しでも軽減するよう、新規事業の実施等について点検を行い、財政の健全化を図っていく。
　一方、有形固定資産減価償却率については、類似団体内平均値より若干高っくなっている。平成28年に策定した公共施設等総合管理計画では、平成28年度から令和7年度の間に公共施設を延床面積ベースで20％縮減する目標を設定し、老朽化した公共施設の統廃合を進めていく計画となっており、縮減対象外の施設の維持管理経費の抑制も含めて、将来的な負担を軽減するよう努める。</t>
    <rPh sb="1" eb="3">
      <t>ショウライ</t>
    </rPh>
    <rPh sb="3" eb="5">
      <t>フタン</t>
    </rPh>
    <rPh sb="5" eb="7">
      <t>ヒリツ</t>
    </rPh>
    <rPh sb="9" eb="11">
      <t>ヘイセイ</t>
    </rPh>
    <rPh sb="13" eb="15">
      <t>ネンド</t>
    </rPh>
    <rPh sb="15" eb="17">
      <t>イコウ</t>
    </rPh>
    <rPh sb="21" eb="23">
      <t>スウチ</t>
    </rPh>
    <rPh sb="26" eb="28">
      <t>ミマン</t>
    </rPh>
    <rPh sb="36" eb="38">
      <t>コンゴ</t>
    </rPh>
    <rPh sb="39" eb="41">
      <t>コウセイ</t>
    </rPh>
    <rPh sb="43" eb="45">
      <t>フタン</t>
    </rPh>
    <rPh sb="46" eb="47">
      <t>スコ</t>
    </rPh>
    <rPh sb="50" eb="52">
      <t>ケイゲン</t>
    </rPh>
    <rPh sb="57" eb="59">
      <t>シンキ</t>
    </rPh>
    <rPh sb="59" eb="61">
      <t>ジギョウ</t>
    </rPh>
    <rPh sb="62" eb="64">
      <t>ジッシ</t>
    </rPh>
    <rPh sb="64" eb="65">
      <t>トウ</t>
    </rPh>
    <rPh sb="69" eb="71">
      <t>テンケン</t>
    </rPh>
    <rPh sb="72" eb="73">
      <t>オコナ</t>
    </rPh>
    <rPh sb="75" eb="77">
      <t>ザイセイ</t>
    </rPh>
    <rPh sb="78" eb="81">
      <t>ケンゼンカ</t>
    </rPh>
    <rPh sb="82" eb="83">
      <t>ハカ</t>
    </rPh>
    <rPh sb="90" eb="92">
      <t>イッポウ</t>
    </rPh>
    <rPh sb="93" eb="95">
      <t>ユウケイ</t>
    </rPh>
    <rPh sb="95" eb="97">
      <t>コテイ</t>
    </rPh>
    <rPh sb="97" eb="99">
      <t>シサン</t>
    </rPh>
    <rPh sb="99" eb="101">
      <t>ゲンカ</t>
    </rPh>
    <rPh sb="101" eb="103">
      <t>ショウキャク</t>
    </rPh>
    <rPh sb="103" eb="104">
      <t>リツ</t>
    </rPh>
    <rPh sb="110" eb="112">
      <t>ルイジ</t>
    </rPh>
    <rPh sb="112" eb="114">
      <t>ダンタイ</t>
    </rPh>
    <rPh sb="114" eb="115">
      <t>ナイ</t>
    </rPh>
    <rPh sb="115" eb="117">
      <t>ヘイキン</t>
    </rPh>
    <rPh sb="117" eb="118">
      <t>アタイ</t>
    </rPh>
    <rPh sb="120" eb="122">
      <t>ジャッカン</t>
    </rPh>
    <rPh sb="122" eb="123">
      <t>タカ</t>
    </rPh>
    <rPh sb="131" eb="133">
      <t>ヘイセイ</t>
    </rPh>
    <rPh sb="135" eb="136">
      <t>ネン</t>
    </rPh>
    <rPh sb="137" eb="139">
      <t>サクテイ</t>
    </rPh>
    <rPh sb="141" eb="143">
      <t>コウキョウ</t>
    </rPh>
    <rPh sb="143" eb="145">
      <t>シセツ</t>
    </rPh>
    <rPh sb="145" eb="146">
      <t>トウ</t>
    </rPh>
    <rPh sb="146" eb="148">
      <t>ソウゴウ</t>
    </rPh>
    <rPh sb="148" eb="150">
      <t>カンリ</t>
    </rPh>
    <rPh sb="150" eb="152">
      <t>ケイカク</t>
    </rPh>
    <rPh sb="155" eb="157">
      <t>ヘイセイ</t>
    </rPh>
    <rPh sb="159" eb="161">
      <t>ネンド</t>
    </rPh>
    <rPh sb="163" eb="165">
      <t>レイワ</t>
    </rPh>
    <rPh sb="166" eb="168">
      <t>ネンド</t>
    </rPh>
    <rPh sb="169" eb="170">
      <t>カン</t>
    </rPh>
    <rPh sb="171" eb="173">
      <t>コウキョウ</t>
    </rPh>
    <rPh sb="173" eb="175">
      <t>シセツ</t>
    </rPh>
    <rPh sb="176" eb="177">
      <t>ノベ</t>
    </rPh>
    <rPh sb="177" eb="180">
      <t>ユカメンセキ</t>
    </rPh>
    <rPh sb="187" eb="189">
      <t>シュクゲン</t>
    </rPh>
    <rPh sb="191" eb="193">
      <t>モクヒョウ</t>
    </rPh>
    <rPh sb="194" eb="196">
      <t>セッテイ</t>
    </rPh>
    <rPh sb="198" eb="201">
      <t>ロウキュウカ</t>
    </rPh>
    <rPh sb="203" eb="205">
      <t>コウキョウ</t>
    </rPh>
    <rPh sb="205" eb="207">
      <t>シセツ</t>
    </rPh>
    <rPh sb="208" eb="211">
      <t>トウハイゴウ</t>
    </rPh>
    <rPh sb="212" eb="213">
      <t>スス</t>
    </rPh>
    <rPh sb="217" eb="219">
      <t>ケイカク</t>
    </rPh>
    <rPh sb="226" eb="228">
      <t>シュクゲン</t>
    </rPh>
    <rPh sb="228" eb="231">
      <t>タイショウガイ</t>
    </rPh>
    <rPh sb="232" eb="234">
      <t>シセツ</t>
    </rPh>
    <rPh sb="235" eb="237">
      <t>イジ</t>
    </rPh>
    <rPh sb="237" eb="239">
      <t>カンリ</t>
    </rPh>
    <rPh sb="239" eb="241">
      <t>ケイヒ</t>
    </rPh>
    <rPh sb="242" eb="244">
      <t>ヨクセイ</t>
    </rPh>
    <rPh sb="245" eb="246">
      <t>フク</t>
    </rPh>
    <rPh sb="249" eb="252">
      <t>ショウライテキ</t>
    </rPh>
    <rPh sb="253" eb="255">
      <t>フタン</t>
    </rPh>
    <rPh sb="256" eb="258">
      <t>ケイゲン</t>
    </rPh>
    <rPh sb="262" eb="263">
      <t>ツト</t>
    </rPh>
    <phoneticPr fontId="5"/>
  </si>
  <si>
    <t xml:space="preserve">　将来負担比率は、平成24年度以降マイナス数値（0％未満）となっている。今後も後世への負担を少しでも軽減するよう、新規事業の実施等について点検を行い、財政の健全化を図っていく。
　実質公債費比率についても、類似団体内平均値を下回っている。しかしながら、新庁舎整備事業等の大型建設事業のために借入した市債の元利償還金の増などにより、前年度より0.6ポイント増加した。
　今後も、保育所維持整備事業、小学校統合推進事業等の大型建設事業で借入した市債の元利償還金の増加が見込まれるが、新規借入額を償還額以下に抑えるなどして改善に努めていく。
</t>
    <rPh sb="90" eb="92">
      <t>ジッシツ</t>
    </rPh>
    <rPh sb="92" eb="95">
      <t>コウサイヒ</t>
    </rPh>
    <rPh sb="95" eb="97">
      <t>ヒリツ</t>
    </rPh>
    <rPh sb="110" eb="111">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</si>
</sst>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E6B3-4BE1-AB2E-61537AB953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43620</c:v>
                </c:pt>
                <c:pt idx="1">
                  <c:v>59471</c:v>
                </c:pt>
                <c:pt idx="2">
                  <c:v>87182</c:v>
                </c:pt>
                <c:pt idx="3">
                  <c:v>53991</c:v>
                </c:pt>
                <c:pt idx="4">
                  <c:v>75831</c:v>
                </c:pt>
              </c:numCache>
            </c:numRef>
          </c:val>
          <c:smooth val="0"/>
          <c:extLst>
            <c:ext xmlns:c16="http://schemas.microsoft.com/office/drawing/2014/chart" uri="{C3380CC4-5D6E-409C-BE32-E72D297353CC}">
              <c16:uniqueId val="{00000001-E6B3-4BE1-AB2E-61537AB95311}"/>
            </c:ext>
          </c:extLst>
        </c:ser>
        <c:dLbls>
          <c:showLegendKey val="0"/>
          <c:showVal val="0"/>
          <c:showCatName val="0"/>
          <c:showSerName val="0"/>
          <c:showPercent val="0"/>
          <c:showBubbleSize val="0"/>
        </c:dLbls>
        <c:marker val="1"/>
        <c:smooth val="0"/>
        <c:axId val="315001336"/>
        <c:axId val="315002904"/>
      </c:lineChart>
      <c:catAx>
        <c:axId val="315001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002904"/>
        <c:crosses val="autoZero"/>
        <c:auto val="1"/>
        <c:lblAlgn val="ctr"/>
        <c:lblOffset val="100"/>
        <c:tickLblSkip val="1"/>
        <c:tickMarkSkip val="1"/>
        <c:noMultiLvlLbl val="0"/>
      </c:catAx>
      <c:valAx>
        <c:axId val="315002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001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6.97</c:v>
                </c:pt>
                <c:pt idx="1">
                  <c:v>2.67</c:v>
                </c:pt>
                <c:pt idx="2">
                  <c:v>3.2</c:v>
                </c:pt>
                <c:pt idx="3">
                  <c:v>3.11</c:v>
                </c:pt>
                <c:pt idx="4">
                  <c:v>4.18</c:v>
                </c:pt>
              </c:numCache>
            </c:numRef>
          </c:val>
          <c:extLst>
            <c:ext xmlns:c16="http://schemas.microsoft.com/office/drawing/2014/chart" uri="{C3380CC4-5D6E-409C-BE32-E72D297353CC}">
              <c16:uniqueId val="{00000000-3C5A-48C0-9C91-3213E0E697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16.850000000000001</c:v>
                </c:pt>
                <c:pt idx="1">
                  <c:v>20.45</c:v>
                </c:pt>
                <c:pt idx="2">
                  <c:v>21.81</c:v>
                </c:pt>
                <c:pt idx="3">
                  <c:v>23.54</c:v>
                </c:pt>
                <c:pt idx="4">
                  <c:v>19.399999999999999</c:v>
                </c:pt>
              </c:numCache>
            </c:numRef>
          </c:val>
          <c:extLst>
            <c:ext xmlns:c16="http://schemas.microsoft.com/office/drawing/2014/chart" uri="{C3380CC4-5D6E-409C-BE32-E72D297353CC}">
              <c16:uniqueId val="{00000001-3C5A-48C0-9C91-3213E0E697EF}"/>
            </c:ext>
          </c:extLst>
        </c:ser>
        <c:dLbls>
          <c:showLegendKey val="0"/>
          <c:showVal val="0"/>
          <c:showCatName val="0"/>
          <c:showSerName val="0"/>
          <c:showPercent val="0"/>
          <c:showBubbleSize val="0"/>
        </c:dLbls>
        <c:gapWidth val="250"/>
        <c:overlap val="100"/>
        <c:axId val="315004080"/>
        <c:axId val="31500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4.95</c:v>
                </c:pt>
                <c:pt idx="1">
                  <c:v>-0.54</c:v>
                </c:pt>
                <c:pt idx="2">
                  <c:v>1.87</c:v>
                </c:pt>
                <c:pt idx="3">
                  <c:v>1.51</c:v>
                </c:pt>
                <c:pt idx="4">
                  <c:v>-3.58</c:v>
                </c:pt>
              </c:numCache>
            </c:numRef>
          </c:val>
          <c:smooth val="0"/>
          <c:extLst>
            <c:ext xmlns:c16="http://schemas.microsoft.com/office/drawing/2014/chart" uri="{C3380CC4-5D6E-409C-BE32-E72D297353CC}">
              <c16:uniqueId val="{00000002-3C5A-48C0-9C91-3213E0E697EF}"/>
            </c:ext>
          </c:extLst>
        </c:ser>
        <c:dLbls>
          <c:showLegendKey val="0"/>
          <c:showVal val="0"/>
          <c:showCatName val="0"/>
          <c:showSerName val="0"/>
          <c:showPercent val="0"/>
          <c:showBubbleSize val="0"/>
        </c:dLbls>
        <c:marker val="1"/>
        <c:smooth val="0"/>
        <c:axId val="315004080"/>
        <c:axId val="315000944"/>
      </c:lineChart>
      <c:catAx>
        <c:axId val="31500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000944"/>
        <c:crosses val="autoZero"/>
        <c:auto val="1"/>
        <c:lblAlgn val="ctr"/>
        <c:lblOffset val="100"/>
        <c:tickLblSkip val="1"/>
        <c:tickMarkSkip val="1"/>
        <c:noMultiLvlLbl val="0"/>
      </c:catAx>
      <c:valAx>
        <c:axId val="31500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0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E0-44E1-A6F3-B3396E9223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E0-44E1-A6F3-B3396E9223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E0-44E1-A6F3-B3396E92230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E0-44E1-A6F3-B3396E922300}"/>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0.22</c:v>
                </c:pt>
                <c:pt idx="6">
                  <c:v>#N/A</c:v>
                </c:pt>
                <c:pt idx="7">
                  <c:v>0.1</c:v>
                </c:pt>
                <c:pt idx="8">
                  <c:v>#N/A</c:v>
                </c:pt>
                <c:pt idx="9">
                  <c:v>0.05</c:v>
                </c:pt>
              </c:numCache>
            </c:numRef>
          </c:val>
          <c:extLst>
            <c:ext xmlns:c16="http://schemas.microsoft.com/office/drawing/2014/chart" uri="{C3380CC4-5D6E-409C-BE32-E72D297353CC}">
              <c16:uniqueId val="{00000004-AAE0-44E1-A6F3-B3396E922300}"/>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0.94</c:v>
                </c:pt>
                <c:pt idx="2">
                  <c:v>#N/A</c:v>
                </c:pt>
                <c:pt idx="3">
                  <c:v>0.22</c:v>
                </c:pt>
                <c:pt idx="4">
                  <c:v>#N/A</c:v>
                </c:pt>
                <c:pt idx="5">
                  <c:v>0.72</c:v>
                </c:pt>
                <c:pt idx="6">
                  <c:v>#N/A</c:v>
                </c:pt>
                <c:pt idx="7">
                  <c:v>0.42</c:v>
                </c:pt>
                <c:pt idx="8">
                  <c:v>#N/A</c:v>
                </c:pt>
                <c:pt idx="9">
                  <c:v>0.39</c:v>
                </c:pt>
              </c:numCache>
            </c:numRef>
          </c:val>
          <c:extLst>
            <c:ext xmlns:c16="http://schemas.microsoft.com/office/drawing/2014/chart" uri="{C3380CC4-5D6E-409C-BE32-E72D297353CC}">
              <c16:uniqueId val="{00000005-AAE0-44E1-A6F3-B3396E922300}"/>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0.62</c:v>
                </c:pt>
                <c:pt idx="2">
                  <c:v>#N/A</c:v>
                </c:pt>
                <c:pt idx="3">
                  <c:v>0.64</c:v>
                </c:pt>
                <c:pt idx="4">
                  <c:v>#N/A</c:v>
                </c:pt>
                <c:pt idx="5">
                  <c:v>0.82</c:v>
                </c:pt>
                <c:pt idx="6">
                  <c:v>#N/A</c:v>
                </c:pt>
                <c:pt idx="7">
                  <c:v>0.99</c:v>
                </c:pt>
                <c:pt idx="8">
                  <c:v>#N/A</c:v>
                </c:pt>
                <c:pt idx="9">
                  <c:v>0.68</c:v>
                </c:pt>
              </c:numCache>
            </c:numRef>
          </c:val>
          <c:extLst>
            <c:ext xmlns:c16="http://schemas.microsoft.com/office/drawing/2014/chart" uri="{C3380CC4-5D6E-409C-BE32-E72D297353CC}">
              <c16:uniqueId val="{00000006-AAE0-44E1-A6F3-B3396E92230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6.96</c:v>
                </c:pt>
                <c:pt idx="2">
                  <c:v>#N/A</c:v>
                </c:pt>
                <c:pt idx="3">
                  <c:v>2.66</c:v>
                </c:pt>
                <c:pt idx="4">
                  <c:v>#N/A</c:v>
                </c:pt>
                <c:pt idx="5">
                  <c:v>3.19</c:v>
                </c:pt>
                <c:pt idx="6">
                  <c:v>#N/A</c:v>
                </c:pt>
                <c:pt idx="7">
                  <c:v>3.1</c:v>
                </c:pt>
                <c:pt idx="8">
                  <c:v>#N/A</c:v>
                </c:pt>
                <c:pt idx="9">
                  <c:v>4.18</c:v>
                </c:pt>
              </c:numCache>
            </c:numRef>
          </c:val>
          <c:extLst>
            <c:ext xmlns:c16="http://schemas.microsoft.com/office/drawing/2014/chart" uri="{C3380CC4-5D6E-409C-BE32-E72D297353CC}">
              <c16:uniqueId val="{00000007-AAE0-44E1-A6F3-B3396E922300}"/>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6.84</c:v>
                </c:pt>
                <c:pt idx="4">
                  <c:v>#N/A</c:v>
                </c:pt>
                <c:pt idx="5">
                  <c:v>8.69</c:v>
                </c:pt>
                <c:pt idx="6">
                  <c:v>#N/A</c:v>
                </c:pt>
                <c:pt idx="7">
                  <c:v>10.59</c:v>
                </c:pt>
                <c:pt idx="8">
                  <c:v>#N/A</c:v>
                </c:pt>
                <c:pt idx="9">
                  <c:v>12.32</c:v>
                </c:pt>
              </c:numCache>
            </c:numRef>
          </c:val>
          <c:extLst>
            <c:ext xmlns:c16="http://schemas.microsoft.com/office/drawing/2014/chart" uri="{C3380CC4-5D6E-409C-BE32-E72D297353CC}">
              <c16:uniqueId val="{00000008-AAE0-44E1-A6F3-B3396E922300}"/>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9.3800000000000008</c:v>
                </c:pt>
                <c:pt idx="2">
                  <c:v>#N/A</c:v>
                </c:pt>
                <c:pt idx="3">
                  <c:v>10.77</c:v>
                </c:pt>
                <c:pt idx="4">
                  <c:v>#N/A</c:v>
                </c:pt>
                <c:pt idx="5">
                  <c:v>12.98</c:v>
                </c:pt>
                <c:pt idx="6">
                  <c:v>#N/A</c:v>
                </c:pt>
                <c:pt idx="7">
                  <c:v>15.66</c:v>
                </c:pt>
                <c:pt idx="8">
                  <c:v>#N/A</c:v>
                </c:pt>
                <c:pt idx="9">
                  <c:v>18.46</c:v>
                </c:pt>
              </c:numCache>
            </c:numRef>
          </c:val>
          <c:extLst>
            <c:ext xmlns:c16="http://schemas.microsoft.com/office/drawing/2014/chart" uri="{C3380CC4-5D6E-409C-BE32-E72D297353CC}">
              <c16:uniqueId val="{00000009-AAE0-44E1-A6F3-B3396E922300}"/>
            </c:ext>
          </c:extLst>
        </c:ser>
        <c:dLbls>
          <c:showLegendKey val="0"/>
          <c:showVal val="0"/>
          <c:showCatName val="0"/>
          <c:showSerName val="0"/>
          <c:showPercent val="0"/>
          <c:showBubbleSize val="0"/>
        </c:dLbls>
        <c:gapWidth val="150"/>
        <c:overlap val="100"/>
        <c:axId val="407832008"/>
        <c:axId val="407833184"/>
      </c:barChart>
      <c:catAx>
        <c:axId val="40783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833184"/>
        <c:crosses val="autoZero"/>
        <c:auto val="1"/>
        <c:lblAlgn val="ctr"/>
        <c:lblOffset val="100"/>
        <c:tickLblSkip val="1"/>
        <c:tickMarkSkip val="1"/>
        <c:noMultiLvlLbl val="0"/>
      </c:catAx>
      <c:valAx>
        <c:axId val="40783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32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2753</c:v>
                </c:pt>
                <c:pt idx="5">
                  <c:v>2734</c:v>
                </c:pt>
                <c:pt idx="8">
                  <c:v>2738</c:v>
                </c:pt>
                <c:pt idx="11">
                  <c:v>2691</c:v>
                </c:pt>
                <c:pt idx="14">
                  <c:v>2662</c:v>
                </c:pt>
              </c:numCache>
            </c:numRef>
          </c:val>
          <c:extLst>
            <c:ext xmlns:c16="http://schemas.microsoft.com/office/drawing/2014/chart" uri="{C3380CC4-5D6E-409C-BE32-E72D297353CC}">
              <c16:uniqueId val="{00000000-4A70-406D-BBF2-A4F4AAFC1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70-406D-BBF2-A4F4AAFC1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18</c:v>
                </c:pt>
                <c:pt idx="6">
                  <c:v>16</c:v>
                </c:pt>
                <c:pt idx="9">
                  <c:v>8</c:v>
                </c:pt>
                <c:pt idx="12">
                  <c:v>12</c:v>
                </c:pt>
              </c:numCache>
            </c:numRef>
          </c:val>
          <c:extLst>
            <c:ext xmlns:c16="http://schemas.microsoft.com/office/drawing/2014/chart" uri="{C3380CC4-5D6E-409C-BE32-E72D297353CC}">
              <c16:uniqueId val="{00000002-4A70-406D-BBF2-A4F4AAFC1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94</c:v>
                </c:pt>
                <c:pt idx="3">
                  <c:v>98</c:v>
                </c:pt>
                <c:pt idx="6">
                  <c:v>95</c:v>
                </c:pt>
                <c:pt idx="9">
                  <c:v>128</c:v>
                </c:pt>
                <c:pt idx="12">
                  <c:v>111</c:v>
                </c:pt>
              </c:numCache>
            </c:numRef>
          </c:val>
          <c:extLst>
            <c:ext xmlns:c16="http://schemas.microsoft.com/office/drawing/2014/chart" uri="{C3380CC4-5D6E-409C-BE32-E72D297353CC}">
              <c16:uniqueId val="{00000003-4A70-406D-BBF2-A4F4AAFC1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1162</c:v>
                </c:pt>
                <c:pt idx="3">
                  <c:v>983</c:v>
                </c:pt>
                <c:pt idx="6">
                  <c:v>912</c:v>
                </c:pt>
                <c:pt idx="9">
                  <c:v>995</c:v>
                </c:pt>
                <c:pt idx="12">
                  <c:v>843</c:v>
                </c:pt>
              </c:numCache>
            </c:numRef>
          </c:val>
          <c:extLst>
            <c:ext xmlns:c16="http://schemas.microsoft.com/office/drawing/2014/chart" uri="{C3380CC4-5D6E-409C-BE32-E72D297353CC}">
              <c16:uniqueId val="{00000004-4A70-406D-BBF2-A4F4AAFC1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70-406D-BBF2-A4F4AAFC1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70-406D-BBF2-A4F4AAFC1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2161</c:v>
                </c:pt>
                <c:pt idx="3">
                  <c:v>2165</c:v>
                </c:pt>
                <c:pt idx="6">
                  <c:v>2215</c:v>
                </c:pt>
                <c:pt idx="9">
                  <c:v>2299</c:v>
                </c:pt>
                <c:pt idx="12">
                  <c:v>2372</c:v>
                </c:pt>
              </c:numCache>
            </c:numRef>
          </c:val>
          <c:extLst>
            <c:ext xmlns:c16="http://schemas.microsoft.com/office/drawing/2014/chart" uri="{C3380CC4-5D6E-409C-BE32-E72D297353CC}">
              <c16:uniqueId val="{00000007-4A70-406D-BBF2-A4F4AAFC173B}"/>
            </c:ext>
          </c:extLst>
        </c:ser>
        <c:dLbls>
          <c:showLegendKey val="0"/>
          <c:showVal val="0"/>
          <c:showCatName val="0"/>
          <c:showSerName val="0"/>
          <c:showPercent val="0"/>
          <c:showBubbleSize val="0"/>
        </c:dLbls>
        <c:gapWidth val="100"/>
        <c:overlap val="100"/>
        <c:axId val="407833576"/>
        <c:axId val="40783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692</c:v>
                </c:pt>
                <c:pt idx="2">
                  <c:v>#N/A</c:v>
                </c:pt>
                <c:pt idx="3">
                  <c:v>#N/A</c:v>
                </c:pt>
                <c:pt idx="4">
                  <c:v>530</c:v>
                </c:pt>
                <c:pt idx="5">
                  <c:v>#N/A</c:v>
                </c:pt>
                <c:pt idx="6">
                  <c:v>#N/A</c:v>
                </c:pt>
                <c:pt idx="7">
                  <c:v>500</c:v>
                </c:pt>
                <c:pt idx="8">
                  <c:v>#N/A</c:v>
                </c:pt>
                <c:pt idx="9">
                  <c:v>#N/A</c:v>
                </c:pt>
                <c:pt idx="10">
                  <c:v>739</c:v>
                </c:pt>
                <c:pt idx="11">
                  <c:v>#N/A</c:v>
                </c:pt>
                <c:pt idx="12">
                  <c:v>#N/A</c:v>
                </c:pt>
                <c:pt idx="13">
                  <c:v>676</c:v>
                </c:pt>
                <c:pt idx="14">
                  <c:v>#N/A</c:v>
                </c:pt>
              </c:numCache>
            </c:numRef>
          </c:val>
          <c:smooth val="0"/>
          <c:extLst>
            <c:ext xmlns:c16="http://schemas.microsoft.com/office/drawing/2014/chart" uri="{C3380CC4-5D6E-409C-BE32-E72D297353CC}">
              <c16:uniqueId val="{00000008-4A70-406D-BBF2-A4F4AAFC173B}"/>
            </c:ext>
          </c:extLst>
        </c:ser>
        <c:dLbls>
          <c:showLegendKey val="0"/>
          <c:showVal val="0"/>
          <c:showCatName val="0"/>
          <c:showSerName val="0"/>
          <c:showPercent val="0"/>
          <c:showBubbleSize val="0"/>
        </c:dLbls>
        <c:marker val="1"/>
        <c:smooth val="0"/>
        <c:axId val="407833576"/>
        <c:axId val="407833968"/>
      </c:lineChart>
      <c:catAx>
        <c:axId val="40783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833968"/>
        <c:crosses val="autoZero"/>
        <c:auto val="1"/>
        <c:lblAlgn val="ctr"/>
        <c:lblOffset val="100"/>
        <c:tickLblSkip val="1"/>
        <c:tickMarkSkip val="1"/>
        <c:noMultiLvlLbl val="0"/>
      </c:catAx>
      <c:valAx>
        <c:axId val="40783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3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26888</c:v>
                </c:pt>
                <c:pt idx="5">
                  <c:v>26032</c:v>
                </c:pt>
                <c:pt idx="8">
                  <c:v>26455</c:v>
                </c:pt>
                <c:pt idx="11">
                  <c:v>25426</c:v>
                </c:pt>
                <c:pt idx="14">
                  <c:v>26222</c:v>
                </c:pt>
              </c:numCache>
            </c:numRef>
          </c:val>
          <c:extLst>
            <c:ext xmlns:c16="http://schemas.microsoft.com/office/drawing/2014/chart" uri="{C3380CC4-5D6E-409C-BE32-E72D297353CC}">
              <c16:uniqueId val="{00000000-DDD8-4F09-AA04-E4EE3E2182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5640</c:v>
                </c:pt>
                <c:pt idx="5">
                  <c:v>5635</c:v>
                </c:pt>
                <c:pt idx="8">
                  <c:v>5470</c:v>
                </c:pt>
                <c:pt idx="11">
                  <c:v>4529</c:v>
                </c:pt>
                <c:pt idx="14">
                  <c:v>8937</c:v>
                </c:pt>
              </c:numCache>
            </c:numRef>
          </c:val>
          <c:extLst>
            <c:ext xmlns:c16="http://schemas.microsoft.com/office/drawing/2014/chart" uri="{C3380CC4-5D6E-409C-BE32-E72D297353CC}">
              <c16:uniqueId val="{00000001-DDD8-4F09-AA04-E4EE3E2182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9542</c:v>
                </c:pt>
                <c:pt idx="5">
                  <c:v>9939</c:v>
                </c:pt>
                <c:pt idx="8">
                  <c:v>9674</c:v>
                </c:pt>
                <c:pt idx="11">
                  <c:v>9384</c:v>
                </c:pt>
                <c:pt idx="14">
                  <c:v>8781</c:v>
                </c:pt>
              </c:numCache>
            </c:numRef>
          </c:val>
          <c:extLst>
            <c:ext xmlns:c16="http://schemas.microsoft.com/office/drawing/2014/chart" uri="{C3380CC4-5D6E-409C-BE32-E72D297353CC}">
              <c16:uniqueId val="{00000002-DDD8-4F09-AA04-E4EE3E2182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D8-4F09-AA04-E4EE3E2182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D8-4F09-AA04-E4EE3E2182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D8-4F09-AA04-E4EE3E2182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3334</c:v>
                </c:pt>
                <c:pt idx="3">
                  <c:v>3174</c:v>
                </c:pt>
                <c:pt idx="6">
                  <c:v>3001</c:v>
                </c:pt>
                <c:pt idx="9">
                  <c:v>2948</c:v>
                </c:pt>
                <c:pt idx="12">
                  <c:v>2969</c:v>
                </c:pt>
              </c:numCache>
            </c:numRef>
          </c:val>
          <c:extLst>
            <c:ext xmlns:c16="http://schemas.microsoft.com/office/drawing/2014/chart" uri="{C3380CC4-5D6E-409C-BE32-E72D297353CC}">
              <c16:uniqueId val="{00000006-DDD8-4F09-AA04-E4EE3E2182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874</c:v>
                </c:pt>
                <c:pt idx="3">
                  <c:v>1170</c:v>
                </c:pt>
                <c:pt idx="6">
                  <c:v>1069</c:v>
                </c:pt>
                <c:pt idx="9">
                  <c:v>947</c:v>
                </c:pt>
                <c:pt idx="12">
                  <c:v>715</c:v>
                </c:pt>
              </c:numCache>
            </c:numRef>
          </c:val>
          <c:extLst>
            <c:ext xmlns:c16="http://schemas.microsoft.com/office/drawing/2014/chart" uri="{C3380CC4-5D6E-409C-BE32-E72D297353CC}">
              <c16:uniqueId val="{00000007-DDD8-4F09-AA04-E4EE3E2182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17443</c:v>
                </c:pt>
                <c:pt idx="3">
                  <c:v>17562</c:v>
                </c:pt>
                <c:pt idx="6">
                  <c:v>14962</c:v>
                </c:pt>
                <c:pt idx="9">
                  <c:v>14578</c:v>
                </c:pt>
                <c:pt idx="12">
                  <c:v>12818</c:v>
                </c:pt>
              </c:numCache>
            </c:numRef>
          </c:val>
          <c:extLst>
            <c:ext xmlns:c16="http://schemas.microsoft.com/office/drawing/2014/chart" uri="{C3380CC4-5D6E-409C-BE32-E72D297353CC}">
              <c16:uniqueId val="{00000008-DDD8-4F09-AA04-E4EE3E2182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D8-4F09-AA04-E4EE3E2182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19022</c:v>
                </c:pt>
                <c:pt idx="3">
                  <c:v>19366</c:v>
                </c:pt>
                <c:pt idx="6">
                  <c:v>20830</c:v>
                </c:pt>
                <c:pt idx="9">
                  <c:v>20437</c:v>
                </c:pt>
                <c:pt idx="12">
                  <c:v>20428</c:v>
                </c:pt>
              </c:numCache>
            </c:numRef>
          </c:val>
          <c:extLst>
            <c:ext xmlns:c16="http://schemas.microsoft.com/office/drawing/2014/chart" uri="{C3380CC4-5D6E-409C-BE32-E72D297353CC}">
              <c16:uniqueId val="{0000000A-DDD8-4F09-AA04-E4EE3E21820C}"/>
            </c:ext>
          </c:extLst>
        </c:ser>
        <c:dLbls>
          <c:showLegendKey val="0"/>
          <c:showVal val="0"/>
          <c:showCatName val="0"/>
          <c:showSerName val="0"/>
          <c:showPercent val="0"/>
          <c:showBubbleSize val="0"/>
        </c:dLbls>
        <c:gapWidth val="100"/>
        <c:overlap val="100"/>
        <c:axId val="407829264"/>
        <c:axId val="407828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D8-4F09-AA04-E4EE3E21820C}"/>
            </c:ext>
          </c:extLst>
        </c:ser>
        <c:dLbls>
          <c:showLegendKey val="0"/>
          <c:showVal val="0"/>
          <c:showCatName val="0"/>
          <c:showSerName val="0"/>
          <c:showPercent val="0"/>
          <c:showBubbleSize val="0"/>
        </c:dLbls>
        <c:marker val="1"/>
        <c:smooth val="0"/>
        <c:axId val="407829264"/>
        <c:axId val="407828088"/>
      </c:lineChart>
      <c:catAx>
        <c:axId val="40782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828088"/>
        <c:crosses val="autoZero"/>
        <c:auto val="1"/>
        <c:lblAlgn val="ctr"/>
        <c:lblOffset val="100"/>
        <c:tickLblSkip val="1"/>
        <c:tickMarkSkip val="1"/>
        <c:noMultiLvlLbl val="0"/>
      </c:catAx>
      <c:valAx>
        <c:axId val="40782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82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2716</c:v>
                </c:pt>
                <c:pt idx="1">
                  <c:v>2916</c:v>
                </c:pt>
                <c:pt idx="2">
                  <c:v>2358</c:v>
                </c:pt>
              </c:numCache>
            </c:numRef>
          </c:val>
          <c:extLst>
            <c:ext xmlns:c16="http://schemas.microsoft.com/office/drawing/2014/chart" uri="{C3380CC4-5D6E-409C-BE32-E72D297353CC}">
              <c16:uniqueId val="{00000000-3E7B-44D2-B585-F1606F28C4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997</c:v>
                </c:pt>
                <c:pt idx="1">
                  <c:v>797</c:v>
                </c:pt>
                <c:pt idx="2">
                  <c:v>601</c:v>
                </c:pt>
              </c:numCache>
            </c:numRef>
          </c:val>
          <c:extLst>
            <c:ext xmlns:c16="http://schemas.microsoft.com/office/drawing/2014/chart" uri="{C3380CC4-5D6E-409C-BE32-E72D297353CC}">
              <c16:uniqueId val="{00000001-3E7B-44D2-B585-F1606F28C4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7068</c:v>
                </c:pt>
                <c:pt idx="1">
                  <c:v>6797</c:v>
                </c:pt>
                <c:pt idx="2">
                  <c:v>6060</c:v>
                </c:pt>
              </c:numCache>
            </c:numRef>
          </c:val>
          <c:extLst>
            <c:ext xmlns:c16="http://schemas.microsoft.com/office/drawing/2014/chart" uri="{C3380CC4-5D6E-409C-BE32-E72D297353CC}">
              <c16:uniqueId val="{00000002-3E7B-44D2-B585-F1606F28C49F}"/>
            </c:ext>
          </c:extLst>
        </c:ser>
        <c:dLbls>
          <c:showLegendKey val="0"/>
          <c:showVal val="0"/>
          <c:showCatName val="0"/>
          <c:showSerName val="0"/>
          <c:showPercent val="0"/>
          <c:showBubbleSize val="0"/>
        </c:dLbls>
        <c:gapWidth val="120"/>
        <c:overlap val="100"/>
        <c:axId val="407830440"/>
        <c:axId val="407830832"/>
      </c:barChart>
      <c:catAx>
        <c:axId val="40783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830832"/>
        <c:crosses val="autoZero"/>
        <c:auto val="1"/>
        <c:lblAlgn val="ctr"/>
        <c:lblOffset val="100"/>
        <c:tickLblSkip val="1"/>
        <c:tickMarkSkip val="1"/>
        <c:noMultiLvlLbl val="0"/>
      </c:catAx>
      <c:valAx>
        <c:axId val="407830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83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{92F1B554-DCD6-412C-8EFE-AA46E3E0550C}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80-4686-BAF1-3F47359505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{AF486E07-2DB4-4589-BBA3-0503184A22BA}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0-4686-BAF1-3F47359505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{E28D45DD-2486-4412-BE03-D9E0027E5F60}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0-4686-BAF1-3F47359505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{B2B4ED41-610F-43EF-9E86-C3F011E41305}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0-4686-BAF1-3F47359505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{E02B80D5-7D6D-4CA4-B1FC-EEA5D53EA485}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0-4686-BAF1-3F47359505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{294C1733-B138-43F6-9135-10D559E7290B}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80-4686-BAF1-3F47359505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{301D0ED8-9414-4332-B2C3-F736B75E9FFF}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80-4686-BAF1-3F47359505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{93EBBE1A-BBC3-41F5-A563-67BCB50FF2D0}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80-4686-BAF1-3F47359505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{21203DE9-C114-4C29-A361-7515873C0B6C}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80-4686-BAF1-3F47359505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60.4</c:v>
                </c:pt>
                <c:pt idx="24">
                  <c:v>59.4</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80-4686-BAF1-3F47359505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{D188352A-E19F-493C-BF67-60D3FC93EC18}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80-4686-BAF1-3F47359505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{8B1BCADA-26FF-41FD-A805-25F77E7470EB}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0-4686-BAF1-3F47359505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{FDED9CCC-F73E-4ABF-932F-BE0FCDBCD4B8}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0-4686-BAF1-3F47359505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{586A60B4-A9F8-4262-A1A3-FF4094AE3250}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0-4686-BAF1-3F47359505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{89098CDC-6194-4B9F-B35E-EB5AA8BC0F45}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0-4686-BAF1-3F47359505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{58CFB71A-B2D0-49F3-A4C4-B1C7E652B3B9}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80-4686-BAF1-3F47359505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{971A1AD4-6776-4D1A-AFAD-1A45DE82D080}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80-4686-BAF1-3F47359505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{D75D94D0-1C13-46DA-8C3E-2985D51B404B}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80-4686-BAF1-3F47359505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{56520121-B6F9-4FA8-A662-7A73837CD9FC}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80-4686-BAF1-3F47359505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c:ext xmlns:c16="http://schemas.microsoft.com/office/drawing/2014/chart" uri="{C3380CC4-5D6E-409C-BE32-E72D297353CC}">
              <c16:uniqueId val="{00000013-5A80-4686-BAF1-3F473595055E}"/>
            </c:ext>
          </c:extLst>
        </c:ser>
        <c:dLbls>
          <c:showLegendKey val="0"/>
          <c:showVal val="1"/>
          <c:showCatName val="0"/>
          <c:showSerName val="0"/>
          <c:showPercent val="0"/>
          <c:showBubbleSize val="0"/>
        </c:dLbls>
        <c:axId val="46179840"/>
        <c:axId val="46181760"/>
      </c:scatterChart>
      <c:valAx>
        <c:axId val="46179840"/>
        <c:scaling>
          <c:orientation val="minMax"/>
          <c:max val="58.8"/>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1"/>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{1921D356-ED76-4EC3-B293-B0AD5B549FEC}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EF-4D8F-B568-087A834EB9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{ACCCE6C0-D8AB-4B69-9F70-2ACB4EE387C0}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EF-4D8F-B568-087A834EB9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{C6CE18E8-19B5-42D8-81E7-5E0B39B633D8}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EF-4D8F-B568-087A834EB9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{F1B484D7-5730-4057-8109-0649447D0F6A}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EF-4D8F-B568-087A834EB9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{7FB16CA3-ECAC-465C-924B-2AED2DCE8BD4}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EF-4D8F-B568-087A834EB96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{2BC5AFF1-39E3-4927-852C-AE13422463F1}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EF-4D8F-B568-087A834EB96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{134CB71B-2AF1-4AD5-8E60-4A159B91BD36}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EF-4D8F-B568-087A834EB96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{DF67086A-049C-4F64-946F-A64ADB6466D7}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EF-4D8F-B568-087A834EB96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{E60B59BD-6573-4285-9561-BA46EC873ED3}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EF-4D8F-B568-087A834EB9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6.7</c:v>
                </c:pt>
                <c:pt idx="16">
                  <c:v>5.7</c:v>
                </c:pt>
                <c:pt idx="24">
                  <c:v>5.8</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EF-4D8F-B568-087A834EB9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{127CC2B8-1B93-4A99-916F-887EE81BDAD1}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EF-4D8F-B568-087A834EB9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{3E45A38C-D23A-456D-88D8-98E7C1645A97}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EF-4D8F-B568-087A834EB9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{01B47735-5EFE-4413-AAC1-5321D33F125A}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EF-4D8F-B568-087A834EB9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{739371B6-6488-4D76-9C4F-F3116AF108E4}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EF-4D8F-B568-087A834EB9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{5A9402E9-C17A-407B-B5D7-E795433867A7}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EF-4D8F-B568-087A834EB96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{DC417E9F-4B7A-44E9-A8F1-2F9EE31707C2}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EF-4D8F-B568-087A834EB96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{5A5723BB-FA1C-484A-BC88-24B33EA48EF0}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EF-4D8F-B568-087A834EB961}"/>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{0F91D887-3DED-4C5E-97A5-9E1657B1CDA2}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EF-4D8F-B568-087A834EB961}"/>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{0C976CBD-2B8C-42FD-8ED8-A0E810E150AB}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EF-4D8F-B568-087A834EB9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E5EF-4D8F-B568-087A834EB961}"/>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実質公債費比率の分子全体でみれば値は前年度より減少しているが、元利償還金のみをみると前年度より増加しており、その主な要因は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等の大型建設事業による市債の増加が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保育所維持整備事業、小学校統合推進事業等の大型建設事業で借入した市債の元利償還金の増加が見込まれるが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、起債の際には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可能な限り交付税措置が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充当率の高い有利な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を選択し、健全な財政運営に努める。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年度以降マイナス値であり、令和元年度は前年度に比べ更にマイナスとなっている。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主な要因は、公営企業債等繰入見込額の減及び充当可能財源等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傾向であることから、歳出の削減はもとより、基金の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有利な運用等を図り、基金確保に努める。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予算において定める額及び基金の運用益から生じる収益を積立てるという方針に基づき運用しており、合併した平成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億円であったところから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近年までは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年度以降は財政調整基金、減債基金及び公共施設等整備基金を合算した「主要３基金」が減少したため、基金全体も減少傾向に転じている。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人口減少に伴う市民税の減少、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交付税の合併算定替え縮減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歳入が減少する一方で、小学校統合整備や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市民会館のリノベーション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、社会保障関連経費等の歳出の増加が見込まれており、財源不足を補うための取崩し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行うこととして主要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基金の残高を推計すると、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末までに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億円減少する見込みとなっている。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公共施設等整備基金については、公共施設等の整備及びその促進に要する経費に充当する。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合併振興基金については、合併に伴う市民の一体感の醸成及び地域振興を図るための事業に充当する。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社会福祉基金については、社会福祉増進に要する経費に充当する。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公共施設等整備基金については、基金の運用益等で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円を積立て、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小学校統合推進事業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等への充当として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合併振興基金については、基金の運用益等で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まちづくり推進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事業等への充当として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社会福祉基金については、財産運用収入として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645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社会福祉寄附金積立金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等への充当として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744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今後も大型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建設事業等に充当する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予定</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であり、推計では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億円まで減少する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合併振興基金については、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その運用益分を市のソフト事業に充当する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この他、基金の運用から生ずる収益については全額を積立てていく方針。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mn-lt"/>
            <a:ea typeface="+mn-ea"/>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度末においては、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一般財源の財源不足を補うために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取崩し、残高は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23.58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合併した平成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あったが、令和元年度になって減少に転じた。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歳入については人口減少による市民税の減少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や普通</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交付税の合併算定替え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、歳出については中野市実施計画に基づいた事業の実施を踏まえ、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年間を推計すると、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億円まで減少する見込み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今後は歳入の確保と歳出の削減に努めながら、急激な税収入の落ち込みや不慮の災害などに対応するため、また各種施策を確実に推進するために基金残高の確保に努める。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においては、一般財源への充当として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億円を取崩し、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残高は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合併した平成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11.16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年度以降減少に転じている。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小学校統合推進事業等の大型建設事業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に係る市債の償還元金等に充当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する予定であり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、令和元年度以降の２年間を推計すると、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残高は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類似団体内平均値と比較すると若干高い数値となっており、老朽化した公共施設が多いと言える。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施設の老朽化が進むと効率性の低下や修繕コストの増加といった問題が出てくるため、公共施設等総合管理計画に基づき、老朽化した施設について長寿命化や統廃合を進めるなどして適正管理に努める。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2" name="直線コネクタ 71"/>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4" name="直線コネクタ 7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5"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6" name="直線コネクタ 75"/>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8" name="フローチャート: 判断 7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9" name="フローチャート: 判断 78"/>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0" name="フローチャート: 判断 79"/>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1" name="フローチャート: 判断 80"/>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2" name="フローチャート: 判断 81"/>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113284</xdr:rowOff>
    </xdr:from>
    <xdr:to>
      <xdr:col>23</xdr:col>
      <xdr:colOff>136525</xdr:colOff>
      <xdr:row>32</xdr:row>
      <xdr:rowOff>43434</xdr:rowOff>
    </xdr:to>
    <xdr:sp macro="" textlink="">
      <xdr:nvSpPr>
        <xdr:cNvPr id="88" name="楕円 87"/>
        <xdr:cNvSpPr/>
      </xdr:nvSpPr>
      <xdr:spPr>
        <a:xfrm>
          <a:off x="47117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91711</xdr:rowOff>
    </xdr:from>
    <xdr:ext cx="405111" cy="259045"/>
    <xdr:sp macro="" textlink="">
      <xdr:nvSpPr>
        <xdr:cNvPr id="89" name="有形固定資産減価償却率該当値テキスト"/>
        <xdr:cNvSpPr txBox="1"/>
      </xdr:nvSpPr>
      <xdr:spPr>
        <a:xfrm>
          <a:off x="4813300" y="617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90" name="楕円 89"/>
        <xdr:cNvSpPr/>
      </xdr:nvSpPr>
      <xdr:spPr>
        <a:xfrm>
          <a:off x="4000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148971</xdr:rowOff>
    </xdr:from>
    <xdr:to>
      <xdr:col>23</xdr:col>
      <xdr:colOff>85725</xdr:colOff>
      <xdr:row>31</xdr:row>
      <xdr:rowOff>164084</xdr:rowOff>
    </xdr:to>
    <xdr:cxnSp macro="">
      <xdr:nvCxnSpPr>
        <xdr:cNvPr id="91" name="直線コネクタ 90"/>
        <xdr:cNvCxnSpPr/>
      </xdr:nvCxnSpPr>
      <xdr:spPr>
        <a:xfrm>
          <a:off x="4051300" y="6235446"/>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119761</xdr:rowOff>
    </xdr:from>
    <xdr:to>
      <xdr:col>15</xdr:col>
      <xdr:colOff>187325</xdr:colOff>
      <xdr:row>32</xdr:row>
      <xdr:rowOff>49911</xdr:rowOff>
    </xdr:to>
    <xdr:sp macro="" textlink="">
      <xdr:nvSpPr>
        <xdr:cNvPr id="92" name="楕円 91"/>
        <xdr:cNvSpPr/>
      </xdr:nvSpPr>
      <xdr:spPr>
        <a:xfrm>
          <a:off x="323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148971</xdr:rowOff>
    </xdr:from>
    <xdr:to>
      <xdr:col>19</xdr:col>
      <xdr:colOff>136525</xdr:colOff>
      <xdr:row>31</xdr:row>
      <xdr:rowOff>170561</xdr:rowOff>
    </xdr:to>
    <xdr:cxnSp macro="">
      <xdr:nvCxnSpPr>
        <xdr:cNvPr id="93" name="直線コネクタ 92"/>
        <xdr:cNvCxnSpPr/>
      </xdr:nvCxnSpPr>
      <xdr:spPr>
        <a:xfrm flipV="1">
          <a:off x="3289300" y="62354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78740</xdr:rowOff>
    </xdr:from>
    <xdr:to>
      <xdr:col>11</xdr:col>
      <xdr:colOff>187325</xdr:colOff>
      <xdr:row>32</xdr:row>
      <xdr:rowOff>8890</xdr:rowOff>
    </xdr:to>
    <xdr:sp macro="" textlink="">
      <xdr:nvSpPr>
        <xdr:cNvPr id="94" name="楕円 93"/>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31</xdr:row>
      <xdr:rowOff>170561</xdr:rowOff>
    </xdr:to>
    <xdr:cxnSp macro="">
      <xdr:nvCxnSpPr>
        <xdr:cNvPr id="95" name="直線コネクタ 94"/>
        <xdr:cNvCxnSpPr/>
      </xdr:nvCxnSpPr>
      <xdr:spPr>
        <a:xfrm>
          <a:off x="2527300" y="621601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96"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7"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8"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9"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19448</xdr:rowOff>
    </xdr:from>
    <xdr:ext cx="405111" cy="259045"/>
    <xdr:sp macro="" textlink="">
      <xdr:nvSpPr>
        <xdr:cNvPr id="100" name="n_1mainValue有形固定資産減価償却率"/>
        <xdr:cNvSpPr txBox="1"/>
      </xdr:nvSpPr>
      <xdr:spPr>
        <a:xfrm>
          <a:off x="38360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101" name="n_2mainValue有形固定資産減価償却率"/>
        <xdr:cNvSpPr txBox="1"/>
      </xdr:nvSpPr>
      <xdr:spPr>
        <a:xfrm>
          <a:off x="30867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102" name="n_3mainValue有形固定資産減価償却率"/>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債務償還比率は、類似団体内平均値よりわずかに低い数値で推移している。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しかしながら、元利償還金は年々増加してきており、今後比率が高くなる可能性があることから、類似団体内平均値を目安に、比率が高くなり過ぎることがないよう取り組んでいく。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1" name="直線コネクタ 130"/>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2"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3" name="直線コネクタ 132"/>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4"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5" name="直線コネクタ 134"/>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6"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7" name="フローチャート: 判断 136"/>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8" name="フローチャート: 判断 137"/>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9" name="フローチャート: 判断 138"/>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0" name="フローチャート: 判断 139"/>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1" name="フローチャート: 判断 140"/>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57848</xdr:rowOff>
    </xdr:from>
    <xdr:to>
      <xdr:col>76</xdr:col>
      <xdr:colOff>73025</xdr:colOff>
      <xdr:row>29</xdr:row>
      <xdr:rowOff>159448</xdr:rowOff>
    </xdr:to>
    <xdr:sp macro="" textlink="">
      <xdr:nvSpPr>
        <xdr:cNvPr id="147" name="楕円 146"/>
        <xdr:cNvSpPr/>
      </xdr:nvSpPr>
      <xdr:spPr>
        <a:xfrm>
          <a:off x="14744700" y="5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80725</xdr:rowOff>
    </xdr:from>
    <xdr:ext cx="469744" cy="259045"/>
    <xdr:sp macro="" textlink="">
      <xdr:nvSpPr>
        <xdr:cNvPr id="148" name="債務償還比率該当値テキスト"/>
        <xdr:cNvSpPr txBox="1"/>
      </xdr:nvSpPr>
      <xdr:spPr>
        <a:xfrm>
          <a:off x="14846300" y="565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28053</xdr:rowOff>
    </xdr:from>
    <xdr:to>
      <xdr:col>72</xdr:col>
      <xdr:colOff>123825</xdr:colOff>
      <xdr:row>30</xdr:row>
      <xdr:rowOff>129653</xdr:rowOff>
    </xdr:to>
    <xdr:sp macro="" textlink="">
      <xdr:nvSpPr>
        <xdr:cNvPr id="149" name="楕円 148"/>
        <xdr:cNvSpPr/>
      </xdr:nvSpPr>
      <xdr:spPr>
        <a:xfrm>
          <a:off x="14033500" y="5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108648</xdr:rowOff>
    </xdr:from>
    <xdr:to>
      <xdr:col>76</xdr:col>
      <xdr:colOff>22225</xdr:colOff>
      <xdr:row>30</xdr:row>
      <xdr:rowOff>78853</xdr:rowOff>
    </xdr:to>
    <xdr:cxnSp macro="">
      <xdr:nvCxnSpPr>
        <xdr:cNvPr id="150" name="直線コネクタ 149"/>
        <xdr:cNvCxnSpPr/>
      </xdr:nvCxnSpPr>
      <xdr:spPr>
        <a:xfrm flipV="1">
          <a:off x="14084300" y="5852223"/>
          <a:ext cx="711200" cy="1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17138</xdr:rowOff>
    </xdr:from>
    <xdr:to>
      <xdr:col>68</xdr:col>
      <xdr:colOff>123825</xdr:colOff>
      <xdr:row>30</xdr:row>
      <xdr:rowOff>118738</xdr:rowOff>
    </xdr:to>
    <xdr:sp macro="" textlink="">
      <xdr:nvSpPr>
        <xdr:cNvPr id="151" name="楕円 150"/>
        <xdr:cNvSpPr/>
      </xdr:nvSpPr>
      <xdr:spPr>
        <a:xfrm>
          <a:off x="13271500" y="59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67938</xdr:rowOff>
    </xdr:from>
    <xdr:to>
      <xdr:col>72</xdr:col>
      <xdr:colOff>73025</xdr:colOff>
      <xdr:row>30</xdr:row>
      <xdr:rowOff>78853</xdr:rowOff>
    </xdr:to>
    <xdr:cxnSp macro="">
      <xdr:nvCxnSpPr>
        <xdr:cNvPr id="152" name="直線コネクタ 151"/>
        <xdr:cNvCxnSpPr/>
      </xdr:nvCxnSpPr>
      <xdr:spPr>
        <a:xfrm>
          <a:off x="13322300" y="5982963"/>
          <a:ext cx="762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10061</xdr:rowOff>
    </xdr:from>
    <xdr:to>
      <xdr:col>64</xdr:col>
      <xdr:colOff>123825</xdr:colOff>
      <xdr:row>30</xdr:row>
      <xdr:rowOff>111661</xdr:rowOff>
    </xdr:to>
    <xdr:sp macro="" textlink="">
      <xdr:nvSpPr>
        <xdr:cNvPr id="153" name="楕円 152"/>
        <xdr:cNvSpPr/>
      </xdr:nvSpPr>
      <xdr:spPr>
        <a:xfrm>
          <a:off x="12509500" y="59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60861</xdr:rowOff>
    </xdr:from>
    <xdr:to>
      <xdr:col>68</xdr:col>
      <xdr:colOff>73025</xdr:colOff>
      <xdr:row>30</xdr:row>
      <xdr:rowOff>67938</xdr:rowOff>
    </xdr:to>
    <xdr:cxnSp macro="">
      <xdr:nvCxnSpPr>
        <xdr:cNvPr id="154" name="直線コネクタ 153"/>
        <xdr:cNvCxnSpPr/>
      </xdr:nvCxnSpPr>
      <xdr:spPr>
        <a:xfrm>
          <a:off x="12560300" y="5975886"/>
          <a:ext cx="762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112183</xdr:rowOff>
    </xdr:from>
    <xdr:to>
      <xdr:col>60</xdr:col>
      <xdr:colOff>123825</xdr:colOff>
      <xdr:row>30</xdr:row>
      <xdr:rowOff>42333</xdr:rowOff>
    </xdr:to>
    <xdr:sp macro="" textlink="">
      <xdr:nvSpPr>
        <xdr:cNvPr id="155" name="楕円 154"/>
        <xdr:cNvSpPr/>
      </xdr:nvSpPr>
      <xdr:spPr>
        <a:xfrm>
          <a:off x="11747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162983</xdr:rowOff>
    </xdr:from>
    <xdr:to>
      <xdr:col>64</xdr:col>
      <xdr:colOff>73025</xdr:colOff>
      <xdr:row>30</xdr:row>
      <xdr:rowOff>60861</xdr:rowOff>
    </xdr:to>
    <xdr:cxnSp macro="">
      <xdr:nvCxnSpPr>
        <xdr:cNvPr id="156" name="直線コネクタ 155"/>
        <xdr:cNvCxnSpPr/>
      </xdr:nvCxnSpPr>
      <xdr:spPr>
        <a:xfrm>
          <a:off x="11798300" y="5906558"/>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7"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8"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9"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0"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146180</xdr:rowOff>
    </xdr:from>
    <xdr:ext cx="469744" cy="259045"/>
    <xdr:sp macro="" textlink="">
      <xdr:nvSpPr>
        <xdr:cNvPr id="161" name="n_1mainValue債務償還比率"/>
        <xdr:cNvSpPr txBox="1"/>
      </xdr:nvSpPr>
      <xdr:spPr>
        <a:xfrm>
          <a:off x="13836727" y="57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135265</xdr:rowOff>
    </xdr:from>
    <xdr:ext cx="469744" cy="259045"/>
    <xdr:sp macro="" textlink="">
      <xdr:nvSpPr>
        <xdr:cNvPr id="162" name="n_2mainValue債務償還比率"/>
        <xdr:cNvSpPr txBox="1"/>
      </xdr:nvSpPr>
      <xdr:spPr>
        <a:xfrm>
          <a:off x="13087427" y="57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128188</xdr:rowOff>
    </xdr:from>
    <xdr:ext cx="469744" cy="259045"/>
    <xdr:sp macro="" textlink="">
      <xdr:nvSpPr>
        <xdr:cNvPr id="163" name="n_3mainValue債務償還比率"/>
        <xdr:cNvSpPr txBox="1"/>
      </xdr:nvSpPr>
      <xdr:spPr>
        <a:xfrm>
          <a:off x="12325427" y="57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58860</xdr:rowOff>
    </xdr:from>
    <xdr:ext cx="469744" cy="259045"/>
    <xdr:sp macro="" textlink="">
      <xdr:nvSpPr>
        <xdr:cNvPr id="164" name="n_4mainValue債務償還比率"/>
        <xdr:cNvSpPr txBox="1"/>
      </xdr:nvSpPr>
      <xdr:spPr>
        <a:xfrm>
          <a:off x="11563427" y="563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5" name="楕円 74"/>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68580</xdr:rowOff>
    </xdr:to>
    <xdr:cxnSp macro="">
      <xdr:nvCxnSpPr>
        <xdr:cNvPr id="76" name="直線コネクタ 75"/>
        <xdr:cNvCxnSpPr/>
      </xdr:nvCxnSpPr>
      <xdr:spPr>
        <a:xfrm>
          <a:off x="3797300" y="654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30480</xdr:rowOff>
    </xdr:to>
    <xdr:cxnSp macro="">
      <xdr:nvCxnSpPr>
        <xdr:cNvPr id="78" name="直線コネクタ 77"/>
        <xdr:cNvCxnSpPr/>
      </xdr:nvCxnSpPr>
      <xdr:spPr>
        <a:xfrm>
          <a:off x="2908300" y="652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9525</xdr:rowOff>
    </xdr:to>
    <xdr:cxnSp macro="">
      <xdr:nvCxnSpPr>
        <xdr:cNvPr id="80" name="直線コネクタ 79"/>
        <xdr:cNvCxnSpPr/>
      </xdr:nvCxnSpPr>
      <xdr:spPr>
        <a:xfrm>
          <a:off x="2019300" y="649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1"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2"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3"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5"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6"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7"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6" name="【道路】&#10;一人当たり延長平均値テキスト"/>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131508</xdr:rowOff>
    </xdr:from>
    <xdr:to>
      <xdr:col>55</xdr:col>
      <xdr:colOff>50800</xdr:colOff>
      <xdr:row>40</xdr:row>
      <xdr:rowOff>61658</xdr:rowOff>
    </xdr:to>
    <xdr:sp macro="" textlink="">
      <xdr:nvSpPr>
        <xdr:cNvPr id="127" name="楕円 126"/>
        <xdr:cNvSpPr/>
      </xdr:nvSpPr>
      <xdr:spPr>
        <a:xfrm>
          <a:off x="10426700" y="68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109935</xdr:rowOff>
    </xdr:from>
    <xdr:ext cx="534377" cy="259045"/>
    <xdr:sp macro="" textlink="">
      <xdr:nvSpPr>
        <xdr:cNvPr id="128" name="【道路】&#10;一人当たり延長該当値テキスト"/>
        <xdr:cNvSpPr txBox="1"/>
      </xdr:nvSpPr>
      <xdr:spPr>
        <a:xfrm>
          <a:off x="10515600" y="67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134500</xdr:rowOff>
    </xdr:from>
    <xdr:to>
      <xdr:col>50</xdr:col>
      <xdr:colOff>165100</xdr:colOff>
      <xdr:row>40</xdr:row>
      <xdr:rowOff>64650</xdr:rowOff>
    </xdr:to>
    <xdr:sp macro="" textlink="">
      <xdr:nvSpPr>
        <xdr:cNvPr id="129" name="楕円 128"/>
        <xdr:cNvSpPr/>
      </xdr:nvSpPr>
      <xdr:spPr>
        <a:xfrm>
          <a:off x="9588500" y="68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10858</xdr:rowOff>
    </xdr:from>
    <xdr:to>
      <xdr:col>55</xdr:col>
      <xdr:colOff>0</xdr:colOff>
      <xdr:row>40</xdr:row>
      <xdr:rowOff>13850</xdr:rowOff>
    </xdr:to>
    <xdr:cxnSp macro="">
      <xdr:nvCxnSpPr>
        <xdr:cNvPr id="130" name="直線コネクタ 129"/>
        <xdr:cNvCxnSpPr/>
      </xdr:nvCxnSpPr>
      <xdr:spPr>
        <a:xfrm flipV="1">
          <a:off x="9639300" y="6868858"/>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137128</xdr:rowOff>
    </xdr:from>
    <xdr:to>
      <xdr:col>46</xdr:col>
      <xdr:colOff>38100</xdr:colOff>
      <xdr:row>40</xdr:row>
      <xdr:rowOff>67278</xdr:rowOff>
    </xdr:to>
    <xdr:sp macro="" textlink="">
      <xdr:nvSpPr>
        <xdr:cNvPr id="131" name="楕円 130"/>
        <xdr:cNvSpPr/>
      </xdr:nvSpPr>
      <xdr:spPr>
        <a:xfrm>
          <a:off x="8699500" y="68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13850</xdr:rowOff>
    </xdr:from>
    <xdr:to>
      <xdr:col>50</xdr:col>
      <xdr:colOff>114300</xdr:colOff>
      <xdr:row>40</xdr:row>
      <xdr:rowOff>16478</xdr:rowOff>
    </xdr:to>
    <xdr:cxnSp macro="">
      <xdr:nvCxnSpPr>
        <xdr:cNvPr id="132" name="直線コネクタ 131"/>
        <xdr:cNvCxnSpPr/>
      </xdr:nvCxnSpPr>
      <xdr:spPr>
        <a:xfrm flipV="1">
          <a:off x="8750300" y="687185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140995</xdr:rowOff>
    </xdr:from>
    <xdr:to>
      <xdr:col>41</xdr:col>
      <xdr:colOff>101600</xdr:colOff>
      <xdr:row>40</xdr:row>
      <xdr:rowOff>71145</xdr:rowOff>
    </xdr:to>
    <xdr:sp macro="" textlink="">
      <xdr:nvSpPr>
        <xdr:cNvPr id="133" name="楕円 132"/>
        <xdr:cNvSpPr/>
      </xdr:nvSpPr>
      <xdr:spPr>
        <a:xfrm>
          <a:off x="7810500" y="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16478</xdr:rowOff>
    </xdr:from>
    <xdr:to>
      <xdr:col>45</xdr:col>
      <xdr:colOff>177800</xdr:colOff>
      <xdr:row>40</xdr:row>
      <xdr:rowOff>20345</xdr:rowOff>
    </xdr:to>
    <xdr:cxnSp macro="">
      <xdr:nvCxnSpPr>
        <xdr:cNvPr id="134" name="直線コネクタ 133"/>
        <xdr:cNvCxnSpPr/>
      </xdr:nvCxnSpPr>
      <xdr:spPr>
        <a:xfrm flipV="1">
          <a:off x="7861300" y="6874478"/>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35" name="n_1aveValue【道路】&#10;一人当たり延長"/>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36"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37" name="n_3aveValue【道路】&#10;一人当たり延長"/>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55777</xdr:rowOff>
    </xdr:from>
    <xdr:ext cx="534377" cy="259045"/>
    <xdr:sp macro="" textlink="">
      <xdr:nvSpPr>
        <xdr:cNvPr id="139" name="n_1mainValue【道路】&#10;一人当たり延長"/>
        <xdr:cNvSpPr txBox="1"/>
      </xdr:nvSpPr>
      <xdr:spPr>
        <a:xfrm>
          <a:off x="9359411" y="69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58405</xdr:rowOff>
    </xdr:from>
    <xdr:ext cx="534377" cy="259045"/>
    <xdr:sp macro="" textlink="">
      <xdr:nvSpPr>
        <xdr:cNvPr id="140" name="n_2mainValue【道路】&#10;一人当たり延長"/>
        <xdr:cNvSpPr txBox="1"/>
      </xdr:nvSpPr>
      <xdr:spPr>
        <a:xfrm>
          <a:off x="8483111" y="69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62272</xdr:rowOff>
    </xdr:from>
    <xdr:ext cx="534377" cy="259045"/>
    <xdr:sp macro="" textlink="">
      <xdr:nvSpPr>
        <xdr:cNvPr id="141" name="n_3mainValue【道路】&#10;一人当たり延長"/>
        <xdr:cNvSpPr txBox="1"/>
      </xdr:nvSpPr>
      <xdr:spPr>
        <a:xfrm>
          <a:off x="7594111" y="69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3" name="楕円 182"/>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84" name="【橋りょう・トンネル】&#10;有形固定資産減価償却率該当値テキスト"/>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5" name="楕円 184"/>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44087</xdr:rowOff>
    </xdr:to>
    <xdr:cxnSp macro="">
      <xdr:nvCxnSpPr>
        <xdr:cNvPr id="186" name="直線コネクタ 185"/>
        <xdr:cNvCxnSpPr/>
      </xdr:nvCxnSpPr>
      <xdr:spPr>
        <a:xfrm>
          <a:off x="3797300" y="103278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87" name="楕円 186"/>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40822</xdr:rowOff>
    </xdr:to>
    <xdr:cxnSp macro="">
      <xdr:nvCxnSpPr>
        <xdr:cNvPr id="188" name="直線コネクタ 187"/>
        <xdr:cNvCxnSpPr/>
      </xdr:nvCxnSpPr>
      <xdr:spPr>
        <a:xfrm>
          <a:off x="2908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89" name="楕円 188"/>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13063</xdr:rowOff>
    </xdr:to>
    <xdr:cxnSp macro="">
      <xdr:nvCxnSpPr>
        <xdr:cNvPr id="190" name="直線コネクタ 189"/>
        <xdr:cNvCxnSpPr/>
      </xdr:nvCxnSpPr>
      <xdr:spPr>
        <a:xfrm>
          <a:off x="2019300" y="102804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195" name="n_1mainValue【橋りょう・トンネル】&#10;有形固定資産減価償却率"/>
        <xdr:cNvSpPr txBox="1"/>
      </xdr:nvSpPr>
      <xdr:spPr>
        <a:xfrm>
          <a:off x="358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196" name="n_2mainValue【橋りょう・トンネル】&#10;有形固定資産減価償却率"/>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97" name="n_3main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28"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71238</xdr:rowOff>
    </xdr:from>
    <xdr:to>
      <xdr:col>55</xdr:col>
      <xdr:colOff>50800</xdr:colOff>
      <xdr:row>64</xdr:row>
      <xdr:rowOff>1388</xdr:rowOff>
    </xdr:to>
    <xdr:sp macro="" textlink="">
      <xdr:nvSpPr>
        <xdr:cNvPr id="239" name="楕円 238"/>
        <xdr:cNvSpPr/>
      </xdr:nvSpPr>
      <xdr:spPr>
        <a:xfrm>
          <a:off x="10426700" y="108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49665</xdr:rowOff>
    </xdr:from>
    <xdr:ext cx="599010" cy="259045"/>
    <xdr:sp macro="" textlink="">
      <xdr:nvSpPr>
        <xdr:cNvPr id="240" name="【橋りょう・トンネル】&#10;一人当たり有形固定資産（償却資産）額該当値テキスト"/>
        <xdr:cNvSpPr txBox="1"/>
      </xdr:nvSpPr>
      <xdr:spPr>
        <a:xfrm>
          <a:off x="10515600" y="1085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77524</xdr:rowOff>
    </xdr:from>
    <xdr:to>
      <xdr:col>50</xdr:col>
      <xdr:colOff>165100</xdr:colOff>
      <xdr:row>64</xdr:row>
      <xdr:rowOff>7674</xdr:rowOff>
    </xdr:to>
    <xdr:sp macro="" textlink="">
      <xdr:nvSpPr>
        <xdr:cNvPr id="241" name="楕円 240"/>
        <xdr:cNvSpPr/>
      </xdr:nvSpPr>
      <xdr:spPr>
        <a:xfrm>
          <a:off x="9588500" y="10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122038</xdr:rowOff>
    </xdr:from>
    <xdr:to>
      <xdr:col>55</xdr:col>
      <xdr:colOff>0</xdr:colOff>
      <xdr:row>63</xdr:row>
      <xdr:rowOff>128324</xdr:rowOff>
    </xdr:to>
    <xdr:cxnSp macro="">
      <xdr:nvCxnSpPr>
        <xdr:cNvPr id="242" name="直線コネクタ 241"/>
        <xdr:cNvCxnSpPr/>
      </xdr:nvCxnSpPr>
      <xdr:spPr>
        <a:xfrm flipV="1">
          <a:off x="9639300" y="1092338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78687</xdr:rowOff>
    </xdr:from>
    <xdr:to>
      <xdr:col>46</xdr:col>
      <xdr:colOff>38100</xdr:colOff>
      <xdr:row>64</xdr:row>
      <xdr:rowOff>8837</xdr:rowOff>
    </xdr:to>
    <xdr:sp macro="" textlink="">
      <xdr:nvSpPr>
        <xdr:cNvPr id="243" name="楕円 242"/>
        <xdr:cNvSpPr/>
      </xdr:nvSpPr>
      <xdr:spPr>
        <a:xfrm>
          <a:off x="8699500" y="108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128324</xdr:rowOff>
    </xdr:from>
    <xdr:to>
      <xdr:col>50</xdr:col>
      <xdr:colOff>114300</xdr:colOff>
      <xdr:row>63</xdr:row>
      <xdr:rowOff>129487</xdr:rowOff>
    </xdr:to>
    <xdr:cxnSp macro="">
      <xdr:nvCxnSpPr>
        <xdr:cNvPr id="244" name="直線コネクタ 243"/>
        <xdr:cNvCxnSpPr/>
      </xdr:nvCxnSpPr>
      <xdr:spPr>
        <a:xfrm flipV="1">
          <a:off x="8750300" y="10929674"/>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81703</xdr:rowOff>
    </xdr:from>
    <xdr:to>
      <xdr:col>41</xdr:col>
      <xdr:colOff>101600</xdr:colOff>
      <xdr:row>64</xdr:row>
      <xdr:rowOff>11853</xdr:rowOff>
    </xdr:to>
    <xdr:sp macro="" textlink="">
      <xdr:nvSpPr>
        <xdr:cNvPr id="245" name="楕円 244"/>
        <xdr:cNvSpPr/>
      </xdr:nvSpPr>
      <xdr:spPr>
        <a:xfrm>
          <a:off x="7810500" y="1088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129487</xdr:rowOff>
    </xdr:from>
    <xdr:to>
      <xdr:col>45</xdr:col>
      <xdr:colOff>177800</xdr:colOff>
      <xdr:row>63</xdr:row>
      <xdr:rowOff>132503</xdr:rowOff>
    </xdr:to>
    <xdr:cxnSp macro="">
      <xdr:nvCxnSpPr>
        <xdr:cNvPr id="246" name="直線コネクタ 245"/>
        <xdr:cNvCxnSpPr/>
      </xdr:nvCxnSpPr>
      <xdr:spPr>
        <a:xfrm flipV="1">
          <a:off x="7861300" y="1093083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47"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48"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49"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170251</xdr:rowOff>
    </xdr:from>
    <xdr:ext cx="599010" cy="259045"/>
    <xdr:sp macro="" textlink="">
      <xdr:nvSpPr>
        <xdr:cNvPr id="251" name="n_1mainValue【橋りょう・トンネル】&#10;一人当たり有形固定資産（償却資産）額"/>
        <xdr:cNvSpPr txBox="1"/>
      </xdr:nvSpPr>
      <xdr:spPr>
        <a:xfrm>
          <a:off x="9327095" y="1097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171414</xdr:rowOff>
    </xdr:from>
    <xdr:ext cx="599010" cy="259045"/>
    <xdr:sp macro="" textlink="">
      <xdr:nvSpPr>
        <xdr:cNvPr id="252" name="n_2mainValue【橋りょう・トンネル】&#10;一人当たり有形固定資産（償却資産）額"/>
        <xdr:cNvSpPr txBox="1"/>
      </xdr:nvSpPr>
      <xdr:spPr>
        <a:xfrm>
          <a:off x="8450795" y="1097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2980</xdr:rowOff>
    </xdr:from>
    <xdr:ext cx="599010" cy="259045"/>
    <xdr:sp macro="" textlink="">
      <xdr:nvSpPr>
        <xdr:cNvPr id="253" name="n_3mainValue【橋りょう・トンネル】&#10;一人当たり有形固定資産（償却資産）額"/>
        <xdr:cNvSpPr txBox="1"/>
      </xdr:nvSpPr>
      <xdr:spPr>
        <a:xfrm>
          <a:off x="7561795" y="1097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83"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294" name="楕円 293"/>
        <xdr:cNvSpPr/>
      </xdr:nvSpPr>
      <xdr:spPr>
        <a:xfrm>
          <a:off x="4584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102252</xdr:rowOff>
    </xdr:from>
    <xdr:ext cx="405111" cy="259045"/>
    <xdr:sp macro="" textlink="">
      <xdr:nvSpPr>
        <xdr:cNvPr id="295" name="【公営住宅】&#10;有形固定資産減価償却率該当値テキスト"/>
        <xdr:cNvSpPr txBox="1"/>
      </xdr:nvSpPr>
      <xdr:spPr>
        <a:xfrm>
          <a:off x="4673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96" name="楕円 295"/>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53339</xdr:rowOff>
    </xdr:from>
    <xdr:to>
      <xdr:col>24</xdr:col>
      <xdr:colOff>63500</xdr:colOff>
      <xdr:row>86</xdr:row>
      <xdr:rowOff>66675</xdr:rowOff>
    </xdr:to>
    <xdr:cxnSp macro="">
      <xdr:nvCxnSpPr>
        <xdr:cNvPr id="297" name="直線コネクタ 296"/>
        <xdr:cNvCxnSpPr/>
      </xdr:nvCxnSpPr>
      <xdr:spPr>
        <a:xfrm>
          <a:off x="3797300" y="147980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98" name="楕円 297"/>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53339</xdr:rowOff>
    </xdr:to>
    <xdr:cxnSp macro="">
      <xdr:nvCxnSpPr>
        <xdr:cNvPr id="299" name="直線コネクタ 298"/>
        <xdr:cNvCxnSpPr/>
      </xdr:nvCxnSpPr>
      <xdr:spPr>
        <a:xfrm>
          <a:off x="2908300" y="14782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300" name="楕円 299"/>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38100</xdr:rowOff>
    </xdr:to>
    <xdr:cxnSp macro="">
      <xdr:nvCxnSpPr>
        <xdr:cNvPr id="301" name="直線コネクタ 300"/>
        <xdr:cNvCxnSpPr/>
      </xdr:nvCxnSpPr>
      <xdr:spPr>
        <a:xfrm>
          <a:off x="2019300" y="1475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02"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03"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04"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306" name="n_1mainValue【公営住宅】&#10;有形固定資産減価償却率"/>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07"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308" name="n_3mainValue【公営住宅】&#10;有形固定資産減価償却率"/>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35"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161037</xdr:rowOff>
    </xdr:from>
    <xdr:to>
      <xdr:col>55</xdr:col>
      <xdr:colOff>50800</xdr:colOff>
      <xdr:row>85</xdr:row>
      <xdr:rowOff>91187</xdr:rowOff>
    </xdr:to>
    <xdr:sp macro="" textlink="">
      <xdr:nvSpPr>
        <xdr:cNvPr id="346" name="楕円 345"/>
        <xdr:cNvSpPr/>
      </xdr:nvSpPr>
      <xdr:spPr>
        <a:xfrm>
          <a:off x="10426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139464</xdr:rowOff>
    </xdr:from>
    <xdr:ext cx="469744" cy="259045"/>
    <xdr:sp macro="" textlink="">
      <xdr:nvSpPr>
        <xdr:cNvPr id="347" name="【公営住宅】&#10;一人当たり面積該当値テキスト"/>
        <xdr:cNvSpPr txBox="1"/>
      </xdr:nvSpPr>
      <xdr:spPr>
        <a:xfrm>
          <a:off x="10515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162407</xdr:rowOff>
    </xdr:from>
    <xdr:to>
      <xdr:col>50</xdr:col>
      <xdr:colOff>165100</xdr:colOff>
      <xdr:row>85</xdr:row>
      <xdr:rowOff>92557</xdr:rowOff>
    </xdr:to>
    <xdr:sp macro="" textlink="">
      <xdr:nvSpPr>
        <xdr:cNvPr id="348" name="楕円 347"/>
        <xdr:cNvSpPr/>
      </xdr:nvSpPr>
      <xdr:spPr>
        <a:xfrm>
          <a:off x="9588500" y="145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41757</xdr:rowOff>
    </xdr:to>
    <xdr:cxnSp macro="">
      <xdr:nvCxnSpPr>
        <xdr:cNvPr id="349" name="直線コネクタ 348"/>
        <xdr:cNvCxnSpPr/>
      </xdr:nvCxnSpPr>
      <xdr:spPr>
        <a:xfrm flipV="1">
          <a:off x="9639300" y="14613637"/>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163322</xdr:rowOff>
    </xdr:from>
    <xdr:to>
      <xdr:col>46</xdr:col>
      <xdr:colOff>38100</xdr:colOff>
      <xdr:row>85</xdr:row>
      <xdr:rowOff>93472</xdr:rowOff>
    </xdr:to>
    <xdr:sp macro="" textlink="">
      <xdr:nvSpPr>
        <xdr:cNvPr id="350" name="楕円 349"/>
        <xdr:cNvSpPr/>
      </xdr:nvSpPr>
      <xdr:spPr>
        <a:xfrm>
          <a:off x="8699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41757</xdr:rowOff>
    </xdr:from>
    <xdr:to>
      <xdr:col>50</xdr:col>
      <xdr:colOff>114300</xdr:colOff>
      <xdr:row>85</xdr:row>
      <xdr:rowOff>42672</xdr:rowOff>
    </xdr:to>
    <xdr:cxnSp macro="">
      <xdr:nvCxnSpPr>
        <xdr:cNvPr id="351" name="直線コネクタ 350"/>
        <xdr:cNvCxnSpPr/>
      </xdr:nvCxnSpPr>
      <xdr:spPr>
        <a:xfrm flipV="1">
          <a:off x="8750300" y="146150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164694</xdr:rowOff>
    </xdr:from>
    <xdr:to>
      <xdr:col>41</xdr:col>
      <xdr:colOff>101600</xdr:colOff>
      <xdr:row>85</xdr:row>
      <xdr:rowOff>94844</xdr:rowOff>
    </xdr:to>
    <xdr:sp macro="" textlink="">
      <xdr:nvSpPr>
        <xdr:cNvPr id="352" name="楕円 351"/>
        <xdr:cNvSpPr/>
      </xdr:nvSpPr>
      <xdr:spPr>
        <a:xfrm>
          <a:off x="7810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44044</xdr:rowOff>
    </xdr:to>
    <xdr:cxnSp macro="">
      <xdr:nvCxnSpPr>
        <xdr:cNvPr id="353" name="直線コネクタ 352"/>
        <xdr:cNvCxnSpPr/>
      </xdr:nvCxnSpPr>
      <xdr:spPr>
        <a:xfrm flipV="1">
          <a:off x="7861300" y="146159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54" name="n_1ave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55" name="n_2aveValue【公営住宅】&#10;一人当たり面積"/>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56"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83684</xdr:rowOff>
    </xdr:from>
    <xdr:ext cx="469744" cy="259045"/>
    <xdr:sp macro="" textlink="">
      <xdr:nvSpPr>
        <xdr:cNvPr id="358" name="n_1mainValue【公営住宅】&#10;一人当たり面積"/>
        <xdr:cNvSpPr txBox="1"/>
      </xdr:nvSpPr>
      <xdr:spPr>
        <a:xfrm>
          <a:off x="93917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59" name="n_2mainValue【公営住宅】&#10;一人当たり面積"/>
        <xdr:cNvSpPr txBox="1"/>
      </xdr:nvSpPr>
      <xdr:spPr>
        <a:xfrm>
          <a:off x="8515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85971</xdr:rowOff>
    </xdr:from>
    <xdr:ext cx="469744" cy="259045"/>
    <xdr:sp macro="" textlink="">
      <xdr:nvSpPr>
        <xdr:cNvPr id="360" name="n_3mainValue【公営住宅】&#10;一人当たり面積"/>
        <xdr:cNvSpPr txBox="1"/>
      </xdr:nvSpPr>
      <xdr:spPr>
        <a:xfrm>
          <a:off x="7626427" y="146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01" name="直線コネクタ 400"/>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04"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05" name="直線コネクタ 404"/>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406" name="【認定こども園・幼稚園・保育所】&#10;有形固定資産減価償却率平均値テキスト"/>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07" name="フローチャート: 判断 406"/>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08" name="フローチャート: 判断 407"/>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09" name="フローチャート: 判断 40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0" name="フローチャート: 判断 40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11" name="フローチャート: 判断 410"/>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417" name="楕円 416"/>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418" name="【認定こども園・幼稚園・保育所】&#10;有形固定資産減価償却率該当値テキスト"/>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419" name="楕円 418"/>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36</xdr:row>
      <xdr:rowOff>0</xdr:rowOff>
    </xdr:to>
    <xdr:cxnSp macro="">
      <xdr:nvCxnSpPr>
        <xdr:cNvPr id="420" name="直線コネクタ 419"/>
        <xdr:cNvCxnSpPr/>
      </xdr:nvCxnSpPr>
      <xdr:spPr>
        <a:xfrm>
          <a:off x="15481300" y="6111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421" name="楕円 420"/>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59055</xdr:rowOff>
    </xdr:from>
    <xdr:to>
      <xdr:col>81</xdr:col>
      <xdr:colOff>50800</xdr:colOff>
      <xdr:row>35</xdr:row>
      <xdr:rowOff>110490</xdr:rowOff>
    </xdr:to>
    <xdr:cxnSp macro="">
      <xdr:nvCxnSpPr>
        <xdr:cNvPr id="422" name="直線コネクタ 421"/>
        <xdr:cNvCxnSpPr/>
      </xdr:nvCxnSpPr>
      <xdr:spPr>
        <a:xfrm>
          <a:off x="14592300" y="6059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423" name="楕円 422"/>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59055</xdr:rowOff>
    </xdr:to>
    <xdr:cxnSp macro="">
      <xdr:nvCxnSpPr>
        <xdr:cNvPr id="424" name="直線コネクタ 423"/>
        <xdr:cNvCxnSpPr/>
      </xdr:nvCxnSpPr>
      <xdr:spPr>
        <a:xfrm>
          <a:off x="13703300" y="6002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42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2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2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8"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429" name="n_1mainValue【認定こども園・幼稚園・保育所】&#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430" name="n_2mainValue【認定こども園・幼稚園・保育所】&#10;有形固定資産減価償却率"/>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431" name="n_3mainValue【認定こども園・幼稚園・保育所】&#10;有形固定資産減価償却率"/>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55" name="直線コネクタ 454"/>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56"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7" name="直線コネクタ 456"/>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58"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9" name="直線コネクタ 458"/>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60"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1" name="フローチャート: 判断 460"/>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62" name="フローチャート: 判断 461"/>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63" name="フローチャート: 判断 462"/>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64" name="フローチャート: 判断 463"/>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65" name="フローチャート: 判断 464"/>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120650</xdr:rowOff>
    </xdr:from>
    <xdr:to>
      <xdr:col>116</xdr:col>
      <xdr:colOff>114300</xdr:colOff>
      <xdr:row>35</xdr:row>
      <xdr:rowOff>50800</xdr:rowOff>
    </xdr:to>
    <xdr:sp macro="" textlink="">
      <xdr:nvSpPr>
        <xdr:cNvPr id="471" name="楕円 470"/>
        <xdr:cNvSpPr/>
      </xdr:nvSpPr>
      <xdr:spPr>
        <a:xfrm>
          <a:off x="22110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143527</xdr:rowOff>
    </xdr:from>
    <xdr:ext cx="469744" cy="259045"/>
    <xdr:sp macro="" textlink="">
      <xdr:nvSpPr>
        <xdr:cNvPr id="472" name="【認定こども園・幼稚園・保育所】&#10;一人当たり面積該当値テキスト"/>
        <xdr:cNvSpPr txBox="1"/>
      </xdr:nvSpPr>
      <xdr:spPr>
        <a:xfrm>
          <a:off x="221996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158750</xdr:rowOff>
    </xdr:from>
    <xdr:to>
      <xdr:col>112</xdr:col>
      <xdr:colOff>38100</xdr:colOff>
      <xdr:row>35</xdr:row>
      <xdr:rowOff>88900</xdr:rowOff>
    </xdr:to>
    <xdr:sp macro="" textlink="">
      <xdr:nvSpPr>
        <xdr:cNvPr id="473" name="楕円 472"/>
        <xdr:cNvSpPr/>
      </xdr:nvSpPr>
      <xdr:spPr>
        <a:xfrm>
          <a:off x="2127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0</xdr:rowOff>
    </xdr:from>
    <xdr:to>
      <xdr:col>116</xdr:col>
      <xdr:colOff>63500</xdr:colOff>
      <xdr:row>35</xdr:row>
      <xdr:rowOff>38100</xdr:rowOff>
    </xdr:to>
    <xdr:cxnSp macro="">
      <xdr:nvCxnSpPr>
        <xdr:cNvPr id="474" name="直線コネクタ 473"/>
        <xdr:cNvCxnSpPr/>
      </xdr:nvCxnSpPr>
      <xdr:spPr>
        <a:xfrm flipV="1">
          <a:off x="21323300" y="6000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170180</xdr:rowOff>
    </xdr:from>
    <xdr:to>
      <xdr:col>107</xdr:col>
      <xdr:colOff>101600</xdr:colOff>
      <xdr:row>35</xdr:row>
      <xdr:rowOff>100330</xdr:rowOff>
    </xdr:to>
    <xdr:sp macro="" textlink="">
      <xdr:nvSpPr>
        <xdr:cNvPr id="475" name="楕円 474"/>
        <xdr:cNvSpPr/>
      </xdr:nvSpPr>
      <xdr:spPr>
        <a:xfrm>
          <a:off x="20383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38100</xdr:rowOff>
    </xdr:from>
    <xdr:to>
      <xdr:col>111</xdr:col>
      <xdr:colOff>177800</xdr:colOff>
      <xdr:row>35</xdr:row>
      <xdr:rowOff>49530</xdr:rowOff>
    </xdr:to>
    <xdr:cxnSp macro="">
      <xdr:nvCxnSpPr>
        <xdr:cNvPr id="476" name="直線コネクタ 475"/>
        <xdr:cNvCxnSpPr/>
      </xdr:nvCxnSpPr>
      <xdr:spPr>
        <a:xfrm flipV="1">
          <a:off x="20434300" y="6038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6350</xdr:rowOff>
    </xdr:from>
    <xdr:to>
      <xdr:col>102</xdr:col>
      <xdr:colOff>165100</xdr:colOff>
      <xdr:row>35</xdr:row>
      <xdr:rowOff>107950</xdr:rowOff>
    </xdr:to>
    <xdr:sp macro="" textlink="">
      <xdr:nvSpPr>
        <xdr:cNvPr id="477" name="楕円 476"/>
        <xdr:cNvSpPr/>
      </xdr:nvSpPr>
      <xdr:spPr>
        <a:xfrm>
          <a:off x="19494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49530</xdr:rowOff>
    </xdr:from>
    <xdr:to>
      <xdr:col>107</xdr:col>
      <xdr:colOff>50800</xdr:colOff>
      <xdr:row>35</xdr:row>
      <xdr:rowOff>57150</xdr:rowOff>
    </xdr:to>
    <xdr:cxnSp macro="">
      <xdr:nvCxnSpPr>
        <xdr:cNvPr id="478" name="直線コネクタ 477"/>
        <xdr:cNvCxnSpPr/>
      </xdr:nvCxnSpPr>
      <xdr:spPr>
        <a:xfrm flipV="1">
          <a:off x="19545300" y="605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479"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480"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481"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482"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105427</xdr:rowOff>
    </xdr:from>
    <xdr:ext cx="469744" cy="259045"/>
    <xdr:sp macro="" textlink="">
      <xdr:nvSpPr>
        <xdr:cNvPr id="483" name="n_1mainValue【認定こども園・幼稚園・保育所】&#10;一人当たり面積"/>
        <xdr:cNvSpPr txBox="1"/>
      </xdr:nvSpPr>
      <xdr:spPr>
        <a:xfrm>
          <a:off x="210757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116857</xdr:rowOff>
    </xdr:from>
    <xdr:ext cx="469744" cy="259045"/>
    <xdr:sp macro="" textlink="">
      <xdr:nvSpPr>
        <xdr:cNvPr id="484" name="n_2mainValue【認定こども園・幼稚園・保育所】&#10;一人当たり面積"/>
        <xdr:cNvSpPr txBox="1"/>
      </xdr:nvSpPr>
      <xdr:spPr>
        <a:xfrm>
          <a:off x="20199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124477</xdr:rowOff>
    </xdr:from>
    <xdr:ext cx="469744" cy="259045"/>
    <xdr:sp macro="" textlink="">
      <xdr:nvSpPr>
        <xdr:cNvPr id="485" name="n_3mainValue【認定こども園・幼稚園・保育所】&#10;一人当たり面積"/>
        <xdr:cNvSpPr txBox="1"/>
      </xdr:nvSpPr>
      <xdr:spPr>
        <a:xfrm>
          <a:off x="19310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08" name="直線コネクタ 507"/>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09"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10" name="直線コネクタ 509"/>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11"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12" name="直線コネクタ 511"/>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13"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14" name="フローチャート: 判断 513"/>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15" name="フローチャート: 判断 514"/>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16" name="フローチャート: 判断 515"/>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17" name="フローチャート: 判断 516"/>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18" name="フローチャート: 判断 517"/>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148082</xdr:rowOff>
    </xdr:from>
    <xdr:to>
      <xdr:col>85</xdr:col>
      <xdr:colOff>177800</xdr:colOff>
      <xdr:row>62</xdr:row>
      <xdr:rowOff>78232</xdr:rowOff>
    </xdr:to>
    <xdr:sp macro="" textlink="">
      <xdr:nvSpPr>
        <xdr:cNvPr id="524" name="楕円 523"/>
        <xdr:cNvSpPr/>
      </xdr:nvSpPr>
      <xdr:spPr>
        <a:xfrm>
          <a:off x="16268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126509</xdr:rowOff>
    </xdr:from>
    <xdr:ext cx="405111" cy="259045"/>
    <xdr:sp macro="" textlink="">
      <xdr:nvSpPr>
        <xdr:cNvPr id="525" name="【学校施設】&#10;有形固定資産減価償却率該当値テキスト"/>
        <xdr:cNvSpPr txBox="1"/>
      </xdr:nvSpPr>
      <xdr:spPr>
        <a:xfrm>
          <a:off x="16357600"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xdr:rowOff>
    </xdr:from>
    <xdr:to>
      <xdr:col>81</xdr:col>
      <xdr:colOff>101600</xdr:colOff>
      <xdr:row>62</xdr:row>
      <xdr:rowOff>112522</xdr:rowOff>
    </xdr:to>
    <xdr:sp macro="" textlink="">
      <xdr:nvSpPr>
        <xdr:cNvPr id="526" name="楕円 525"/>
        <xdr:cNvSpPr/>
      </xdr:nvSpPr>
      <xdr:spPr>
        <a:xfrm>
          <a:off x="1543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27432</xdr:rowOff>
    </xdr:from>
    <xdr:to>
      <xdr:col>85</xdr:col>
      <xdr:colOff>127000</xdr:colOff>
      <xdr:row>62</xdr:row>
      <xdr:rowOff>61722</xdr:rowOff>
    </xdr:to>
    <xdr:cxnSp macro="">
      <xdr:nvCxnSpPr>
        <xdr:cNvPr id="527" name="直線コネクタ 526"/>
        <xdr:cNvCxnSpPr/>
      </xdr:nvCxnSpPr>
      <xdr:spPr>
        <a:xfrm flipV="1">
          <a:off x="15481300" y="1065733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141224</xdr:rowOff>
    </xdr:from>
    <xdr:to>
      <xdr:col>76</xdr:col>
      <xdr:colOff>165100</xdr:colOff>
      <xdr:row>62</xdr:row>
      <xdr:rowOff>71374</xdr:rowOff>
    </xdr:to>
    <xdr:sp macro="" textlink="">
      <xdr:nvSpPr>
        <xdr:cNvPr id="528" name="楕円 527"/>
        <xdr:cNvSpPr/>
      </xdr:nvSpPr>
      <xdr:spPr>
        <a:xfrm>
          <a:off x="14541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20574</xdr:rowOff>
    </xdr:from>
    <xdr:to>
      <xdr:col>81</xdr:col>
      <xdr:colOff>50800</xdr:colOff>
      <xdr:row>62</xdr:row>
      <xdr:rowOff>61722</xdr:rowOff>
    </xdr:to>
    <xdr:cxnSp macro="">
      <xdr:nvCxnSpPr>
        <xdr:cNvPr id="529" name="直線コネクタ 528"/>
        <xdr:cNvCxnSpPr/>
      </xdr:nvCxnSpPr>
      <xdr:spPr>
        <a:xfrm>
          <a:off x="14592300" y="106504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88646</xdr:rowOff>
    </xdr:from>
    <xdr:to>
      <xdr:col>72</xdr:col>
      <xdr:colOff>38100</xdr:colOff>
      <xdr:row>62</xdr:row>
      <xdr:rowOff>18796</xdr:rowOff>
    </xdr:to>
    <xdr:sp macro="" textlink="">
      <xdr:nvSpPr>
        <xdr:cNvPr id="530" name="楕円 529"/>
        <xdr:cNvSpPr/>
      </xdr:nvSpPr>
      <xdr:spPr>
        <a:xfrm>
          <a:off x="1365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139446</xdr:rowOff>
    </xdr:from>
    <xdr:to>
      <xdr:col>76</xdr:col>
      <xdr:colOff>114300</xdr:colOff>
      <xdr:row>62</xdr:row>
      <xdr:rowOff>20574</xdr:rowOff>
    </xdr:to>
    <xdr:cxnSp macro="">
      <xdr:nvCxnSpPr>
        <xdr:cNvPr id="531" name="直線コネクタ 530"/>
        <xdr:cNvCxnSpPr/>
      </xdr:nvCxnSpPr>
      <xdr:spPr>
        <a:xfrm>
          <a:off x="13703300" y="105978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32"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533"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34"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35"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103649</xdr:rowOff>
    </xdr:from>
    <xdr:ext cx="405111" cy="259045"/>
    <xdr:sp macro="" textlink="">
      <xdr:nvSpPr>
        <xdr:cNvPr id="536" name="n_1mainValue【学校施設】&#10;有形固定資産減価償却率"/>
        <xdr:cNvSpPr txBox="1"/>
      </xdr:nvSpPr>
      <xdr:spPr>
        <a:xfrm>
          <a:off x="15266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62501</xdr:rowOff>
    </xdr:from>
    <xdr:ext cx="405111" cy="259045"/>
    <xdr:sp macro="" textlink="">
      <xdr:nvSpPr>
        <xdr:cNvPr id="537" name="n_2mainValue【学校施設】&#10;有形固定資産減価償却率"/>
        <xdr:cNvSpPr txBox="1"/>
      </xdr:nvSpPr>
      <xdr:spPr>
        <a:xfrm>
          <a:off x="14389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9923</xdr:rowOff>
    </xdr:from>
    <xdr:ext cx="405111" cy="259045"/>
    <xdr:sp macro="" textlink="">
      <xdr:nvSpPr>
        <xdr:cNvPr id="538" name="n_3mainValue【学校施設】&#10;有形固定資産減価償却率"/>
        <xdr:cNvSpPr txBox="1"/>
      </xdr:nvSpPr>
      <xdr:spPr>
        <a:xfrm>
          <a:off x="13500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63" name="直線コネクタ 562"/>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64"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65" name="直線コネクタ 564"/>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66"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67" name="直線コネクタ 566"/>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568"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69" name="フローチャート: 判断 568"/>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70" name="フローチャート: 判断 569"/>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71" name="フローチャート: 判断 570"/>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72" name="フローチャート: 判断 571"/>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573" name="フローチャート: 判断 572"/>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156083</xdr:rowOff>
    </xdr:from>
    <xdr:to>
      <xdr:col>116</xdr:col>
      <xdr:colOff>114300</xdr:colOff>
      <xdr:row>62</xdr:row>
      <xdr:rowOff>86233</xdr:rowOff>
    </xdr:to>
    <xdr:sp macro="" textlink="">
      <xdr:nvSpPr>
        <xdr:cNvPr id="579" name="楕円 578"/>
        <xdr:cNvSpPr/>
      </xdr:nvSpPr>
      <xdr:spPr>
        <a:xfrm>
          <a:off x="221107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134510</xdr:rowOff>
    </xdr:from>
    <xdr:ext cx="469744" cy="259045"/>
    <xdr:sp macro="" textlink="">
      <xdr:nvSpPr>
        <xdr:cNvPr id="580" name="【学校施設】&#10;一人当たり面積該当値テキスト"/>
        <xdr:cNvSpPr txBox="1"/>
      </xdr:nvSpPr>
      <xdr:spPr>
        <a:xfrm>
          <a:off x="22199600"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581" name="楕円 580"/>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35433</xdr:rowOff>
    </xdr:from>
    <xdr:to>
      <xdr:col>116</xdr:col>
      <xdr:colOff>63500</xdr:colOff>
      <xdr:row>62</xdr:row>
      <xdr:rowOff>41148</xdr:rowOff>
    </xdr:to>
    <xdr:cxnSp macro="">
      <xdr:nvCxnSpPr>
        <xdr:cNvPr id="582" name="直線コネクタ 581"/>
        <xdr:cNvCxnSpPr/>
      </xdr:nvCxnSpPr>
      <xdr:spPr>
        <a:xfrm flipV="1">
          <a:off x="21323300" y="1066533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169037</xdr:rowOff>
    </xdr:from>
    <xdr:to>
      <xdr:col>107</xdr:col>
      <xdr:colOff>101600</xdr:colOff>
      <xdr:row>62</xdr:row>
      <xdr:rowOff>99187</xdr:rowOff>
    </xdr:to>
    <xdr:sp macro="" textlink="">
      <xdr:nvSpPr>
        <xdr:cNvPr id="583" name="楕円 582"/>
        <xdr:cNvSpPr/>
      </xdr:nvSpPr>
      <xdr:spPr>
        <a:xfrm>
          <a:off x="20383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48387</xdr:rowOff>
    </xdr:to>
    <xdr:cxnSp macro="">
      <xdr:nvCxnSpPr>
        <xdr:cNvPr id="584" name="直線コネクタ 583"/>
        <xdr:cNvCxnSpPr/>
      </xdr:nvCxnSpPr>
      <xdr:spPr>
        <a:xfrm flipV="1">
          <a:off x="20434300" y="1067104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xdr:rowOff>
    </xdr:from>
    <xdr:to>
      <xdr:col>102</xdr:col>
      <xdr:colOff>165100</xdr:colOff>
      <xdr:row>62</xdr:row>
      <xdr:rowOff>105283</xdr:rowOff>
    </xdr:to>
    <xdr:sp macro="" textlink="">
      <xdr:nvSpPr>
        <xdr:cNvPr id="585" name="楕円 584"/>
        <xdr:cNvSpPr/>
      </xdr:nvSpPr>
      <xdr:spPr>
        <a:xfrm>
          <a:off x="19494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48387</xdr:rowOff>
    </xdr:from>
    <xdr:to>
      <xdr:col>107</xdr:col>
      <xdr:colOff>50800</xdr:colOff>
      <xdr:row>62</xdr:row>
      <xdr:rowOff>54483</xdr:rowOff>
    </xdr:to>
    <xdr:cxnSp macro="">
      <xdr:nvCxnSpPr>
        <xdr:cNvPr id="586" name="直線コネクタ 585"/>
        <xdr:cNvCxnSpPr/>
      </xdr:nvCxnSpPr>
      <xdr:spPr>
        <a:xfrm flipV="1">
          <a:off x="19545300" y="106782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587"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588"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589"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590"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83075</xdr:rowOff>
    </xdr:from>
    <xdr:ext cx="469744" cy="259045"/>
    <xdr:sp macro="" textlink="">
      <xdr:nvSpPr>
        <xdr:cNvPr id="591" name="n_1mainValue【学校施設】&#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90314</xdr:rowOff>
    </xdr:from>
    <xdr:ext cx="469744" cy="259045"/>
    <xdr:sp macro="" textlink="">
      <xdr:nvSpPr>
        <xdr:cNvPr id="592" name="n_2mainValue【学校施設】&#10;一人当たり面積"/>
        <xdr:cNvSpPr txBox="1"/>
      </xdr:nvSpPr>
      <xdr:spPr>
        <a:xfrm>
          <a:off x="20199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96410</xdr:rowOff>
    </xdr:from>
    <xdr:ext cx="469744" cy="259045"/>
    <xdr:sp macro="" textlink="">
      <xdr:nvSpPr>
        <xdr:cNvPr id="593" name="n_3mainValue【学校施設】&#10;一人当たり面積"/>
        <xdr:cNvSpPr txBox="1"/>
      </xdr:nvSpPr>
      <xdr:spPr>
        <a:xfrm>
          <a:off x="19310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18" name="直線コネクタ 61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0" name="直線コネクタ 61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2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22" name="直線コネクタ 62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623" name="【児童館】&#10;有形固定資産減価償却率平均値テキスト"/>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24" name="フローチャート: 判断 62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25" name="フローチャート: 判断 62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26" name="フローチャート: 判断 62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27" name="フローチャート: 判断 62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28" name="フローチャート: 判断 62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634" name="楕円 633"/>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635" name="【児童館】&#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636" name="楕円 635"/>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125730</xdr:rowOff>
    </xdr:to>
    <xdr:cxnSp macro="">
      <xdr:nvCxnSpPr>
        <xdr:cNvPr id="637" name="直線コネクタ 636"/>
        <xdr:cNvCxnSpPr/>
      </xdr:nvCxnSpPr>
      <xdr:spPr>
        <a:xfrm>
          <a:off x="15481300" y="13967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160655</xdr:rowOff>
    </xdr:from>
    <xdr:to>
      <xdr:col>76</xdr:col>
      <xdr:colOff>165100</xdr:colOff>
      <xdr:row>81</xdr:row>
      <xdr:rowOff>90805</xdr:rowOff>
    </xdr:to>
    <xdr:sp macro="" textlink="">
      <xdr:nvSpPr>
        <xdr:cNvPr id="638" name="楕円 637"/>
        <xdr:cNvSpPr/>
      </xdr:nvSpPr>
      <xdr:spPr>
        <a:xfrm>
          <a:off x="14541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80011</xdr:rowOff>
    </xdr:to>
    <xdr:cxnSp macro="">
      <xdr:nvCxnSpPr>
        <xdr:cNvPr id="639" name="直線コネクタ 638"/>
        <xdr:cNvCxnSpPr/>
      </xdr:nvCxnSpPr>
      <xdr:spPr>
        <a:xfrm>
          <a:off x="14592300" y="13927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114936</xdr:rowOff>
    </xdr:from>
    <xdr:to>
      <xdr:col>72</xdr:col>
      <xdr:colOff>38100</xdr:colOff>
      <xdr:row>81</xdr:row>
      <xdr:rowOff>45086</xdr:rowOff>
    </xdr:to>
    <xdr:sp macro="" textlink="">
      <xdr:nvSpPr>
        <xdr:cNvPr id="640" name="楕円 639"/>
        <xdr:cNvSpPr/>
      </xdr:nvSpPr>
      <xdr:spPr>
        <a:xfrm>
          <a:off x="1365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165736</xdr:rowOff>
    </xdr:from>
    <xdr:to>
      <xdr:col>76</xdr:col>
      <xdr:colOff>114300</xdr:colOff>
      <xdr:row>81</xdr:row>
      <xdr:rowOff>40005</xdr:rowOff>
    </xdr:to>
    <xdr:cxnSp macro="">
      <xdr:nvCxnSpPr>
        <xdr:cNvPr id="641" name="直線コネクタ 640"/>
        <xdr:cNvCxnSpPr/>
      </xdr:nvCxnSpPr>
      <xdr:spPr>
        <a:xfrm>
          <a:off x="13703300" y="138817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642" name="n_1ave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43"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44"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645"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646" name="n_1mainValue【児童館】&#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647" name="n_2mainValue【児童館】&#10;有形固定資産減価償却率"/>
        <xdr:cNvSpPr txBox="1"/>
      </xdr:nvSpPr>
      <xdr:spPr>
        <a:xfrm>
          <a:off x="14389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61613</xdr:rowOff>
    </xdr:from>
    <xdr:ext cx="405111" cy="259045"/>
    <xdr:sp macro="" textlink="">
      <xdr:nvSpPr>
        <xdr:cNvPr id="648" name="n_3mainValue【児童館】&#10;有形固定資産減価償却率"/>
        <xdr:cNvSpPr txBox="1"/>
      </xdr:nvSpPr>
      <xdr:spPr>
        <a:xfrm>
          <a:off x="13500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674" name="直線コネクタ 673"/>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75"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76" name="直線コネクタ 67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78" name="直線コネクタ 67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679"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80" name="フローチャート: 判断 679"/>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1" name="フローチャート: 判断 68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フローチャート: 判断 68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83" name="フローチャート: 判断 682"/>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684" name="フローチャート: 判断 683"/>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90" name="楕円 689"/>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91"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92" name="楕円 691"/>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693" name="直線コネクタ 692"/>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694" name="楕円 693"/>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695" name="直線コネクタ 694"/>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96" name="楕円 695"/>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78921</xdr:rowOff>
    </xdr:to>
    <xdr:cxnSp macro="">
      <xdr:nvCxnSpPr>
        <xdr:cNvPr id="697" name="直線コネクタ 696"/>
        <xdr:cNvCxnSpPr/>
      </xdr:nvCxnSpPr>
      <xdr:spPr>
        <a:xfrm flipV="1">
          <a:off x="19545300" y="14635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8"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0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701" name="n_4ave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702"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703" name="n_2mainValue【児童館】&#10;一人当たり面積"/>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04"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29" name="直線コネクタ 728"/>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30"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31" name="直線コネクタ 730"/>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32"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33" name="直線コネクタ 73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34"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35" name="フローチャート: 判断 734"/>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6" name="フローチャート: 判断 735"/>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37" name="フローチャート: 判断 736"/>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8" name="フローチャート: 判断 737"/>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39" name="フローチャート: 判断 738"/>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45" name="楕円 744"/>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46"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747" name="楕円 746"/>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106</xdr:row>
      <xdr:rowOff>7620</xdr:rowOff>
    </xdr:to>
    <xdr:cxnSp macro="">
      <xdr:nvCxnSpPr>
        <xdr:cNvPr id="748" name="直線コネクタ 747"/>
        <xdr:cNvCxnSpPr/>
      </xdr:nvCxnSpPr>
      <xdr:spPr>
        <a:xfrm>
          <a:off x="15481300" y="181717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49" name="楕円 748"/>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169545</xdr:rowOff>
    </xdr:to>
    <xdr:cxnSp macro="">
      <xdr:nvCxnSpPr>
        <xdr:cNvPr id="750" name="直線コネクタ 749"/>
        <xdr:cNvCxnSpPr/>
      </xdr:nvCxnSpPr>
      <xdr:spPr>
        <a:xfrm>
          <a:off x="14592300" y="180289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1" name="楕円 750"/>
        <xdr:cNvSpPr/>
      </xdr:nvSpPr>
      <xdr:spPr>
        <a:xfrm>
          <a:off x="13652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165736</xdr:rowOff>
    </xdr:from>
    <xdr:to>
      <xdr:col>76</xdr:col>
      <xdr:colOff>114300</xdr:colOff>
      <xdr:row>105</xdr:row>
      <xdr:rowOff>26670</xdr:rowOff>
    </xdr:to>
    <xdr:cxnSp macro="">
      <xdr:nvCxnSpPr>
        <xdr:cNvPr id="752" name="直線コネクタ 751"/>
        <xdr:cNvCxnSpPr/>
      </xdr:nvCxnSpPr>
      <xdr:spPr>
        <a:xfrm>
          <a:off x="13703300" y="179965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53"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54"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55"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56"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757" name="n_1mainValue【公民館】&#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58" name="n_2main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59" name="n_3mainValue【公民館】&#10;有形固定資産減価償却率"/>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785" name="直線コネクタ 784"/>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86"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87" name="直線コネクタ 786"/>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788"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789" name="直線コネクタ 788"/>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790"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791" name="フローチャート: 判断 790"/>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792" name="フローチャート: 判断 791"/>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793" name="フローチャート: 判断 792"/>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794" name="フローチャート: 判断 793"/>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795" name="フローチャート: 判断 794"/>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801" name="楕円 800"/>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802"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110852</xdr:rowOff>
    </xdr:from>
    <xdr:to>
      <xdr:col>112</xdr:col>
      <xdr:colOff>38100</xdr:colOff>
      <xdr:row>108</xdr:row>
      <xdr:rowOff>41002</xdr:rowOff>
    </xdr:to>
    <xdr:sp macro="" textlink="">
      <xdr:nvSpPr>
        <xdr:cNvPr id="803" name="楕円 802"/>
        <xdr:cNvSpPr/>
      </xdr:nvSpPr>
      <xdr:spPr>
        <a:xfrm>
          <a:off x="21272500" y="18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161652</xdr:rowOff>
    </xdr:to>
    <xdr:cxnSp macro="">
      <xdr:nvCxnSpPr>
        <xdr:cNvPr id="804" name="直線コネクタ 803"/>
        <xdr:cNvCxnSpPr/>
      </xdr:nvCxnSpPr>
      <xdr:spPr>
        <a:xfrm flipV="1">
          <a:off x="21323300" y="1850462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150042</xdr:rowOff>
    </xdr:from>
    <xdr:to>
      <xdr:col>107</xdr:col>
      <xdr:colOff>101600</xdr:colOff>
      <xdr:row>108</xdr:row>
      <xdr:rowOff>80192</xdr:rowOff>
    </xdr:to>
    <xdr:sp macro="" textlink="">
      <xdr:nvSpPr>
        <xdr:cNvPr id="805" name="楕円 804"/>
        <xdr:cNvSpPr/>
      </xdr:nvSpPr>
      <xdr:spPr>
        <a:xfrm>
          <a:off x="20383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161652</xdr:rowOff>
    </xdr:from>
    <xdr:to>
      <xdr:col>111</xdr:col>
      <xdr:colOff>177800</xdr:colOff>
      <xdr:row>108</xdr:row>
      <xdr:rowOff>29392</xdr:rowOff>
    </xdr:to>
    <xdr:cxnSp macro="">
      <xdr:nvCxnSpPr>
        <xdr:cNvPr id="806" name="直線コネクタ 805"/>
        <xdr:cNvCxnSpPr/>
      </xdr:nvCxnSpPr>
      <xdr:spPr>
        <a:xfrm flipV="1">
          <a:off x="20434300" y="185068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152219</xdr:rowOff>
    </xdr:from>
    <xdr:to>
      <xdr:col>102</xdr:col>
      <xdr:colOff>165100</xdr:colOff>
      <xdr:row>108</xdr:row>
      <xdr:rowOff>82369</xdr:rowOff>
    </xdr:to>
    <xdr:sp macro="" textlink="">
      <xdr:nvSpPr>
        <xdr:cNvPr id="807" name="楕円 806"/>
        <xdr:cNvSpPr/>
      </xdr:nvSpPr>
      <xdr:spPr>
        <a:xfrm>
          <a:off x="19494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29392</xdr:rowOff>
    </xdr:from>
    <xdr:to>
      <xdr:col>107</xdr:col>
      <xdr:colOff>50800</xdr:colOff>
      <xdr:row>108</xdr:row>
      <xdr:rowOff>31569</xdr:rowOff>
    </xdr:to>
    <xdr:cxnSp macro="">
      <xdr:nvCxnSpPr>
        <xdr:cNvPr id="808" name="直線コネクタ 807"/>
        <xdr:cNvCxnSpPr/>
      </xdr:nvCxnSpPr>
      <xdr:spPr>
        <a:xfrm flipV="1">
          <a:off x="19545300" y="185459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09"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10"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11"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12"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32129</xdr:rowOff>
    </xdr:from>
    <xdr:ext cx="469744" cy="259045"/>
    <xdr:sp macro="" textlink="">
      <xdr:nvSpPr>
        <xdr:cNvPr id="813" name="n_1mainValue【公民館】&#10;一人当たり面積"/>
        <xdr:cNvSpPr txBox="1"/>
      </xdr:nvSpPr>
      <xdr:spPr>
        <a:xfrm>
          <a:off x="21075727" y="185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71319</xdr:rowOff>
    </xdr:from>
    <xdr:ext cx="469744" cy="259045"/>
    <xdr:sp macro="" textlink="">
      <xdr:nvSpPr>
        <xdr:cNvPr id="814" name="n_2mainValue【公民館】&#10;一人当たり面積"/>
        <xdr:cNvSpPr txBox="1"/>
      </xdr:nvSpPr>
      <xdr:spPr>
        <a:xfrm>
          <a:off x="201994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73496</xdr:rowOff>
    </xdr:from>
    <xdr:ext cx="469744" cy="259045"/>
    <xdr:sp macro="" textlink="">
      <xdr:nvSpPr>
        <xdr:cNvPr id="815" name="n_3mainValue【公民館】&#10;一人当たり面積"/>
        <xdr:cNvSpPr txBox="1"/>
      </xdr:nvSpPr>
      <xdr:spPr>
        <a:xfrm>
          <a:off x="193104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特に目立って高い施設は公営住宅で、類似団体内平均では最も高い数値であり、老朽化が進んでいる。今後、公営住宅については、耐震性がなく老朽化した施設の場合は、ゼロベースで用途の廃止か、建て替えを検討する。改修が必要な施設の場合は、「中野市公営住宅等長寿命化計画」に基づき、改修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学校施設についても、類似団体内平均値より高くなっているが、小学校の統廃合を進めており、今後数値が改善されていくことが見込まれる。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一方、保育所については建て替えが進んでおり、類似団体内平均値より減価償却率が低くなっている。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6" name="楕円 75"/>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40277</xdr:rowOff>
    </xdr:from>
    <xdr:to>
      <xdr:col>24</xdr:col>
      <xdr:colOff>63500</xdr:colOff>
      <xdr:row>38</xdr:row>
      <xdr:rowOff>71301</xdr:rowOff>
    </xdr:to>
    <xdr:cxnSp macro="">
      <xdr:nvCxnSpPr>
        <xdr:cNvPr id="77" name="直線コネクタ 76"/>
        <xdr:cNvCxnSpPr/>
      </xdr:nvCxnSpPr>
      <xdr:spPr>
        <a:xfrm>
          <a:off x="3797300" y="65553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38</xdr:row>
      <xdr:rowOff>40277</xdr:rowOff>
    </xdr:to>
    <xdr:cxnSp macro="">
      <xdr:nvCxnSpPr>
        <xdr:cNvPr id="79" name="直線コネクタ 78"/>
        <xdr:cNvCxnSpPr/>
      </xdr:nvCxnSpPr>
      <xdr:spPr>
        <a:xfrm>
          <a:off x="2908300" y="652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80" name="楕円 79"/>
        <xdr:cNvSpPr/>
      </xdr:nvSpPr>
      <xdr:spPr>
        <a:xfrm>
          <a:off x="196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12519</xdr:rowOff>
    </xdr:to>
    <xdr:cxnSp macro="">
      <xdr:nvCxnSpPr>
        <xdr:cNvPr id="81" name="直線コネクタ 80"/>
        <xdr:cNvCxnSpPr/>
      </xdr:nvCxnSpPr>
      <xdr:spPr>
        <a:xfrm>
          <a:off x="2019300" y="64965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2"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4"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5"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82204</xdr:rowOff>
    </xdr:from>
    <xdr:ext cx="405111" cy="259045"/>
    <xdr:sp macro="" textlink="">
      <xdr:nvSpPr>
        <xdr:cNvPr id="86" name="n_1main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7" name="n_2mainValue【図書館】&#10;有形固定資産減価償却率"/>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23421</xdr:rowOff>
    </xdr:from>
    <xdr:ext cx="405111" cy="259045"/>
    <xdr:sp macro="" textlink="">
      <xdr:nvSpPr>
        <xdr:cNvPr id="88" name="n_3mainValue【図書館】&#10;有形固定資産減価償却率"/>
        <xdr:cNvSpPr txBox="1"/>
      </xdr:nvSpPr>
      <xdr:spPr>
        <a:xfrm>
          <a:off x="1816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13" name="【図書館】&#10;一人当たり面積平均値テキスト"/>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8" name="フローチャート: 判断 117"/>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19685</xdr:rowOff>
    </xdr:from>
    <xdr:to>
      <xdr:col>55</xdr:col>
      <xdr:colOff>50800</xdr:colOff>
      <xdr:row>38</xdr:row>
      <xdr:rowOff>121285</xdr:rowOff>
    </xdr:to>
    <xdr:sp macro="" textlink="">
      <xdr:nvSpPr>
        <xdr:cNvPr id="124" name="楕円 123"/>
        <xdr:cNvSpPr/>
      </xdr:nvSpPr>
      <xdr:spPr>
        <a:xfrm>
          <a:off x="10426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42562</xdr:rowOff>
    </xdr:from>
    <xdr:ext cx="469744" cy="259045"/>
    <xdr:sp macro="" textlink="">
      <xdr:nvSpPr>
        <xdr:cNvPr id="125" name="【図書館】&#10;一人当たり面積該当値テキスト"/>
        <xdr:cNvSpPr txBox="1"/>
      </xdr:nvSpPr>
      <xdr:spPr>
        <a:xfrm>
          <a:off x="10515600"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6" name="楕円 125"/>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70485</xdr:rowOff>
    </xdr:from>
    <xdr:to>
      <xdr:col>55</xdr:col>
      <xdr:colOff>0</xdr:colOff>
      <xdr:row>38</xdr:row>
      <xdr:rowOff>76200</xdr:rowOff>
    </xdr:to>
    <xdr:cxnSp macro="">
      <xdr:nvCxnSpPr>
        <xdr:cNvPr id="127" name="直線コネクタ 126"/>
        <xdr:cNvCxnSpPr/>
      </xdr:nvCxnSpPr>
      <xdr:spPr>
        <a:xfrm flipV="1">
          <a:off x="9639300" y="65855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28" name="楕円 127"/>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81915</xdr:rowOff>
    </xdr:to>
    <xdr:cxnSp macro="">
      <xdr:nvCxnSpPr>
        <xdr:cNvPr id="129" name="直線コネクタ 128"/>
        <xdr:cNvCxnSpPr/>
      </xdr:nvCxnSpPr>
      <xdr:spPr>
        <a:xfrm flipV="1">
          <a:off x="8750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31115</xdr:rowOff>
    </xdr:from>
    <xdr:to>
      <xdr:col>41</xdr:col>
      <xdr:colOff>101600</xdr:colOff>
      <xdr:row>38</xdr:row>
      <xdr:rowOff>132715</xdr:rowOff>
    </xdr:to>
    <xdr:sp macro="" textlink="">
      <xdr:nvSpPr>
        <xdr:cNvPr id="130" name="楕円 129"/>
        <xdr:cNvSpPr/>
      </xdr:nvSpPr>
      <xdr:spPr>
        <a:xfrm>
          <a:off x="781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81915</xdr:rowOff>
    </xdr:from>
    <xdr:to>
      <xdr:col>45</xdr:col>
      <xdr:colOff>177800</xdr:colOff>
      <xdr:row>38</xdr:row>
      <xdr:rowOff>81915</xdr:rowOff>
    </xdr:to>
    <xdr:cxnSp macro="">
      <xdr:nvCxnSpPr>
        <xdr:cNvPr id="131" name="直線コネクタ 130"/>
        <xdr:cNvCxnSpPr/>
      </xdr:nvCxnSpPr>
      <xdr:spPr>
        <a:xfrm>
          <a:off x="7861300" y="6597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2"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3"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4"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5"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6"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149242</xdr:rowOff>
    </xdr:from>
    <xdr:ext cx="469744" cy="259045"/>
    <xdr:sp macro="" textlink="">
      <xdr:nvSpPr>
        <xdr:cNvPr id="137" name="n_2mainValue【図書館】&#10;一人当たり面積"/>
        <xdr:cNvSpPr txBox="1"/>
      </xdr:nvSpPr>
      <xdr:spPr>
        <a:xfrm>
          <a:off x="8515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149242</xdr:rowOff>
    </xdr:from>
    <xdr:ext cx="469744" cy="259045"/>
    <xdr:sp macro="" textlink="">
      <xdr:nvSpPr>
        <xdr:cNvPr id="138" name="n_3mainValue【図書館】&#10;一人当たり面積"/>
        <xdr:cNvSpPr txBox="1"/>
      </xdr:nvSpPr>
      <xdr:spPr>
        <a:xfrm>
          <a:off x="7626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69"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4" name="フローチャート: 判断 173"/>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0" name="楕円 179"/>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1" name="【体育館・プール】&#10;有形固定資産減価償却率該当値テキスト"/>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82" name="楕円 181"/>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31024</xdr:rowOff>
    </xdr:to>
    <xdr:cxnSp macro="">
      <xdr:nvCxnSpPr>
        <xdr:cNvPr id="183" name="直線コネクタ 182"/>
        <xdr:cNvCxnSpPr/>
      </xdr:nvCxnSpPr>
      <xdr:spPr>
        <a:xfrm>
          <a:off x="3797300" y="106282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81462</xdr:rowOff>
    </xdr:from>
    <xdr:to>
      <xdr:col>15</xdr:col>
      <xdr:colOff>101600</xdr:colOff>
      <xdr:row>62</xdr:row>
      <xdr:rowOff>11612</xdr:rowOff>
    </xdr:to>
    <xdr:sp macro="" textlink="">
      <xdr:nvSpPr>
        <xdr:cNvPr id="184" name="楕円 183"/>
        <xdr:cNvSpPr/>
      </xdr:nvSpPr>
      <xdr:spPr>
        <a:xfrm>
          <a:off x="2857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169817</xdr:rowOff>
    </xdr:to>
    <xdr:cxnSp macro="">
      <xdr:nvCxnSpPr>
        <xdr:cNvPr id="185" name="直線コネクタ 184"/>
        <xdr:cNvCxnSpPr/>
      </xdr:nvCxnSpPr>
      <xdr:spPr>
        <a:xfrm>
          <a:off x="2908300" y="105907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43906</xdr:rowOff>
    </xdr:from>
    <xdr:to>
      <xdr:col>10</xdr:col>
      <xdr:colOff>165100</xdr:colOff>
      <xdr:row>61</xdr:row>
      <xdr:rowOff>145506</xdr:rowOff>
    </xdr:to>
    <xdr:sp macro="" textlink="">
      <xdr:nvSpPr>
        <xdr:cNvPr id="186" name="楕円 185"/>
        <xdr:cNvSpPr/>
      </xdr:nvSpPr>
      <xdr:spPr>
        <a:xfrm>
          <a:off x="1968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94706</xdr:rowOff>
    </xdr:from>
    <xdr:to>
      <xdr:col>15</xdr:col>
      <xdr:colOff>50800</xdr:colOff>
      <xdr:row>61</xdr:row>
      <xdr:rowOff>132262</xdr:rowOff>
    </xdr:to>
    <xdr:cxnSp macro="">
      <xdr:nvCxnSpPr>
        <xdr:cNvPr id="187" name="直線コネクタ 186"/>
        <xdr:cNvCxnSpPr/>
      </xdr:nvCxnSpPr>
      <xdr:spPr>
        <a:xfrm>
          <a:off x="2019300" y="105531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88"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89"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0"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1"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192" name="n_1mainValue【体育館・プール】&#10;有形固定資産減価償却率"/>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2739</xdr:rowOff>
    </xdr:from>
    <xdr:ext cx="405111" cy="259045"/>
    <xdr:sp macro="" textlink="">
      <xdr:nvSpPr>
        <xdr:cNvPr id="193" name="n_2mainValue【体育館・プール】&#10;有形固定資産減価償却率"/>
        <xdr:cNvSpPr txBox="1"/>
      </xdr:nvSpPr>
      <xdr:spPr>
        <a:xfrm>
          <a:off x="2705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136633</xdr:rowOff>
    </xdr:from>
    <xdr:ext cx="405111" cy="259045"/>
    <xdr:sp macro="" textlink="">
      <xdr:nvSpPr>
        <xdr:cNvPr id="194" name="n_3mainValue【体育館・プール】&#10;有形固定資産減価償却率"/>
        <xdr:cNvSpPr txBox="1"/>
      </xdr:nvSpPr>
      <xdr:spPr>
        <a:xfrm>
          <a:off x="1816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23"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8" name="フローチャート: 判断 227"/>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88265</xdr:rowOff>
    </xdr:from>
    <xdr:to>
      <xdr:col>55</xdr:col>
      <xdr:colOff>50800</xdr:colOff>
      <xdr:row>60</xdr:row>
      <xdr:rowOff>18415</xdr:rowOff>
    </xdr:to>
    <xdr:sp macro="" textlink="">
      <xdr:nvSpPr>
        <xdr:cNvPr id="234" name="楕円 233"/>
        <xdr:cNvSpPr/>
      </xdr:nvSpPr>
      <xdr:spPr>
        <a:xfrm>
          <a:off x="10426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111142</xdr:rowOff>
    </xdr:from>
    <xdr:ext cx="469744" cy="259045"/>
    <xdr:sp macro="" textlink="">
      <xdr:nvSpPr>
        <xdr:cNvPr id="235" name="【体育館・プール】&#10;一人当たり面積該当値テキスト"/>
        <xdr:cNvSpPr txBox="1"/>
      </xdr:nvSpPr>
      <xdr:spPr>
        <a:xfrm>
          <a:off x="1051560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93980</xdr:rowOff>
    </xdr:from>
    <xdr:to>
      <xdr:col>50</xdr:col>
      <xdr:colOff>165100</xdr:colOff>
      <xdr:row>60</xdr:row>
      <xdr:rowOff>24130</xdr:rowOff>
    </xdr:to>
    <xdr:sp macro="" textlink="">
      <xdr:nvSpPr>
        <xdr:cNvPr id="236" name="楕円 235"/>
        <xdr:cNvSpPr/>
      </xdr:nvSpPr>
      <xdr:spPr>
        <a:xfrm>
          <a:off x="958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139065</xdr:rowOff>
    </xdr:from>
    <xdr:to>
      <xdr:col>55</xdr:col>
      <xdr:colOff>0</xdr:colOff>
      <xdr:row>59</xdr:row>
      <xdr:rowOff>144780</xdr:rowOff>
    </xdr:to>
    <xdr:cxnSp macro="">
      <xdr:nvCxnSpPr>
        <xdr:cNvPr id="237" name="直線コネクタ 236"/>
        <xdr:cNvCxnSpPr/>
      </xdr:nvCxnSpPr>
      <xdr:spPr>
        <a:xfrm flipV="1">
          <a:off x="9639300" y="102546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99695</xdr:rowOff>
    </xdr:from>
    <xdr:to>
      <xdr:col>46</xdr:col>
      <xdr:colOff>38100</xdr:colOff>
      <xdr:row>60</xdr:row>
      <xdr:rowOff>29845</xdr:rowOff>
    </xdr:to>
    <xdr:sp macro="" textlink="">
      <xdr:nvSpPr>
        <xdr:cNvPr id="238" name="楕円 237"/>
        <xdr:cNvSpPr/>
      </xdr:nvSpPr>
      <xdr:spPr>
        <a:xfrm>
          <a:off x="8699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144780</xdr:rowOff>
    </xdr:from>
    <xdr:to>
      <xdr:col>50</xdr:col>
      <xdr:colOff>114300</xdr:colOff>
      <xdr:row>59</xdr:row>
      <xdr:rowOff>150495</xdr:rowOff>
    </xdr:to>
    <xdr:cxnSp macro="">
      <xdr:nvCxnSpPr>
        <xdr:cNvPr id="239" name="直線コネクタ 238"/>
        <xdr:cNvCxnSpPr/>
      </xdr:nvCxnSpPr>
      <xdr:spPr>
        <a:xfrm flipV="1">
          <a:off x="8750300" y="10260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105410</xdr:rowOff>
    </xdr:from>
    <xdr:to>
      <xdr:col>41</xdr:col>
      <xdr:colOff>101600</xdr:colOff>
      <xdr:row>60</xdr:row>
      <xdr:rowOff>35560</xdr:rowOff>
    </xdr:to>
    <xdr:sp macro="" textlink="">
      <xdr:nvSpPr>
        <xdr:cNvPr id="240" name="楕円 239"/>
        <xdr:cNvSpPr/>
      </xdr:nvSpPr>
      <xdr:spPr>
        <a:xfrm>
          <a:off x="781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150495</xdr:rowOff>
    </xdr:from>
    <xdr:to>
      <xdr:col>45</xdr:col>
      <xdr:colOff>177800</xdr:colOff>
      <xdr:row>59</xdr:row>
      <xdr:rowOff>156210</xdr:rowOff>
    </xdr:to>
    <xdr:cxnSp macro="">
      <xdr:nvCxnSpPr>
        <xdr:cNvPr id="241" name="直線コネクタ 240"/>
        <xdr:cNvCxnSpPr/>
      </xdr:nvCxnSpPr>
      <xdr:spPr>
        <a:xfrm flipV="1">
          <a:off x="7861300" y="10266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42"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43"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44"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5"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40657</xdr:rowOff>
    </xdr:from>
    <xdr:ext cx="469744" cy="259045"/>
    <xdr:sp macro="" textlink="">
      <xdr:nvSpPr>
        <xdr:cNvPr id="246" name="n_1mainValue【体育館・プール】&#10;一人当たり面積"/>
        <xdr:cNvSpPr txBox="1"/>
      </xdr:nvSpPr>
      <xdr:spPr>
        <a:xfrm>
          <a:off x="93917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46372</xdr:rowOff>
    </xdr:from>
    <xdr:ext cx="469744" cy="259045"/>
    <xdr:sp macro="" textlink="">
      <xdr:nvSpPr>
        <xdr:cNvPr id="247" name="n_2mainValue【体育館・プール】&#10;一人当たり面積"/>
        <xdr:cNvSpPr txBox="1"/>
      </xdr:nvSpPr>
      <xdr:spPr>
        <a:xfrm>
          <a:off x="8515427"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52087</xdr:rowOff>
    </xdr:from>
    <xdr:ext cx="469744" cy="259045"/>
    <xdr:sp macro="" textlink="">
      <xdr:nvSpPr>
        <xdr:cNvPr id="248" name="n_3mainValue【体育館・プール】&#10;一人当たり面積"/>
        <xdr:cNvSpPr txBox="1"/>
      </xdr:nvSpPr>
      <xdr:spPr>
        <a:xfrm>
          <a:off x="7626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8"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3" name="フローチャート: 判断 282"/>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89" name="楕円 288"/>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90" name="【福祉施設】&#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91" name="楕円 290"/>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100964</xdr:rowOff>
    </xdr:to>
    <xdr:cxnSp macro="">
      <xdr:nvCxnSpPr>
        <xdr:cNvPr id="292" name="直線コネクタ 291"/>
        <xdr:cNvCxnSpPr/>
      </xdr:nvCxnSpPr>
      <xdr:spPr>
        <a:xfrm>
          <a:off x="3797300" y="142875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160655</xdr:rowOff>
    </xdr:from>
    <xdr:to>
      <xdr:col>15</xdr:col>
      <xdr:colOff>101600</xdr:colOff>
      <xdr:row>83</xdr:row>
      <xdr:rowOff>90805</xdr:rowOff>
    </xdr:to>
    <xdr:sp macro="" textlink="">
      <xdr:nvSpPr>
        <xdr:cNvPr id="293" name="楕円 292"/>
        <xdr:cNvSpPr/>
      </xdr:nvSpPr>
      <xdr:spPr>
        <a:xfrm>
          <a:off x="2857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57150</xdr:rowOff>
    </xdr:to>
    <xdr:cxnSp macro="">
      <xdr:nvCxnSpPr>
        <xdr:cNvPr id="294" name="直線コネクタ 293"/>
        <xdr:cNvCxnSpPr/>
      </xdr:nvCxnSpPr>
      <xdr:spPr>
        <a:xfrm>
          <a:off x="2908300" y="14270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295" name="楕円 294"/>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40005</xdr:rowOff>
    </xdr:to>
    <xdr:cxnSp macro="">
      <xdr:nvCxnSpPr>
        <xdr:cNvPr id="296" name="直線コネクタ 295"/>
        <xdr:cNvCxnSpPr/>
      </xdr:nvCxnSpPr>
      <xdr:spPr>
        <a:xfrm>
          <a:off x="2019300" y="14222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97"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98"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9"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00"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01" name="n_1mainValue【福祉施設】&#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302" name="n_2mainValue【福祉施設】&#10;有形固定資産減価償却率"/>
        <xdr:cNvSpPr txBox="1"/>
      </xdr:nvSpPr>
      <xdr:spPr>
        <a:xfrm>
          <a:off x="2705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03" name="n_3mainValue【福祉施設】&#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32"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37" name="フローチャート: 判断 336"/>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93980</xdr:rowOff>
    </xdr:from>
    <xdr:to>
      <xdr:col>55</xdr:col>
      <xdr:colOff>50800</xdr:colOff>
      <xdr:row>82</xdr:row>
      <xdr:rowOff>24130</xdr:rowOff>
    </xdr:to>
    <xdr:sp macro="" textlink="">
      <xdr:nvSpPr>
        <xdr:cNvPr id="343" name="楕円 342"/>
        <xdr:cNvSpPr/>
      </xdr:nvSpPr>
      <xdr:spPr>
        <a:xfrm>
          <a:off x="10426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116857</xdr:rowOff>
    </xdr:from>
    <xdr:ext cx="469744" cy="259045"/>
    <xdr:sp macro="" textlink="">
      <xdr:nvSpPr>
        <xdr:cNvPr id="344" name="【福祉施設】&#10;一人当たり面積該当値テキスト"/>
        <xdr:cNvSpPr txBox="1"/>
      </xdr:nvSpPr>
      <xdr:spPr>
        <a:xfrm>
          <a:off x="10515600"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101600</xdr:rowOff>
    </xdr:from>
    <xdr:to>
      <xdr:col>50</xdr:col>
      <xdr:colOff>165100</xdr:colOff>
      <xdr:row>82</xdr:row>
      <xdr:rowOff>31750</xdr:rowOff>
    </xdr:to>
    <xdr:sp macro="" textlink="">
      <xdr:nvSpPr>
        <xdr:cNvPr id="345" name="楕円 344"/>
        <xdr:cNvSpPr/>
      </xdr:nvSpPr>
      <xdr:spPr>
        <a:xfrm>
          <a:off x="958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144780</xdr:rowOff>
    </xdr:from>
    <xdr:to>
      <xdr:col>55</xdr:col>
      <xdr:colOff>0</xdr:colOff>
      <xdr:row>81</xdr:row>
      <xdr:rowOff>152400</xdr:rowOff>
    </xdr:to>
    <xdr:cxnSp macro="">
      <xdr:nvCxnSpPr>
        <xdr:cNvPr id="346" name="直線コネクタ 345"/>
        <xdr:cNvCxnSpPr/>
      </xdr:nvCxnSpPr>
      <xdr:spPr>
        <a:xfrm flipV="1">
          <a:off x="9639300" y="14032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47" name="楕円 346"/>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152400</xdr:rowOff>
    </xdr:to>
    <xdr:cxnSp macro="">
      <xdr:nvCxnSpPr>
        <xdr:cNvPr id="348" name="直線コネクタ 347"/>
        <xdr:cNvCxnSpPr/>
      </xdr:nvCxnSpPr>
      <xdr:spPr>
        <a:xfrm>
          <a:off x="8750300" y="13906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147320</xdr:rowOff>
    </xdr:from>
    <xdr:to>
      <xdr:col>41</xdr:col>
      <xdr:colOff>101600</xdr:colOff>
      <xdr:row>81</xdr:row>
      <xdr:rowOff>77470</xdr:rowOff>
    </xdr:to>
    <xdr:sp macro="" textlink="">
      <xdr:nvSpPr>
        <xdr:cNvPr id="349" name="楕円 348"/>
        <xdr:cNvSpPr/>
      </xdr:nvSpPr>
      <xdr:spPr>
        <a:xfrm>
          <a:off x="781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26670</xdr:rowOff>
    </xdr:to>
    <xdr:cxnSp macro="">
      <xdr:nvCxnSpPr>
        <xdr:cNvPr id="350" name="直線コネクタ 349"/>
        <xdr:cNvCxnSpPr/>
      </xdr:nvCxnSpPr>
      <xdr:spPr>
        <a:xfrm flipV="1">
          <a:off x="7861300" y="1390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51"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52"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53"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54"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48277</xdr:rowOff>
    </xdr:from>
    <xdr:ext cx="469744" cy="259045"/>
    <xdr:sp macro="" textlink="">
      <xdr:nvSpPr>
        <xdr:cNvPr id="355" name="n_1mainValue【福祉施設】&#10;一人当たり面積"/>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56" name="n_2mainValue【福祉施設】&#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93997</xdr:rowOff>
    </xdr:from>
    <xdr:ext cx="469744" cy="259045"/>
    <xdr:sp macro="" textlink="">
      <xdr:nvSpPr>
        <xdr:cNvPr id="357" name="n_3mainValue【福祉施設】&#10;一人当たり面積"/>
        <xdr:cNvSpPr txBox="1"/>
      </xdr:nvSpPr>
      <xdr:spPr>
        <a:xfrm>
          <a:off x="7626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4"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6"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8" name="フローチャート: 判断 387"/>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1" name="フローチャート: 判断 390"/>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397" name="楕円 396"/>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398" name="【市民会館】&#10;有形固定資産減価償却率該当値テキスト"/>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167639</xdr:rowOff>
    </xdr:from>
    <xdr:to>
      <xdr:col>20</xdr:col>
      <xdr:colOff>38100</xdr:colOff>
      <xdr:row>107</xdr:row>
      <xdr:rowOff>97789</xdr:rowOff>
    </xdr:to>
    <xdr:sp macro="" textlink="">
      <xdr:nvSpPr>
        <xdr:cNvPr id="399" name="楕円 398"/>
        <xdr:cNvSpPr/>
      </xdr:nvSpPr>
      <xdr:spPr>
        <a:xfrm>
          <a:off x="3746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46989</xdr:rowOff>
    </xdr:from>
    <xdr:to>
      <xdr:col>24</xdr:col>
      <xdr:colOff>63500</xdr:colOff>
      <xdr:row>107</xdr:row>
      <xdr:rowOff>69850</xdr:rowOff>
    </xdr:to>
    <xdr:cxnSp macro="">
      <xdr:nvCxnSpPr>
        <xdr:cNvPr id="400" name="直線コネクタ 399"/>
        <xdr:cNvCxnSpPr/>
      </xdr:nvCxnSpPr>
      <xdr:spPr>
        <a:xfrm>
          <a:off x="3797300" y="18392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401" name="楕円 400"/>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46989</xdr:rowOff>
    </xdr:to>
    <xdr:cxnSp macro="">
      <xdr:nvCxnSpPr>
        <xdr:cNvPr id="402" name="直線コネクタ 401"/>
        <xdr:cNvCxnSpPr/>
      </xdr:nvCxnSpPr>
      <xdr:spPr>
        <a:xfrm>
          <a:off x="2908300" y="183642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114300</xdr:rowOff>
    </xdr:from>
    <xdr:to>
      <xdr:col>10</xdr:col>
      <xdr:colOff>165100</xdr:colOff>
      <xdr:row>107</xdr:row>
      <xdr:rowOff>44450</xdr:rowOff>
    </xdr:to>
    <xdr:sp macro="" textlink="">
      <xdr:nvSpPr>
        <xdr:cNvPr id="403" name="楕円 402"/>
        <xdr:cNvSpPr/>
      </xdr:nvSpPr>
      <xdr:spPr>
        <a:xfrm>
          <a:off x="1968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165100</xdr:rowOff>
    </xdr:from>
    <xdr:to>
      <xdr:col>15</xdr:col>
      <xdr:colOff>50800</xdr:colOff>
      <xdr:row>107</xdr:row>
      <xdr:rowOff>19050</xdr:rowOff>
    </xdr:to>
    <xdr:cxnSp macro="">
      <xdr:nvCxnSpPr>
        <xdr:cNvPr id="404" name="直線コネクタ 403"/>
        <xdr:cNvCxnSpPr/>
      </xdr:nvCxnSpPr>
      <xdr:spPr>
        <a:xfrm>
          <a:off x="2019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0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07" name="n_3aveValue【市民会館】&#10;有形固定資産減価償却率"/>
        <xdr:cNvSpPr txBox="1"/>
      </xdr:nvSpPr>
      <xdr:spPr>
        <a:xfrm>
          <a:off x="181674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8"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88916</xdr:rowOff>
    </xdr:from>
    <xdr:ext cx="405111" cy="259045"/>
    <xdr:sp macro="" textlink="">
      <xdr:nvSpPr>
        <xdr:cNvPr id="409" name="n_1mainValue【市民会館】&#10;有形固定資産減価償却率"/>
        <xdr:cNvSpPr txBox="1"/>
      </xdr:nvSpPr>
      <xdr:spPr>
        <a:xfrm>
          <a:off x="35820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10"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35577</xdr:rowOff>
    </xdr:from>
    <xdr:ext cx="405111" cy="259045"/>
    <xdr:sp macro="" textlink="">
      <xdr:nvSpPr>
        <xdr:cNvPr id="411" name="n_3mainValue【市民会館】&#10;有形固定資産減価償却率"/>
        <xdr:cNvSpPr txBox="1"/>
      </xdr:nvSpPr>
      <xdr:spPr>
        <a:xfrm>
          <a:off x="1816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7" name="直線コネクタ 436"/>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8"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9" name="直線コネクタ 438"/>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40"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41" name="直線コネクタ 440"/>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42"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3" name="フローチャート: 判断 442"/>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4" name="フローチャート: 判断 443"/>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45" name="フローチャート: 判断 444"/>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453" name="楕円 452"/>
        <xdr:cNvSpPr/>
      </xdr:nvSpPr>
      <xdr:spPr>
        <a:xfrm>
          <a:off x="10426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454" name="【市民会館】&#10;一人当たり面積該当値テキスト"/>
        <xdr:cNvSpPr txBox="1"/>
      </xdr:nvSpPr>
      <xdr:spPr>
        <a:xfrm>
          <a:off x="10515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55" name="楕円 454"/>
        <xdr:cNvSpPr/>
      </xdr:nvSpPr>
      <xdr:spPr>
        <a:xfrm>
          <a:off x="958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126819</xdr:rowOff>
    </xdr:from>
    <xdr:to>
      <xdr:col>55</xdr:col>
      <xdr:colOff>0</xdr:colOff>
      <xdr:row>107</xdr:row>
      <xdr:rowOff>130084</xdr:rowOff>
    </xdr:to>
    <xdr:cxnSp macro="">
      <xdr:nvCxnSpPr>
        <xdr:cNvPr id="456" name="直線コネクタ 455"/>
        <xdr:cNvCxnSpPr/>
      </xdr:nvCxnSpPr>
      <xdr:spPr>
        <a:xfrm flipV="1">
          <a:off x="9639300" y="1847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57" name="楕円 456"/>
        <xdr:cNvSpPr/>
      </xdr:nvSpPr>
      <xdr:spPr>
        <a:xfrm>
          <a:off x="869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130084</xdr:rowOff>
    </xdr:from>
    <xdr:to>
      <xdr:col>50</xdr:col>
      <xdr:colOff>114300</xdr:colOff>
      <xdr:row>107</xdr:row>
      <xdr:rowOff>139881</xdr:rowOff>
    </xdr:to>
    <xdr:cxnSp macro="">
      <xdr:nvCxnSpPr>
        <xdr:cNvPr id="458" name="直線コネクタ 457"/>
        <xdr:cNvCxnSpPr/>
      </xdr:nvCxnSpPr>
      <xdr:spPr>
        <a:xfrm flipV="1">
          <a:off x="8750300" y="184752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89081</xdr:rowOff>
    </xdr:from>
    <xdr:to>
      <xdr:col>41</xdr:col>
      <xdr:colOff>101600</xdr:colOff>
      <xdr:row>108</xdr:row>
      <xdr:rowOff>19231</xdr:rowOff>
    </xdr:to>
    <xdr:sp macro="" textlink="">
      <xdr:nvSpPr>
        <xdr:cNvPr id="459" name="楕円 458"/>
        <xdr:cNvSpPr/>
      </xdr:nvSpPr>
      <xdr:spPr>
        <a:xfrm>
          <a:off x="781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107</xdr:row>
      <xdr:rowOff>139881</xdr:rowOff>
    </xdr:to>
    <xdr:cxnSp macro="">
      <xdr:nvCxnSpPr>
        <xdr:cNvPr id="460" name="直線コネクタ 459"/>
        <xdr:cNvCxnSpPr/>
      </xdr:nvCxnSpPr>
      <xdr:spPr>
        <a:xfrm>
          <a:off x="7861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61"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62"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63"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4"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561</xdr:rowOff>
    </xdr:from>
    <xdr:ext cx="469744" cy="259045"/>
    <xdr:sp macro="" textlink="">
      <xdr:nvSpPr>
        <xdr:cNvPr id="465" name="n_1mainValue【市民会館】&#10;一人当たり面積"/>
        <xdr:cNvSpPr txBox="1"/>
      </xdr:nvSpPr>
      <xdr:spPr>
        <a:xfrm>
          <a:off x="9391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66" name="n_2mainValue【市民会館】&#10;一人当たり面積"/>
        <xdr:cNvSpPr txBox="1"/>
      </xdr:nvSpPr>
      <xdr:spPr>
        <a:xfrm>
          <a:off x="8515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467" name="n_3mainValue【市民会館】&#10;一人当たり面積"/>
        <xdr:cNvSpPr txBox="1"/>
      </xdr:nvSpPr>
      <xdr:spPr>
        <a:xfrm>
          <a:off x="7626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3" name="直線コネクタ 492"/>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4"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5" name="直線コネクタ 494"/>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6"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498"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9" name="フローチャート: 判断 498"/>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0" name="フローチャート: 判断 499"/>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03" name="フローチャート: 判断 502"/>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509" name="楕円 508"/>
        <xdr:cNvSpPr/>
      </xdr:nvSpPr>
      <xdr:spPr>
        <a:xfrm>
          <a:off x="16268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510" name="【一般廃棄物処理施設】&#10;有形固定資産減価償却率該当値テキスト"/>
        <xdr:cNvSpPr txBox="1"/>
      </xdr:nvSpPr>
      <xdr:spPr>
        <a:xfrm>
          <a:off x="16357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511" name="楕円 510"/>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69669</xdr:rowOff>
    </xdr:from>
    <xdr:to>
      <xdr:col>85</xdr:col>
      <xdr:colOff>127000</xdr:colOff>
      <xdr:row>39</xdr:row>
      <xdr:rowOff>95794</xdr:rowOff>
    </xdr:to>
    <xdr:cxnSp macro="">
      <xdr:nvCxnSpPr>
        <xdr:cNvPr id="512" name="直線コネクタ 511"/>
        <xdr:cNvCxnSpPr/>
      </xdr:nvCxnSpPr>
      <xdr:spPr>
        <a:xfrm flipV="1">
          <a:off x="15481300" y="67562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513" name="楕円 512"/>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112123</xdr:rowOff>
    </xdr:from>
    <xdr:to>
      <xdr:col>81</xdr:col>
      <xdr:colOff>50800</xdr:colOff>
      <xdr:row>39</xdr:row>
      <xdr:rowOff>95794</xdr:rowOff>
    </xdr:to>
    <xdr:cxnSp macro="">
      <xdr:nvCxnSpPr>
        <xdr:cNvPr id="514" name="直線コネクタ 513"/>
        <xdr:cNvCxnSpPr/>
      </xdr:nvCxnSpPr>
      <xdr:spPr>
        <a:xfrm>
          <a:off x="14592300" y="662722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62956</xdr:rowOff>
    </xdr:from>
    <xdr:to>
      <xdr:col>72</xdr:col>
      <xdr:colOff>38100</xdr:colOff>
      <xdr:row>39</xdr:row>
      <xdr:rowOff>164556</xdr:rowOff>
    </xdr:to>
    <xdr:sp macro="" textlink="">
      <xdr:nvSpPr>
        <xdr:cNvPr id="515" name="楕円 514"/>
        <xdr:cNvSpPr/>
      </xdr:nvSpPr>
      <xdr:spPr>
        <a:xfrm>
          <a:off x="1365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39</xdr:row>
      <xdr:rowOff>113756</xdr:rowOff>
    </xdr:to>
    <xdr:cxnSp macro="">
      <xdr:nvCxnSpPr>
        <xdr:cNvPr id="516" name="直線コネクタ 515"/>
        <xdr:cNvCxnSpPr/>
      </xdr:nvCxnSpPr>
      <xdr:spPr>
        <a:xfrm flipV="1">
          <a:off x="13703300" y="66272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17"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1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19"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20"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521" name="n_1mainValue【一般廃棄物処理施設】&#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522" name="n_2mainValue【一般廃棄物処理施設】&#10;有形固定資産減価償却率"/>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523" name="n_3mainValue【一般廃棄物処理施設】&#10;有形固定資産減価償却率"/>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5" name="直線コネクタ 544"/>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6"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7" name="直線コネクタ 546"/>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8"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9" name="直線コネクタ 548"/>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50"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51" name="フローチャート: 判断 550"/>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2" name="フローチャート: 判断 551"/>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53" name="フローチャート: 判断 552"/>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55" name="フローチャート: 判断 554"/>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64363</xdr:rowOff>
    </xdr:from>
    <xdr:to>
      <xdr:col>116</xdr:col>
      <xdr:colOff>114300</xdr:colOff>
      <xdr:row>37</xdr:row>
      <xdr:rowOff>165963</xdr:rowOff>
    </xdr:to>
    <xdr:sp macro="" textlink="">
      <xdr:nvSpPr>
        <xdr:cNvPr id="561" name="楕円 560"/>
        <xdr:cNvSpPr/>
      </xdr:nvSpPr>
      <xdr:spPr>
        <a:xfrm>
          <a:off x="22110700" y="6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87240</xdr:rowOff>
    </xdr:from>
    <xdr:ext cx="599010" cy="259045"/>
    <xdr:sp macro="" textlink="">
      <xdr:nvSpPr>
        <xdr:cNvPr id="562" name="【一般廃棄物処理施設】&#10;一人当たり有形固定資産（償却資産）額該当値テキスト"/>
        <xdr:cNvSpPr txBox="1"/>
      </xdr:nvSpPr>
      <xdr:spPr>
        <a:xfrm>
          <a:off x="22199600" y="625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2924</xdr:rowOff>
    </xdr:from>
    <xdr:to>
      <xdr:col>112</xdr:col>
      <xdr:colOff>38100</xdr:colOff>
      <xdr:row>38</xdr:row>
      <xdr:rowOff>104524</xdr:rowOff>
    </xdr:to>
    <xdr:sp macro="" textlink="">
      <xdr:nvSpPr>
        <xdr:cNvPr id="563" name="楕円 562"/>
        <xdr:cNvSpPr/>
      </xdr:nvSpPr>
      <xdr:spPr>
        <a:xfrm>
          <a:off x="21272500" y="65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115163</xdr:rowOff>
    </xdr:from>
    <xdr:to>
      <xdr:col>116</xdr:col>
      <xdr:colOff>63500</xdr:colOff>
      <xdr:row>38</xdr:row>
      <xdr:rowOff>53724</xdr:rowOff>
    </xdr:to>
    <xdr:cxnSp macro="">
      <xdr:nvCxnSpPr>
        <xdr:cNvPr id="564" name="直線コネクタ 563"/>
        <xdr:cNvCxnSpPr/>
      </xdr:nvCxnSpPr>
      <xdr:spPr>
        <a:xfrm flipV="1">
          <a:off x="21323300" y="6458813"/>
          <a:ext cx="838200" cy="1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94245</xdr:rowOff>
    </xdr:from>
    <xdr:to>
      <xdr:col>107</xdr:col>
      <xdr:colOff>101600</xdr:colOff>
      <xdr:row>37</xdr:row>
      <xdr:rowOff>24395</xdr:rowOff>
    </xdr:to>
    <xdr:sp macro="" textlink="">
      <xdr:nvSpPr>
        <xdr:cNvPr id="565" name="楕円 564"/>
        <xdr:cNvSpPr/>
      </xdr:nvSpPr>
      <xdr:spPr>
        <a:xfrm>
          <a:off x="20383500" y="62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145045</xdr:rowOff>
    </xdr:from>
    <xdr:to>
      <xdr:col>111</xdr:col>
      <xdr:colOff>177800</xdr:colOff>
      <xdr:row>38</xdr:row>
      <xdr:rowOff>53724</xdr:rowOff>
    </xdr:to>
    <xdr:cxnSp macro="">
      <xdr:nvCxnSpPr>
        <xdr:cNvPr id="566" name="直線コネクタ 565"/>
        <xdr:cNvCxnSpPr/>
      </xdr:nvCxnSpPr>
      <xdr:spPr>
        <a:xfrm>
          <a:off x="20434300" y="6317245"/>
          <a:ext cx="889000" cy="2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127676</xdr:rowOff>
    </xdr:from>
    <xdr:to>
      <xdr:col>102</xdr:col>
      <xdr:colOff>165100</xdr:colOff>
      <xdr:row>40</xdr:row>
      <xdr:rowOff>57826</xdr:rowOff>
    </xdr:to>
    <xdr:sp macro="" textlink="">
      <xdr:nvSpPr>
        <xdr:cNvPr id="567" name="楕円 566"/>
        <xdr:cNvSpPr/>
      </xdr:nvSpPr>
      <xdr:spPr>
        <a:xfrm>
          <a:off x="19494500" y="68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145045</xdr:rowOff>
    </xdr:from>
    <xdr:to>
      <xdr:col>107</xdr:col>
      <xdr:colOff>50800</xdr:colOff>
      <xdr:row>40</xdr:row>
      <xdr:rowOff>7026</xdr:rowOff>
    </xdr:to>
    <xdr:cxnSp macro="">
      <xdr:nvCxnSpPr>
        <xdr:cNvPr id="568" name="直線コネクタ 567"/>
        <xdr:cNvCxnSpPr/>
      </xdr:nvCxnSpPr>
      <xdr:spPr>
        <a:xfrm flipV="1">
          <a:off x="19545300" y="6317245"/>
          <a:ext cx="889000" cy="54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69"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70"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571"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572"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121051</xdr:rowOff>
    </xdr:from>
    <xdr:ext cx="599010" cy="259045"/>
    <xdr:sp macro="" textlink="">
      <xdr:nvSpPr>
        <xdr:cNvPr id="573" name="n_1mainValue【一般廃棄物処理施設】&#10;一人当たり有形固定資産（償却資産）額"/>
        <xdr:cNvSpPr txBox="1"/>
      </xdr:nvSpPr>
      <xdr:spPr>
        <a:xfrm>
          <a:off x="21011095" y="62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40922</xdr:rowOff>
    </xdr:from>
    <xdr:ext cx="599010" cy="259045"/>
    <xdr:sp macro="" textlink="">
      <xdr:nvSpPr>
        <xdr:cNvPr id="574" name="n_2mainValue【一般廃棄物処理施設】&#10;一人当たり有形固定資産（償却資産）額"/>
        <xdr:cNvSpPr txBox="1"/>
      </xdr:nvSpPr>
      <xdr:spPr>
        <a:xfrm>
          <a:off x="20134795" y="60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48953</xdr:rowOff>
    </xdr:from>
    <xdr:ext cx="534377" cy="259045"/>
    <xdr:sp macro="" textlink="">
      <xdr:nvSpPr>
        <xdr:cNvPr id="575" name="n_3mainValue【一般廃棄物処理施設】&#10;一人当たり有形固定資産（償却資産）額"/>
        <xdr:cNvSpPr txBox="1"/>
      </xdr:nvSpPr>
      <xdr:spPr>
        <a:xfrm>
          <a:off x="19278111" y="69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01" name="直線コネクタ 60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5" name="直線コネクタ 60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0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7" name="フローチャート: 判断 60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09" name="フローチャート: 判断 60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11" name="フローチャート: 判断 61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17" name="楕円 616"/>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18" name="【保健センター・保健所】&#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19" name="楕円 618"/>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53884</xdr:rowOff>
    </xdr:to>
    <xdr:cxnSp macro="">
      <xdr:nvCxnSpPr>
        <xdr:cNvPr id="620" name="直線コネクタ 619"/>
        <xdr:cNvCxnSpPr/>
      </xdr:nvCxnSpPr>
      <xdr:spPr>
        <a:xfrm>
          <a:off x="15481300" y="104764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621" name="楕円 620"/>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17962</xdr:rowOff>
    </xdr:to>
    <xdr:cxnSp macro="">
      <xdr:nvCxnSpPr>
        <xdr:cNvPr id="622" name="直線コネクタ 621"/>
        <xdr:cNvCxnSpPr/>
      </xdr:nvCxnSpPr>
      <xdr:spPr>
        <a:xfrm>
          <a:off x="14592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623" name="楕円 622"/>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153488</xdr:rowOff>
    </xdr:to>
    <xdr:cxnSp macro="">
      <xdr:nvCxnSpPr>
        <xdr:cNvPr id="624" name="直線コネクタ 623"/>
        <xdr:cNvCxnSpPr/>
      </xdr:nvCxnSpPr>
      <xdr:spPr>
        <a:xfrm>
          <a:off x="13703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25"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26"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27"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8"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29" name="n_1mainValue【保健センター・保健所】&#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630" name="n_2mainValue【保健センター・保健所】&#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631" name="n_3mainValue【保健センター・保健所】&#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7" name="直線コネクタ 656"/>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9" name="直線コネクタ 65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62"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3" name="フローチャート: 判断 662"/>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4" name="フローチャート: 判断 663"/>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65" name="フローチャート: 判断 664"/>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67" name="フローチャート: 判断 66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73297</xdr:rowOff>
    </xdr:from>
    <xdr:to>
      <xdr:col>116</xdr:col>
      <xdr:colOff>114300</xdr:colOff>
      <xdr:row>65</xdr:row>
      <xdr:rowOff>3447</xdr:rowOff>
    </xdr:to>
    <xdr:sp macro="" textlink="">
      <xdr:nvSpPr>
        <xdr:cNvPr id="673" name="楕円 672"/>
        <xdr:cNvSpPr/>
      </xdr:nvSpPr>
      <xdr:spPr>
        <a:xfrm>
          <a:off x="221107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159674</xdr:rowOff>
    </xdr:from>
    <xdr:ext cx="469744" cy="259045"/>
    <xdr:sp macro="" textlink="">
      <xdr:nvSpPr>
        <xdr:cNvPr id="674" name="【保健センター・保健所】&#10;一人当たり面積該当値テキスト"/>
        <xdr:cNvSpPr txBox="1"/>
      </xdr:nvSpPr>
      <xdr:spPr>
        <a:xfrm>
          <a:off x="22199600" y="109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73297</xdr:rowOff>
    </xdr:from>
    <xdr:to>
      <xdr:col>112</xdr:col>
      <xdr:colOff>38100</xdr:colOff>
      <xdr:row>65</xdr:row>
      <xdr:rowOff>3447</xdr:rowOff>
    </xdr:to>
    <xdr:sp macro="" textlink="">
      <xdr:nvSpPr>
        <xdr:cNvPr id="675" name="楕円 674"/>
        <xdr:cNvSpPr/>
      </xdr:nvSpPr>
      <xdr:spPr>
        <a:xfrm>
          <a:off x="21272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124097</xdr:rowOff>
    </xdr:from>
    <xdr:to>
      <xdr:col>116</xdr:col>
      <xdr:colOff>63500</xdr:colOff>
      <xdr:row>64</xdr:row>
      <xdr:rowOff>124097</xdr:rowOff>
    </xdr:to>
    <xdr:cxnSp macro="">
      <xdr:nvCxnSpPr>
        <xdr:cNvPr id="676" name="直線コネクタ 675"/>
        <xdr:cNvCxnSpPr/>
      </xdr:nvCxnSpPr>
      <xdr:spPr>
        <a:xfrm>
          <a:off x="21323300" y="11096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73297</xdr:rowOff>
    </xdr:from>
    <xdr:to>
      <xdr:col>107</xdr:col>
      <xdr:colOff>101600</xdr:colOff>
      <xdr:row>65</xdr:row>
      <xdr:rowOff>3447</xdr:rowOff>
    </xdr:to>
    <xdr:sp macro="" textlink="">
      <xdr:nvSpPr>
        <xdr:cNvPr id="677" name="楕円 676"/>
        <xdr:cNvSpPr/>
      </xdr:nvSpPr>
      <xdr:spPr>
        <a:xfrm>
          <a:off x="20383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124097</xdr:rowOff>
    </xdr:from>
    <xdr:to>
      <xdr:col>111</xdr:col>
      <xdr:colOff>177800</xdr:colOff>
      <xdr:row>64</xdr:row>
      <xdr:rowOff>124097</xdr:rowOff>
    </xdr:to>
    <xdr:cxnSp macro="">
      <xdr:nvCxnSpPr>
        <xdr:cNvPr id="678" name="直線コネクタ 677"/>
        <xdr:cNvCxnSpPr/>
      </xdr:nvCxnSpPr>
      <xdr:spPr>
        <a:xfrm>
          <a:off x="20434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73297</xdr:rowOff>
    </xdr:from>
    <xdr:to>
      <xdr:col>102</xdr:col>
      <xdr:colOff>165100</xdr:colOff>
      <xdr:row>65</xdr:row>
      <xdr:rowOff>3447</xdr:rowOff>
    </xdr:to>
    <xdr:sp macro="" textlink="">
      <xdr:nvSpPr>
        <xdr:cNvPr id="679" name="楕円 678"/>
        <xdr:cNvSpPr/>
      </xdr:nvSpPr>
      <xdr:spPr>
        <a:xfrm>
          <a:off x="19494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124097</xdr:rowOff>
    </xdr:from>
    <xdr:to>
      <xdr:col>107</xdr:col>
      <xdr:colOff>50800</xdr:colOff>
      <xdr:row>64</xdr:row>
      <xdr:rowOff>124097</xdr:rowOff>
    </xdr:to>
    <xdr:cxnSp macro="">
      <xdr:nvCxnSpPr>
        <xdr:cNvPr id="680" name="直線コネクタ 679"/>
        <xdr:cNvCxnSpPr/>
      </xdr:nvCxnSpPr>
      <xdr:spPr>
        <a:xfrm>
          <a:off x="19545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681" name="n_1ave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682" name="n_2ave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83"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84"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166024</xdr:rowOff>
    </xdr:from>
    <xdr:ext cx="469744" cy="259045"/>
    <xdr:sp macro="" textlink="">
      <xdr:nvSpPr>
        <xdr:cNvPr id="685" name="n_1mainValue【保健センター・保健所】&#10;一人当たり面積"/>
        <xdr:cNvSpPr txBox="1"/>
      </xdr:nvSpPr>
      <xdr:spPr>
        <a:xfrm>
          <a:off x="210757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166024</xdr:rowOff>
    </xdr:from>
    <xdr:ext cx="469744" cy="259045"/>
    <xdr:sp macro="" textlink="">
      <xdr:nvSpPr>
        <xdr:cNvPr id="686" name="n_2mainValue【保健センター・保健所】&#10;一人当たり面積"/>
        <xdr:cNvSpPr txBox="1"/>
      </xdr:nvSpPr>
      <xdr:spPr>
        <a:xfrm>
          <a:off x="20199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166024</xdr:rowOff>
    </xdr:from>
    <xdr:ext cx="469744" cy="259045"/>
    <xdr:sp macro="" textlink="">
      <xdr:nvSpPr>
        <xdr:cNvPr id="687" name="n_3mainValue【保健センター・保健所】&#10;一人当たり面積"/>
        <xdr:cNvSpPr txBox="1"/>
      </xdr:nvSpPr>
      <xdr:spPr>
        <a:xfrm>
          <a:off x="19310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12" name="直線コネクタ 711"/>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13"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14" name="直線コネクタ 713"/>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15"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16" name="直線コネクタ 715"/>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17"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8" name="フローチャート: 判断 717"/>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9" name="フローチャート: 判断 718"/>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20" name="フローチャート: 判断 719"/>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22" name="フローチャート: 判断 721"/>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28" name="楕円 727"/>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729" name="【消防施設】&#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30" name="楕円 729"/>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140970</xdr:rowOff>
    </xdr:to>
    <xdr:cxnSp macro="">
      <xdr:nvCxnSpPr>
        <xdr:cNvPr id="731" name="直線コネクタ 730"/>
        <xdr:cNvCxnSpPr/>
      </xdr:nvCxnSpPr>
      <xdr:spPr>
        <a:xfrm>
          <a:off x="15481300" y="13994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32" name="楕円 731"/>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78105</xdr:rowOff>
    </xdr:from>
    <xdr:to>
      <xdr:col>81</xdr:col>
      <xdr:colOff>50800</xdr:colOff>
      <xdr:row>81</xdr:row>
      <xdr:rowOff>106680</xdr:rowOff>
    </xdr:to>
    <xdr:cxnSp macro="">
      <xdr:nvCxnSpPr>
        <xdr:cNvPr id="733" name="直線コネクタ 732"/>
        <xdr:cNvCxnSpPr/>
      </xdr:nvCxnSpPr>
      <xdr:spPr>
        <a:xfrm>
          <a:off x="14592300" y="13965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34" name="楕円 733"/>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78105</xdr:rowOff>
    </xdr:to>
    <xdr:cxnSp macro="">
      <xdr:nvCxnSpPr>
        <xdr:cNvPr id="735" name="直線コネクタ 734"/>
        <xdr:cNvCxnSpPr/>
      </xdr:nvCxnSpPr>
      <xdr:spPr>
        <a:xfrm>
          <a:off x="13703300" y="13935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736" name="n_1aveValue【消防施設】&#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37"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38"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39"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40" name="n_1main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41" name="n_2main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2" name="n_3main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8" name="直線コネクタ 767"/>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69"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70" name="直線コネクタ 769"/>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2" name="直線コネクタ 77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73"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4" name="フローチャート: 判断 773"/>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5" name="フローチャート: 判断 774"/>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76" name="フローチャート: 判断 775"/>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78" name="フローチャート: 判断 777"/>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130992</xdr:rowOff>
    </xdr:from>
    <xdr:to>
      <xdr:col>116</xdr:col>
      <xdr:colOff>114300</xdr:colOff>
      <xdr:row>85</xdr:row>
      <xdr:rowOff>61142</xdr:rowOff>
    </xdr:to>
    <xdr:sp macro="" textlink="">
      <xdr:nvSpPr>
        <xdr:cNvPr id="784" name="楕円 783"/>
        <xdr:cNvSpPr/>
      </xdr:nvSpPr>
      <xdr:spPr>
        <a:xfrm>
          <a:off x="22110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109419</xdr:rowOff>
    </xdr:from>
    <xdr:ext cx="469744" cy="259045"/>
    <xdr:sp macro="" textlink="">
      <xdr:nvSpPr>
        <xdr:cNvPr id="785" name="【消防施設】&#10;一人当たり面積該当値テキスト"/>
        <xdr:cNvSpPr txBox="1"/>
      </xdr:nvSpPr>
      <xdr:spPr>
        <a:xfrm>
          <a:off x="22199600"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86" name="楕円 785"/>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13607</xdr:rowOff>
    </xdr:to>
    <xdr:cxnSp macro="">
      <xdr:nvCxnSpPr>
        <xdr:cNvPr id="787" name="直線コネクタ 786"/>
        <xdr:cNvCxnSpPr/>
      </xdr:nvCxnSpPr>
      <xdr:spPr>
        <a:xfrm flipV="1">
          <a:off x="21323300" y="14583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31387</xdr:rowOff>
    </xdr:from>
    <xdr:to>
      <xdr:col>107</xdr:col>
      <xdr:colOff>101600</xdr:colOff>
      <xdr:row>85</xdr:row>
      <xdr:rowOff>132987</xdr:rowOff>
    </xdr:to>
    <xdr:sp macro="" textlink="">
      <xdr:nvSpPr>
        <xdr:cNvPr id="788" name="楕円 787"/>
        <xdr:cNvSpPr/>
      </xdr:nvSpPr>
      <xdr:spPr>
        <a:xfrm>
          <a:off x="20383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82187</xdr:rowOff>
    </xdr:to>
    <xdr:cxnSp macro="">
      <xdr:nvCxnSpPr>
        <xdr:cNvPr id="789" name="直線コネクタ 788"/>
        <xdr:cNvCxnSpPr/>
      </xdr:nvCxnSpPr>
      <xdr:spPr>
        <a:xfrm flipV="1">
          <a:off x="20434300" y="145868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34652</xdr:rowOff>
    </xdr:from>
    <xdr:to>
      <xdr:col>102</xdr:col>
      <xdr:colOff>165100</xdr:colOff>
      <xdr:row>85</xdr:row>
      <xdr:rowOff>136252</xdr:rowOff>
    </xdr:to>
    <xdr:sp macro="" textlink="">
      <xdr:nvSpPr>
        <xdr:cNvPr id="790" name="楕円 789"/>
        <xdr:cNvSpPr/>
      </xdr:nvSpPr>
      <xdr:spPr>
        <a:xfrm>
          <a:off x="19494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82187</xdr:rowOff>
    </xdr:from>
    <xdr:to>
      <xdr:col>107</xdr:col>
      <xdr:colOff>50800</xdr:colOff>
      <xdr:row>85</xdr:row>
      <xdr:rowOff>85452</xdr:rowOff>
    </xdr:to>
    <xdr:cxnSp macro="">
      <xdr:nvCxnSpPr>
        <xdr:cNvPr id="791" name="直線コネクタ 790"/>
        <xdr:cNvCxnSpPr/>
      </xdr:nvCxnSpPr>
      <xdr:spPr>
        <a:xfrm flipV="1">
          <a:off x="19545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92"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93"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94"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95"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96" name="n_1mainValue【消防施設】&#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124114</xdr:rowOff>
    </xdr:from>
    <xdr:ext cx="469744" cy="259045"/>
    <xdr:sp macro="" textlink="">
      <xdr:nvSpPr>
        <xdr:cNvPr id="797" name="n_2mainValue【消防施設】&#10;一人当たり面積"/>
        <xdr:cNvSpPr txBox="1"/>
      </xdr:nvSpPr>
      <xdr:spPr>
        <a:xfrm>
          <a:off x="20199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127379</xdr:rowOff>
    </xdr:from>
    <xdr:ext cx="469744" cy="259045"/>
    <xdr:sp macro="" textlink="">
      <xdr:nvSpPr>
        <xdr:cNvPr id="798" name="n_3mainValue【消防施設】&#10;一人当たり面積"/>
        <xdr:cNvSpPr txBox="1"/>
      </xdr:nvSpPr>
      <xdr:spPr>
        <a:xfrm>
          <a:off x="19310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4" name="直線コネクタ 823"/>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5"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6" name="直線コネクタ 825"/>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7"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8" name="直線コネクタ 827"/>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29"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30" name="フローチャート: 判断 829"/>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31" name="フローチャート: 判断 830"/>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32" name="フローチャート: 判断 831"/>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33" name="フローチャート: 判断 832"/>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34" name="フローチャート: 判断 833"/>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840" name="楕円 839"/>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146611</xdr:rowOff>
    </xdr:from>
    <xdr:ext cx="340478" cy="259045"/>
    <xdr:sp macro="" textlink="">
      <xdr:nvSpPr>
        <xdr:cNvPr id="841" name="【庁舎】&#10;有形固定資産減価償却率該当値テキスト"/>
        <xdr:cNvSpPr txBox="1"/>
      </xdr:nvSpPr>
      <xdr:spPr>
        <a:xfrm>
          <a:off x="16357600" y="17120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xdr:rowOff>
    </xdr:from>
    <xdr:to>
      <xdr:col>81</xdr:col>
      <xdr:colOff>101600</xdr:colOff>
      <xdr:row>100</xdr:row>
      <xdr:rowOff>117202</xdr:rowOff>
    </xdr:to>
    <xdr:sp macro="" textlink="">
      <xdr:nvSpPr>
        <xdr:cNvPr id="842" name="楕円 841"/>
        <xdr:cNvSpPr/>
      </xdr:nvSpPr>
      <xdr:spPr>
        <a:xfrm>
          <a:off x="15430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66402</xdr:rowOff>
    </xdr:from>
    <xdr:to>
      <xdr:col>85</xdr:col>
      <xdr:colOff>127000</xdr:colOff>
      <xdr:row>100</xdr:row>
      <xdr:rowOff>72934</xdr:rowOff>
    </xdr:to>
    <xdr:cxnSp macro="">
      <xdr:nvCxnSpPr>
        <xdr:cNvPr id="843" name="直線コネクタ 842"/>
        <xdr:cNvCxnSpPr/>
      </xdr:nvCxnSpPr>
      <xdr:spPr>
        <a:xfrm>
          <a:off x="15481300" y="172114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102144</xdr:rowOff>
    </xdr:from>
    <xdr:to>
      <xdr:col>76</xdr:col>
      <xdr:colOff>165100</xdr:colOff>
      <xdr:row>104</xdr:row>
      <xdr:rowOff>32294</xdr:rowOff>
    </xdr:to>
    <xdr:sp macro="" textlink="">
      <xdr:nvSpPr>
        <xdr:cNvPr id="844" name="楕円 843"/>
        <xdr:cNvSpPr/>
      </xdr:nvSpPr>
      <xdr:spPr>
        <a:xfrm>
          <a:off x="14541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66402</xdr:rowOff>
    </xdr:from>
    <xdr:to>
      <xdr:col>81</xdr:col>
      <xdr:colOff>50800</xdr:colOff>
      <xdr:row>103</xdr:row>
      <xdr:rowOff>152944</xdr:rowOff>
    </xdr:to>
    <xdr:cxnSp macro="">
      <xdr:nvCxnSpPr>
        <xdr:cNvPr id="845" name="直線コネクタ 844"/>
        <xdr:cNvCxnSpPr/>
      </xdr:nvCxnSpPr>
      <xdr:spPr>
        <a:xfrm flipV="1">
          <a:off x="14592300" y="17211402"/>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72752</xdr:rowOff>
    </xdr:from>
    <xdr:to>
      <xdr:col>72</xdr:col>
      <xdr:colOff>38100</xdr:colOff>
      <xdr:row>104</xdr:row>
      <xdr:rowOff>2902</xdr:rowOff>
    </xdr:to>
    <xdr:sp macro="" textlink="">
      <xdr:nvSpPr>
        <xdr:cNvPr id="846" name="楕円 845"/>
        <xdr:cNvSpPr/>
      </xdr:nvSpPr>
      <xdr:spPr>
        <a:xfrm>
          <a:off x="13652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123552</xdr:rowOff>
    </xdr:from>
    <xdr:to>
      <xdr:col>76</xdr:col>
      <xdr:colOff>114300</xdr:colOff>
      <xdr:row>103</xdr:row>
      <xdr:rowOff>152944</xdr:rowOff>
    </xdr:to>
    <xdr:cxnSp macro="">
      <xdr:nvCxnSpPr>
        <xdr:cNvPr id="847" name="直線コネクタ 846"/>
        <xdr:cNvCxnSpPr/>
      </xdr:nvCxnSpPr>
      <xdr:spPr>
        <a:xfrm>
          <a:off x="13703300" y="177829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48"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49"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50"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51"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133729</xdr:rowOff>
    </xdr:from>
    <xdr:ext cx="340478" cy="259045"/>
    <xdr:sp macro="" textlink="">
      <xdr:nvSpPr>
        <xdr:cNvPr id="852" name="n_1mainValue【庁舎】&#10;有形固定資産減価償却率"/>
        <xdr:cNvSpPr txBox="1"/>
      </xdr:nvSpPr>
      <xdr:spPr>
        <a:xfrm>
          <a:off x="152983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48821</xdr:rowOff>
    </xdr:from>
    <xdr:ext cx="405111" cy="259045"/>
    <xdr:sp macro="" textlink="">
      <xdr:nvSpPr>
        <xdr:cNvPr id="853" name="n_2mainValue【庁舎】&#10;有形固定資産減価償却率"/>
        <xdr:cNvSpPr txBox="1"/>
      </xdr:nvSpPr>
      <xdr:spPr>
        <a:xfrm>
          <a:off x="14389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19429</xdr:rowOff>
    </xdr:from>
    <xdr:ext cx="405111" cy="259045"/>
    <xdr:sp macro="" textlink="">
      <xdr:nvSpPr>
        <xdr:cNvPr id="854" name="n_3mainValue【庁舎】&#10;有形固定資産減価償却率"/>
        <xdr:cNvSpPr txBox="1"/>
      </xdr:nvSpPr>
      <xdr:spPr>
        <a:xfrm>
          <a:off x="13500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80" name="直線コネクタ 879"/>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81"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2" name="直線コネクタ 881"/>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3"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4" name="直線コネクタ 883"/>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885"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6" name="フローチャート: 判断 885"/>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7" name="フローチャート: 判断 88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8" name="フローチャート: 判断 887"/>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89" name="フローチャート: 判断 888"/>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90" name="フローチャート: 判断 889"/>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35742</xdr:rowOff>
    </xdr:from>
    <xdr:to>
      <xdr:col>116</xdr:col>
      <xdr:colOff>114300</xdr:colOff>
      <xdr:row>107</xdr:row>
      <xdr:rowOff>137342</xdr:rowOff>
    </xdr:to>
    <xdr:sp macro="" textlink="">
      <xdr:nvSpPr>
        <xdr:cNvPr id="896" name="楕円 895"/>
        <xdr:cNvSpPr/>
      </xdr:nvSpPr>
      <xdr:spPr>
        <a:xfrm>
          <a:off x="221107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122119</xdr:rowOff>
    </xdr:from>
    <xdr:ext cx="469744" cy="259045"/>
    <xdr:sp macro="" textlink="">
      <xdr:nvSpPr>
        <xdr:cNvPr id="897" name="【庁舎】&#10;一人当たり面積該当値テキスト"/>
        <xdr:cNvSpPr txBox="1"/>
      </xdr:nvSpPr>
      <xdr:spPr>
        <a:xfrm>
          <a:off x="22199600" y="1829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37919</xdr:rowOff>
    </xdr:from>
    <xdr:to>
      <xdr:col>112</xdr:col>
      <xdr:colOff>38100</xdr:colOff>
      <xdr:row>107</xdr:row>
      <xdr:rowOff>139519</xdr:rowOff>
    </xdr:to>
    <xdr:sp macro="" textlink="">
      <xdr:nvSpPr>
        <xdr:cNvPr id="898" name="楕円 897"/>
        <xdr:cNvSpPr/>
      </xdr:nvSpPr>
      <xdr:spPr>
        <a:xfrm>
          <a:off x="21272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86542</xdr:rowOff>
    </xdr:from>
    <xdr:to>
      <xdr:col>116</xdr:col>
      <xdr:colOff>63500</xdr:colOff>
      <xdr:row>107</xdr:row>
      <xdr:rowOff>88719</xdr:rowOff>
    </xdr:to>
    <xdr:cxnSp macro="">
      <xdr:nvCxnSpPr>
        <xdr:cNvPr id="899" name="直線コネクタ 898"/>
        <xdr:cNvCxnSpPr/>
      </xdr:nvCxnSpPr>
      <xdr:spPr>
        <a:xfrm flipV="1">
          <a:off x="21323300" y="184316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69487</xdr:rowOff>
    </xdr:from>
    <xdr:to>
      <xdr:col>107</xdr:col>
      <xdr:colOff>101600</xdr:colOff>
      <xdr:row>107</xdr:row>
      <xdr:rowOff>171087</xdr:rowOff>
    </xdr:to>
    <xdr:sp macro="" textlink="">
      <xdr:nvSpPr>
        <xdr:cNvPr id="900" name="楕円 899"/>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88719</xdr:rowOff>
    </xdr:from>
    <xdr:to>
      <xdr:col>111</xdr:col>
      <xdr:colOff>177800</xdr:colOff>
      <xdr:row>107</xdr:row>
      <xdr:rowOff>120287</xdr:rowOff>
    </xdr:to>
    <xdr:cxnSp macro="">
      <xdr:nvCxnSpPr>
        <xdr:cNvPr id="901" name="直線コネクタ 900"/>
        <xdr:cNvCxnSpPr/>
      </xdr:nvCxnSpPr>
      <xdr:spPr>
        <a:xfrm flipV="1">
          <a:off x="20434300" y="1843386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65132</xdr:rowOff>
    </xdr:from>
    <xdr:to>
      <xdr:col>102</xdr:col>
      <xdr:colOff>165100</xdr:colOff>
      <xdr:row>107</xdr:row>
      <xdr:rowOff>166732</xdr:rowOff>
    </xdr:to>
    <xdr:sp macro="" textlink="">
      <xdr:nvSpPr>
        <xdr:cNvPr id="902" name="楕円 901"/>
        <xdr:cNvSpPr/>
      </xdr:nvSpPr>
      <xdr:spPr>
        <a:xfrm>
          <a:off x="19494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115932</xdr:rowOff>
    </xdr:from>
    <xdr:to>
      <xdr:col>107</xdr:col>
      <xdr:colOff>50800</xdr:colOff>
      <xdr:row>107</xdr:row>
      <xdr:rowOff>120287</xdr:rowOff>
    </xdr:to>
    <xdr:cxnSp macro="">
      <xdr:nvCxnSpPr>
        <xdr:cNvPr id="903" name="直線コネクタ 902"/>
        <xdr:cNvCxnSpPr/>
      </xdr:nvCxnSpPr>
      <xdr:spPr>
        <a:xfrm>
          <a:off x="19545300" y="1846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04"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05"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06"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07"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130646</xdr:rowOff>
    </xdr:from>
    <xdr:ext cx="469744" cy="259045"/>
    <xdr:sp macro="" textlink="">
      <xdr:nvSpPr>
        <xdr:cNvPr id="908" name="n_1mainValue【庁舎】&#10;一人当たり面積"/>
        <xdr:cNvSpPr txBox="1"/>
      </xdr:nvSpPr>
      <xdr:spPr>
        <a:xfrm>
          <a:off x="210757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909" name="n_2mainValue【庁舎】&#10;一人当たり面積"/>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157859</xdr:rowOff>
    </xdr:from>
    <xdr:ext cx="469744" cy="259045"/>
    <xdr:sp macro="" textlink="">
      <xdr:nvSpPr>
        <xdr:cNvPr id="910" name="n_3mainValue【庁舎】&#10;一人当たり面積"/>
        <xdr:cNvSpPr txBox="1"/>
      </xdr:nvSpPr>
      <xdr:spPr>
        <a:xfrm>
          <a:off x="19310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有形固定資産減価償却率が特に目立って高い施設は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％となっている。市民会館については令和３年度から４年度にかけてリノベーションを実施する予定であり、償却率の改善が見込まれる。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逆に目立って償却率が低い施設は庁舎で、平成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年度に本庁舎の建て替えを行ったことで、償却率が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他の施設については、類似団体内平均値より償却率が高いものが多く、類似団体に比べ施設の老朽化が進んでいることが窺える。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からの増減なし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。合併以降で最も悪化した平成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り、類似団体内平均と比較しても上回っている状況である。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しかしながら、今後市税及び普通交付税の合併算定替えの終了による減少が予想されるため、歳出の削減を進めるとともに、歳入の確保に努める。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136525</xdr:rowOff>
    </xdr:to>
    <xdr:cxnSp macro="">
      <xdr:nvCxnSpPr>
        <xdr:cNvPr id="75" name="直線コネクタ 74"/>
        <xdr:cNvCxnSpPr/>
      </xdr:nvCxnSpPr>
      <xdr:spPr>
        <a:xfrm flipV="1">
          <a:off x="2336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42</xdr:row>
      <xdr:rowOff>5292</xdr:rowOff>
    </xdr:to>
    <xdr:cxnSp macro="">
      <xdr:nvCxnSpPr>
        <xdr:cNvPr id="78" name="直線コネクタ 77"/>
        <xdr:cNvCxnSpPr/>
      </xdr:nvCxnSpPr>
      <xdr:spPr>
        <a:xfrm flipV="1">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。公債費、物件費の増加が主な要因となっている。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なお、施設の老朽化に伴う維持補修関係経費や社会保障関係経費の増によ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今後も経常的経費は増加してくと思われる。更なる歳入確保と経常的経費の削減により、財政の弾力化を図っていく。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87884</xdr:rowOff>
    </xdr:to>
    <xdr:cxnSp macro="">
      <xdr:nvCxnSpPr>
        <xdr:cNvPr id="130" name="直線コネクタ 129"/>
        <xdr:cNvCxnSpPr/>
      </xdr:nvCxnSpPr>
      <xdr:spPr>
        <a:xfrm>
          <a:off x="4114800" y="106791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49276</xdr:rowOff>
    </xdr:to>
    <xdr:cxnSp macro="">
      <xdr:nvCxnSpPr>
        <xdr:cNvPr id="133" name="直線コネクタ 132"/>
        <xdr:cNvCxnSpPr/>
      </xdr:nvCxnSpPr>
      <xdr:spPr>
        <a:xfrm>
          <a:off x="3225800" y="105054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61</xdr:row>
      <xdr:rowOff>46990</xdr:rowOff>
    </xdr:to>
    <xdr:cxnSp macro="">
      <xdr:nvCxnSpPr>
        <xdr:cNvPr id="136" name="直線コネクタ 135"/>
        <xdr:cNvCxnSpPr/>
      </xdr:nvCxnSpPr>
      <xdr:spPr>
        <a:xfrm>
          <a:off x="2336800" y="103317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136652</xdr:rowOff>
    </xdr:from>
    <xdr:to>
      <xdr:col>11</xdr:col>
      <xdr:colOff>31750</xdr:colOff>
      <xdr:row>60</xdr:row>
      <xdr:rowOff>44704</xdr:rowOff>
    </xdr:to>
    <xdr:cxnSp macro="">
      <xdr:nvCxnSpPr>
        <xdr:cNvPr id="139" name="直線コネクタ 138"/>
        <xdr:cNvCxnSpPr/>
      </xdr:nvCxnSpPr>
      <xdr:spPr>
        <a:xfrm>
          <a:off x="1447800" y="100807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5" name="楕円 154"/>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6" name="テキスト ボックス 155"/>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85852</xdr:rowOff>
    </xdr:from>
    <xdr:to>
      <xdr:col>7</xdr:col>
      <xdr:colOff>31750</xdr:colOff>
      <xdr:row>59</xdr:row>
      <xdr:rowOff>16002</xdr:rowOff>
    </xdr:to>
    <xdr:sp macro="" textlink="">
      <xdr:nvSpPr>
        <xdr:cNvPr id="157" name="楕円 156"/>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26179</xdr:rowOff>
    </xdr:from>
    <xdr:ext cx="762000" cy="259045"/>
    <xdr:sp macro="" textlink="">
      <xdr:nvSpPr>
        <xdr:cNvPr id="158" name="テキスト ボックス 157"/>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故郷のふるさと情報発信事業費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号災害関連事業費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の増により増加し、全体では増となった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それに対し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127324</xdr:rowOff>
    </xdr:from>
    <xdr:to>
      <xdr:col>23</xdr:col>
      <xdr:colOff>133350</xdr:colOff>
      <xdr:row>83</xdr:row>
      <xdr:rowOff>9024</xdr:rowOff>
    </xdr:to>
    <xdr:cxnSp macro="">
      <xdr:nvCxnSpPr>
        <xdr:cNvPr id="193" name="直線コネクタ 192"/>
        <xdr:cNvCxnSpPr/>
      </xdr:nvCxnSpPr>
      <xdr:spPr>
        <a:xfrm>
          <a:off x="4114800" y="14186224"/>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113361</xdr:rowOff>
    </xdr:from>
    <xdr:to>
      <xdr:col>19</xdr:col>
      <xdr:colOff>133350</xdr:colOff>
      <xdr:row>82</xdr:row>
      <xdr:rowOff>127324</xdr:rowOff>
    </xdr:to>
    <xdr:cxnSp macro="">
      <xdr:nvCxnSpPr>
        <xdr:cNvPr id="196" name="直線コネクタ 195"/>
        <xdr:cNvCxnSpPr/>
      </xdr:nvCxnSpPr>
      <xdr:spPr>
        <a:xfrm>
          <a:off x="3225800" y="14172261"/>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113361</xdr:rowOff>
    </xdr:from>
    <xdr:to>
      <xdr:col>15</xdr:col>
      <xdr:colOff>82550</xdr:colOff>
      <xdr:row>83</xdr:row>
      <xdr:rowOff>9113</xdr:rowOff>
    </xdr:to>
    <xdr:cxnSp macro="">
      <xdr:nvCxnSpPr>
        <xdr:cNvPr id="199" name="直線コネクタ 198"/>
        <xdr:cNvCxnSpPr/>
      </xdr:nvCxnSpPr>
      <xdr:spPr>
        <a:xfrm flipV="1">
          <a:off x="2336800" y="14172261"/>
          <a:ext cx="889000" cy="6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93349</xdr:rowOff>
    </xdr:from>
    <xdr:to>
      <xdr:col>11</xdr:col>
      <xdr:colOff>31750</xdr:colOff>
      <xdr:row>83</xdr:row>
      <xdr:rowOff>9113</xdr:rowOff>
    </xdr:to>
    <xdr:cxnSp macro="">
      <xdr:nvCxnSpPr>
        <xdr:cNvPr id="202" name="直線コネクタ 201"/>
        <xdr:cNvCxnSpPr/>
      </xdr:nvCxnSpPr>
      <xdr:spPr>
        <a:xfrm>
          <a:off x="1447800" y="14152249"/>
          <a:ext cx="889000" cy="8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129674</xdr:rowOff>
    </xdr:from>
    <xdr:to>
      <xdr:col>23</xdr:col>
      <xdr:colOff>184150</xdr:colOff>
      <xdr:row>83</xdr:row>
      <xdr:rowOff>59824</xdr:rowOff>
    </xdr:to>
    <xdr:sp macro="" textlink="">
      <xdr:nvSpPr>
        <xdr:cNvPr id="212" name="楕円 211"/>
        <xdr:cNvSpPr/>
      </xdr:nvSpPr>
      <xdr:spPr>
        <a:xfrm>
          <a:off x="4902200" y="141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146201</xdr:rowOff>
    </xdr:from>
    <xdr:ext cx="762000" cy="259045"/>
    <xdr:sp macro="" textlink="">
      <xdr:nvSpPr>
        <xdr:cNvPr id="213" name="人件費・物件費等の状況該当値テキスト"/>
        <xdr:cNvSpPr txBox="1"/>
      </xdr:nvSpPr>
      <xdr:spPr>
        <a:xfrm>
          <a:off x="5041900" y="1403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76524</xdr:rowOff>
    </xdr:from>
    <xdr:to>
      <xdr:col>19</xdr:col>
      <xdr:colOff>184150</xdr:colOff>
      <xdr:row>83</xdr:row>
      <xdr:rowOff>6674</xdr:rowOff>
    </xdr:to>
    <xdr:sp macro="" textlink="">
      <xdr:nvSpPr>
        <xdr:cNvPr id="214" name="楕円 213"/>
        <xdr:cNvSpPr/>
      </xdr:nvSpPr>
      <xdr:spPr>
        <a:xfrm>
          <a:off x="4064000" y="141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16851</xdr:rowOff>
    </xdr:from>
    <xdr:ext cx="736600" cy="259045"/>
    <xdr:sp macro="" textlink="">
      <xdr:nvSpPr>
        <xdr:cNvPr id="215" name="テキスト ボックス 214"/>
        <xdr:cNvSpPr txBox="1"/>
      </xdr:nvSpPr>
      <xdr:spPr>
        <a:xfrm>
          <a:off x="3733800" y="1390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62561</xdr:rowOff>
    </xdr:from>
    <xdr:to>
      <xdr:col>15</xdr:col>
      <xdr:colOff>133350</xdr:colOff>
      <xdr:row>82</xdr:row>
      <xdr:rowOff>164161</xdr:rowOff>
    </xdr:to>
    <xdr:sp macro="" textlink="">
      <xdr:nvSpPr>
        <xdr:cNvPr id="216" name="楕円 215"/>
        <xdr:cNvSpPr/>
      </xdr:nvSpPr>
      <xdr:spPr>
        <a:xfrm>
          <a:off x="3175000" y="141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2888</xdr:rowOff>
    </xdr:from>
    <xdr:ext cx="762000" cy="259045"/>
    <xdr:sp macro="" textlink="">
      <xdr:nvSpPr>
        <xdr:cNvPr id="217" name="テキスト ボックス 216"/>
        <xdr:cNvSpPr txBox="1"/>
      </xdr:nvSpPr>
      <xdr:spPr>
        <a:xfrm>
          <a:off x="2844800" y="138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129763</xdr:rowOff>
    </xdr:from>
    <xdr:to>
      <xdr:col>11</xdr:col>
      <xdr:colOff>82550</xdr:colOff>
      <xdr:row>83</xdr:row>
      <xdr:rowOff>59913</xdr:rowOff>
    </xdr:to>
    <xdr:sp macro="" textlink="">
      <xdr:nvSpPr>
        <xdr:cNvPr id="218" name="楕円 217"/>
        <xdr:cNvSpPr/>
      </xdr:nvSpPr>
      <xdr:spPr>
        <a:xfrm>
          <a:off x="2286000" y="141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70090</xdr:rowOff>
    </xdr:from>
    <xdr:ext cx="762000" cy="259045"/>
    <xdr:sp macro="" textlink="">
      <xdr:nvSpPr>
        <xdr:cNvPr id="219" name="テキスト ボックス 218"/>
        <xdr:cNvSpPr txBox="1"/>
      </xdr:nvSpPr>
      <xdr:spPr>
        <a:xfrm>
          <a:off x="1955800" y="139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42549</xdr:rowOff>
    </xdr:from>
    <xdr:to>
      <xdr:col>7</xdr:col>
      <xdr:colOff>31750</xdr:colOff>
      <xdr:row>82</xdr:row>
      <xdr:rowOff>144149</xdr:rowOff>
    </xdr:to>
    <xdr:sp macro="" textlink="">
      <xdr:nvSpPr>
        <xdr:cNvPr id="220" name="楕円 219"/>
        <xdr:cNvSpPr/>
      </xdr:nvSpPr>
      <xdr:spPr>
        <a:xfrm>
          <a:off x="1397000" y="141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154326</xdr:rowOff>
    </xdr:from>
    <xdr:ext cx="762000" cy="259045"/>
    <xdr:sp macro="" textlink="">
      <xdr:nvSpPr>
        <xdr:cNvPr id="221" name="テキスト ボックス 220"/>
        <xdr:cNvSpPr txBox="1"/>
      </xdr:nvSpPr>
      <xdr:spPr>
        <a:xfrm>
          <a:off x="1066800" y="138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と比較しても下回っている状況である。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31750</xdr:rowOff>
    </xdr:to>
    <xdr:cxnSp macro="">
      <xdr:nvCxnSpPr>
        <xdr:cNvPr id="257" name="直線コネクタ 256"/>
        <xdr:cNvCxnSpPr/>
      </xdr:nvCxnSpPr>
      <xdr:spPr>
        <a:xfrm>
          <a:off x="16179800" y="145877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31750</xdr:rowOff>
    </xdr:to>
    <xdr:cxnSp macro="">
      <xdr:nvCxnSpPr>
        <xdr:cNvPr id="260" name="直線コネクタ 259"/>
        <xdr:cNvCxnSpPr/>
      </xdr:nvCxnSpPr>
      <xdr:spPr>
        <a:xfrm flipV="1">
          <a:off x="15290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31750</xdr:rowOff>
    </xdr:to>
    <xdr:cxnSp macro="">
      <xdr:nvCxnSpPr>
        <xdr:cNvPr id="263" name="直線コネクタ 262"/>
        <xdr:cNvCxnSpPr/>
      </xdr:nvCxnSpPr>
      <xdr:spPr>
        <a:xfrm>
          <a:off x="14401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151493</xdr:rowOff>
    </xdr:to>
    <xdr:cxnSp macro="">
      <xdr:nvCxnSpPr>
        <xdr:cNvPr id="266" name="直線コネクタ 265"/>
        <xdr:cNvCxnSpPr/>
      </xdr:nvCxnSpPr>
      <xdr:spPr>
        <a:xfrm>
          <a:off x="13512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「定員適正化計画」に基づき、過去から新規採用を抑制して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、定員適正化計画を基調とした取組みを継続する中で、住民サービス水準の維持、向上を図る。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116749</xdr:rowOff>
    </xdr:to>
    <xdr:cxnSp macro="">
      <xdr:nvCxnSpPr>
        <xdr:cNvPr id="322" name="直線コネクタ 321"/>
        <xdr:cNvCxnSpPr/>
      </xdr:nvCxnSpPr>
      <xdr:spPr>
        <a:xfrm>
          <a:off x="16179800" y="103761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87449</xdr:rowOff>
    </xdr:from>
    <xdr:to>
      <xdr:col>77</xdr:col>
      <xdr:colOff>44450</xdr:colOff>
      <xdr:row>60</xdr:row>
      <xdr:rowOff>89172</xdr:rowOff>
    </xdr:to>
    <xdr:cxnSp macro="">
      <xdr:nvCxnSpPr>
        <xdr:cNvPr id="325" name="直線コネクタ 324"/>
        <xdr:cNvCxnSpPr/>
      </xdr:nvCxnSpPr>
      <xdr:spPr>
        <a:xfrm>
          <a:off x="15290800" y="1037444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63319</xdr:rowOff>
    </xdr:from>
    <xdr:to>
      <xdr:col>72</xdr:col>
      <xdr:colOff>203200</xdr:colOff>
      <xdr:row>60</xdr:row>
      <xdr:rowOff>87449</xdr:rowOff>
    </xdr:to>
    <xdr:cxnSp macro="">
      <xdr:nvCxnSpPr>
        <xdr:cNvPr id="328" name="直線コネクタ 327"/>
        <xdr:cNvCxnSpPr/>
      </xdr:nvCxnSpPr>
      <xdr:spPr>
        <a:xfrm>
          <a:off x="14401800" y="10350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58148</xdr:rowOff>
    </xdr:from>
    <xdr:to>
      <xdr:col>68</xdr:col>
      <xdr:colOff>152400</xdr:colOff>
      <xdr:row>60</xdr:row>
      <xdr:rowOff>63319</xdr:rowOff>
    </xdr:to>
    <xdr:cxnSp macro="">
      <xdr:nvCxnSpPr>
        <xdr:cNvPr id="331" name="直線コネクタ 330"/>
        <xdr:cNvCxnSpPr/>
      </xdr:nvCxnSpPr>
      <xdr:spPr>
        <a:xfrm>
          <a:off x="13512800" y="1034514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65949</xdr:rowOff>
    </xdr:from>
    <xdr:to>
      <xdr:col>81</xdr:col>
      <xdr:colOff>95250</xdr:colOff>
      <xdr:row>60</xdr:row>
      <xdr:rowOff>167549</xdr:rowOff>
    </xdr:to>
    <xdr:sp macro="" textlink="">
      <xdr:nvSpPr>
        <xdr:cNvPr id="341" name="楕円 340"/>
        <xdr:cNvSpPr/>
      </xdr:nvSpPr>
      <xdr:spPr>
        <a:xfrm>
          <a:off x="169672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82476</xdr:rowOff>
    </xdr:from>
    <xdr:ext cx="762000" cy="259045"/>
    <xdr:sp macro="" textlink="">
      <xdr:nvSpPr>
        <xdr:cNvPr id="342" name="定員管理の状況該当値テキスト"/>
        <xdr:cNvSpPr txBox="1"/>
      </xdr:nvSpPr>
      <xdr:spPr>
        <a:xfrm>
          <a:off x="17106900" y="1019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43" name="楕円 342"/>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150149</xdr:rowOff>
    </xdr:from>
    <xdr:ext cx="736600" cy="259045"/>
    <xdr:sp macro="" textlink="">
      <xdr:nvSpPr>
        <xdr:cNvPr id="344" name="テキスト ボックス 343"/>
        <xdr:cNvSpPr txBox="1"/>
      </xdr:nvSpPr>
      <xdr:spPr>
        <a:xfrm>
          <a:off x="15798800" y="100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5" name="楕円 344"/>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6" name="テキスト ボックス 345"/>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12519</xdr:rowOff>
    </xdr:from>
    <xdr:to>
      <xdr:col>68</xdr:col>
      <xdr:colOff>203200</xdr:colOff>
      <xdr:row>60</xdr:row>
      <xdr:rowOff>114119</xdr:rowOff>
    </xdr:to>
    <xdr:sp macro="" textlink="">
      <xdr:nvSpPr>
        <xdr:cNvPr id="347" name="楕円 346"/>
        <xdr:cNvSpPr/>
      </xdr:nvSpPr>
      <xdr:spPr>
        <a:xfrm>
          <a:off x="14351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48" name="テキスト ボックス 347"/>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7348</xdr:rowOff>
    </xdr:from>
    <xdr:to>
      <xdr:col>64</xdr:col>
      <xdr:colOff>152400</xdr:colOff>
      <xdr:row>60</xdr:row>
      <xdr:rowOff>108948</xdr:rowOff>
    </xdr:to>
    <xdr:sp macro="" textlink="">
      <xdr:nvSpPr>
        <xdr:cNvPr id="349" name="楕円 348"/>
        <xdr:cNvSpPr/>
      </xdr:nvSpPr>
      <xdr:spPr>
        <a:xfrm>
          <a:off x="13462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119125</xdr:rowOff>
    </xdr:from>
    <xdr:ext cx="762000" cy="259045"/>
    <xdr:sp macro="" textlink="">
      <xdr:nvSpPr>
        <xdr:cNvPr id="350" name="テキスト ボックス 349"/>
        <xdr:cNvSpPr txBox="1"/>
      </xdr:nvSpPr>
      <xdr:spPr>
        <a:xfrm>
          <a:off x="13131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類似団体内平均は下回っているが、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新庁舎整備事業等の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大型建設事業のために借入した市債の元利償還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や、標準財政規模の減少（分母の減）が挙げられる。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保育所維持整備事業、小学校統合推進事業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等の大型建設事業で借入した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元利償還金の増加が見込まれるが、中長期的期間で捉えた時に、新規借入額を償還額以下に抑えるなど更なる改善に努める。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68156</xdr:rowOff>
    </xdr:to>
    <xdr:cxnSp macro="">
      <xdr:nvCxnSpPr>
        <xdr:cNvPr id="383" name="直線コネクタ 382"/>
        <xdr:cNvCxnSpPr/>
      </xdr:nvCxnSpPr>
      <xdr:spPr>
        <a:xfrm>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19896</xdr:rowOff>
    </xdr:to>
    <xdr:cxnSp macro="">
      <xdr:nvCxnSpPr>
        <xdr:cNvPr id="386" name="直線コネクタ 385"/>
        <xdr:cNvCxnSpPr/>
      </xdr:nvCxnSpPr>
      <xdr:spPr>
        <a:xfrm>
          <a:off x="15290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92287</xdr:rowOff>
    </xdr:to>
    <xdr:cxnSp macro="">
      <xdr:nvCxnSpPr>
        <xdr:cNvPr id="389" name="直線コネクタ 388"/>
        <xdr:cNvCxnSpPr/>
      </xdr:nvCxnSpPr>
      <xdr:spPr>
        <a:xfrm flipV="1">
          <a:off x="14401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9313</xdr:rowOff>
    </xdr:to>
    <xdr:cxnSp macro="">
      <xdr:nvCxnSpPr>
        <xdr:cNvPr id="392" name="直線コネクタ 391"/>
        <xdr:cNvCxnSpPr/>
      </xdr:nvCxnSpPr>
      <xdr:spPr>
        <a:xfrm flipV="1">
          <a:off x="13512800" y="71217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2" name="楕円 401"/>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3"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4" name="楕円 403"/>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5" name="テキスト ボックス 404"/>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8" name="楕円 407"/>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9" name="テキスト ボックス 408"/>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0" name="楕円 409"/>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11" name="テキスト ボックス 410"/>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度と同様に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未満であり、類似団体内平均と比較して下回っている。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しかしながら、今後財政調整基金等の充当可能基金の減少が予想され、比率の上昇が見込まれることから、事業実施の適正化を図り、財政の健全化に努める。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2" name="テキスト ボックス 451"/>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主な要因は定年退職者及び早期退職者が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退職手当の減である。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114300</xdr:rowOff>
    </xdr:from>
    <xdr:to>
      <xdr:col>24</xdr:col>
      <xdr:colOff>25400</xdr:colOff>
      <xdr:row>33</xdr:row>
      <xdr:rowOff>57150</xdr:rowOff>
    </xdr:to>
    <xdr:cxnSp macro="">
      <xdr:nvCxnSpPr>
        <xdr:cNvPr id="66" name="直線コネクタ 65"/>
        <xdr:cNvCxnSpPr/>
      </xdr:nvCxnSpPr>
      <xdr:spPr>
        <a:xfrm flipV="1">
          <a:off x="3987800" y="560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19050</xdr:rowOff>
    </xdr:from>
    <xdr:to>
      <xdr:col>19</xdr:col>
      <xdr:colOff>187325</xdr:colOff>
      <xdr:row>33</xdr:row>
      <xdr:rowOff>57150</xdr:rowOff>
    </xdr:to>
    <xdr:cxnSp macro="">
      <xdr:nvCxnSpPr>
        <xdr:cNvPr id="69" name="直線コネクタ 68"/>
        <xdr:cNvCxnSpPr/>
      </xdr:nvCxnSpPr>
      <xdr:spPr>
        <a:xfrm>
          <a:off x="3098800" y="567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139700</xdr:rowOff>
    </xdr:from>
    <xdr:to>
      <xdr:col>15</xdr:col>
      <xdr:colOff>98425</xdr:colOff>
      <xdr:row>33</xdr:row>
      <xdr:rowOff>19050</xdr:rowOff>
    </xdr:to>
    <xdr:cxnSp macro="">
      <xdr:nvCxnSpPr>
        <xdr:cNvPr id="72" name="直線コネクタ 71"/>
        <xdr:cNvCxnSpPr/>
      </xdr:nvCxnSpPr>
      <xdr:spPr>
        <a:xfrm>
          <a:off x="2209800" y="562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139700</xdr:rowOff>
    </xdr:from>
    <xdr:to>
      <xdr:col>11</xdr:col>
      <xdr:colOff>9525</xdr:colOff>
      <xdr:row>33</xdr:row>
      <xdr:rowOff>44450</xdr:rowOff>
    </xdr:to>
    <xdr:cxnSp macro="">
      <xdr:nvCxnSpPr>
        <xdr:cNvPr id="75" name="直線コネクタ 74"/>
        <xdr:cNvCxnSpPr/>
      </xdr:nvCxnSpPr>
      <xdr:spPr>
        <a:xfrm flipV="1">
          <a:off x="1320800" y="562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63500</xdr:rowOff>
    </xdr:from>
    <xdr:to>
      <xdr:col>24</xdr:col>
      <xdr:colOff>76200</xdr:colOff>
      <xdr:row>32</xdr:row>
      <xdr:rowOff>165100</xdr:rowOff>
    </xdr:to>
    <xdr:sp macro="" textlink="">
      <xdr:nvSpPr>
        <xdr:cNvPr id="85" name="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6350</xdr:rowOff>
    </xdr:from>
    <xdr:to>
      <xdr:col>20</xdr:col>
      <xdr:colOff>38100</xdr:colOff>
      <xdr:row>33</xdr:row>
      <xdr:rowOff>107950</xdr:rowOff>
    </xdr:to>
    <xdr:sp macro="" textlink="">
      <xdr:nvSpPr>
        <xdr:cNvPr id="87" name="楕円 86"/>
        <xdr:cNvSpPr/>
      </xdr:nvSpPr>
      <xdr:spPr>
        <a:xfrm>
          <a:off x="3937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118127</xdr:rowOff>
    </xdr:from>
    <xdr:ext cx="736600" cy="259045"/>
    <xdr:sp macro="" textlink="">
      <xdr:nvSpPr>
        <xdr:cNvPr id="88" name="テキスト ボックス 87"/>
        <xdr:cNvSpPr txBox="1"/>
      </xdr:nvSpPr>
      <xdr:spPr>
        <a:xfrm>
          <a:off x="3606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139700</xdr:rowOff>
    </xdr:from>
    <xdr:to>
      <xdr:col>15</xdr:col>
      <xdr:colOff>149225</xdr:colOff>
      <xdr:row>33</xdr:row>
      <xdr:rowOff>69850</xdr:rowOff>
    </xdr:to>
    <xdr:sp macro="" textlink="">
      <xdr:nvSpPr>
        <xdr:cNvPr id="89" name="楕円 88"/>
        <xdr:cNvSpPr/>
      </xdr:nvSpPr>
      <xdr:spPr>
        <a:xfrm>
          <a:off x="3048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80027</xdr:rowOff>
    </xdr:from>
    <xdr:ext cx="762000" cy="259045"/>
    <xdr:sp macro="" textlink="">
      <xdr:nvSpPr>
        <xdr:cNvPr id="90" name="テキスト ボックス 89"/>
        <xdr:cNvSpPr txBox="1"/>
      </xdr:nvSpPr>
      <xdr:spPr>
        <a:xfrm>
          <a:off x="2717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88900</xdr:rowOff>
    </xdr:from>
    <xdr:to>
      <xdr:col>11</xdr:col>
      <xdr:colOff>60325</xdr:colOff>
      <xdr:row>33</xdr:row>
      <xdr:rowOff>19050</xdr:rowOff>
    </xdr:to>
    <xdr:sp macro="" textlink="">
      <xdr:nvSpPr>
        <xdr:cNvPr id="91" name="楕円 90"/>
        <xdr:cNvSpPr/>
      </xdr:nvSpPr>
      <xdr:spPr>
        <a:xfrm>
          <a:off x="2159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29227</xdr:rowOff>
    </xdr:from>
    <xdr:ext cx="762000" cy="259045"/>
    <xdr:sp macro="" textlink="">
      <xdr:nvSpPr>
        <xdr:cNvPr id="92" name="テキスト ボックス 91"/>
        <xdr:cNvSpPr txBox="1"/>
      </xdr:nvSpPr>
      <xdr:spPr>
        <a:xfrm>
          <a:off x="1828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主な要因は、臨時的なものとして、故郷のふるさと情報発信事業需要費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や災害ごみ処分業務委託料、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経常的なものとして、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給食調理・運搬等業務委託料、図書館総合管理委託料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114300</xdr:rowOff>
    </xdr:from>
    <xdr:to>
      <xdr:col>82</xdr:col>
      <xdr:colOff>107950</xdr:colOff>
      <xdr:row>20</xdr:row>
      <xdr:rowOff>12700</xdr:rowOff>
    </xdr:to>
    <xdr:cxnSp macro="">
      <xdr:nvCxnSpPr>
        <xdr:cNvPr id="127" name="直線コネクタ 126"/>
        <xdr:cNvCxnSpPr/>
      </xdr:nvCxnSpPr>
      <xdr:spPr>
        <a:xfrm>
          <a:off x="15671800" y="3200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114300</xdr:rowOff>
    </xdr:to>
    <xdr:cxnSp macro="">
      <xdr:nvCxnSpPr>
        <xdr:cNvPr id="130" name="直線コネクタ 129"/>
        <xdr:cNvCxnSpPr/>
      </xdr:nvCxnSpPr>
      <xdr:spPr>
        <a:xfrm>
          <a:off x="14782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50800</xdr:rowOff>
    </xdr:to>
    <xdr:cxnSp macro="">
      <xdr:nvCxnSpPr>
        <xdr:cNvPr id="133" name="直線コネクタ 132"/>
        <xdr:cNvCxnSpPr/>
      </xdr:nvCxnSpPr>
      <xdr:spPr>
        <a:xfrm>
          <a:off x="13893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158750</xdr:rowOff>
    </xdr:to>
    <xdr:cxnSp macro="">
      <xdr:nvCxnSpPr>
        <xdr:cNvPr id="136" name="直線コネクタ 135"/>
        <xdr:cNvCxnSpPr/>
      </xdr:nvCxnSpPr>
      <xdr:spPr>
        <a:xfrm>
          <a:off x="13004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扶助費については、類似団体内平均を下回っているものの、前年と比較し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ポイントの増加となった。主な要因は児童扶養手当給付事業費や生活介護給付費の増によるもので、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年々上昇傾向にある。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12700</xdr:rowOff>
    </xdr:to>
    <xdr:cxnSp macro="">
      <xdr:nvCxnSpPr>
        <xdr:cNvPr id="190" name="直線コネクタ 189"/>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135165</xdr:rowOff>
    </xdr:to>
    <xdr:cxnSp macro="">
      <xdr:nvCxnSpPr>
        <xdr:cNvPr id="193" name="直線コネクタ 192"/>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6" name="直線コネクタ 195"/>
        <xdr:cNvCxnSpPr/>
      </xdr:nvCxnSpPr>
      <xdr:spPr>
        <a:xfrm flipV="1">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151493</xdr:rowOff>
    </xdr:to>
    <xdr:cxnSp macro="">
      <xdr:nvCxnSpPr>
        <xdr:cNvPr id="199" name="直線コネクタ 198"/>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6" name="テキスト ボックス 215"/>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繰出金は前年度決算額をわずかに上回ったが、維持補修費が除雪事業費の減少により大幅な減額となったためである。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今後、高齢社会の進展に伴う保険給付費の増加等が見込まれるため、法定基準外の繰出金の抑制に努める。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50800</xdr:rowOff>
    </xdr:to>
    <xdr:cxnSp macro="">
      <xdr:nvCxnSpPr>
        <xdr:cNvPr id="251" name="直線コネクタ 250"/>
        <xdr:cNvCxnSpPr/>
      </xdr:nvCxnSpPr>
      <xdr:spPr>
        <a:xfrm flipV="1">
          <a:off x="15671800" y="9225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50800</xdr:rowOff>
    </xdr:to>
    <xdr:cxnSp macro="">
      <xdr:nvCxnSpPr>
        <xdr:cNvPr id="254" name="直線コネクタ 253"/>
        <xdr:cNvCxnSpPr/>
      </xdr:nvCxnSpPr>
      <xdr:spPr>
        <a:xfrm>
          <a:off x="14782800" y="9286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27940</xdr:rowOff>
    </xdr:to>
    <xdr:cxnSp macro="">
      <xdr:nvCxnSpPr>
        <xdr:cNvPr id="257" name="直線コネクタ 256"/>
        <xdr:cNvCxnSpPr/>
      </xdr:nvCxnSpPr>
      <xdr:spPr>
        <a:xfrm>
          <a:off x="13893800" y="9232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57</xdr:row>
      <xdr:rowOff>100330</xdr:rowOff>
    </xdr:to>
    <xdr:cxnSp macro="">
      <xdr:nvCxnSpPr>
        <xdr:cNvPr id="260" name="直線コネクタ 259"/>
        <xdr:cNvCxnSpPr/>
      </xdr:nvCxnSpPr>
      <xdr:spPr>
        <a:xfrm flipV="1">
          <a:off x="13004800" y="92329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70" name="楕円 269"/>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167657</xdr:rowOff>
    </xdr:from>
    <xdr:ext cx="762000" cy="259045"/>
    <xdr:sp macro="" textlink="">
      <xdr:nvSpPr>
        <xdr:cNvPr id="271" name="その他該当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2" name="楕円 271"/>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3" name="テキスト ボックス 272"/>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74" name="楕円 273"/>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88917</xdr:rowOff>
    </xdr:from>
    <xdr:ext cx="762000" cy="259045"/>
    <xdr:sp macro="" textlink="">
      <xdr:nvSpPr>
        <xdr:cNvPr id="275" name="テキスト ボックス 274"/>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8" name="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決算額は前年度と比較し増加したが、特定財源も増加したため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県内平均や全国平均よりも高くなっている主な要因は、下水道事業会計への負担金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一部事務組合等に対する分担金である。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39370</xdr:rowOff>
    </xdr:from>
    <xdr:to>
      <xdr:col>82</xdr:col>
      <xdr:colOff>107950</xdr:colOff>
      <xdr:row>39</xdr:row>
      <xdr:rowOff>62230</xdr:rowOff>
    </xdr:to>
    <xdr:cxnSp macro="">
      <xdr:nvCxnSpPr>
        <xdr:cNvPr id="312" name="直線コネクタ 311"/>
        <xdr:cNvCxnSpPr/>
      </xdr:nvCxnSpPr>
      <xdr:spPr>
        <a:xfrm flipV="1">
          <a:off x="15671800" y="672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69850</xdr:rowOff>
    </xdr:to>
    <xdr:cxnSp macro="">
      <xdr:nvCxnSpPr>
        <xdr:cNvPr id="315" name="直線コネクタ 314"/>
        <xdr:cNvCxnSpPr/>
      </xdr:nvCxnSpPr>
      <xdr:spPr>
        <a:xfrm flipV="1">
          <a:off x="14782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77470</xdr:rowOff>
    </xdr:to>
    <xdr:cxnSp macro="">
      <xdr:nvCxnSpPr>
        <xdr:cNvPr id="318" name="直線コネクタ 317"/>
        <xdr:cNvCxnSpPr/>
      </xdr:nvCxnSpPr>
      <xdr:spPr>
        <a:xfrm flipV="1">
          <a:off x="13893800" y="675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39</xdr:row>
      <xdr:rowOff>77470</xdr:rowOff>
    </xdr:to>
    <xdr:cxnSp macro="">
      <xdr:nvCxnSpPr>
        <xdr:cNvPr id="321" name="直線コネクタ 320"/>
        <xdr:cNvCxnSpPr/>
      </xdr:nvCxnSpPr>
      <xdr:spPr>
        <a:xfrm>
          <a:off x="13004800" y="596392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160020</xdr:rowOff>
    </xdr:from>
    <xdr:to>
      <xdr:col>82</xdr:col>
      <xdr:colOff>158750</xdr:colOff>
      <xdr:row>39</xdr:row>
      <xdr:rowOff>90170</xdr:rowOff>
    </xdr:to>
    <xdr:sp macro="" textlink="">
      <xdr:nvSpPr>
        <xdr:cNvPr id="331" name="楕円 330"/>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132097</xdr:rowOff>
    </xdr:from>
    <xdr:ext cx="762000" cy="259045"/>
    <xdr:sp macro="" textlink="">
      <xdr:nvSpPr>
        <xdr:cNvPr id="332"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11430</xdr:rowOff>
    </xdr:from>
    <xdr:to>
      <xdr:col>78</xdr:col>
      <xdr:colOff>120650</xdr:colOff>
      <xdr:row>39</xdr:row>
      <xdr:rowOff>113030</xdr:rowOff>
    </xdr:to>
    <xdr:sp macro="" textlink="">
      <xdr:nvSpPr>
        <xdr:cNvPr id="333" name="楕円 332"/>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97807</xdr:rowOff>
    </xdr:from>
    <xdr:ext cx="736600" cy="259045"/>
    <xdr:sp macro="" textlink="">
      <xdr:nvSpPr>
        <xdr:cNvPr id="334" name="テキスト ボックス 333"/>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5" name="楕円 334"/>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6" name="テキスト ボックス 335"/>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26670</xdr:rowOff>
    </xdr:from>
    <xdr:to>
      <xdr:col>69</xdr:col>
      <xdr:colOff>142875</xdr:colOff>
      <xdr:row>39</xdr:row>
      <xdr:rowOff>128270</xdr:rowOff>
    </xdr:to>
    <xdr:sp macro="" textlink="">
      <xdr:nvSpPr>
        <xdr:cNvPr id="337" name="楕円 336"/>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113047</xdr:rowOff>
    </xdr:from>
    <xdr:ext cx="762000" cy="259045"/>
    <xdr:sp macro="" textlink="">
      <xdr:nvSpPr>
        <xdr:cNvPr id="338" name="テキスト ボックス 337"/>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39" name="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24147</xdr:rowOff>
    </xdr:from>
    <xdr:ext cx="762000" cy="259045"/>
    <xdr:sp macro="" textlink="">
      <xdr:nvSpPr>
        <xdr:cNvPr id="340" name="テキスト ボックス 339"/>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新庁舎整備事業等の大型建設事業に係る市債借入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が始まったことによる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統合推進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大型建設事業に係る市債借入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の償還が始まり、償還額の増加が見込まれる。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基本的な方針として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、新規借入額を償還額以下に抑える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よう努めている。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76708</xdr:rowOff>
    </xdr:to>
    <xdr:cxnSp macro="">
      <xdr:nvCxnSpPr>
        <xdr:cNvPr id="370" name="直線コネクタ 369"/>
        <xdr:cNvCxnSpPr/>
      </xdr:nvCxnSpPr>
      <xdr:spPr>
        <a:xfrm>
          <a:off x="3987800" y="13426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53848</xdr:rowOff>
    </xdr:to>
    <xdr:cxnSp macro="">
      <xdr:nvCxnSpPr>
        <xdr:cNvPr id="373" name="直線コネクタ 372"/>
        <xdr:cNvCxnSpPr/>
      </xdr:nvCxnSpPr>
      <xdr:spPr>
        <a:xfrm>
          <a:off x="3098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17272</xdr:rowOff>
    </xdr:to>
    <xdr:cxnSp macro="">
      <xdr:nvCxnSpPr>
        <xdr:cNvPr id="376" name="直線コネクタ 375"/>
        <xdr:cNvCxnSpPr/>
      </xdr:nvCxnSpPr>
      <xdr:spPr>
        <a:xfrm>
          <a:off x="2209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170435</xdr:rowOff>
    </xdr:to>
    <xdr:cxnSp macro="">
      <xdr:nvCxnSpPr>
        <xdr:cNvPr id="379" name="直線コネクタ 378"/>
        <xdr:cNvCxnSpPr/>
      </xdr:nvCxnSpPr>
      <xdr:spPr>
        <a:xfrm>
          <a:off x="1320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9" name="楕円 388"/>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90"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1" name="楕円 390"/>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114825</xdr:rowOff>
    </xdr:from>
    <xdr:ext cx="736600" cy="259045"/>
    <xdr:sp macro="" textlink="">
      <xdr:nvSpPr>
        <xdr:cNvPr id="392" name="テキスト ボックス 391"/>
        <xdr:cNvSpPr txBox="1"/>
      </xdr:nvSpPr>
      <xdr:spPr>
        <a:xfrm>
          <a:off x="3606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3" name="楕円 392"/>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94" name="テキスト ボックス 393"/>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96" name="テキスト ボックス 395"/>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7" name="楕円 396"/>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8" name="テキスト ボックス 397"/>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ポイントの減少で、ほぼ横ばいで推移した。類似団体内平均に対しては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今後、扶助費や施設老朽化による維持補修費の増加が見込まれることから、中野市公共施設最適化計画に基づく公共施設の削減を進めるなど、経常的経費の抑制に努めていく。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81280</xdr:rowOff>
    </xdr:to>
    <xdr:cxnSp macro="">
      <xdr:nvCxnSpPr>
        <xdr:cNvPr id="431" name="直線コネクタ 430"/>
        <xdr:cNvCxnSpPr/>
      </xdr:nvCxnSpPr>
      <xdr:spPr>
        <a:xfrm flipV="1">
          <a:off x="15671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81280</xdr:rowOff>
    </xdr:to>
    <xdr:cxnSp macro="">
      <xdr:nvCxnSpPr>
        <xdr:cNvPr id="434" name="直線コネクタ 433"/>
        <xdr:cNvCxnSpPr/>
      </xdr:nvCxnSpPr>
      <xdr:spPr>
        <a:xfrm>
          <a:off x="14782800" y="13035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5080</xdr:rowOff>
    </xdr:to>
    <xdr:cxnSp macro="">
      <xdr:nvCxnSpPr>
        <xdr:cNvPr id="437" name="直線コネクタ 436"/>
        <xdr:cNvCxnSpPr/>
      </xdr:nvCxnSpPr>
      <xdr:spPr>
        <a:xfrm>
          <a:off x="13893800" y="12928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69850</xdr:rowOff>
    </xdr:to>
    <xdr:cxnSp macro="">
      <xdr:nvCxnSpPr>
        <xdr:cNvPr id="440" name="直線コネクタ 439"/>
        <xdr:cNvCxnSpPr/>
      </xdr:nvCxnSpPr>
      <xdr:spPr>
        <a:xfrm>
          <a:off x="13004800" y="12753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0" name="楕円 449"/>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51"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2" name="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3" name="テキスト ボックス 45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4" name="楕円 453"/>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55" name="テキスト ボックス 454"/>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6" name="楕円 45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57" name="テキスト ボックス 456"/>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8" name="楕円 457"/>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59" name="テキスト ボックス 458"/>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12270</xdr:rowOff>
    </xdr:from>
    <xdr:to>
      <xdr:col>29</xdr:col>
      <xdr:colOff>127000</xdr:colOff>
      <xdr:row>17</xdr:row>
      <xdr:rowOff>28125</xdr:rowOff>
    </xdr:to>
    <xdr:cxnSp macro="">
      <xdr:nvCxnSpPr>
        <xdr:cNvPr id="52" name="直線コネクタ 51"/>
        <xdr:cNvCxnSpPr/>
      </xdr:nvCxnSpPr>
      <xdr:spPr bwMode="auto">
        <a:xfrm>
          <a:off x="5003800" y="2974545"/>
          <a:ext cx="6477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10702</xdr:rowOff>
    </xdr:from>
    <xdr:to>
      <xdr:col>26</xdr:col>
      <xdr:colOff>50800</xdr:colOff>
      <xdr:row>17</xdr:row>
      <xdr:rowOff>12270</xdr:rowOff>
    </xdr:to>
    <xdr:cxnSp macro="">
      <xdr:nvCxnSpPr>
        <xdr:cNvPr id="55" name="直線コネクタ 54"/>
        <xdr:cNvCxnSpPr/>
      </xdr:nvCxnSpPr>
      <xdr:spPr bwMode="auto">
        <a:xfrm>
          <a:off x="4305300" y="2972977"/>
          <a:ext cx="698500" cy="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10702</xdr:rowOff>
    </xdr:from>
    <xdr:to>
      <xdr:col>22</xdr:col>
      <xdr:colOff>114300</xdr:colOff>
      <xdr:row>17</xdr:row>
      <xdr:rowOff>36975</xdr:rowOff>
    </xdr:to>
    <xdr:cxnSp macro="">
      <xdr:nvCxnSpPr>
        <xdr:cNvPr id="58" name="直線コネクタ 57"/>
        <xdr:cNvCxnSpPr/>
      </xdr:nvCxnSpPr>
      <xdr:spPr bwMode="auto">
        <a:xfrm flipV="1">
          <a:off x="3606800" y="2972977"/>
          <a:ext cx="698500" cy="2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27472</xdr:rowOff>
    </xdr:from>
    <xdr:to>
      <xdr:col>18</xdr:col>
      <xdr:colOff>177800</xdr:colOff>
      <xdr:row>17</xdr:row>
      <xdr:rowOff>36975</xdr:rowOff>
    </xdr:to>
    <xdr:cxnSp macro="">
      <xdr:nvCxnSpPr>
        <xdr:cNvPr id="61" name="直線コネクタ 60"/>
        <xdr:cNvCxnSpPr/>
      </xdr:nvCxnSpPr>
      <xdr:spPr bwMode="auto">
        <a:xfrm>
          <a:off x="2908300" y="2989747"/>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148775</xdr:rowOff>
    </xdr:from>
    <xdr:to>
      <xdr:col>29</xdr:col>
      <xdr:colOff>177800</xdr:colOff>
      <xdr:row>17</xdr:row>
      <xdr:rowOff>78925</xdr:rowOff>
    </xdr:to>
    <xdr:sp macro="" textlink="">
      <xdr:nvSpPr>
        <xdr:cNvPr id="71" name="楕円 70"/>
        <xdr:cNvSpPr/>
      </xdr:nvSpPr>
      <xdr:spPr bwMode="auto">
        <a:xfrm>
          <a:off x="5600700" y="293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120852</xdr:rowOff>
    </xdr:from>
    <xdr:ext cx="762000" cy="259045"/>
    <xdr:sp macro="" textlink="">
      <xdr:nvSpPr>
        <xdr:cNvPr id="72" name="人口1人当たり決算額の推移該当値テキスト130"/>
        <xdr:cNvSpPr txBox="1"/>
      </xdr:nvSpPr>
      <xdr:spPr>
        <a:xfrm>
          <a:off x="5740400" y="29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132920</xdr:rowOff>
    </xdr:from>
    <xdr:to>
      <xdr:col>26</xdr:col>
      <xdr:colOff>101600</xdr:colOff>
      <xdr:row>17</xdr:row>
      <xdr:rowOff>63070</xdr:rowOff>
    </xdr:to>
    <xdr:sp macro="" textlink="">
      <xdr:nvSpPr>
        <xdr:cNvPr id="73" name="楕円 72"/>
        <xdr:cNvSpPr/>
      </xdr:nvSpPr>
      <xdr:spPr bwMode="auto">
        <a:xfrm>
          <a:off x="4953000" y="292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73247</xdr:rowOff>
    </xdr:from>
    <xdr:ext cx="736600" cy="259045"/>
    <xdr:sp macro="" textlink="">
      <xdr:nvSpPr>
        <xdr:cNvPr id="74" name="テキスト ボックス 73"/>
        <xdr:cNvSpPr txBox="1"/>
      </xdr:nvSpPr>
      <xdr:spPr>
        <a:xfrm>
          <a:off x="4622800" y="269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131352</xdr:rowOff>
    </xdr:from>
    <xdr:to>
      <xdr:col>22</xdr:col>
      <xdr:colOff>165100</xdr:colOff>
      <xdr:row>17</xdr:row>
      <xdr:rowOff>61502</xdr:rowOff>
    </xdr:to>
    <xdr:sp macro="" textlink="">
      <xdr:nvSpPr>
        <xdr:cNvPr id="75" name="楕円 74"/>
        <xdr:cNvSpPr/>
      </xdr:nvSpPr>
      <xdr:spPr bwMode="auto">
        <a:xfrm>
          <a:off x="42545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71679</xdr:rowOff>
    </xdr:from>
    <xdr:ext cx="762000" cy="259045"/>
    <xdr:sp macro="" textlink="">
      <xdr:nvSpPr>
        <xdr:cNvPr id="76" name="テキスト ボックス 75"/>
        <xdr:cNvSpPr txBox="1"/>
      </xdr:nvSpPr>
      <xdr:spPr>
        <a:xfrm>
          <a:off x="3924300" y="26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157625</xdr:rowOff>
    </xdr:from>
    <xdr:to>
      <xdr:col>19</xdr:col>
      <xdr:colOff>38100</xdr:colOff>
      <xdr:row>17</xdr:row>
      <xdr:rowOff>87775</xdr:rowOff>
    </xdr:to>
    <xdr:sp macro="" textlink="">
      <xdr:nvSpPr>
        <xdr:cNvPr id="77" name="楕円 76"/>
        <xdr:cNvSpPr/>
      </xdr:nvSpPr>
      <xdr:spPr bwMode="auto">
        <a:xfrm>
          <a:off x="3556000" y="294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97952</xdr:rowOff>
    </xdr:from>
    <xdr:ext cx="762000" cy="259045"/>
    <xdr:sp macro="" textlink="">
      <xdr:nvSpPr>
        <xdr:cNvPr id="78" name="テキスト ボックス 77"/>
        <xdr:cNvSpPr txBox="1"/>
      </xdr:nvSpPr>
      <xdr:spPr>
        <a:xfrm>
          <a:off x="3225800" y="27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148122</xdr:rowOff>
    </xdr:from>
    <xdr:to>
      <xdr:col>15</xdr:col>
      <xdr:colOff>101600</xdr:colOff>
      <xdr:row>17</xdr:row>
      <xdr:rowOff>78272</xdr:rowOff>
    </xdr:to>
    <xdr:sp macro="" textlink="">
      <xdr:nvSpPr>
        <xdr:cNvPr id="79" name="楕円 78"/>
        <xdr:cNvSpPr/>
      </xdr:nvSpPr>
      <xdr:spPr bwMode="auto">
        <a:xfrm>
          <a:off x="2857500" y="2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88449</xdr:rowOff>
    </xdr:from>
    <xdr:ext cx="762000" cy="259045"/>
    <xdr:sp macro="" textlink="">
      <xdr:nvSpPr>
        <xdr:cNvPr id="80" name="テキスト ボックス 79"/>
        <xdr:cNvSpPr txBox="1"/>
      </xdr:nvSpPr>
      <xdr:spPr>
        <a:xfrm>
          <a:off x="2527300" y="27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250063</xdr:rowOff>
    </xdr:from>
    <xdr:to>
      <xdr:col>29</xdr:col>
      <xdr:colOff>127000</xdr:colOff>
      <xdr:row>35</xdr:row>
      <xdr:rowOff>274809</xdr:rowOff>
    </xdr:to>
    <xdr:cxnSp macro="">
      <xdr:nvCxnSpPr>
        <xdr:cNvPr id="113" name="直線コネクタ 112"/>
        <xdr:cNvCxnSpPr/>
      </xdr:nvCxnSpPr>
      <xdr:spPr bwMode="auto">
        <a:xfrm>
          <a:off x="5003800" y="6860413"/>
          <a:ext cx="6477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250063</xdr:rowOff>
    </xdr:from>
    <xdr:to>
      <xdr:col>26</xdr:col>
      <xdr:colOff>50800</xdr:colOff>
      <xdr:row>36</xdr:row>
      <xdr:rowOff>10090</xdr:rowOff>
    </xdr:to>
    <xdr:cxnSp macro="">
      <xdr:nvCxnSpPr>
        <xdr:cNvPr id="116" name="直線コネクタ 115"/>
        <xdr:cNvCxnSpPr/>
      </xdr:nvCxnSpPr>
      <xdr:spPr bwMode="auto">
        <a:xfrm flipV="1">
          <a:off x="4305300" y="6860413"/>
          <a:ext cx="698500" cy="10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342055</xdr:rowOff>
    </xdr:from>
    <xdr:to>
      <xdr:col>22</xdr:col>
      <xdr:colOff>114300</xdr:colOff>
      <xdr:row>36</xdr:row>
      <xdr:rowOff>10090</xdr:rowOff>
    </xdr:to>
    <xdr:cxnSp macro="">
      <xdr:nvCxnSpPr>
        <xdr:cNvPr id="119" name="直線コネクタ 118"/>
        <xdr:cNvCxnSpPr/>
      </xdr:nvCxnSpPr>
      <xdr:spPr bwMode="auto">
        <a:xfrm>
          <a:off x="3606800" y="6952405"/>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276981</xdr:rowOff>
    </xdr:from>
    <xdr:to>
      <xdr:col>18</xdr:col>
      <xdr:colOff>177800</xdr:colOff>
      <xdr:row>35</xdr:row>
      <xdr:rowOff>342055</xdr:rowOff>
    </xdr:to>
    <xdr:cxnSp macro="">
      <xdr:nvCxnSpPr>
        <xdr:cNvPr id="122" name="直線コネクタ 121"/>
        <xdr:cNvCxnSpPr/>
      </xdr:nvCxnSpPr>
      <xdr:spPr bwMode="auto">
        <a:xfrm>
          <a:off x="2908300" y="6887331"/>
          <a:ext cx="698500" cy="6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224009</xdr:rowOff>
    </xdr:from>
    <xdr:to>
      <xdr:col>29</xdr:col>
      <xdr:colOff>177800</xdr:colOff>
      <xdr:row>35</xdr:row>
      <xdr:rowOff>325609</xdr:rowOff>
    </xdr:to>
    <xdr:sp macro="" textlink="">
      <xdr:nvSpPr>
        <xdr:cNvPr id="132" name="楕円 131"/>
        <xdr:cNvSpPr/>
      </xdr:nvSpPr>
      <xdr:spPr bwMode="auto">
        <a:xfrm>
          <a:off x="5600700" y="683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196086</xdr:rowOff>
    </xdr:from>
    <xdr:ext cx="762000" cy="259045"/>
    <xdr:sp macro="" textlink="">
      <xdr:nvSpPr>
        <xdr:cNvPr id="133" name="人口1人当たり決算額の推移該当値テキスト445"/>
        <xdr:cNvSpPr txBox="1"/>
      </xdr:nvSpPr>
      <xdr:spPr>
        <a:xfrm>
          <a:off x="5740400" y="680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199263</xdr:rowOff>
    </xdr:from>
    <xdr:to>
      <xdr:col>26</xdr:col>
      <xdr:colOff>101600</xdr:colOff>
      <xdr:row>35</xdr:row>
      <xdr:rowOff>300863</xdr:rowOff>
    </xdr:to>
    <xdr:sp macro="" textlink="">
      <xdr:nvSpPr>
        <xdr:cNvPr id="134" name="楕円 133"/>
        <xdr:cNvSpPr/>
      </xdr:nvSpPr>
      <xdr:spPr bwMode="auto">
        <a:xfrm>
          <a:off x="4953000" y="680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285640</xdr:rowOff>
    </xdr:from>
    <xdr:ext cx="736600" cy="259045"/>
    <xdr:sp macro="" textlink="">
      <xdr:nvSpPr>
        <xdr:cNvPr id="135" name="テキスト ボックス 134"/>
        <xdr:cNvSpPr txBox="1"/>
      </xdr:nvSpPr>
      <xdr:spPr>
        <a:xfrm>
          <a:off x="4622800" y="689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302190</xdr:rowOff>
    </xdr:from>
    <xdr:to>
      <xdr:col>22</xdr:col>
      <xdr:colOff>165100</xdr:colOff>
      <xdr:row>36</xdr:row>
      <xdr:rowOff>60890</xdr:rowOff>
    </xdr:to>
    <xdr:sp macro="" textlink="">
      <xdr:nvSpPr>
        <xdr:cNvPr id="136" name="楕円 135"/>
        <xdr:cNvSpPr/>
      </xdr:nvSpPr>
      <xdr:spPr bwMode="auto">
        <a:xfrm>
          <a:off x="4254500" y="69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45667</xdr:rowOff>
    </xdr:from>
    <xdr:ext cx="762000" cy="259045"/>
    <xdr:sp macro="" textlink="">
      <xdr:nvSpPr>
        <xdr:cNvPr id="137" name="テキスト ボックス 136"/>
        <xdr:cNvSpPr txBox="1"/>
      </xdr:nvSpPr>
      <xdr:spPr>
        <a:xfrm>
          <a:off x="3924300" y="699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291255</xdr:rowOff>
    </xdr:from>
    <xdr:to>
      <xdr:col>19</xdr:col>
      <xdr:colOff>38100</xdr:colOff>
      <xdr:row>36</xdr:row>
      <xdr:rowOff>49955</xdr:rowOff>
    </xdr:to>
    <xdr:sp macro="" textlink="">
      <xdr:nvSpPr>
        <xdr:cNvPr id="138" name="楕円 137"/>
        <xdr:cNvSpPr/>
      </xdr:nvSpPr>
      <xdr:spPr bwMode="auto">
        <a:xfrm>
          <a:off x="3556000" y="690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34732</xdr:rowOff>
    </xdr:from>
    <xdr:ext cx="762000" cy="259045"/>
    <xdr:sp macro="" textlink="">
      <xdr:nvSpPr>
        <xdr:cNvPr id="139" name="テキスト ボックス 138"/>
        <xdr:cNvSpPr txBox="1"/>
      </xdr:nvSpPr>
      <xdr:spPr>
        <a:xfrm>
          <a:off x="3225800" y="698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226181</xdr:rowOff>
    </xdr:from>
    <xdr:to>
      <xdr:col>15</xdr:col>
      <xdr:colOff>101600</xdr:colOff>
      <xdr:row>35</xdr:row>
      <xdr:rowOff>327781</xdr:rowOff>
    </xdr:to>
    <xdr:sp macro="" textlink="">
      <xdr:nvSpPr>
        <xdr:cNvPr id="140" name="楕円 139"/>
        <xdr:cNvSpPr/>
      </xdr:nvSpPr>
      <xdr:spPr bwMode="auto">
        <a:xfrm>
          <a:off x="2857500" y="6836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312558</xdr:rowOff>
    </xdr:from>
    <xdr:ext cx="762000" cy="259045"/>
    <xdr:sp macro="" textlink="">
      <xdr:nvSpPr>
        <xdr:cNvPr id="141" name="テキスト ボックス 140"/>
        <xdr:cNvSpPr txBox="1"/>
      </xdr:nvSpPr>
      <xdr:spPr>
        <a:xfrm>
          <a:off x="2527300" y="69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151685</xdr:rowOff>
    </xdr:from>
    <xdr:to>
      <xdr:col>24</xdr:col>
      <xdr:colOff>63500</xdr:colOff>
      <xdr:row>37</xdr:row>
      <xdr:rowOff>19179</xdr:rowOff>
    </xdr:to>
    <xdr:cxnSp macro="">
      <xdr:nvCxnSpPr>
        <xdr:cNvPr id="63" name="直線コネクタ 62"/>
        <xdr:cNvCxnSpPr/>
      </xdr:nvCxnSpPr>
      <xdr:spPr>
        <a:xfrm>
          <a:off x="3797300" y="6323885"/>
          <a:ext cx="8382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151685</xdr:rowOff>
    </xdr:from>
    <xdr:to>
      <xdr:col>19</xdr:col>
      <xdr:colOff>177800</xdr:colOff>
      <xdr:row>37</xdr:row>
      <xdr:rowOff>33532</xdr:rowOff>
    </xdr:to>
    <xdr:cxnSp macro="">
      <xdr:nvCxnSpPr>
        <xdr:cNvPr id="66" name="直線コネクタ 65"/>
        <xdr:cNvCxnSpPr/>
      </xdr:nvCxnSpPr>
      <xdr:spPr>
        <a:xfrm flipV="1">
          <a:off x="2908300" y="6323885"/>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101883</xdr:rowOff>
    </xdr:from>
    <xdr:to>
      <xdr:col>15</xdr:col>
      <xdr:colOff>50800</xdr:colOff>
      <xdr:row>37</xdr:row>
      <xdr:rowOff>33532</xdr:rowOff>
    </xdr:to>
    <xdr:cxnSp macro="">
      <xdr:nvCxnSpPr>
        <xdr:cNvPr id="69" name="直線コネクタ 68"/>
        <xdr:cNvCxnSpPr/>
      </xdr:nvCxnSpPr>
      <xdr:spPr>
        <a:xfrm>
          <a:off x="2019300" y="6274083"/>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101883</xdr:rowOff>
    </xdr:from>
    <xdr:to>
      <xdr:col>10</xdr:col>
      <xdr:colOff>114300</xdr:colOff>
      <xdr:row>36</xdr:row>
      <xdr:rowOff>135765</xdr:rowOff>
    </xdr:to>
    <xdr:cxnSp macro="">
      <xdr:nvCxnSpPr>
        <xdr:cNvPr id="72" name="直線コネクタ 71"/>
        <xdr:cNvCxnSpPr/>
      </xdr:nvCxnSpPr>
      <xdr:spPr>
        <a:xfrm flipV="1">
          <a:off x="1130300" y="627408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139829</xdr:rowOff>
    </xdr:from>
    <xdr:to>
      <xdr:col>24</xdr:col>
      <xdr:colOff>114300</xdr:colOff>
      <xdr:row>37</xdr:row>
      <xdr:rowOff>69979</xdr:rowOff>
    </xdr:to>
    <xdr:sp macro="" textlink="">
      <xdr:nvSpPr>
        <xdr:cNvPr id="82" name="楕円 81"/>
        <xdr:cNvSpPr/>
      </xdr:nvSpPr>
      <xdr:spPr>
        <a:xfrm>
          <a:off x="4584700" y="6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118256</xdr:rowOff>
    </xdr:from>
    <xdr:ext cx="534377" cy="259045"/>
    <xdr:sp macro="" textlink="">
      <xdr:nvSpPr>
        <xdr:cNvPr id="83" name="人件費該当値テキスト"/>
        <xdr:cNvSpPr txBox="1"/>
      </xdr:nvSpPr>
      <xdr:spPr>
        <a:xfrm>
          <a:off x="4686300" y="62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100885</xdr:rowOff>
    </xdr:from>
    <xdr:to>
      <xdr:col>20</xdr:col>
      <xdr:colOff>38100</xdr:colOff>
      <xdr:row>37</xdr:row>
      <xdr:rowOff>31035</xdr:rowOff>
    </xdr:to>
    <xdr:sp macro="" textlink="">
      <xdr:nvSpPr>
        <xdr:cNvPr id="84" name="楕円 83"/>
        <xdr:cNvSpPr/>
      </xdr:nvSpPr>
      <xdr:spPr>
        <a:xfrm>
          <a:off x="3746500" y="62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22162</xdr:rowOff>
    </xdr:from>
    <xdr:ext cx="534377" cy="259045"/>
    <xdr:sp macro="" textlink="">
      <xdr:nvSpPr>
        <xdr:cNvPr id="85" name="テキスト ボックス 84"/>
        <xdr:cNvSpPr txBox="1"/>
      </xdr:nvSpPr>
      <xdr:spPr>
        <a:xfrm>
          <a:off x="3530111" y="63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154182</xdr:rowOff>
    </xdr:from>
    <xdr:to>
      <xdr:col>15</xdr:col>
      <xdr:colOff>101600</xdr:colOff>
      <xdr:row>37</xdr:row>
      <xdr:rowOff>84332</xdr:rowOff>
    </xdr:to>
    <xdr:sp macro="" textlink="">
      <xdr:nvSpPr>
        <xdr:cNvPr id="86" name="楕円 85"/>
        <xdr:cNvSpPr/>
      </xdr:nvSpPr>
      <xdr:spPr>
        <a:xfrm>
          <a:off x="2857500" y="63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75459</xdr:rowOff>
    </xdr:from>
    <xdr:ext cx="534377" cy="259045"/>
    <xdr:sp macro="" textlink="">
      <xdr:nvSpPr>
        <xdr:cNvPr id="87" name="テキスト ボックス 86"/>
        <xdr:cNvSpPr txBox="1"/>
      </xdr:nvSpPr>
      <xdr:spPr>
        <a:xfrm>
          <a:off x="2641111" y="641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51083</xdr:rowOff>
    </xdr:from>
    <xdr:to>
      <xdr:col>10</xdr:col>
      <xdr:colOff>165100</xdr:colOff>
      <xdr:row>36</xdr:row>
      <xdr:rowOff>152683</xdr:rowOff>
    </xdr:to>
    <xdr:sp macro="" textlink="">
      <xdr:nvSpPr>
        <xdr:cNvPr id="88" name="楕円 87"/>
        <xdr:cNvSpPr/>
      </xdr:nvSpPr>
      <xdr:spPr>
        <a:xfrm>
          <a:off x="1968500" y="6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143810</xdr:rowOff>
    </xdr:from>
    <xdr:ext cx="534377" cy="259045"/>
    <xdr:sp macro="" textlink="">
      <xdr:nvSpPr>
        <xdr:cNvPr id="89" name="テキスト ボックス 88"/>
        <xdr:cNvSpPr txBox="1"/>
      </xdr:nvSpPr>
      <xdr:spPr>
        <a:xfrm>
          <a:off x="1752111" y="6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84965</xdr:rowOff>
    </xdr:from>
    <xdr:to>
      <xdr:col>6</xdr:col>
      <xdr:colOff>38100</xdr:colOff>
      <xdr:row>37</xdr:row>
      <xdr:rowOff>15115</xdr:rowOff>
    </xdr:to>
    <xdr:sp macro="" textlink="">
      <xdr:nvSpPr>
        <xdr:cNvPr id="90" name="楕円 89"/>
        <xdr:cNvSpPr/>
      </xdr:nvSpPr>
      <xdr:spPr>
        <a:xfrm>
          <a:off x="1079500" y="6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6242</xdr:rowOff>
    </xdr:from>
    <xdr:ext cx="534377" cy="259045"/>
    <xdr:sp macro="" textlink="">
      <xdr:nvSpPr>
        <xdr:cNvPr id="91" name="テキスト ボックス 90"/>
        <xdr:cNvSpPr txBox="1"/>
      </xdr:nvSpPr>
      <xdr:spPr>
        <a:xfrm>
          <a:off x="863111" y="63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56591</xdr:rowOff>
    </xdr:from>
    <xdr:to>
      <xdr:col>24</xdr:col>
      <xdr:colOff>63500</xdr:colOff>
      <xdr:row>57</xdr:row>
      <xdr:rowOff>163195</xdr:rowOff>
    </xdr:to>
    <xdr:cxnSp macro="">
      <xdr:nvCxnSpPr>
        <xdr:cNvPr id="121" name="直線コネクタ 120"/>
        <xdr:cNvCxnSpPr/>
      </xdr:nvCxnSpPr>
      <xdr:spPr>
        <a:xfrm flipV="1">
          <a:off x="3797300" y="9829241"/>
          <a:ext cx="8382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163195</xdr:rowOff>
    </xdr:from>
    <xdr:to>
      <xdr:col>19</xdr:col>
      <xdr:colOff>177800</xdr:colOff>
      <xdr:row>58</xdr:row>
      <xdr:rowOff>3340</xdr:rowOff>
    </xdr:to>
    <xdr:cxnSp macro="">
      <xdr:nvCxnSpPr>
        <xdr:cNvPr id="124" name="直線コネクタ 123"/>
        <xdr:cNvCxnSpPr/>
      </xdr:nvCxnSpPr>
      <xdr:spPr>
        <a:xfrm flipV="1">
          <a:off x="2908300" y="9935845"/>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142481</xdr:rowOff>
    </xdr:from>
    <xdr:to>
      <xdr:col>15</xdr:col>
      <xdr:colOff>50800</xdr:colOff>
      <xdr:row>58</xdr:row>
      <xdr:rowOff>3340</xdr:rowOff>
    </xdr:to>
    <xdr:cxnSp macro="">
      <xdr:nvCxnSpPr>
        <xdr:cNvPr id="127" name="直線コネクタ 126"/>
        <xdr:cNvCxnSpPr/>
      </xdr:nvCxnSpPr>
      <xdr:spPr>
        <a:xfrm>
          <a:off x="2019300" y="9915131"/>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142481</xdr:rowOff>
    </xdr:from>
    <xdr:to>
      <xdr:col>10</xdr:col>
      <xdr:colOff>114300</xdr:colOff>
      <xdr:row>58</xdr:row>
      <xdr:rowOff>28346</xdr:rowOff>
    </xdr:to>
    <xdr:cxnSp macro="">
      <xdr:nvCxnSpPr>
        <xdr:cNvPr id="130" name="直線コネクタ 129"/>
        <xdr:cNvCxnSpPr/>
      </xdr:nvCxnSpPr>
      <xdr:spPr>
        <a:xfrm flipV="1">
          <a:off x="1130300" y="9915131"/>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5791</xdr:rowOff>
    </xdr:from>
    <xdr:to>
      <xdr:col>24</xdr:col>
      <xdr:colOff>114300</xdr:colOff>
      <xdr:row>57</xdr:row>
      <xdr:rowOff>107391</xdr:rowOff>
    </xdr:to>
    <xdr:sp macro="" textlink="">
      <xdr:nvSpPr>
        <xdr:cNvPr id="140" name="楕円 139"/>
        <xdr:cNvSpPr/>
      </xdr:nvSpPr>
      <xdr:spPr>
        <a:xfrm>
          <a:off x="45847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155668</xdr:rowOff>
    </xdr:from>
    <xdr:ext cx="534377" cy="259045"/>
    <xdr:sp macro="" textlink="">
      <xdr:nvSpPr>
        <xdr:cNvPr id="141" name="物件費該当値テキスト"/>
        <xdr:cNvSpPr txBox="1"/>
      </xdr:nvSpPr>
      <xdr:spPr>
        <a:xfrm>
          <a:off x="4686300" y="97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112395</xdr:rowOff>
    </xdr:from>
    <xdr:to>
      <xdr:col>20</xdr:col>
      <xdr:colOff>38100</xdr:colOff>
      <xdr:row>58</xdr:row>
      <xdr:rowOff>42545</xdr:rowOff>
    </xdr:to>
    <xdr:sp macro="" textlink="">
      <xdr:nvSpPr>
        <xdr:cNvPr id="142" name="楕円 141"/>
        <xdr:cNvSpPr/>
      </xdr:nvSpPr>
      <xdr:spPr>
        <a:xfrm>
          <a:off x="3746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33672</xdr:rowOff>
    </xdr:from>
    <xdr:ext cx="534377" cy="259045"/>
    <xdr:sp macro="" textlink="">
      <xdr:nvSpPr>
        <xdr:cNvPr id="143" name="テキスト ボックス 142"/>
        <xdr:cNvSpPr txBox="1"/>
      </xdr:nvSpPr>
      <xdr:spPr>
        <a:xfrm>
          <a:off x="3530111" y="99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123990</xdr:rowOff>
    </xdr:from>
    <xdr:to>
      <xdr:col>15</xdr:col>
      <xdr:colOff>101600</xdr:colOff>
      <xdr:row>58</xdr:row>
      <xdr:rowOff>54140</xdr:rowOff>
    </xdr:to>
    <xdr:sp macro="" textlink="">
      <xdr:nvSpPr>
        <xdr:cNvPr id="144" name="楕円 143"/>
        <xdr:cNvSpPr/>
      </xdr:nvSpPr>
      <xdr:spPr>
        <a:xfrm>
          <a:off x="2857500" y="98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70667</xdr:rowOff>
    </xdr:from>
    <xdr:ext cx="534377" cy="259045"/>
    <xdr:sp macro="" textlink="">
      <xdr:nvSpPr>
        <xdr:cNvPr id="145" name="テキスト ボックス 144"/>
        <xdr:cNvSpPr txBox="1"/>
      </xdr:nvSpPr>
      <xdr:spPr>
        <a:xfrm>
          <a:off x="2641111" y="96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91681</xdr:rowOff>
    </xdr:from>
    <xdr:to>
      <xdr:col>10</xdr:col>
      <xdr:colOff>165100</xdr:colOff>
      <xdr:row>58</xdr:row>
      <xdr:rowOff>21831</xdr:rowOff>
    </xdr:to>
    <xdr:sp macro="" textlink="">
      <xdr:nvSpPr>
        <xdr:cNvPr id="146" name="楕円 145"/>
        <xdr:cNvSpPr/>
      </xdr:nvSpPr>
      <xdr:spPr>
        <a:xfrm>
          <a:off x="1968500" y="98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38358</xdr:rowOff>
    </xdr:from>
    <xdr:ext cx="534377" cy="259045"/>
    <xdr:sp macro="" textlink="">
      <xdr:nvSpPr>
        <xdr:cNvPr id="147" name="テキスト ボックス 146"/>
        <xdr:cNvSpPr txBox="1"/>
      </xdr:nvSpPr>
      <xdr:spPr>
        <a:xfrm>
          <a:off x="1752111" y="96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148996</xdr:rowOff>
    </xdr:from>
    <xdr:to>
      <xdr:col>6</xdr:col>
      <xdr:colOff>38100</xdr:colOff>
      <xdr:row>58</xdr:row>
      <xdr:rowOff>79146</xdr:rowOff>
    </xdr:to>
    <xdr:sp macro="" textlink="">
      <xdr:nvSpPr>
        <xdr:cNvPr id="148" name="楕円 147"/>
        <xdr:cNvSpPr/>
      </xdr:nvSpPr>
      <xdr:spPr>
        <a:xfrm>
          <a:off x="1079500" y="99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95673</xdr:rowOff>
    </xdr:from>
    <xdr:ext cx="534377" cy="259045"/>
    <xdr:sp macro="" textlink="">
      <xdr:nvSpPr>
        <xdr:cNvPr id="149" name="テキスト ボックス 148"/>
        <xdr:cNvSpPr txBox="1"/>
      </xdr:nvSpPr>
      <xdr:spPr>
        <a:xfrm>
          <a:off x="863111" y="96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56414</xdr:rowOff>
    </xdr:from>
    <xdr:to>
      <xdr:col>24</xdr:col>
      <xdr:colOff>63500</xdr:colOff>
      <xdr:row>76</xdr:row>
      <xdr:rowOff>80035</xdr:rowOff>
    </xdr:to>
    <xdr:cxnSp macro="">
      <xdr:nvCxnSpPr>
        <xdr:cNvPr id="178" name="直線コネクタ 177"/>
        <xdr:cNvCxnSpPr/>
      </xdr:nvCxnSpPr>
      <xdr:spPr>
        <a:xfrm>
          <a:off x="3797300" y="12915164"/>
          <a:ext cx="838200" cy="19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37059</xdr:rowOff>
    </xdr:from>
    <xdr:to>
      <xdr:col>19</xdr:col>
      <xdr:colOff>177800</xdr:colOff>
      <xdr:row>75</xdr:row>
      <xdr:rowOff>56414</xdr:rowOff>
    </xdr:to>
    <xdr:cxnSp macro="">
      <xdr:nvCxnSpPr>
        <xdr:cNvPr id="181" name="直線コネクタ 180"/>
        <xdr:cNvCxnSpPr/>
      </xdr:nvCxnSpPr>
      <xdr:spPr>
        <a:xfrm>
          <a:off x="2908300" y="12895809"/>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110744</xdr:rowOff>
    </xdr:from>
    <xdr:to>
      <xdr:col>15</xdr:col>
      <xdr:colOff>50800</xdr:colOff>
      <xdr:row>75</xdr:row>
      <xdr:rowOff>37059</xdr:rowOff>
    </xdr:to>
    <xdr:cxnSp macro="">
      <xdr:nvCxnSpPr>
        <xdr:cNvPr id="184" name="直線コネクタ 183"/>
        <xdr:cNvCxnSpPr/>
      </xdr:nvCxnSpPr>
      <xdr:spPr>
        <a:xfrm>
          <a:off x="2019300" y="12455144"/>
          <a:ext cx="889000" cy="4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110744</xdr:rowOff>
    </xdr:from>
    <xdr:to>
      <xdr:col>10</xdr:col>
      <xdr:colOff>114300</xdr:colOff>
      <xdr:row>76</xdr:row>
      <xdr:rowOff>36373</xdr:rowOff>
    </xdr:to>
    <xdr:cxnSp macro="">
      <xdr:nvCxnSpPr>
        <xdr:cNvPr id="187" name="直線コネクタ 186"/>
        <xdr:cNvCxnSpPr/>
      </xdr:nvCxnSpPr>
      <xdr:spPr>
        <a:xfrm flipV="1">
          <a:off x="1130300" y="12455144"/>
          <a:ext cx="889000" cy="6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29235</xdr:rowOff>
    </xdr:from>
    <xdr:to>
      <xdr:col>24</xdr:col>
      <xdr:colOff>114300</xdr:colOff>
      <xdr:row>76</xdr:row>
      <xdr:rowOff>130835</xdr:rowOff>
    </xdr:to>
    <xdr:sp macro="" textlink="">
      <xdr:nvSpPr>
        <xdr:cNvPr id="197" name="楕円 196"/>
        <xdr:cNvSpPr/>
      </xdr:nvSpPr>
      <xdr:spPr>
        <a:xfrm>
          <a:off x="4584700" y="130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7662</xdr:rowOff>
    </xdr:from>
    <xdr:ext cx="469744" cy="259045"/>
    <xdr:sp macro="" textlink="">
      <xdr:nvSpPr>
        <xdr:cNvPr id="198" name="維持補修費該当値テキスト"/>
        <xdr:cNvSpPr txBox="1"/>
      </xdr:nvSpPr>
      <xdr:spPr>
        <a:xfrm>
          <a:off x="4686300" y="130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5614</xdr:rowOff>
    </xdr:from>
    <xdr:to>
      <xdr:col>20</xdr:col>
      <xdr:colOff>38100</xdr:colOff>
      <xdr:row>75</xdr:row>
      <xdr:rowOff>107214</xdr:rowOff>
    </xdr:to>
    <xdr:sp macro="" textlink="">
      <xdr:nvSpPr>
        <xdr:cNvPr id="199" name="楕円 198"/>
        <xdr:cNvSpPr/>
      </xdr:nvSpPr>
      <xdr:spPr>
        <a:xfrm>
          <a:off x="37465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123741</xdr:rowOff>
    </xdr:from>
    <xdr:ext cx="469744" cy="259045"/>
    <xdr:sp macro="" textlink="">
      <xdr:nvSpPr>
        <xdr:cNvPr id="200" name="テキスト ボックス 199"/>
        <xdr:cNvSpPr txBox="1"/>
      </xdr:nvSpPr>
      <xdr:spPr>
        <a:xfrm>
          <a:off x="3562428" y="12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157709</xdr:rowOff>
    </xdr:from>
    <xdr:to>
      <xdr:col>15</xdr:col>
      <xdr:colOff>101600</xdr:colOff>
      <xdr:row>75</xdr:row>
      <xdr:rowOff>87859</xdr:rowOff>
    </xdr:to>
    <xdr:sp macro="" textlink="">
      <xdr:nvSpPr>
        <xdr:cNvPr id="201" name="楕円 200"/>
        <xdr:cNvSpPr/>
      </xdr:nvSpPr>
      <xdr:spPr>
        <a:xfrm>
          <a:off x="28575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104386</xdr:rowOff>
    </xdr:from>
    <xdr:ext cx="469744" cy="259045"/>
    <xdr:sp macro="" textlink="">
      <xdr:nvSpPr>
        <xdr:cNvPr id="202" name="テキスト ボックス 201"/>
        <xdr:cNvSpPr txBox="1"/>
      </xdr:nvSpPr>
      <xdr:spPr>
        <a:xfrm>
          <a:off x="2673428" y="126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59944</xdr:rowOff>
    </xdr:from>
    <xdr:to>
      <xdr:col>10</xdr:col>
      <xdr:colOff>165100</xdr:colOff>
      <xdr:row>72</xdr:row>
      <xdr:rowOff>161544</xdr:rowOff>
    </xdr:to>
    <xdr:sp macro="" textlink="">
      <xdr:nvSpPr>
        <xdr:cNvPr id="203" name="楕円 202"/>
        <xdr:cNvSpPr/>
      </xdr:nvSpPr>
      <xdr:spPr>
        <a:xfrm>
          <a:off x="1968500" y="124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6621</xdr:rowOff>
    </xdr:from>
    <xdr:ext cx="534377" cy="259045"/>
    <xdr:sp macro="" textlink="">
      <xdr:nvSpPr>
        <xdr:cNvPr id="204" name="テキスト ボックス 203"/>
        <xdr:cNvSpPr txBox="1"/>
      </xdr:nvSpPr>
      <xdr:spPr>
        <a:xfrm>
          <a:off x="1752111" y="121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157023</xdr:rowOff>
    </xdr:from>
    <xdr:to>
      <xdr:col>6</xdr:col>
      <xdr:colOff>38100</xdr:colOff>
      <xdr:row>76</xdr:row>
      <xdr:rowOff>87173</xdr:rowOff>
    </xdr:to>
    <xdr:sp macro="" textlink="">
      <xdr:nvSpPr>
        <xdr:cNvPr id="205" name="楕円 204"/>
        <xdr:cNvSpPr/>
      </xdr:nvSpPr>
      <xdr:spPr>
        <a:xfrm>
          <a:off x="1079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78300</xdr:rowOff>
    </xdr:from>
    <xdr:ext cx="469744" cy="259045"/>
    <xdr:sp macro="" textlink="">
      <xdr:nvSpPr>
        <xdr:cNvPr id="206" name="テキスト ボックス 205"/>
        <xdr:cNvSpPr txBox="1"/>
      </xdr:nvSpPr>
      <xdr:spPr>
        <a:xfrm>
          <a:off x="895428" y="131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19326</xdr:rowOff>
    </xdr:from>
    <xdr:to>
      <xdr:col>24</xdr:col>
      <xdr:colOff>63500</xdr:colOff>
      <xdr:row>99</xdr:row>
      <xdr:rowOff>56407</xdr:rowOff>
    </xdr:to>
    <xdr:cxnSp macro="">
      <xdr:nvCxnSpPr>
        <xdr:cNvPr id="238" name="直線コネクタ 237"/>
        <xdr:cNvCxnSpPr/>
      </xdr:nvCxnSpPr>
      <xdr:spPr>
        <a:xfrm flipV="1">
          <a:off x="3797300" y="16992876"/>
          <a:ext cx="8382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56407</xdr:rowOff>
    </xdr:from>
    <xdr:to>
      <xdr:col>19</xdr:col>
      <xdr:colOff>177800</xdr:colOff>
      <xdr:row>99</xdr:row>
      <xdr:rowOff>71594</xdr:rowOff>
    </xdr:to>
    <xdr:cxnSp macro="">
      <xdr:nvCxnSpPr>
        <xdr:cNvPr id="241" name="直線コネクタ 240"/>
        <xdr:cNvCxnSpPr/>
      </xdr:nvCxnSpPr>
      <xdr:spPr>
        <a:xfrm flipV="1">
          <a:off x="2908300" y="17029957"/>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71594</xdr:rowOff>
    </xdr:from>
    <xdr:to>
      <xdr:col>15</xdr:col>
      <xdr:colOff>50800</xdr:colOff>
      <xdr:row>99</xdr:row>
      <xdr:rowOff>98879</xdr:rowOff>
    </xdr:to>
    <xdr:cxnSp macro="">
      <xdr:nvCxnSpPr>
        <xdr:cNvPr id="244" name="直線コネクタ 243"/>
        <xdr:cNvCxnSpPr/>
      </xdr:nvCxnSpPr>
      <xdr:spPr>
        <a:xfrm flipV="1">
          <a:off x="2019300" y="17045144"/>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98879</xdr:rowOff>
    </xdr:from>
    <xdr:to>
      <xdr:col>10</xdr:col>
      <xdr:colOff>114300</xdr:colOff>
      <xdr:row>99</xdr:row>
      <xdr:rowOff>99172</xdr:rowOff>
    </xdr:to>
    <xdr:cxnSp macro="">
      <xdr:nvCxnSpPr>
        <xdr:cNvPr id="247" name="直線コネクタ 246"/>
        <xdr:cNvCxnSpPr/>
      </xdr:nvCxnSpPr>
      <xdr:spPr>
        <a:xfrm flipV="1">
          <a:off x="1130300" y="1707242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139976</xdr:rowOff>
    </xdr:from>
    <xdr:to>
      <xdr:col>24</xdr:col>
      <xdr:colOff>114300</xdr:colOff>
      <xdr:row>99</xdr:row>
      <xdr:rowOff>70126</xdr:rowOff>
    </xdr:to>
    <xdr:sp macro="" textlink="">
      <xdr:nvSpPr>
        <xdr:cNvPr id="257" name="楕円 256"/>
        <xdr:cNvSpPr/>
      </xdr:nvSpPr>
      <xdr:spPr>
        <a:xfrm>
          <a:off x="4584700" y="16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54903</xdr:rowOff>
    </xdr:from>
    <xdr:ext cx="534377" cy="259045"/>
    <xdr:sp macro="" textlink="">
      <xdr:nvSpPr>
        <xdr:cNvPr id="258" name="扶助費該当値テキスト"/>
        <xdr:cNvSpPr txBox="1"/>
      </xdr:nvSpPr>
      <xdr:spPr>
        <a:xfrm>
          <a:off x="4686300" y="168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5607</xdr:rowOff>
    </xdr:from>
    <xdr:to>
      <xdr:col>20</xdr:col>
      <xdr:colOff>38100</xdr:colOff>
      <xdr:row>99</xdr:row>
      <xdr:rowOff>107207</xdr:rowOff>
    </xdr:to>
    <xdr:sp macro="" textlink="">
      <xdr:nvSpPr>
        <xdr:cNvPr id="259" name="楕円 258"/>
        <xdr:cNvSpPr/>
      </xdr:nvSpPr>
      <xdr:spPr>
        <a:xfrm>
          <a:off x="3746500" y="169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98334</xdr:rowOff>
    </xdr:from>
    <xdr:ext cx="534377" cy="259045"/>
    <xdr:sp macro="" textlink="">
      <xdr:nvSpPr>
        <xdr:cNvPr id="260" name="テキスト ボックス 259"/>
        <xdr:cNvSpPr txBox="1"/>
      </xdr:nvSpPr>
      <xdr:spPr>
        <a:xfrm>
          <a:off x="3530111" y="170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20794</xdr:rowOff>
    </xdr:from>
    <xdr:to>
      <xdr:col>15</xdr:col>
      <xdr:colOff>101600</xdr:colOff>
      <xdr:row>99</xdr:row>
      <xdr:rowOff>122394</xdr:rowOff>
    </xdr:to>
    <xdr:sp macro="" textlink="">
      <xdr:nvSpPr>
        <xdr:cNvPr id="261" name="楕円 260"/>
        <xdr:cNvSpPr/>
      </xdr:nvSpPr>
      <xdr:spPr>
        <a:xfrm>
          <a:off x="2857500" y="169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113521</xdr:rowOff>
    </xdr:from>
    <xdr:ext cx="534377" cy="259045"/>
    <xdr:sp macro="" textlink="">
      <xdr:nvSpPr>
        <xdr:cNvPr id="262" name="テキスト ボックス 261"/>
        <xdr:cNvSpPr txBox="1"/>
      </xdr:nvSpPr>
      <xdr:spPr>
        <a:xfrm>
          <a:off x="2641111" y="170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48079</xdr:rowOff>
    </xdr:from>
    <xdr:to>
      <xdr:col>10</xdr:col>
      <xdr:colOff>165100</xdr:colOff>
      <xdr:row>99</xdr:row>
      <xdr:rowOff>149679</xdr:rowOff>
    </xdr:to>
    <xdr:sp macro="" textlink="">
      <xdr:nvSpPr>
        <xdr:cNvPr id="263" name="楕円 262"/>
        <xdr:cNvSpPr/>
      </xdr:nvSpPr>
      <xdr:spPr>
        <a:xfrm>
          <a:off x="196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140806</xdr:rowOff>
    </xdr:from>
    <xdr:ext cx="534377" cy="259045"/>
    <xdr:sp macro="" textlink="">
      <xdr:nvSpPr>
        <xdr:cNvPr id="264" name="テキスト ボックス 263"/>
        <xdr:cNvSpPr txBox="1"/>
      </xdr:nvSpPr>
      <xdr:spPr>
        <a:xfrm>
          <a:off x="1752111" y="171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48372</xdr:rowOff>
    </xdr:from>
    <xdr:to>
      <xdr:col>6</xdr:col>
      <xdr:colOff>38100</xdr:colOff>
      <xdr:row>99</xdr:row>
      <xdr:rowOff>149972</xdr:rowOff>
    </xdr:to>
    <xdr:sp macro="" textlink="">
      <xdr:nvSpPr>
        <xdr:cNvPr id="265" name="楕円 264"/>
        <xdr:cNvSpPr/>
      </xdr:nvSpPr>
      <xdr:spPr>
        <a:xfrm>
          <a:off x="1079500" y="170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141099</xdr:rowOff>
    </xdr:from>
    <xdr:ext cx="534377" cy="259045"/>
    <xdr:sp macro="" textlink="">
      <xdr:nvSpPr>
        <xdr:cNvPr id="266" name="テキスト ボックス 265"/>
        <xdr:cNvSpPr txBox="1"/>
      </xdr:nvSpPr>
      <xdr:spPr>
        <a:xfrm>
          <a:off x="863111" y="171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146622</xdr:rowOff>
    </xdr:from>
    <xdr:to>
      <xdr:col>55</xdr:col>
      <xdr:colOff>0</xdr:colOff>
      <xdr:row>36</xdr:row>
      <xdr:rowOff>10617</xdr:rowOff>
    </xdr:to>
    <xdr:cxnSp macro="">
      <xdr:nvCxnSpPr>
        <xdr:cNvPr id="296" name="直線コネクタ 295"/>
        <xdr:cNvCxnSpPr/>
      </xdr:nvCxnSpPr>
      <xdr:spPr>
        <a:xfrm flipV="1">
          <a:off x="9639300" y="5975922"/>
          <a:ext cx="838200" cy="20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139713</xdr:rowOff>
    </xdr:from>
    <xdr:to>
      <xdr:col>50</xdr:col>
      <xdr:colOff>114300</xdr:colOff>
      <xdr:row>36</xdr:row>
      <xdr:rowOff>10617</xdr:rowOff>
    </xdr:to>
    <xdr:cxnSp macro="">
      <xdr:nvCxnSpPr>
        <xdr:cNvPr id="299" name="直線コネクタ 298"/>
        <xdr:cNvCxnSpPr/>
      </xdr:nvCxnSpPr>
      <xdr:spPr>
        <a:xfrm>
          <a:off x="8750300" y="6140463"/>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100889</xdr:rowOff>
    </xdr:from>
    <xdr:to>
      <xdr:col>45</xdr:col>
      <xdr:colOff>177800</xdr:colOff>
      <xdr:row>35</xdr:row>
      <xdr:rowOff>139713</xdr:rowOff>
    </xdr:to>
    <xdr:cxnSp macro="">
      <xdr:nvCxnSpPr>
        <xdr:cNvPr id="302" name="直線コネクタ 301"/>
        <xdr:cNvCxnSpPr/>
      </xdr:nvCxnSpPr>
      <xdr:spPr>
        <a:xfrm>
          <a:off x="7861300" y="610163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100889</xdr:rowOff>
    </xdr:from>
    <xdr:to>
      <xdr:col>41</xdr:col>
      <xdr:colOff>50800</xdr:colOff>
      <xdr:row>37</xdr:row>
      <xdr:rowOff>67323</xdr:rowOff>
    </xdr:to>
    <xdr:cxnSp macro="">
      <xdr:nvCxnSpPr>
        <xdr:cNvPr id="305" name="直線コネクタ 304"/>
        <xdr:cNvCxnSpPr/>
      </xdr:nvCxnSpPr>
      <xdr:spPr>
        <a:xfrm flipV="1">
          <a:off x="6972300" y="6101639"/>
          <a:ext cx="889000" cy="30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95822</xdr:rowOff>
    </xdr:from>
    <xdr:to>
      <xdr:col>55</xdr:col>
      <xdr:colOff>50800</xdr:colOff>
      <xdr:row>35</xdr:row>
      <xdr:rowOff>25972</xdr:rowOff>
    </xdr:to>
    <xdr:sp macro="" textlink="">
      <xdr:nvSpPr>
        <xdr:cNvPr id="315" name="楕円 314"/>
        <xdr:cNvSpPr/>
      </xdr:nvSpPr>
      <xdr:spPr>
        <a:xfrm>
          <a:off x="10426700" y="59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118699</xdr:rowOff>
    </xdr:from>
    <xdr:ext cx="534377" cy="259045"/>
    <xdr:sp macro="" textlink="">
      <xdr:nvSpPr>
        <xdr:cNvPr id="316" name="補助費等該当値テキスト"/>
        <xdr:cNvSpPr txBox="1"/>
      </xdr:nvSpPr>
      <xdr:spPr>
        <a:xfrm>
          <a:off x="10528300" y="57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131267</xdr:rowOff>
    </xdr:from>
    <xdr:to>
      <xdr:col>50</xdr:col>
      <xdr:colOff>165100</xdr:colOff>
      <xdr:row>36</xdr:row>
      <xdr:rowOff>61417</xdr:rowOff>
    </xdr:to>
    <xdr:sp macro="" textlink="">
      <xdr:nvSpPr>
        <xdr:cNvPr id="317" name="楕円 316"/>
        <xdr:cNvSpPr/>
      </xdr:nvSpPr>
      <xdr:spPr>
        <a:xfrm>
          <a:off x="9588500" y="61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77944</xdr:rowOff>
    </xdr:from>
    <xdr:ext cx="534377" cy="259045"/>
    <xdr:sp macro="" textlink="">
      <xdr:nvSpPr>
        <xdr:cNvPr id="318" name="テキスト ボックス 317"/>
        <xdr:cNvSpPr txBox="1"/>
      </xdr:nvSpPr>
      <xdr:spPr>
        <a:xfrm>
          <a:off x="9372111" y="59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88913</xdr:rowOff>
    </xdr:from>
    <xdr:to>
      <xdr:col>46</xdr:col>
      <xdr:colOff>38100</xdr:colOff>
      <xdr:row>36</xdr:row>
      <xdr:rowOff>19063</xdr:rowOff>
    </xdr:to>
    <xdr:sp macro="" textlink="">
      <xdr:nvSpPr>
        <xdr:cNvPr id="319" name="楕円 318"/>
        <xdr:cNvSpPr/>
      </xdr:nvSpPr>
      <xdr:spPr>
        <a:xfrm>
          <a:off x="8699500" y="60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35590</xdr:rowOff>
    </xdr:from>
    <xdr:ext cx="534377" cy="259045"/>
    <xdr:sp macro="" textlink="">
      <xdr:nvSpPr>
        <xdr:cNvPr id="320" name="テキスト ボックス 319"/>
        <xdr:cNvSpPr txBox="1"/>
      </xdr:nvSpPr>
      <xdr:spPr>
        <a:xfrm>
          <a:off x="8483111" y="58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50089</xdr:rowOff>
    </xdr:from>
    <xdr:to>
      <xdr:col>41</xdr:col>
      <xdr:colOff>101600</xdr:colOff>
      <xdr:row>35</xdr:row>
      <xdr:rowOff>151689</xdr:rowOff>
    </xdr:to>
    <xdr:sp macro="" textlink="">
      <xdr:nvSpPr>
        <xdr:cNvPr id="321" name="楕円 320"/>
        <xdr:cNvSpPr/>
      </xdr:nvSpPr>
      <xdr:spPr>
        <a:xfrm>
          <a:off x="7810500" y="60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168216</xdr:rowOff>
    </xdr:from>
    <xdr:ext cx="534377" cy="259045"/>
    <xdr:sp macro="" textlink="">
      <xdr:nvSpPr>
        <xdr:cNvPr id="322" name="テキスト ボックス 321"/>
        <xdr:cNvSpPr txBox="1"/>
      </xdr:nvSpPr>
      <xdr:spPr>
        <a:xfrm>
          <a:off x="7594111" y="58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16523</xdr:rowOff>
    </xdr:from>
    <xdr:to>
      <xdr:col>36</xdr:col>
      <xdr:colOff>165100</xdr:colOff>
      <xdr:row>37</xdr:row>
      <xdr:rowOff>118123</xdr:rowOff>
    </xdr:to>
    <xdr:sp macro="" textlink="">
      <xdr:nvSpPr>
        <xdr:cNvPr id="323" name="楕円 322"/>
        <xdr:cNvSpPr/>
      </xdr:nvSpPr>
      <xdr:spPr>
        <a:xfrm>
          <a:off x="6921500" y="63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109250</xdr:rowOff>
    </xdr:from>
    <xdr:ext cx="534377" cy="259045"/>
    <xdr:sp macro="" textlink="">
      <xdr:nvSpPr>
        <xdr:cNvPr id="324" name="テキスト ボックス 323"/>
        <xdr:cNvSpPr txBox="1"/>
      </xdr:nvSpPr>
      <xdr:spPr>
        <a:xfrm>
          <a:off x="6705111" y="6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158117</xdr:rowOff>
    </xdr:from>
    <xdr:to>
      <xdr:col>55</xdr:col>
      <xdr:colOff>0</xdr:colOff>
      <xdr:row>59</xdr:row>
      <xdr:rowOff>3309</xdr:rowOff>
    </xdr:to>
    <xdr:cxnSp macro="">
      <xdr:nvCxnSpPr>
        <xdr:cNvPr id="353" name="直線コネクタ 352"/>
        <xdr:cNvCxnSpPr/>
      </xdr:nvCxnSpPr>
      <xdr:spPr>
        <a:xfrm flipV="1">
          <a:off x="9639300" y="10102217"/>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149468</xdr:rowOff>
    </xdr:from>
    <xdr:to>
      <xdr:col>50</xdr:col>
      <xdr:colOff>114300</xdr:colOff>
      <xdr:row>59</xdr:row>
      <xdr:rowOff>3309</xdr:rowOff>
    </xdr:to>
    <xdr:cxnSp macro="">
      <xdr:nvCxnSpPr>
        <xdr:cNvPr id="356" name="直線コネクタ 355"/>
        <xdr:cNvCxnSpPr/>
      </xdr:nvCxnSpPr>
      <xdr:spPr>
        <a:xfrm>
          <a:off x="8750300" y="10093568"/>
          <a:ext cx="889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149468</xdr:rowOff>
    </xdr:from>
    <xdr:to>
      <xdr:col>45</xdr:col>
      <xdr:colOff>177800</xdr:colOff>
      <xdr:row>58</xdr:row>
      <xdr:rowOff>170583</xdr:rowOff>
    </xdr:to>
    <xdr:cxnSp macro="">
      <xdr:nvCxnSpPr>
        <xdr:cNvPr id="359" name="直線コネクタ 358"/>
        <xdr:cNvCxnSpPr/>
      </xdr:nvCxnSpPr>
      <xdr:spPr>
        <a:xfrm flipV="1">
          <a:off x="7861300" y="10093568"/>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170583</xdr:rowOff>
    </xdr:from>
    <xdr:to>
      <xdr:col>41</xdr:col>
      <xdr:colOff>50800</xdr:colOff>
      <xdr:row>59</xdr:row>
      <xdr:rowOff>11212</xdr:rowOff>
    </xdr:to>
    <xdr:cxnSp macro="">
      <xdr:nvCxnSpPr>
        <xdr:cNvPr id="362" name="直線コネクタ 361"/>
        <xdr:cNvCxnSpPr/>
      </xdr:nvCxnSpPr>
      <xdr:spPr>
        <a:xfrm flipV="1">
          <a:off x="6972300" y="10114683"/>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107317</xdr:rowOff>
    </xdr:from>
    <xdr:to>
      <xdr:col>55</xdr:col>
      <xdr:colOff>50800</xdr:colOff>
      <xdr:row>59</xdr:row>
      <xdr:rowOff>37467</xdr:rowOff>
    </xdr:to>
    <xdr:sp macro="" textlink="">
      <xdr:nvSpPr>
        <xdr:cNvPr id="372" name="楕円 371"/>
        <xdr:cNvSpPr/>
      </xdr:nvSpPr>
      <xdr:spPr>
        <a:xfrm>
          <a:off x="10426700" y="10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42196</xdr:rowOff>
    </xdr:from>
    <xdr:ext cx="534377" cy="259045"/>
    <xdr:sp macro="" textlink="">
      <xdr:nvSpPr>
        <xdr:cNvPr id="373" name="普通建設事業費該当値テキスト"/>
        <xdr:cNvSpPr txBox="1"/>
      </xdr:nvSpPr>
      <xdr:spPr>
        <a:xfrm>
          <a:off x="10528300" y="99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123959</xdr:rowOff>
    </xdr:from>
    <xdr:to>
      <xdr:col>50</xdr:col>
      <xdr:colOff>165100</xdr:colOff>
      <xdr:row>59</xdr:row>
      <xdr:rowOff>54109</xdr:rowOff>
    </xdr:to>
    <xdr:sp macro="" textlink="">
      <xdr:nvSpPr>
        <xdr:cNvPr id="374" name="楕円 373"/>
        <xdr:cNvSpPr/>
      </xdr:nvSpPr>
      <xdr:spPr>
        <a:xfrm>
          <a:off x="9588500" y="100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45236</xdr:rowOff>
    </xdr:from>
    <xdr:ext cx="534377" cy="259045"/>
    <xdr:sp macro="" textlink="">
      <xdr:nvSpPr>
        <xdr:cNvPr id="375" name="テキスト ボックス 374"/>
        <xdr:cNvSpPr txBox="1"/>
      </xdr:nvSpPr>
      <xdr:spPr>
        <a:xfrm>
          <a:off x="9372111" y="101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98668</xdr:rowOff>
    </xdr:from>
    <xdr:to>
      <xdr:col>46</xdr:col>
      <xdr:colOff>38100</xdr:colOff>
      <xdr:row>59</xdr:row>
      <xdr:rowOff>28818</xdr:rowOff>
    </xdr:to>
    <xdr:sp macro="" textlink="">
      <xdr:nvSpPr>
        <xdr:cNvPr id="376" name="楕円 375"/>
        <xdr:cNvSpPr/>
      </xdr:nvSpPr>
      <xdr:spPr>
        <a:xfrm>
          <a:off x="8699500" y="100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45345</xdr:rowOff>
    </xdr:from>
    <xdr:ext cx="534377" cy="259045"/>
    <xdr:sp macro="" textlink="">
      <xdr:nvSpPr>
        <xdr:cNvPr id="377" name="テキスト ボックス 376"/>
        <xdr:cNvSpPr txBox="1"/>
      </xdr:nvSpPr>
      <xdr:spPr>
        <a:xfrm>
          <a:off x="8483111" y="98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119783</xdr:rowOff>
    </xdr:from>
    <xdr:to>
      <xdr:col>41</xdr:col>
      <xdr:colOff>101600</xdr:colOff>
      <xdr:row>59</xdr:row>
      <xdr:rowOff>49933</xdr:rowOff>
    </xdr:to>
    <xdr:sp macro="" textlink="">
      <xdr:nvSpPr>
        <xdr:cNvPr id="378" name="楕円 377"/>
        <xdr:cNvSpPr/>
      </xdr:nvSpPr>
      <xdr:spPr>
        <a:xfrm>
          <a:off x="7810500" y="100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41060</xdr:rowOff>
    </xdr:from>
    <xdr:ext cx="534377" cy="259045"/>
    <xdr:sp macro="" textlink="">
      <xdr:nvSpPr>
        <xdr:cNvPr id="379" name="テキスト ボックス 378"/>
        <xdr:cNvSpPr txBox="1"/>
      </xdr:nvSpPr>
      <xdr:spPr>
        <a:xfrm>
          <a:off x="7594111" y="101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131862</xdr:rowOff>
    </xdr:from>
    <xdr:to>
      <xdr:col>36</xdr:col>
      <xdr:colOff>165100</xdr:colOff>
      <xdr:row>59</xdr:row>
      <xdr:rowOff>62012</xdr:rowOff>
    </xdr:to>
    <xdr:sp macro="" textlink="">
      <xdr:nvSpPr>
        <xdr:cNvPr id="380" name="楕円 379"/>
        <xdr:cNvSpPr/>
      </xdr:nvSpPr>
      <xdr:spPr>
        <a:xfrm>
          <a:off x="6921500" y="100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53139</xdr:rowOff>
    </xdr:from>
    <xdr:ext cx="534377" cy="259045"/>
    <xdr:sp macro="" textlink="">
      <xdr:nvSpPr>
        <xdr:cNvPr id="381" name="テキスト ボックス 380"/>
        <xdr:cNvSpPr txBox="1"/>
      </xdr:nvSpPr>
      <xdr:spPr>
        <a:xfrm>
          <a:off x="6705111" y="101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19771</xdr:rowOff>
    </xdr:from>
    <xdr:to>
      <xdr:col>55</xdr:col>
      <xdr:colOff>0</xdr:colOff>
      <xdr:row>79</xdr:row>
      <xdr:rowOff>35961</xdr:rowOff>
    </xdr:to>
    <xdr:cxnSp macro="">
      <xdr:nvCxnSpPr>
        <xdr:cNvPr id="410" name="直線コネクタ 409"/>
        <xdr:cNvCxnSpPr/>
      </xdr:nvCxnSpPr>
      <xdr:spPr>
        <a:xfrm flipV="1">
          <a:off x="9639300" y="13564321"/>
          <a:ext cx="8382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35961</xdr:rowOff>
    </xdr:from>
    <xdr:to>
      <xdr:col>50</xdr:col>
      <xdr:colOff>114300</xdr:colOff>
      <xdr:row>79</xdr:row>
      <xdr:rowOff>39505</xdr:rowOff>
    </xdr:to>
    <xdr:cxnSp macro="">
      <xdr:nvCxnSpPr>
        <xdr:cNvPr id="413" name="直線コネクタ 412"/>
        <xdr:cNvCxnSpPr/>
      </xdr:nvCxnSpPr>
      <xdr:spPr>
        <a:xfrm flipV="1">
          <a:off x="8750300" y="135805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21555</xdr:rowOff>
    </xdr:from>
    <xdr:to>
      <xdr:col>45</xdr:col>
      <xdr:colOff>177800</xdr:colOff>
      <xdr:row>79</xdr:row>
      <xdr:rowOff>39505</xdr:rowOff>
    </xdr:to>
    <xdr:cxnSp macro="">
      <xdr:nvCxnSpPr>
        <xdr:cNvPr id="416" name="直線コネクタ 415"/>
        <xdr:cNvCxnSpPr/>
      </xdr:nvCxnSpPr>
      <xdr:spPr>
        <a:xfrm>
          <a:off x="7861300" y="13566105"/>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21555</xdr:rowOff>
    </xdr:from>
    <xdr:to>
      <xdr:col>41</xdr:col>
      <xdr:colOff>50800</xdr:colOff>
      <xdr:row>79</xdr:row>
      <xdr:rowOff>36894</xdr:rowOff>
    </xdr:to>
    <xdr:cxnSp macro="">
      <xdr:nvCxnSpPr>
        <xdr:cNvPr id="419" name="直線コネクタ 418"/>
        <xdr:cNvCxnSpPr/>
      </xdr:nvCxnSpPr>
      <xdr:spPr>
        <a:xfrm flipV="1">
          <a:off x="6972300" y="13566105"/>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140421</xdr:rowOff>
    </xdr:from>
    <xdr:to>
      <xdr:col>55</xdr:col>
      <xdr:colOff>50800</xdr:colOff>
      <xdr:row>79</xdr:row>
      <xdr:rowOff>70571</xdr:rowOff>
    </xdr:to>
    <xdr:sp macro="" textlink="">
      <xdr:nvSpPr>
        <xdr:cNvPr id="429" name="楕円 428"/>
        <xdr:cNvSpPr/>
      </xdr:nvSpPr>
      <xdr:spPr>
        <a:xfrm>
          <a:off x="10426700" y="135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156611</xdr:rowOff>
    </xdr:from>
    <xdr:to>
      <xdr:col>50</xdr:col>
      <xdr:colOff>165100</xdr:colOff>
      <xdr:row>79</xdr:row>
      <xdr:rowOff>86761</xdr:rowOff>
    </xdr:to>
    <xdr:sp macro="" textlink="">
      <xdr:nvSpPr>
        <xdr:cNvPr id="431" name="楕円 430"/>
        <xdr:cNvSpPr/>
      </xdr:nvSpPr>
      <xdr:spPr>
        <a:xfrm>
          <a:off x="9588500" y="13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77888</xdr:rowOff>
    </xdr:from>
    <xdr:ext cx="534377" cy="259045"/>
    <xdr:sp macro="" textlink="">
      <xdr:nvSpPr>
        <xdr:cNvPr id="432" name="テキスト ボックス 431"/>
        <xdr:cNvSpPr txBox="1"/>
      </xdr:nvSpPr>
      <xdr:spPr>
        <a:xfrm>
          <a:off x="9372111" y="136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160155</xdr:rowOff>
    </xdr:from>
    <xdr:to>
      <xdr:col>46</xdr:col>
      <xdr:colOff>38100</xdr:colOff>
      <xdr:row>79</xdr:row>
      <xdr:rowOff>90305</xdr:rowOff>
    </xdr:to>
    <xdr:sp macro="" textlink="">
      <xdr:nvSpPr>
        <xdr:cNvPr id="433" name="楕円 432"/>
        <xdr:cNvSpPr/>
      </xdr:nvSpPr>
      <xdr:spPr>
        <a:xfrm>
          <a:off x="8699500" y="13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81432</xdr:rowOff>
    </xdr:from>
    <xdr:ext cx="469744" cy="259045"/>
    <xdr:sp macro="" textlink="">
      <xdr:nvSpPr>
        <xdr:cNvPr id="434" name="テキスト ボックス 433"/>
        <xdr:cNvSpPr txBox="1"/>
      </xdr:nvSpPr>
      <xdr:spPr>
        <a:xfrm>
          <a:off x="8515428" y="1362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142205</xdr:rowOff>
    </xdr:from>
    <xdr:to>
      <xdr:col>41</xdr:col>
      <xdr:colOff>101600</xdr:colOff>
      <xdr:row>79</xdr:row>
      <xdr:rowOff>72355</xdr:rowOff>
    </xdr:to>
    <xdr:sp macro="" textlink="">
      <xdr:nvSpPr>
        <xdr:cNvPr id="435" name="楕円 434"/>
        <xdr:cNvSpPr/>
      </xdr:nvSpPr>
      <xdr:spPr>
        <a:xfrm>
          <a:off x="7810500" y="135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88882</xdr:rowOff>
    </xdr:from>
    <xdr:ext cx="534377" cy="259045"/>
    <xdr:sp macro="" textlink="">
      <xdr:nvSpPr>
        <xdr:cNvPr id="436" name="テキスト ボックス 435"/>
        <xdr:cNvSpPr txBox="1"/>
      </xdr:nvSpPr>
      <xdr:spPr>
        <a:xfrm>
          <a:off x="7594111" y="132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157544</xdr:rowOff>
    </xdr:from>
    <xdr:to>
      <xdr:col>36</xdr:col>
      <xdr:colOff>165100</xdr:colOff>
      <xdr:row>79</xdr:row>
      <xdr:rowOff>87694</xdr:rowOff>
    </xdr:to>
    <xdr:sp macro="" textlink="">
      <xdr:nvSpPr>
        <xdr:cNvPr id="437" name="楕円 436"/>
        <xdr:cNvSpPr/>
      </xdr:nvSpPr>
      <xdr:spPr>
        <a:xfrm>
          <a:off x="6921500" y="135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78821</xdr:rowOff>
    </xdr:from>
    <xdr:ext cx="469744" cy="259045"/>
    <xdr:sp macro="" textlink="">
      <xdr:nvSpPr>
        <xdr:cNvPr id="438" name="テキスト ボックス 437"/>
        <xdr:cNvSpPr txBox="1"/>
      </xdr:nvSpPr>
      <xdr:spPr>
        <a:xfrm>
          <a:off x="6737428" y="136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107138</xdr:rowOff>
    </xdr:from>
    <xdr:to>
      <xdr:col>55</xdr:col>
      <xdr:colOff>0</xdr:colOff>
      <xdr:row>96</xdr:row>
      <xdr:rowOff>124137</xdr:rowOff>
    </xdr:to>
    <xdr:cxnSp macro="">
      <xdr:nvCxnSpPr>
        <xdr:cNvPr id="465" name="直線コネクタ 464"/>
        <xdr:cNvCxnSpPr/>
      </xdr:nvCxnSpPr>
      <xdr:spPr>
        <a:xfrm flipV="1">
          <a:off x="9639300" y="16566338"/>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106206</xdr:rowOff>
    </xdr:from>
    <xdr:to>
      <xdr:col>50</xdr:col>
      <xdr:colOff>114300</xdr:colOff>
      <xdr:row>96</xdr:row>
      <xdr:rowOff>124137</xdr:rowOff>
    </xdr:to>
    <xdr:cxnSp macro="">
      <xdr:nvCxnSpPr>
        <xdr:cNvPr id="468" name="直線コネクタ 467"/>
        <xdr:cNvCxnSpPr/>
      </xdr:nvCxnSpPr>
      <xdr:spPr>
        <a:xfrm>
          <a:off x="8750300" y="16222506"/>
          <a:ext cx="889000" cy="3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106206</xdr:rowOff>
    </xdr:from>
    <xdr:to>
      <xdr:col>45</xdr:col>
      <xdr:colOff>177800</xdr:colOff>
      <xdr:row>97</xdr:row>
      <xdr:rowOff>108655</xdr:rowOff>
    </xdr:to>
    <xdr:cxnSp macro="">
      <xdr:nvCxnSpPr>
        <xdr:cNvPr id="471" name="直線コネクタ 470"/>
        <xdr:cNvCxnSpPr/>
      </xdr:nvCxnSpPr>
      <xdr:spPr>
        <a:xfrm flipV="1">
          <a:off x="7861300" y="16222506"/>
          <a:ext cx="889000" cy="5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108655</xdr:rowOff>
    </xdr:from>
    <xdr:to>
      <xdr:col>41</xdr:col>
      <xdr:colOff>50800</xdr:colOff>
      <xdr:row>97</xdr:row>
      <xdr:rowOff>119912</xdr:rowOff>
    </xdr:to>
    <xdr:cxnSp macro="">
      <xdr:nvCxnSpPr>
        <xdr:cNvPr id="474" name="直線コネクタ 473"/>
        <xdr:cNvCxnSpPr/>
      </xdr:nvCxnSpPr>
      <xdr:spPr>
        <a:xfrm flipV="1">
          <a:off x="6972300" y="16739305"/>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56338</xdr:rowOff>
    </xdr:from>
    <xdr:to>
      <xdr:col>55</xdr:col>
      <xdr:colOff>50800</xdr:colOff>
      <xdr:row>96</xdr:row>
      <xdr:rowOff>157938</xdr:rowOff>
    </xdr:to>
    <xdr:sp macro="" textlink="">
      <xdr:nvSpPr>
        <xdr:cNvPr id="484" name="楕円 483"/>
        <xdr:cNvSpPr/>
      </xdr:nvSpPr>
      <xdr:spPr>
        <a:xfrm>
          <a:off x="10426700" y="165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34765</xdr:rowOff>
    </xdr:from>
    <xdr:ext cx="534377" cy="259045"/>
    <xdr:sp macro="" textlink="">
      <xdr:nvSpPr>
        <xdr:cNvPr id="485" name="普通建設事業費 （ うち更新整備　）該当値テキスト"/>
        <xdr:cNvSpPr txBox="1"/>
      </xdr:nvSpPr>
      <xdr:spPr>
        <a:xfrm>
          <a:off x="10528300" y="164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73337</xdr:rowOff>
    </xdr:from>
    <xdr:to>
      <xdr:col>50</xdr:col>
      <xdr:colOff>165100</xdr:colOff>
      <xdr:row>97</xdr:row>
      <xdr:rowOff>3487</xdr:rowOff>
    </xdr:to>
    <xdr:sp macro="" textlink="">
      <xdr:nvSpPr>
        <xdr:cNvPr id="486" name="楕円 485"/>
        <xdr:cNvSpPr/>
      </xdr:nvSpPr>
      <xdr:spPr>
        <a:xfrm>
          <a:off x="9588500" y="165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166064</xdr:rowOff>
    </xdr:from>
    <xdr:ext cx="534377" cy="259045"/>
    <xdr:sp macro="" textlink="">
      <xdr:nvSpPr>
        <xdr:cNvPr id="487" name="テキスト ボックス 486"/>
        <xdr:cNvSpPr txBox="1"/>
      </xdr:nvSpPr>
      <xdr:spPr>
        <a:xfrm>
          <a:off x="9372111" y="166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55406</xdr:rowOff>
    </xdr:from>
    <xdr:to>
      <xdr:col>46</xdr:col>
      <xdr:colOff>38100</xdr:colOff>
      <xdr:row>94</xdr:row>
      <xdr:rowOff>157006</xdr:rowOff>
    </xdr:to>
    <xdr:sp macro="" textlink="">
      <xdr:nvSpPr>
        <xdr:cNvPr id="488" name="楕円 487"/>
        <xdr:cNvSpPr/>
      </xdr:nvSpPr>
      <xdr:spPr>
        <a:xfrm>
          <a:off x="8699500" y="16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2083</xdr:rowOff>
    </xdr:from>
    <xdr:ext cx="534377" cy="259045"/>
    <xdr:sp macro="" textlink="">
      <xdr:nvSpPr>
        <xdr:cNvPr id="489" name="テキスト ボックス 488"/>
        <xdr:cNvSpPr txBox="1"/>
      </xdr:nvSpPr>
      <xdr:spPr>
        <a:xfrm>
          <a:off x="8483111" y="159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57855</xdr:rowOff>
    </xdr:from>
    <xdr:to>
      <xdr:col>41</xdr:col>
      <xdr:colOff>101600</xdr:colOff>
      <xdr:row>97</xdr:row>
      <xdr:rowOff>159455</xdr:rowOff>
    </xdr:to>
    <xdr:sp macro="" textlink="">
      <xdr:nvSpPr>
        <xdr:cNvPr id="490" name="楕円 489"/>
        <xdr:cNvSpPr/>
      </xdr:nvSpPr>
      <xdr:spPr>
        <a:xfrm>
          <a:off x="7810500" y="166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150582</xdr:rowOff>
    </xdr:from>
    <xdr:ext cx="534377" cy="259045"/>
    <xdr:sp macro="" textlink="">
      <xdr:nvSpPr>
        <xdr:cNvPr id="491" name="テキスト ボックス 490"/>
        <xdr:cNvSpPr txBox="1"/>
      </xdr:nvSpPr>
      <xdr:spPr>
        <a:xfrm>
          <a:off x="7594111" y="167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69112</xdr:rowOff>
    </xdr:from>
    <xdr:to>
      <xdr:col>36</xdr:col>
      <xdr:colOff>165100</xdr:colOff>
      <xdr:row>97</xdr:row>
      <xdr:rowOff>170712</xdr:rowOff>
    </xdr:to>
    <xdr:sp macro="" textlink="">
      <xdr:nvSpPr>
        <xdr:cNvPr id="492" name="楕円 491"/>
        <xdr:cNvSpPr/>
      </xdr:nvSpPr>
      <xdr:spPr>
        <a:xfrm>
          <a:off x="6921500" y="166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161839</xdr:rowOff>
    </xdr:from>
    <xdr:ext cx="534377" cy="259045"/>
    <xdr:sp macro="" textlink="">
      <xdr:nvSpPr>
        <xdr:cNvPr id="493" name="テキスト ボックス 492"/>
        <xdr:cNvSpPr txBox="1"/>
      </xdr:nvSpPr>
      <xdr:spPr>
        <a:xfrm>
          <a:off x="6705111" y="167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31190</xdr:rowOff>
    </xdr:from>
    <xdr:to>
      <xdr:col>85</xdr:col>
      <xdr:colOff>127000</xdr:colOff>
      <xdr:row>39</xdr:row>
      <xdr:rowOff>39533</xdr:rowOff>
    </xdr:to>
    <xdr:cxnSp macro="">
      <xdr:nvCxnSpPr>
        <xdr:cNvPr id="522" name="直線コネクタ 521"/>
        <xdr:cNvCxnSpPr/>
      </xdr:nvCxnSpPr>
      <xdr:spPr>
        <a:xfrm flipV="1">
          <a:off x="15481300" y="6717740"/>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39533</xdr:rowOff>
    </xdr:from>
    <xdr:to>
      <xdr:col>81</xdr:col>
      <xdr:colOff>50800</xdr:colOff>
      <xdr:row>39</xdr:row>
      <xdr:rowOff>41021</xdr:rowOff>
    </xdr:to>
    <xdr:cxnSp macro="">
      <xdr:nvCxnSpPr>
        <xdr:cNvPr id="525" name="直線コネクタ 524"/>
        <xdr:cNvCxnSpPr/>
      </xdr:nvCxnSpPr>
      <xdr:spPr>
        <a:xfrm flipV="1">
          <a:off x="14592300" y="6726083"/>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41021</xdr:rowOff>
    </xdr:from>
    <xdr:to>
      <xdr:col>76</xdr:col>
      <xdr:colOff>114300</xdr:colOff>
      <xdr:row>39</xdr:row>
      <xdr:rowOff>44450</xdr:rowOff>
    </xdr:to>
    <xdr:cxnSp macro="">
      <xdr:nvCxnSpPr>
        <xdr:cNvPr id="528" name="直線コネクタ 527"/>
        <xdr:cNvCxnSpPr/>
      </xdr:nvCxnSpPr>
      <xdr:spPr>
        <a:xfrm flipV="1">
          <a:off x="13703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37057</xdr:rowOff>
    </xdr:from>
    <xdr:to>
      <xdr:col>71</xdr:col>
      <xdr:colOff>177800</xdr:colOff>
      <xdr:row>39</xdr:row>
      <xdr:rowOff>44450</xdr:rowOff>
    </xdr:to>
    <xdr:cxnSp macro="">
      <xdr:nvCxnSpPr>
        <xdr:cNvPr id="531" name="直線コネクタ 530"/>
        <xdr:cNvCxnSpPr/>
      </xdr:nvCxnSpPr>
      <xdr:spPr>
        <a:xfrm>
          <a:off x="12814300" y="6723607"/>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5" name="テキスト ボックス 534"/>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151840</xdr:rowOff>
    </xdr:from>
    <xdr:to>
      <xdr:col>85</xdr:col>
      <xdr:colOff>177800</xdr:colOff>
      <xdr:row>39</xdr:row>
      <xdr:rowOff>81990</xdr:rowOff>
    </xdr:to>
    <xdr:sp macro="" textlink="">
      <xdr:nvSpPr>
        <xdr:cNvPr id="541" name="楕円 540"/>
        <xdr:cNvSpPr/>
      </xdr:nvSpPr>
      <xdr:spPr>
        <a:xfrm>
          <a:off x="16268700" y="66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112568</xdr:rowOff>
    </xdr:from>
    <xdr:ext cx="469744" cy="259045"/>
    <xdr:sp macro="" textlink="">
      <xdr:nvSpPr>
        <xdr:cNvPr id="542" name="災害復旧事業費該当値テキスト"/>
        <xdr:cNvSpPr txBox="1"/>
      </xdr:nvSpPr>
      <xdr:spPr>
        <a:xfrm>
          <a:off x="16370300" y="662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160183</xdr:rowOff>
    </xdr:from>
    <xdr:to>
      <xdr:col>81</xdr:col>
      <xdr:colOff>101600</xdr:colOff>
      <xdr:row>39</xdr:row>
      <xdr:rowOff>90333</xdr:rowOff>
    </xdr:to>
    <xdr:sp macro="" textlink="">
      <xdr:nvSpPr>
        <xdr:cNvPr id="543" name="楕円 542"/>
        <xdr:cNvSpPr/>
      </xdr:nvSpPr>
      <xdr:spPr>
        <a:xfrm>
          <a:off x="15430500" y="66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81460</xdr:rowOff>
    </xdr:from>
    <xdr:ext cx="469744" cy="259045"/>
    <xdr:sp macro="" textlink="">
      <xdr:nvSpPr>
        <xdr:cNvPr id="544" name="テキスト ボックス 543"/>
        <xdr:cNvSpPr txBox="1"/>
      </xdr:nvSpPr>
      <xdr:spPr>
        <a:xfrm>
          <a:off x="15246428" y="676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161671</xdr:rowOff>
    </xdr:from>
    <xdr:to>
      <xdr:col>76</xdr:col>
      <xdr:colOff>165100</xdr:colOff>
      <xdr:row>39</xdr:row>
      <xdr:rowOff>91821</xdr:rowOff>
    </xdr:to>
    <xdr:sp macro="" textlink="">
      <xdr:nvSpPr>
        <xdr:cNvPr id="545" name="楕円 544"/>
        <xdr:cNvSpPr/>
      </xdr:nvSpPr>
      <xdr:spPr>
        <a:xfrm>
          <a:off x="14541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82948</xdr:rowOff>
    </xdr:from>
    <xdr:ext cx="469744" cy="259045"/>
    <xdr:sp macro="" textlink="">
      <xdr:nvSpPr>
        <xdr:cNvPr id="546" name="テキスト ボックス 545"/>
        <xdr:cNvSpPr txBox="1"/>
      </xdr:nvSpPr>
      <xdr:spPr>
        <a:xfrm>
          <a:off x="14357428" y="67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157707</xdr:rowOff>
    </xdr:from>
    <xdr:to>
      <xdr:col>67</xdr:col>
      <xdr:colOff>101600</xdr:colOff>
      <xdr:row>39</xdr:row>
      <xdr:rowOff>87857</xdr:rowOff>
    </xdr:to>
    <xdr:sp macro="" textlink="">
      <xdr:nvSpPr>
        <xdr:cNvPr id="549" name="楕円 548"/>
        <xdr:cNvSpPr/>
      </xdr:nvSpPr>
      <xdr:spPr>
        <a:xfrm>
          <a:off x="12763500" y="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104384</xdr:rowOff>
    </xdr:from>
    <xdr:ext cx="469744" cy="259045"/>
    <xdr:sp macro="" textlink="">
      <xdr:nvSpPr>
        <xdr:cNvPr id="550" name="テキスト ボックス 549"/>
        <xdr:cNvSpPr txBox="1"/>
      </xdr:nvSpPr>
      <xdr:spPr>
        <a:xfrm>
          <a:off x="12579428" y="64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30930</xdr:rowOff>
    </xdr:from>
    <xdr:to>
      <xdr:col>85</xdr:col>
      <xdr:colOff>127000</xdr:colOff>
      <xdr:row>76</xdr:row>
      <xdr:rowOff>53104</xdr:rowOff>
    </xdr:to>
    <xdr:cxnSp macro="">
      <xdr:nvCxnSpPr>
        <xdr:cNvPr id="630" name="直線コネクタ 629"/>
        <xdr:cNvCxnSpPr/>
      </xdr:nvCxnSpPr>
      <xdr:spPr>
        <a:xfrm flipV="1">
          <a:off x="15481300" y="1306113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53104</xdr:rowOff>
    </xdr:from>
    <xdr:to>
      <xdr:col>81</xdr:col>
      <xdr:colOff>50800</xdr:colOff>
      <xdr:row>76</xdr:row>
      <xdr:rowOff>77194</xdr:rowOff>
    </xdr:to>
    <xdr:cxnSp macro="">
      <xdr:nvCxnSpPr>
        <xdr:cNvPr id="633" name="直線コネクタ 632"/>
        <xdr:cNvCxnSpPr/>
      </xdr:nvCxnSpPr>
      <xdr:spPr>
        <a:xfrm flipV="1">
          <a:off x="14592300" y="13083304"/>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77194</xdr:rowOff>
    </xdr:from>
    <xdr:to>
      <xdr:col>76</xdr:col>
      <xdr:colOff>114300</xdr:colOff>
      <xdr:row>76</xdr:row>
      <xdr:rowOff>93653</xdr:rowOff>
    </xdr:to>
    <xdr:cxnSp macro="">
      <xdr:nvCxnSpPr>
        <xdr:cNvPr id="636" name="直線コネクタ 635"/>
        <xdr:cNvCxnSpPr/>
      </xdr:nvCxnSpPr>
      <xdr:spPr>
        <a:xfrm flipV="1">
          <a:off x="13703300" y="1310739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93653</xdr:rowOff>
    </xdr:from>
    <xdr:to>
      <xdr:col>71</xdr:col>
      <xdr:colOff>177800</xdr:colOff>
      <xdr:row>76</xdr:row>
      <xdr:rowOff>99194</xdr:rowOff>
    </xdr:to>
    <xdr:cxnSp macro="">
      <xdr:nvCxnSpPr>
        <xdr:cNvPr id="639" name="直線コネクタ 638"/>
        <xdr:cNvCxnSpPr/>
      </xdr:nvCxnSpPr>
      <xdr:spPr>
        <a:xfrm flipV="1">
          <a:off x="12814300" y="13123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151580</xdr:rowOff>
    </xdr:from>
    <xdr:to>
      <xdr:col>85</xdr:col>
      <xdr:colOff>177800</xdr:colOff>
      <xdr:row>76</xdr:row>
      <xdr:rowOff>81730</xdr:rowOff>
    </xdr:to>
    <xdr:sp macro="" textlink="">
      <xdr:nvSpPr>
        <xdr:cNvPr id="649" name="楕円 648"/>
        <xdr:cNvSpPr/>
      </xdr:nvSpPr>
      <xdr:spPr>
        <a:xfrm>
          <a:off x="16268700" y="130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130007</xdr:rowOff>
    </xdr:from>
    <xdr:ext cx="534377" cy="259045"/>
    <xdr:sp macro="" textlink="">
      <xdr:nvSpPr>
        <xdr:cNvPr id="650" name="公債費該当値テキスト"/>
        <xdr:cNvSpPr txBox="1"/>
      </xdr:nvSpPr>
      <xdr:spPr>
        <a:xfrm>
          <a:off x="16370300" y="12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2304</xdr:rowOff>
    </xdr:from>
    <xdr:to>
      <xdr:col>81</xdr:col>
      <xdr:colOff>101600</xdr:colOff>
      <xdr:row>76</xdr:row>
      <xdr:rowOff>103904</xdr:rowOff>
    </xdr:to>
    <xdr:sp macro="" textlink="">
      <xdr:nvSpPr>
        <xdr:cNvPr id="651" name="楕円 650"/>
        <xdr:cNvSpPr/>
      </xdr:nvSpPr>
      <xdr:spPr>
        <a:xfrm>
          <a:off x="15430500" y="130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95031</xdr:rowOff>
    </xdr:from>
    <xdr:ext cx="534377" cy="259045"/>
    <xdr:sp macro="" textlink="">
      <xdr:nvSpPr>
        <xdr:cNvPr id="652" name="テキスト ボックス 651"/>
        <xdr:cNvSpPr txBox="1"/>
      </xdr:nvSpPr>
      <xdr:spPr>
        <a:xfrm>
          <a:off x="15214111" y="131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26394</xdr:rowOff>
    </xdr:from>
    <xdr:to>
      <xdr:col>76</xdr:col>
      <xdr:colOff>165100</xdr:colOff>
      <xdr:row>76</xdr:row>
      <xdr:rowOff>127994</xdr:rowOff>
    </xdr:to>
    <xdr:sp macro="" textlink="">
      <xdr:nvSpPr>
        <xdr:cNvPr id="653" name="楕円 652"/>
        <xdr:cNvSpPr/>
      </xdr:nvSpPr>
      <xdr:spPr>
        <a:xfrm>
          <a:off x="14541500" y="130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119121</xdr:rowOff>
    </xdr:from>
    <xdr:ext cx="534377" cy="259045"/>
    <xdr:sp macro="" textlink="">
      <xdr:nvSpPr>
        <xdr:cNvPr id="654" name="テキスト ボックス 653"/>
        <xdr:cNvSpPr txBox="1"/>
      </xdr:nvSpPr>
      <xdr:spPr>
        <a:xfrm>
          <a:off x="14325111" y="131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42853</xdr:rowOff>
    </xdr:from>
    <xdr:to>
      <xdr:col>72</xdr:col>
      <xdr:colOff>38100</xdr:colOff>
      <xdr:row>76</xdr:row>
      <xdr:rowOff>144453</xdr:rowOff>
    </xdr:to>
    <xdr:sp macro="" textlink="">
      <xdr:nvSpPr>
        <xdr:cNvPr id="655" name="楕円 654"/>
        <xdr:cNvSpPr/>
      </xdr:nvSpPr>
      <xdr:spPr>
        <a:xfrm>
          <a:off x="136525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135580</xdr:rowOff>
    </xdr:from>
    <xdr:ext cx="534377" cy="259045"/>
    <xdr:sp macro="" textlink="">
      <xdr:nvSpPr>
        <xdr:cNvPr id="656" name="テキスト ボックス 655"/>
        <xdr:cNvSpPr txBox="1"/>
      </xdr:nvSpPr>
      <xdr:spPr>
        <a:xfrm>
          <a:off x="13436111" y="131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48394</xdr:rowOff>
    </xdr:from>
    <xdr:to>
      <xdr:col>67</xdr:col>
      <xdr:colOff>101600</xdr:colOff>
      <xdr:row>76</xdr:row>
      <xdr:rowOff>149994</xdr:rowOff>
    </xdr:to>
    <xdr:sp macro="" textlink="">
      <xdr:nvSpPr>
        <xdr:cNvPr id="657" name="楕円 656"/>
        <xdr:cNvSpPr/>
      </xdr:nvSpPr>
      <xdr:spPr>
        <a:xfrm>
          <a:off x="12763500" y="130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141121</xdr:rowOff>
    </xdr:from>
    <xdr:ext cx="534377" cy="259045"/>
    <xdr:sp macro="" textlink="">
      <xdr:nvSpPr>
        <xdr:cNvPr id="658" name="テキスト ボックス 657"/>
        <xdr:cNvSpPr txBox="1"/>
      </xdr:nvSpPr>
      <xdr:spPr>
        <a:xfrm>
          <a:off x="12547111" y="13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27260</xdr:rowOff>
    </xdr:from>
    <xdr:to>
      <xdr:col>85</xdr:col>
      <xdr:colOff>127000</xdr:colOff>
      <xdr:row>99</xdr:row>
      <xdr:rowOff>32463</xdr:rowOff>
    </xdr:to>
    <xdr:cxnSp macro="">
      <xdr:nvCxnSpPr>
        <xdr:cNvPr id="687" name="直線コネクタ 686"/>
        <xdr:cNvCxnSpPr/>
      </xdr:nvCxnSpPr>
      <xdr:spPr>
        <a:xfrm flipV="1">
          <a:off x="15481300" y="17000810"/>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30704</xdr:rowOff>
    </xdr:from>
    <xdr:to>
      <xdr:col>81</xdr:col>
      <xdr:colOff>50800</xdr:colOff>
      <xdr:row>99</xdr:row>
      <xdr:rowOff>32463</xdr:rowOff>
    </xdr:to>
    <xdr:cxnSp macro="">
      <xdr:nvCxnSpPr>
        <xdr:cNvPr id="690" name="直線コネクタ 689"/>
        <xdr:cNvCxnSpPr/>
      </xdr:nvCxnSpPr>
      <xdr:spPr>
        <a:xfrm>
          <a:off x="14592300" y="17004254"/>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10083</xdr:rowOff>
    </xdr:from>
    <xdr:to>
      <xdr:col>76</xdr:col>
      <xdr:colOff>114300</xdr:colOff>
      <xdr:row>99</xdr:row>
      <xdr:rowOff>30704</xdr:rowOff>
    </xdr:to>
    <xdr:cxnSp macro="">
      <xdr:nvCxnSpPr>
        <xdr:cNvPr id="693" name="直線コネクタ 692"/>
        <xdr:cNvCxnSpPr/>
      </xdr:nvCxnSpPr>
      <xdr:spPr>
        <a:xfrm>
          <a:off x="13703300" y="16983633"/>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10083</xdr:rowOff>
    </xdr:from>
    <xdr:to>
      <xdr:col>71</xdr:col>
      <xdr:colOff>177800</xdr:colOff>
      <xdr:row>99</xdr:row>
      <xdr:rowOff>33203</xdr:rowOff>
    </xdr:to>
    <xdr:cxnSp macro="">
      <xdr:nvCxnSpPr>
        <xdr:cNvPr id="696" name="直線コネクタ 695"/>
        <xdr:cNvCxnSpPr/>
      </xdr:nvCxnSpPr>
      <xdr:spPr>
        <a:xfrm flipV="1">
          <a:off x="12814300" y="16983633"/>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147910</xdr:rowOff>
    </xdr:from>
    <xdr:to>
      <xdr:col>85</xdr:col>
      <xdr:colOff>177800</xdr:colOff>
      <xdr:row>99</xdr:row>
      <xdr:rowOff>78060</xdr:rowOff>
    </xdr:to>
    <xdr:sp macro="" textlink="">
      <xdr:nvSpPr>
        <xdr:cNvPr id="706" name="楕円 705"/>
        <xdr:cNvSpPr/>
      </xdr:nvSpPr>
      <xdr:spPr>
        <a:xfrm>
          <a:off x="16268700" y="169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7" name="積立金該当値テキスト"/>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153113</xdr:rowOff>
    </xdr:from>
    <xdr:to>
      <xdr:col>81</xdr:col>
      <xdr:colOff>101600</xdr:colOff>
      <xdr:row>99</xdr:row>
      <xdr:rowOff>83263</xdr:rowOff>
    </xdr:to>
    <xdr:sp macro="" textlink="">
      <xdr:nvSpPr>
        <xdr:cNvPr id="708" name="楕円 707"/>
        <xdr:cNvSpPr/>
      </xdr:nvSpPr>
      <xdr:spPr>
        <a:xfrm>
          <a:off x="15430500" y="169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74390</xdr:rowOff>
    </xdr:from>
    <xdr:ext cx="469744" cy="259045"/>
    <xdr:sp macro="" textlink="">
      <xdr:nvSpPr>
        <xdr:cNvPr id="709" name="テキスト ボックス 708"/>
        <xdr:cNvSpPr txBox="1"/>
      </xdr:nvSpPr>
      <xdr:spPr>
        <a:xfrm>
          <a:off x="15246428" y="170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151354</xdr:rowOff>
    </xdr:from>
    <xdr:to>
      <xdr:col>76</xdr:col>
      <xdr:colOff>165100</xdr:colOff>
      <xdr:row>99</xdr:row>
      <xdr:rowOff>81504</xdr:rowOff>
    </xdr:to>
    <xdr:sp macro="" textlink="">
      <xdr:nvSpPr>
        <xdr:cNvPr id="710" name="楕円 709"/>
        <xdr:cNvSpPr/>
      </xdr:nvSpPr>
      <xdr:spPr>
        <a:xfrm>
          <a:off x="14541500" y="16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72631</xdr:rowOff>
    </xdr:from>
    <xdr:ext cx="534377" cy="259045"/>
    <xdr:sp macro="" textlink="">
      <xdr:nvSpPr>
        <xdr:cNvPr id="711" name="テキスト ボックス 710"/>
        <xdr:cNvSpPr txBox="1"/>
      </xdr:nvSpPr>
      <xdr:spPr>
        <a:xfrm>
          <a:off x="14325111" y="170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130733</xdr:rowOff>
    </xdr:from>
    <xdr:to>
      <xdr:col>72</xdr:col>
      <xdr:colOff>38100</xdr:colOff>
      <xdr:row>99</xdr:row>
      <xdr:rowOff>60883</xdr:rowOff>
    </xdr:to>
    <xdr:sp macro="" textlink="">
      <xdr:nvSpPr>
        <xdr:cNvPr id="712" name="楕円 711"/>
        <xdr:cNvSpPr/>
      </xdr:nvSpPr>
      <xdr:spPr>
        <a:xfrm>
          <a:off x="13652500" y="169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52010</xdr:rowOff>
    </xdr:from>
    <xdr:ext cx="534377" cy="259045"/>
    <xdr:sp macro="" textlink="">
      <xdr:nvSpPr>
        <xdr:cNvPr id="713" name="テキスト ボックス 712"/>
        <xdr:cNvSpPr txBox="1"/>
      </xdr:nvSpPr>
      <xdr:spPr>
        <a:xfrm>
          <a:off x="13436111" y="1702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153853</xdr:rowOff>
    </xdr:from>
    <xdr:to>
      <xdr:col>67</xdr:col>
      <xdr:colOff>101600</xdr:colOff>
      <xdr:row>99</xdr:row>
      <xdr:rowOff>84003</xdr:rowOff>
    </xdr:to>
    <xdr:sp macro="" textlink="">
      <xdr:nvSpPr>
        <xdr:cNvPr id="714" name="楕円 713"/>
        <xdr:cNvSpPr/>
      </xdr:nvSpPr>
      <xdr:spPr>
        <a:xfrm>
          <a:off x="12763500" y="16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75130</xdr:rowOff>
    </xdr:from>
    <xdr:ext cx="469744" cy="259045"/>
    <xdr:sp macro="" textlink="">
      <xdr:nvSpPr>
        <xdr:cNvPr id="715" name="テキスト ボックス 714"/>
        <xdr:cNvSpPr txBox="1"/>
      </xdr:nvSpPr>
      <xdr:spPr>
        <a:xfrm>
          <a:off x="12579428" y="1704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18771</xdr:rowOff>
    </xdr:from>
    <xdr:to>
      <xdr:col>116</xdr:col>
      <xdr:colOff>63500</xdr:colOff>
      <xdr:row>57</xdr:row>
      <xdr:rowOff>23617</xdr:rowOff>
    </xdr:to>
    <xdr:cxnSp macro="">
      <xdr:nvCxnSpPr>
        <xdr:cNvPr id="799" name="直線コネクタ 798"/>
        <xdr:cNvCxnSpPr/>
      </xdr:nvCxnSpPr>
      <xdr:spPr>
        <a:xfrm flipV="1">
          <a:off x="21323300" y="9791421"/>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23617</xdr:rowOff>
    </xdr:from>
    <xdr:to>
      <xdr:col>111</xdr:col>
      <xdr:colOff>177800</xdr:colOff>
      <xdr:row>57</xdr:row>
      <xdr:rowOff>23709</xdr:rowOff>
    </xdr:to>
    <xdr:cxnSp macro="">
      <xdr:nvCxnSpPr>
        <xdr:cNvPr id="802" name="直線コネクタ 801"/>
        <xdr:cNvCxnSpPr/>
      </xdr:nvCxnSpPr>
      <xdr:spPr>
        <a:xfrm flipV="1">
          <a:off x="20434300" y="979626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21286</xdr:rowOff>
    </xdr:from>
    <xdr:to>
      <xdr:col>107</xdr:col>
      <xdr:colOff>50800</xdr:colOff>
      <xdr:row>57</xdr:row>
      <xdr:rowOff>23709</xdr:rowOff>
    </xdr:to>
    <xdr:cxnSp macro="">
      <xdr:nvCxnSpPr>
        <xdr:cNvPr id="805" name="直線コネクタ 804"/>
        <xdr:cNvCxnSpPr/>
      </xdr:nvCxnSpPr>
      <xdr:spPr>
        <a:xfrm>
          <a:off x="19545300" y="97939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161828</xdr:rowOff>
    </xdr:from>
    <xdr:to>
      <xdr:col>102</xdr:col>
      <xdr:colOff>114300</xdr:colOff>
      <xdr:row>57</xdr:row>
      <xdr:rowOff>21286</xdr:rowOff>
    </xdr:to>
    <xdr:cxnSp macro="">
      <xdr:nvCxnSpPr>
        <xdr:cNvPr id="808" name="直線コネクタ 807"/>
        <xdr:cNvCxnSpPr/>
      </xdr:nvCxnSpPr>
      <xdr:spPr>
        <a:xfrm>
          <a:off x="18656300" y="9763028"/>
          <a:ext cx="889000" cy="3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10" name="テキスト ボックス 809"/>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2" name="テキスト ボックス 811"/>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139421</xdr:rowOff>
    </xdr:from>
    <xdr:to>
      <xdr:col>116</xdr:col>
      <xdr:colOff>114300</xdr:colOff>
      <xdr:row>57</xdr:row>
      <xdr:rowOff>69571</xdr:rowOff>
    </xdr:to>
    <xdr:sp macro="" textlink="">
      <xdr:nvSpPr>
        <xdr:cNvPr id="818" name="楕円 817"/>
        <xdr:cNvSpPr/>
      </xdr:nvSpPr>
      <xdr:spPr>
        <a:xfrm>
          <a:off x="22110700" y="97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162298</xdr:rowOff>
    </xdr:from>
    <xdr:ext cx="469744" cy="259045"/>
    <xdr:sp macro="" textlink="">
      <xdr:nvSpPr>
        <xdr:cNvPr id="819" name="貸付金該当値テキスト"/>
        <xdr:cNvSpPr txBox="1"/>
      </xdr:nvSpPr>
      <xdr:spPr>
        <a:xfrm>
          <a:off x="22212300" y="959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144267</xdr:rowOff>
    </xdr:from>
    <xdr:to>
      <xdr:col>112</xdr:col>
      <xdr:colOff>38100</xdr:colOff>
      <xdr:row>57</xdr:row>
      <xdr:rowOff>74417</xdr:rowOff>
    </xdr:to>
    <xdr:sp macro="" textlink="">
      <xdr:nvSpPr>
        <xdr:cNvPr id="820" name="楕円 819"/>
        <xdr:cNvSpPr/>
      </xdr:nvSpPr>
      <xdr:spPr>
        <a:xfrm>
          <a:off x="21272500" y="97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90944</xdr:rowOff>
    </xdr:from>
    <xdr:ext cx="469744" cy="259045"/>
    <xdr:sp macro="" textlink="">
      <xdr:nvSpPr>
        <xdr:cNvPr id="821" name="テキスト ボックス 820"/>
        <xdr:cNvSpPr txBox="1"/>
      </xdr:nvSpPr>
      <xdr:spPr>
        <a:xfrm>
          <a:off x="21088428" y="95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144359</xdr:rowOff>
    </xdr:from>
    <xdr:to>
      <xdr:col>107</xdr:col>
      <xdr:colOff>101600</xdr:colOff>
      <xdr:row>57</xdr:row>
      <xdr:rowOff>74509</xdr:rowOff>
    </xdr:to>
    <xdr:sp macro="" textlink="">
      <xdr:nvSpPr>
        <xdr:cNvPr id="822" name="楕円 821"/>
        <xdr:cNvSpPr/>
      </xdr:nvSpPr>
      <xdr:spPr>
        <a:xfrm>
          <a:off x="20383500" y="9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91036</xdr:rowOff>
    </xdr:from>
    <xdr:ext cx="469744" cy="259045"/>
    <xdr:sp macro="" textlink="">
      <xdr:nvSpPr>
        <xdr:cNvPr id="823" name="テキスト ボックス 822"/>
        <xdr:cNvSpPr txBox="1"/>
      </xdr:nvSpPr>
      <xdr:spPr>
        <a:xfrm>
          <a:off x="20199428" y="952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141936</xdr:rowOff>
    </xdr:from>
    <xdr:to>
      <xdr:col>102</xdr:col>
      <xdr:colOff>165100</xdr:colOff>
      <xdr:row>57</xdr:row>
      <xdr:rowOff>72086</xdr:rowOff>
    </xdr:to>
    <xdr:sp macro="" textlink="">
      <xdr:nvSpPr>
        <xdr:cNvPr id="824" name="楕円 823"/>
        <xdr:cNvSpPr/>
      </xdr:nvSpPr>
      <xdr:spPr>
        <a:xfrm>
          <a:off x="194945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88613</xdr:rowOff>
    </xdr:from>
    <xdr:ext cx="469744" cy="259045"/>
    <xdr:sp macro="" textlink="">
      <xdr:nvSpPr>
        <xdr:cNvPr id="825" name="テキスト ボックス 824"/>
        <xdr:cNvSpPr txBox="1"/>
      </xdr:nvSpPr>
      <xdr:spPr>
        <a:xfrm>
          <a:off x="19310428" y="951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111028</xdr:rowOff>
    </xdr:from>
    <xdr:to>
      <xdr:col>98</xdr:col>
      <xdr:colOff>38100</xdr:colOff>
      <xdr:row>57</xdr:row>
      <xdr:rowOff>41178</xdr:rowOff>
    </xdr:to>
    <xdr:sp macro="" textlink="">
      <xdr:nvSpPr>
        <xdr:cNvPr id="826" name="楕円 825"/>
        <xdr:cNvSpPr/>
      </xdr:nvSpPr>
      <xdr:spPr>
        <a:xfrm>
          <a:off x="18605500" y="9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57705</xdr:rowOff>
    </xdr:from>
    <xdr:ext cx="469744" cy="259045"/>
    <xdr:sp macro="" textlink="">
      <xdr:nvSpPr>
        <xdr:cNvPr id="827" name="テキスト ボックス 826"/>
        <xdr:cNvSpPr txBox="1"/>
      </xdr:nvSpPr>
      <xdr:spPr>
        <a:xfrm>
          <a:off x="18421428" y="94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136595</xdr:rowOff>
    </xdr:from>
    <xdr:to>
      <xdr:col>116</xdr:col>
      <xdr:colOff>63500</xdr:colOff>
      <xdr:row>77</xdr:row>
      <xdr:rowOff>142787</xdr:rowOff>
    </xdr:to>
    <xdr:cxnSp macro="">
      <xdr:nvCxnSpPr>
        <xdr:cNvPr id="857" name="直線コネクタ 856"/>
        <xdr:cNvCxnSpPr/>
      </xdr:nvCxnSpPr>
      <xdr:spPr>
        <a:xfrm flipV="1">
          <a:off x="21323300" y="13338245"/>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103657</xdr:rowOff>
    </xdr:from>
    <xdr:to>
      <xdr:col>111</xdr:col>
      <xdr:colOff>177800</xdr:colOff>
      <xdr:row>77</xdr:row>
      <xdr:rowOff>142787</xdr:rowOff>
    </xdr:to>
    <xdr:cxnSp macro="">
      <xdr:nvCxnSpPr>
        <xdr:cNvPr id="860" name="直線コネクタ 859"/>
        <xdr:cNvCxnSpPr/>
      </xdr:nvCxnSpPr>
      <xdr:spPr>
        <a:xfrm>
          <a:off x="20434300" y="13305307"/>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103657</xdr:rowOff>
    </xdr:from>
    <xdr:to>
      <xdr:col>107</xdr:col>
      <xdr:colOff>50800</xdr:colOff>
      <xdr:row>77</xdr:row>
      <xdr:rowOff>104153</xdr:rowOff>
    </xdr:to>
    <xdr:cxnSp macro="">
      <xdr:nvCxnSpPr>
        <xdr:cNvPr id="863" name="直線コネクタ 862"/>
        <xdr:cNvCxnSpPr/>
      </xdr:nvCxnSpPr>
      <xdr:spPr>
        <a:xfrm flipV="1">
          <a:off x="19545300" y="1330530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159607</xdr:rowOff>
    </xdr:from>
    <xdr:to>
      <xdr:col>102</xdr:col>
      <xdr:colOff>114300</xdr:colOff>
      <xdr:row>77</xdr:row>
      <xdr:rowOff>104153</xdr:rowOff>
    </xdr:to>
    <xdr:cxnSp macro="">
      <xdr:nvCxnSpPr>
        <xdr:cNvPr id="866" name="直線コネクタ 865"/>
        <xdr:cNvCxnSpPr/>
      </xdr:nvCxnSpPr>
      <xdr:spPr>
        <a:xfrm>
          <a:off x="18656300" y="12846907"/>
          <a:ext cx="889000" cy="4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85795</xdr:rowOff>
    </xdr:from>
    <xdr:to>
      <xdr:col>116</xdr:col>
      <xdr:colOff>114300</xdr:colOff>
      <xdr:row>78</xdr:row>
      <xdr:rowOff>15945</xdr:rowOff>
    </xdr:to>
    <xdr:sp macro="" textlink="">
      <xdr:nvSpPr>
        <xdr:cNvPr id="876" name="楕円 875"/>
        <xdr:cNvSpPr/>
      </xdr:nvSpPr>
      <xdr:spPr>
        <a:xfrm>
          <a:off x="22110700" y="132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64222</xdr:rowOff>
    </xdr:from>
    <xdr:ext cx="534377" cy="259045"/>
    <xdr:sp macro="" textlink="">
      <xdr:nvSpPr>
        <xdr:cNvPr id="877" name="繰出金該当値テキスト"/>
        <xdr:cNvSpPr txBox="1"/>
      </xdr:nvSpPr>
      <xdr:spPr>
        <a:xfrm>
          <a:off x="22212300" y="132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91987</xdr:rowOff>
    </xdr:from>
    <xdr:to>
      <xdr:col>112</xdr:col>
      <xdr:colOff>38100</xdr:colOff>
      <xdr:row>78</xdr:row>
      <xdr:rowOff>22137</xdr:rowOff>
    </xdr:to>
    <xdr:sp macro="" textlink="">
      <xdr:nvSpPr>
        <xdr:cNvPr id="878" name="楕円 877"/>
        <xdr:cNvSpPr/>
      </xdr:nvSpPr>
      <xdr:spPr>
        <a:xfrm>
          <a:off x="21272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13264</xdr:rowOff>
    </xdr:from>
    <xdr:ext cx="534377" cy="259045"/>
    <xdr:sp macro="" textlink="">
      <xdr:nvSpPr>
        <xdr:cNvPr id="879" name="テキスト ボックス 878"/>
        <xdr:cNvSpPr txBox="1"/>
      </xdr:nvSpPr>
      <xdr:spPr>
        <a:xfrm>
          <a:off x="21056111" y="133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52857</xdr:rowOff>
    </xdr:from>
    <xdr:to>
      <xdr:col>107</xdr:col>
      <xdr:colOff>101600</xdr:colOff>
      <xdr:row>77</xdr:row>
      <xdr:rowOff>154457</xdr:rowOff>
    </xdr:to>
    <xdr:sp macro="" textlink="">
      <xdr:nvSpPr>
        <xdr:cNvPr id="880" name="楕円 879"/>
        <xdr:cNvSpPr/>
      </xdr:nvSpPr>
      <xdr:spPr>
        <a:xfrm>
          <a:off x="20383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145584</xdr:rowOff>
    </xdr:from>
    <xdr:ext cx="534377" cy="259045"/>
    <xdr:sp macro="" textlink="">
      <xdr:nvSpPr>
        <xdr:cNvPr id="881" name="テキスト ボックス 880"/>
        <xdr:cNvSpPr txBox="1"/>
      </xdr:nvSpPr>
      <xdr:spPr>
        <a:xfrm>
          <a:off x="20167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53353</xdr:rowOff>
    </xdr:from>
    <xdr:to>
      <xdr:col>102</xdr:col>
      <xdr:colOff>165100</xdr:colOff>
      <xdr:row>77</xdr:row>
      <xdr:rowOff>154953</xdr:rowOff>
    </xdr:to>
    <xdr:sp macro="" textlink="">
      <xdr:nvSpPr>
        <xdr:cNvPr id="882" name="楕円 881"/>
        <xdr:cNvSpPr/>
      </xdr:nvSpPr>
      <xdr:spPr>
        <a:xfrm>
          <a:off x="19494500" y="132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146080</xdr:rowOff>
    </xdr:from>
    <xdr:ext cx="534377" cy="259045"/>
    <xdr:sp macro="" textlink="">
      <xdr:nvSpPr>
        <xdr:cNvPr id="883" name="テキスト ボックス 882"/>
        <xdr:cNvSpPr txBox="1"/>
      </xdr:nvSpPr>
      <xdr:spPr>
        <a:xfrm>
          <a:off x="19278111" y="133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108807</xdr:rowOff>
    </xdr:from>
    <xdr:to>
      <xdr:col>98</xdr:col>
      <xdr:colOff>38100</xdr:colOff>
      <xdr:row>75</xdr:row>
      <xdr:rowOff>38957</xdr:rowOff>
    </xdr:to>
    <xdr:sp macro="" textlink="">
      <xdr:nvSpPr>
        <xdr:cNvPr id="884" name="楕円 883"/>
        <xdr:cNvSpPr/>
      </xdr:nvSpPr>
      <xdr:spPr>
        <a:xfrm>
          <a:off x="18605500" y="12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30084</xdr:rowOff>
    </xdr:from>
    <xdr:ext cx="534377" cy="259045"/>
    <xdr:sp macro="" textlink="">
      <xdr:nvSpPr>
        <xdr:cNvPr id="885" name="テキスト ボックス 884"/>
        <xdr:cNvSpPr txBox="1"/>
      </xdr:nvSpPr>
      <xdr:spPr>
        <a:xfrm>
          <a:off x="18389111" y="12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住民一人当たりのコストの増加が目立つものとして、補助費等及び物件費が挙げられる。補助費等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北信保健衛生施設組合分担金（一般・じん芥・し尿）及び北信広域連合に対する（仮称）千曲荘建設事業分担金の増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また物件費が増加した要因としては、民間委託の推進により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給食調理・運搬等業務委託料、図書館総合管理委託料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が増加したことなどが挙げられる。逆にコストの減少が目立つものとしては維持補修費が挙げられるが、主な要因は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除雪事業費の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老朽化による増加が見込まれる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その他については大きな変化はないが、全体的に増加傾向がみられるので、事務事業マネジメントの推進等による更なる歳出削減に向けた取り組みを継続していく。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44,344
43,578
112.18
23,440,895
22,256,776
508,014
12,152,978
20,427,695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161417</xdr:rowOff>
    </xdr:from>
    <xdr:to>
      <xdr:col>24</xdr:col>
      <xdr:colOff>63500</xdr:colOff>
      <xdr:row>37</xdr:row>
      <xdr:rowOff>635</xdr:rowOff>
    </xdr:to>
    <xdr:cxnSp macro="">
      <xdr:nvCxnSpPr>
        <xdr:cNvPr id="61" name="直線コネクタ 60"/>
        <xdr:cNvCxnSpPr/>
      </xdr:nvCxnSpPr>
      <xdr:spPr>
        <a:xfrm flipV="1">
          <a:off x="3797300" y="633361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xdr:rowOff>
    </xdr:from>
    <xdr:to>
      <xdr:col>19</xdr:col>
      <xdr:colOff>177800</xdr:colOff>
      <xdr:row>37</xdr:row>
      <xdr:rowOff>11303</xdr:rowOff>
    </xdr:to>
    <xdr:cxnSp macro="">
      <xdr:nvCxnSpPr>
        <xdr:cNvPr id="64" name="直線コネクタ 63"/>
        <xdr:cNvCxnSpPr/>
      </xdr:nvCxnSpPr>
      <xdr:spPr>
        <a:xfrm flipV="1">
          <a:off x="2908300" y="634428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11303</xdr:rowOff>
    </xdr:to>
    <xdr:cxnSp macro="">
      <xdr:nvCxnSpPr>
        <xdr:cNvPr id="67" name="直線コネクタ 66"/>
        <xdr:cNvCxnSpPr/>
      </xdr:nvCxnSpPr>
      <xdr:spPr>
        <a:xfrm>
          <a:off x="2019300" y="63530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122936</xdr:rowOff>
    </xdr:from>
    <xdr:to>
      <xdr:col>10</xdr:col>
      <xdr:colOff>114300</xdr:colOff>
      <xdr:row>37</xdr:row>
      <xdr:rowOff>9398</xdr:rowOff>
    </xdr:to>
    <xdr:cxnSp macro="">
      <xdr:nvCxnSpPr>
        <xdr:cNvPr id="70" name="直線コネクタ 69"/>
        <xdr:cNvCxnSpPr/>
      </xdr:nvCxnSpPr>
      <xdr:spPr>
        <a:xfrm>
          <a:off x="1130300" y="6295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121285</xdr:rowOff>
    </xdr:from>
    <xdr:to>
      <xdr:col>20</xdr:col>
      <xdr:colOff>38100</xdr:colOff>
      <xdr:row>37</xdr:row>
      <xdr:rowOff>51435</xdr:rowOff>
    </xdr:to>
    <xdr:sp macro="" textlink="">
      <xdr:nvSpPr>
        <xdr:cNvPr id="82" name="楕円 81"/>
        <xdr:cNvSpPr/>
      </xdr:nvSpPr>
      <xdr:spPr>
        <a:xfrm>
          <a:off x="3746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42562</xdr:rowOff>
    </xdr:from>
    <xdr:ext cx="469744" cy="259045"/>
    <xdr:sp macro="" textlink="">
      <xdr:nvSpPr>
        <xdr:cNvPr id="83" name="テキスト ボックス 82"/>
        <xdr:cNvSpPr txBox="1"/>
      </xdr:nvSpPr>
      <xdr:spPr>
        <a:xfrm>
          <a:off x="3562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131953</xdr:rowOff>
    </xdr:from>
    <xdr:to>
      <xdr:col>15</xdr:col>
      <xdr:colOff>101600</xdr:colOff>
      <xdr:row>37</xdr:row>
      <xdr:rowOff>62103</xdr:rowOff>
    </xdr:to>
    <xdr:sp macro="" textlink="">
      <xdr:nvSpPr>
        <xdr:cNvPr id="84" name="楕円 83"/>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53230</xdr:rowOff>
    </xdr:from>
    <xdr:ext cx="469744" cy="259045"/>
    <xdr:sp macro="" textlink="">
      <xdr:nvSpPr>
        <xdr:cNvPr id="85" name="テキスト ボックス 84"/>
        <xdr:cNvSpPr txBox="1"/>
      </xdr:nvSpPr>
      <xdr:spPr>
        <a:xfrm>
          <a:off x="2673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6" name="楕円 85"/>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51325</xdr:rowOff>
    </xdr:from>
    <xdr:ext cx="469744" cy="259045"/>
    <xdr:sp macro="" textlink="">
      <xdr:nvSpPr>
        <xdr:cNvPr id="87" name="テキスト ボックス 86"/>
        <xdr:cNvSpPr txBox="1"/>
      </xdr:nvSpPr>
      <xdr:spPr>
        <a:xfrm>
          <a:off x="1784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72136</xdr:rowOff>
    </xdr:from>
    <xdr:to>
      <xdr:col>6</xdr:col>
      <xdr:colOff>38100</xdr:colOff>
      <xdr:row>37</xdr:row>
      <xdr:rowOff>2286</xdr:rowOff>
    </xdr:to>
    <xdr:sp macro="" textlink="">
      <xdr:nvSpPr>
        <xdr:cNvPr id="88" name="楕円 87"/>
        <xdr:cNvSpPr/>
      </xdr:nvSpPr>
      <xdr:spPr>
        <a:xfrm>
          <a:off x="1079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164863</xdr:rowOff>
    </xdr:from>
    <xdr:ext cx="469744" cy="259045"/>
    <xdr:sp macro="" textlink="">
      <xdr:nvSpPr>
        <xdr:cNvPr id="89" name="テキスト ボックス 88"/>
        <xdr:cNvSpPr txBox="1"/>
      </xdr:nvSpPr>
      <xdr:spPr>
        <a:xfrm>
          <a:off x="895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130535</xdr:rowOff>
    </xdr:from>
    <xdr:to>
      <xdr:col>24</xdr:col>
      <xdr:colOff>63500</xdr:colOff>
      <xdr:row>58</xdr:row>
      <xdr:rowOff>148159</xdr:rowOff>
    </xdr:to>
    <xdr:cxnSp macro="">
      <xdr:nvCxnSpPr>
        <xdr:cNvPr id="118" name="直線コネクタ 117"/>
        <xdr:cNvCxnSpPr/>
      </xdr:nvCxnSpPr>
      <xdr:spPr>
        <a:xfrm>
          <a:off x="3797300" y="10074635"/>
          <a:ext cx="8382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63463</xdr:rowOff>
    </xdr:from>
    <xdr:to>
      <xdr:col>19</xdr:col>
      <xdr:colOff>177800</xdr:colOff>
      <xdr:row>58</xdr:row>
      <xdr:rowOff>130535</xdr:rowOff>
    </xdr:to>
    <xdr:cxnSp macro="">
      <xdr:nvCxnSpPr>
        <xdr:cNvPr id="121" name="直線コネクタ 120"/>
        <xdr:cNvCxnSpPr/>
      </xdr:nvCxnSpPr>
      <xdr:spPr>
        <a:xfrm>
          <a:off x="2908300" y="10007563"/>
          <a:ext cx="889000" cy="6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63463</xdr:rowOff>
    </xdr:from>
    <xdr:to>
      <xdr:col>15</xdr:col>
      <xdr:colOff>50800</xdr:colOff>
      <xdr:row>58</xdr:row>
      <xdr:rowOff>97653</xdr:rowOff>
    </xdr:to>
    <xdr:cxnSp macro="">
      <xdr:nvCxnSpPr>
        <xdr:cNvPr id="124" name="直線コネクタ 123"/>
        <xdr:cNvCxnSpPr/>
      </xdr:nvCxnSpPr>
      <xdr:spPr>
        <a:xfrm flipV="1">
          <a:off x="2019300" y="10007563"/>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97653</xdr:rowOff>
    </xdr:from>
    <xdr:to>
      <xdr:col>10</xdr:col>
      <xdr:colOff>114300</xdr:colOff>
      <xdr:row>58</xdr:row>
      <xdr:rowOff>146995</xdr:rowOff>
    </xdr:to>
    <xdr:cxnSp macro="">
      <xdr:nvCxnSpPr>
        <xdr:cNvPr id="127" name="直線コネクタ 126"/>
        <xdr:cNvCxnSpPr/>
      </xdr:nvCxnSpPr>
      <xdr:spPr>
        <a:xfrm flipV="1">
          <a:off x="1130300" y="10041753"/>
          <a:ext cx="889000" cy="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97359</xdr:rowOff>
    </xdr:from>
    <xdr:to>
      <xdr:col>24</xdr:col>
      <xdr:colOff>114300</xdr:colOff>
      <xdr:row>59</xdr:row>
      <xdr:rowOff>27509</xdr:rowOff>
    </xdr:to>
    <xdr:sp macro="" textlink="">
      <xdr:nvSpPr>
        <xdr:cNvPr id="137" name="楕円 136"/>
        <xdr:cNvSpPr/>
      </xdr:nvSpPr>
      <xdr:spPr>
        <a:xfrm>
          <a:off x="4584700" y="100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12286</xdr:rowOff>
    </xdr:from>
    <xdr:ext cx="534377" cy="259045"/>
    <xdr:sp macro="" textlink="">
      <xdr:nvSpPr>
        <xdr:cNvPr id="138" name="総務費該当値テキスト"/>
        <xdr:cNvSpPr txBox="1"/>
      </xdr:nvSpPr>
      <xdr:spPr>
        <a:xfrm>
          <a:off x="4686300" y="995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79735</xdr:rowOff>
    </xdr:from>
    <xdr:to>
      <xdr:col>20</xdr:col>
      <xdr:colOff>38100</xdr:colOff>
      <xdr:row>59</xdr:row>
      <xdr:rowOff>9885</xdr:rowOff>
    </xdr:to>
    <xdr:sp macro="" textlink="">
      <xdr:nvSpPr>
        <xdr:cNvPr id="139" name="楕円 138"/>
        <xdr:cNvSpPr/>
      </xdr:nvSpPr>
      <xdr:spPr>
        <a:xfrm>
          <a:off x="3746500" y="100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1012</xdr:rowOff>
    </xdr:from>
    <xdr:ext cx="534377" cy="259045"/>
    <xdr:sp macro="" textlink="">
      <xdr:nvSpPr>
        <xdr:cNvPr id="140" name="テキスト ボックス 139"/>
        <xdr:cNvSpPr txBox="1"/>
      </xdr:nvSpPr>
      <xdr:spPr>
        <a:xfrm>
          <a:off x="3530111" y="101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12663</xdr:rowOff>
    </xdr:from>
    <xdr:to>
      <xdr:col>15</xdr:col>
      <xdr:colOff>101600</xdr:colOff>
      <xdr:row>58</xdr:row>
      <xdr:rowOff>114263</xdr:rowOff>
    </xdr:to>
    <xdr:sp macro="" textlink="">
      <xdr:nvSpPr>
        <xdr:cNvPr id="141" name="楕円 140"/>
        <xdr:cNvSpPr/>
      </xdr:nvSpPr>
      <xdr:spPr>
        <a:xfrm>
          <a:off x="2857500" y="99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130790</xdr:rowOff>
    </xdr:from>
    <xdr:ext cx="599010" cy="259045"/>
    <xdr:sp macro="" textlink="">
      <xdr:nvSpPr>
        <xdr:cNvPr id="142" name="テキスト ボックス 141"/>
        <xdr:cNvSpPr txBox="1"/>
      </xdr:nvSpPr>
      <xdr:spPr>
        <a:xfrm>
          <a:off x="2608795" y="973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46853</xdr:rowOff>
    </xdr:from>
    <xdr:to>
      <xdr:col>10</xdr:col>
      <xdr:colOff>165100</xdr:colOff>
      <xdr:row>58</xdr:row>
      <xdr:rowOff>148453</xdr:rowOff>
    </xdr:to>
    <xdr:sp macro="" textlink="">
      <xdr:nvSpPr>
        <xdr:cNvPr id="143" name="楕円 142"/>
        <xdr:cNvSpPr/>
      </xdr:nvSpPr>
      <xdr:spPr>
        <a:xfrm>
          <a:off x="1968500" y="9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164980</xdr:rowOff>
    </xdr:from>
    <xdr:ext cx="534377" cy="259045"/>
    <xdr:sp macro="" textlink="">
      <xdr:nvSpPr>
        <xdr:cNvPr id="144" name="テキスト ボックス 143"/>
        <xdr:cNvSpPr txBox="1"/>
      </xdr:nvSpPr>
      <xdr:spPr>
        <a:xfrm>
          <a:off x="1752111" y="97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96195</xdr:rowOff>
    </xdr:from>
    <xdr:to>
      <xdr:col>6</xdr:col>
      <xdr:colOff>38100</xdr:colOff>
      <xdr:row>59</xdr:row>
      <xdr:rowOff>26345</xdr:rowOff>
    </xdr:to>
    <xdr:sp macro="" textlink="">
      <xdr:nvSpPr>
        <xdr:cNvPr id="145" name="楕円 144"/>
        <xdr:cNvSpPr/>
      </xdr:nvSpPr>
      <xdr:spPr>
        <a:xfrm>
          <a:off x="1079500" y="100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17472</xdr:rowOff>
    </xdr:from>
    <xdr:ext cx="534377" cy="259045"/>
    <xdr:sp macro="" textlink="">
      <xdr:nvSpPr>
        <xdr:cNvPr id="146" name="テキスト ボックス 145"/>
        <xdr:cNvSpPr txBox="1"/>
      </xdr:nvSpPr>
      <xdr:spPr>
        <a:xfrm>
          <a:off x="863111" y="101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138226</xdr:rowOff>
    </xdr:from>
    <xdr:to>
      <xdr:col>24</xdr:col>
      <xdr:colOff>63500</xdr:colOff>
      <xdr:row>77</xdr:row>
      <xdr:rowOff>117475</xdr:rowOff>
    </xdr:to>
    <xdr:cxnSp macro="">
      <xdr:nvCxnSpPr>
        <xdr:cNvPr id="176" name="直線コネクタ 175"/>
        <xdr:cNvCxnSpPr/>
      </xdr:nvCxnSpPr>
      <xdr:spPr>
        <a:xfrm flipV="1">
          <a:off x="3797300" y="12996976"/>
          <a:ext cx="838200" cy="3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117475</xdr:rowOff>
    </xdr:from>
    <xdr:to>
      <xdr:col>19</xdr:col>
      <xdr:colOff>177800</xdr:colOff>
      <xdr:row>77</xdr:row>
      <xdr:rowOff>125654</xdr:rowOff>
    </xdr:to>
    <xdr:cxnSp macro="">
      <xdr:nvCxnSpPr>
        <xdr:cNvPr id="179" name="直線コネクタ 178"/>
        <xdr:cNvCxnSpPr/>
      </xdr:nvCxnSpPr>
      <xdr:spPr>
        <a:xfrm flipV="1">
          <a:off x="2908300" y="13319125"/>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103746</xdr:rowOff>
    </xdr:from>
    <xdr:to>
      <xdr:col>15</xdr:col>
      <xdr:colOff>50800</xdr:colOff>
      <xdr:row>77</xdr:row>
      <xdr:rowOff>125654</xdr:rowOff>
    </xdr:to>
    <xdr:cxnSp macro="">
      <xdr:nvCxnSpPr>
        <xdr:cNvPr id="182" name="直線コネクタ 181"/>
        <xdr:cNvCxnSpPr/>
      </xdr:nvCxnSpPr>
      <xdr:spPr>
        <a:xfrm>
          <a:off x="2019300" y="13133946"/>
          <a:ext cx="8890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103746</xdr:rowOff>
    </xdr:from>
    <xdr:to>
      <xdr:col>10</xdr:col>
      <xdr:colOff>114300</xdr:colOff>
      <xdr:row>77</xdr:row>
      <xdr:rowOff>168669</xdr:rowOff>
    </xdr:to>
    <xdr:cxnSp macro="">
      <xdr:nvCxnSpPr>
        <xdr:cNvPr id="185" name="直線コネクタ 184"/>
        <xdr:cNvCxnSpPr/>
      </xdr:nvCxnSpPr>
      <xdr:spPr>
        <a:xfrm flipV="1">
          <a:off x="1130300" y="13133946"/>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87426</xdr:rowOff>
    </xdr:from>
    <xdr:to>
      <xdr:col>24</xdr:col>
      <xdr:colOff>114300</xdr:colOff>
      <xdr:row>76</xdr:row>
      <xdr:rowOff>17577</xdr:rowOff>
    </xdr:to>
    <xdr:sp macro="" textlink="">
      <xdr:nvSpPr>
        <xdr:cNvPr id="195" name="楕円 194"/>
        <xdr:cNvSpPr/>
      </xdr:nvSpPr>
      <xdr:spPr>
        <a:xfrm>
          <a:off x="4584700" y="129461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65853</xdr:rowOff>
    </xdr:from>
    <xdr:ext cx="599010" cy="259045"/>
    <xdr:sp macro="" textlink="">
      <xdr:nvSpPr>
        <xdr:cNvPr id="196" name="民生費該当値テキスト"/>
        <xdr:cNvSpPr txBox="1"/>
      </xdr:nvSpPr>
      <xdr:spPr>
        <a:xfrm>
          <a:off x="4686300" y="1292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66675</xdr:rowOff>
    </xdr:from>
    <xdr:to>
      <xdr:col>20</xdr:col>
      <xdr:colOff>38100</xdr:colOff>
      <xdr:row>77</xdr:row>
      <xdr:rowOff>168275</xdr:rowOff>
    </xdr:to>
    <xdr:sp macro="" textlink="">
      <xdr:nvSpPr>
        <xdr:cNvPr id="197" name="楕円 196"/>
        <xdr:cNvSpPr/>
      </xdr:nvSpPr>
      <xdr:spPr>
        <a:xfrm>
          <a:off x="3746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159402</xdr:rowOff>
    </xdr:from>
    <xdr:ext cx="599010" cy="259045"/>
    <xdr:sp macro="" textlink="">
      <xdr:nvSpPr>
        <xdr:cNvPr id="198" name="テキスト ボックス 197"/>
        <xdr:cNvSpPr txBox="1"/>
      </xdr:nvSpPr>
      <xdr:spPr>
        <a:xfrm>
          <a:off x="3497795" y="1336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74854</xdr:rowOff>
    </xdr:from>
    <xdr:to>
      <xdr:col>15</xdr:col>
      <xdr:colOff>101600</xdr:colOff>
      <xdr:row>78</xdr:row>
      <xdr:rowOff>5004</xdr:rowOff>
    </xdr:to>
    <xdr:sp macro="" textlink="">
      <xdr:nvSpPr>
        <xdr:cNvPr id="199" name="楕円 198"/>
        <xdr:cNvSpPr/>
      </xdr:nvSpPr>
      <xdr:spPr>
        <a:xfrm>
          <a:off x="2857500" y="13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167581</xdr:rowOff>
    </xdr:from>
    <xdr:ext cx="599010" cy="259045"/>
    <xdr:sp macro="" textlink="">
      <xdr:nvSpPr>
        <xdr:cNvPr id="200" name="テキスト ボックス 199"/>
        <xdr:cNvSpPr txBox="1"/>
      </xdr:nvSpPr>
      <xdr:spPr>
        <a:xfrm>
          <a:off x="2608795" y="1336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52946</xdr:rowOff>
    </xdr:from>
    <xdr:to>
      <xdr:col>10</xdr:col>
      <xdr:colOff>165100</xdr:colOff>
      <xdr:row>76</xdr:row>
      <xdr:rowOff>154546</xdr:rowOff>
    </xdr:to>
    <xdr:sp macro="" textlink="">
      <xdr:nvSpPr>
        <xdr:cNvPr id="201" name="楕円 200"/>
        <xdr:cNvSpPr/>
      </xdr:nvSpPr>
      <xdr:spPr>
        <a:xfrm>
          <a:off x="1968500" y="130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145673</xdr:rowOff>
    </xdr:from>
    <xdr:ext cx="599010" cy="259045"/>
    <xdr:sp macro="" textlink="">
      <xdr:nvSpPr>
        <xdr:cNvPr id="202" name="テキスト ボックス 201"/>
        <xdr:cNvSpPr txBox="1"/>
      </xdr:nvSpPr>
      <xdr:spPr>
        <a:xfrm>
          <a:off x="1719795" y="131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117869</xdr:rowOff>
    </xdr:from>
    <xdr:to>
      <xdr:col>6</xdr:col>
      <xdr:colOff>38100</xdr:colOff>
      <xdr:row>78</xdr:row>
      <xdr:rowOff>48019</xdr:rowOff>
    </xdr:to>
    <xdr:sp macro="" textlink="">
      <xdr:nvSpPr>
        <xdr:cNvPr id="203" name="楕円 202"/>
        <xdr:cNvSpPr/>
      </xdr:nvSpPr>
      <xdr:spPr>
        <a:xfrm>
          <a:off x="1079500" y="133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39146</xdr:rowOff>
    </xdr:from>
    <xdr:ext cx="599010" cy="259045"/>
    <xdr:sp macro="" textlink="">
      <xdr:nvSpPr>
        <xdr:cNvPr id="204" name="テキスト ボックス 203"/>
        <xdr:cNvSpPr txBox="1"/>
      </xdr:nvSpPr>
      <xdr:spPr>
        <a:xfrm>
          <a:off x="830795" y="1341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3626</xdr:rowOff>
    </xdr:from>
    <xdr:to>
      <xdr:col>24</xdr:col>
      <xdr:colOff>63500</xdr:colOff>
      <xdr:row>98</xdr:row>
      <xdr:rowOff>33668</xdr:rowOff>
    </xdr:to>
    <xdr:cxnSp macro="">
      <xdr:nvCxnSpPr>
        <xdr:cNvPr id="234" name="直線コネクタ 233"/>
        <xdr:cNvCxnSpPr/>
      </xdr:nvCxnSpPr>
      <xdr:spPr>
        <a:xfrm flipV="1">
          <a:off x="3797300" y="16634276"/>
          <a:ext cx="838200" cy="20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33668</xdr:rowOff>
    </xdr:from>
    <xdr:to>
      <xdr:col>19</xdr:col>
      <xdr:colOff>177800</xdr:colOff>
      <xdr:row>98</xdr:row>
      <xdr:rowOff>136367</xdr:rowOff>
    </xdr:to>
    <xdr:cxnSp macro="">
      <xdr:nvCxnSpPr>
        <xdr:cNvPr id="237" name="直線コネクタ 236"/>
        <xdr:cNvCxnSpPr/>
      </xdr:nvCxnSpPr>
      <xdr:spPr>
        <a:xfrm flipV="1">
          <a:off x="2908300" y="16835768"/>
          <a:ext cx="889000" cy="10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155663</xdr:rowOff>
    </xdr:from>
    <xdr:to>
      <xdr:col>15</xdr:col>
      <xdr:colOff>50800</xdr:colOff>
      <xdr:row>98</xdr:row>
      <xdr:rowOff>136367</xdr:rowOff>
    </xdr:to>
    <xdr:cxnSp macro="">
      <xdr:nvCxnSpPr>
        <xdr:cNvPr id="240" name="直線コネクタ 239"/>
        <xdr:cNvCxnSpPr/>
      </xdr:nvCxnSpPr>
      <xdr:spPr>
        <a:xfrm>
          <a:off x="2019300" y="16786313"/>
          <a:ext cx="889000" cy="1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95847</xdr:rowOff>
    </xdr:from>
    <xdr:to>
      <xdr:col>10</xdr:col>
      <xdr:colOff>114300</xdr:colOff>
      <xdr:row>97</xdr:row>
      <xdr:rowOff>155663</xdr:rowOff>
    </xdr:to>
    <xdr:cxnSp macro="">
      <xdr:nvCxnSpPr>
        <xdr:cNvPr id="243" name="直線コネクタ 242"/>
        <xdr:cNvCxnSpPr/>
      </xdr:nvCxnSpPr>
      <xdr:spPr>
        <a:xfrm>
          <a:off x="1130300" y="16555047"/>
          <a:ext cx="889000" cy="2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124276</xdr:rowOff>
    </xdr:from>
    <xdr:to>
      <xdr:col>24</xdr:col>
      <xdr:colOff>114300</xdr:colOff>
      <xdr:row>97</xdr:row>
      <xdr:rowOff>54426</xdr:rowOff>
    </xdr:to>
    <xdr:sp macro="" textlink="">
      <xdr:nvSpPr>
        <xdr:cNvPr id="253" name="楕円 252"/>
        <xdr:cNvSpPr/>
      </xdr:nvSpPr>
      <xdr:spPr>
        <a:xfrm>
          <a:off x="4584700" y="165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102703</xdr:rowOff>
    </xdr:from>
    <xdr:ext cx="534377" cy="259045"/>
    <xdr:sp macro="" textlink="">
      <xdr:nvSpPr>
        <xdr:cNvPr id="254" name="衛生費該当値テキスト"/>
        <xdr:cNvSpPr txBox="1"/>
      </xdr:nvSpPr>
      <xdr:spPr>
        <a:xfrm>
          <a:off x="4686300" y="165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154318</xdr:rowOff>
    </xdr:from>
    <xdr:to>
      <xdr:col>20</xdr:col>
      <xdr:colOff>38100</xdr:colOff>
      <xdr:row>98</xdr:row>
      <xdr:rowOff>84468</xdr:rowOff>
    </xdr:to>
    <xdr:sp macro="" textlink="">
      <xdr:nvSpPr>
        <xdr:cNvPr id="255" name="楕円 254"/>
        <xdr:cNvSpPr/>
      </xdr:nvSpPr>
      <xdr:spPr>
        <a:xfrm>
          <a:off x="3746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75595</xdr:rowOff>
    </xdr:from>
    <xdr:ext cx="534377" cy="259045"/>
    <xdr:sp macro="" textlink="">
      <xdr:nvSpPr>
        <xdr:cNvPr id="256" name="テキスト ボックス 255"/>
        <xdr:cNvSpPr txBox="1"/>
      </xdr:nvSpPr>
      <xdr:spPr>
        <a:xfrm>
          <a:off x="3530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85567</xdr:rowOff>
    </xdr:from>
    <xdr:to>
      <xdr:col>15</xdr:col>
      <xdr:colOff>101600</xdr:colOff>
      <xdr:row>99</xdr:row>
      <xdr:rowOff>15717</xdr:rowOff>
    </xdr:to>
    <xdr:sp macro="" textlink="">
      <xdr:nvSpPr>
        <xdr:cNvPr id="257" name="楕円 256"/>
        <xdr:cNvSpPr/>
      </xdr:nvSpPr>
      <xdr:spPr>
        <a:xfrm>
          <a:off x="2857500" y="1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6844</xdr:rowOff>
    </xdr:from>
    <xdr:ext cx="534377" cy="259045"/>
    <xdr:sp macro="" textlink="">
      <xdr:nvSpPr>
        <xdr:cNvPr id="258" name="テキスト ボックス 257"/>
        <xdr:cNvSpPr txBox="1"/>
      </xdr:nvSpPr>
      <xdr:spPr>
        <a:xfrm>
          <a:off x="2641111" y="169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104863</xdr:rowOff>
    </xdr:from>
    <xdr:to>
      <xdr:col>10</xdr:col>
      <xdr:colOff>165100</xdr:colOff>
      <xdr:row>98</xdr:row>
      <xdr:rowOff>35013</xdr:rowOff>
    </xdr:to>
    <xdr:sp macro="" textlink="">
      <xdr:nvSpPr>
        <xdr:cNvPr id="259" name="楕円 258"/>
        <xdr:cNvSpPr/>
      </xdr:nvSpPr>
      <xdr:spPr>
        <a:xfrm>
          <a:off x="1968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26140</xdr:rowOff>
    </xdr:from>
    <xdr:ext cx="534377" cy="259045"/>
    <xdr:sp macro="" textlink="">
      <xdr:nvSpPr>
        <xdr:cNvPr id="260" name="テキスト ボックス 259"/>
        <xdr:cNvSpPr txBox="1"/>
      </xdr:nvSpPr>
      <xdr:spPr>
        <a:xfrm>
          <a:off x="1752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45047</xdr:rowOff>
    </xdr:from>
    <xdr:to>
      <xdr:col>6</xdr:col>
      <xdr:colOff>38100</xdr:colOff>
      <xdr:row>96</xdr:row>
      <xdr:rowOff>146647</xdr:rowOff>
    </xdr:to>
    <xdr:sp macro="" textlink="">
      <xdr:nvSpPr>
        <xdr:cNvPr id="261" name="楕円 260"/>
        <xdr:cNvSpPr/>
      </xdr:nvSpPr>
      <xdr:spPr>
        <a:xfrm>
          <a:off x="1079500" y="165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137774</xdr:rowOff>
    </xdr:from>
    <xdr:ext cx="534377" cy="259045"/>
    <xdr:sp macro="" textlink="">
      <xdr:nvSpPr>
        <xdr:cNvPr id="262" name="テキスト ボックス 261"/>
        <xdr:cNvSpPr txBox="1"/>
      </xdr:nvSpPr>
      <xdr:spPr>
        <a:xfrm>
          <a:off x="863111" y="165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1234</xdr:rowOff>
    </xdr:from>
    <xdr:to>
      <xdr:col>55</xdr:col>
      <xdr:colOff>0</xdr:colOff>
      <xdr:row>39</xdr:row>
      <xdr:rowOff>10214</xdr:rowOff>
    </xdr:to>
    <xdr:cxnSp macro="">
      <xdr:nvCxnSpPr>
        <xdr:cNvPr id="293" name="直線コネクタ 292"/>
        <xdr:cNvCxnSpPr/>
      </xdr:nvCxnSpPr>
      <xdr:spPr>
        <a:xfrm>
          <a:off x="9639300" y="6687784"/>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67691</xdr:rowOff>
    </xdr:from>
    <xdr:to>
      <xdr:col>50</xdr:col>
      <xdr:colOff>114300</xdr:colOff>
      <xdr:row>39</xdr:row>
      <xdr:rowOff>1234</xdr:rowOff>
    </xdr:to>
    <xdr:cxnSp macro="">
      <xdr:nvCxnSpPr>
        <xdr:cNvPr id="296" name="直線コネクタ 295"/>
        <xdr:cNvCxnSpPr/>
      </xdr:nvCxnSpPr>
      <xdr:spPr>
        <a:xfrm>
          <a:off x="8750300" y="6582791"/>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46300</xdr:rowOff>
    </xdr:from>
    <xdr:to>
      <xdr:col>45</xdr:col>
      <xdr:colOff>177800</xdr:colOff>
      <xdr:row>38</xdr:row>
      <xdr:rowOff>67691</xdr:rowOff>
    </xdr:to>
    <xdr:cxnSp macro="">
      <xdr:nvCxnSpPr>
        <xdr:cNvPr id="299" name="直線コネクタ 298"/>
        <xdr:cNvCxnSpPr/>
      </xdr:nvCxnSpPr>
      <xdr:spPr>
        <a:xfrm>
          <a:off x="7861300" y="6561400"/>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163866</xdr:rowOff>
    </xdr:from>
    <xdr:to>
      <xdr:col>41</xdr:col>
      <xdr:colOff>50800</xdr:colOff>
      <xdr:row>38</xdr:row>
      <xdr:rowOff>46300</xdr:rowOff>
    </xdr:to>
    <xdr:cxnSp macro="">
      <xdr:nvCxnSpPr>
        <xdr:cNvPr id="302" name="直線コネクタ 301"/>
        <xdr:cNvCxnSpPr/>
      </xdr:nvCxnSpPr>
      <xdr:spPr>
        <a:xfrm>
          <a:off x="6972300" y="65075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4" name="テキスト ボックス 303"/>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130864</xdr:rowOff>
    </xdr:from>
    <xdr:to>
      <xdr:col>55</xdr:col>
      <xdr:colOff>50800</xdr:colOff>
      <xdr:row>39</xdr:row>
      <xdr:rowOff>61014</xdr:rowOff>
    </xdr:to>
    <xdr:sp macro="" textlink="">
      <xdr:nvSpPr>
        <xdr:cNvPr id="312" name="楕円 311"/>
        <xdr:cNvSpPr/>
      </xdr:nvSpPr>
      <xdr:spPr>
        <a:xfrm>
          <a:off x="104267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51325</xdr:rowOff>
    </xdr:from>
    <xdr:ext cx="378565" cy="259045"/>
    <xdr:sp macro="" textlink="">
      <xdr:nvSpPr>
        <xdr:cNvPr id="313" name="労働費該当値テキスト"/>
        <xdr:cNvSpPr txBox="1"/>
      </xdr:nvSpPr>
      <xdr:spPr>
        <a:xfrm>
          <a:off x="10528300"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121884</xdr:rowOff>
    </xdr:from>
    <xdr:to>
      <xdr:col>50</xdr:col>
      <xdr:colOff>165100</xdr:colOff>
      <xdr:row>39</xdr:row>
      <xdr:rowOff>52034</xdr:rowOff>
    </xdr:to>
    <xdr:sp macro="" textlink="">
      <xdr:nvSpPr>
        <xdr:cNvPr id="314" name="楕円 313"/>
        <xdr:cNvSpPr/>
      </xdr:nvSpPr>
      <xdr:spPr>
        <a:xfrm>
          <a:off x="9588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43161</xdr:rowOff>
    </xdr:from>
    <xdr:ext cx="378565" cy="259045"/>
    <xdr:sp macro="" textlink="">
      <xdr:nvSpPr>
        <xdr:cNvPr id="315" name="テキスト ボックス 314"/>
        <xdr:cNvSpPr txBox="1"/>
      </xdr:nvSpPr>
      <xdr:spPr>
        <a:xfrm>
          <a:off x="9450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16891</xdr:rowOff>
    </xdr:from>
    <xdr:to>
      <xdr:col>46</xdr:col>
      <xdr:colOff>38100</xdr:colOff>
      <xdr:row>38</xdr:row>
      <xdr:rowOff>118491</xdr:rowOff>
    </xdr:to>
    <xdr:sp macro="" textlink="">
      <xdr:nvSpPr>
        <xdr:cNvPr id="316" name="楕円 315"/>
        <xdr:cNvSpPr/>
      </xdr:nvSpPr>
      <xdr:spPr>
        <a:xfrm>
          <a:off x="869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135018</xdr:rowOff>
    </xdr:from>
    <xdr:ext cx="469744" cy="259045"/>
    <xdr:sp macro="" textlink="">
      <xdr:nvSpPr>
        <xdr:cNvPr id="317" name="テキスト ボックス 316"/>
        <xdr:cNvSpPr txBox="1"/>
      </xdr:nvSpPr>
      <xdr:spPr>
        <a:xfrm>
          <a:off x="8515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166950</xdr:rowOff>
    </xdr:from>
    <xdr:to>
      <xdr:col>41</xdr:col>
      <xdr:colOff>101600</xdr:colOff>
      <xdr:row>38</xdr:row>
      <xdr:rowOff>97100</xdr:rowOff>
    </xdr:to>
    <xdr:sp macro="" textlink="">
      <xdr:nvSpPr>
        <xdr:cNvPr id="318" name="楕円 317"/>
        <xdr:cNvSpPr/>
      </xdr:nvSpPr>
      <xdr:spPr>
        <a:xfrm>
          <a:off x="7810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113628</xdr:rowOff>
    </xdr:from>
    <xdr:ext cx="469744" cy="259045"/>
    <xdr:sp macro="" textlink="">
      <xdr:nvSpPr>
        <xdr:cNvPr id="319" name="テキスト ボックス 318"/>
        <xdr:cNvSpPr txBox="1"/>
      </xdr:nvSpPr>
      <xdr:spPr>
        <a:xfrm>
          <a:off x="7626428" y="628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113066</xdr:rowOff>
    </xdr:from>
    <xdr:to>
      <xdr:col>36</xdr:col>
      <xdr:colOff>165100</xdr:colOff>
      <xdr:row>38</xdr:row>
      <xdr:rowOff>43216</xdr:rowOff>
    </xdr:to>
    <xdr:sp macro="" textlink="">
      <xdr:nvSpPr>
        <xdr:cNvPr id="320" name="楕円 319"/>
        <xdr:cNvSpPr/>
      </xdr:nvSpPr>
      <xdr:spPr>
        <a:xfrm>
          <a:off x="69215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59743</xdr:rowOff>
    </xdr:from>
    <xdr:ext cx="469744" cy="259045"/>
    <xdr:sp macro="" textlink="">
      <xdr:nvSpPr>
        <xdr:cNvPr id="321" name="テキスト ボックス 320"/>
        <xdr:cNvSpPr txBox="1"/>
      </xdr:nvSpPr>
      <xdr:spPr>
        <a:xfrm>
          <a:off x="6737428" y="623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143837</xdr:rowOff>
    </xdr:from>
    <xdr:to>
      <xdr:col>55</xdr:col>
      <xdr:colOff>0</xdr:colOff>
      <xdr:row>57</xdr:row>
      <xdr:rowOff>154559</xdr:rowOff>
    </xdr:to>
    <xdr:cxnSp macro="">
      <xdr:nvCxnSpPr>
        <xdr:cNvPr id="352" name="直線コネクタ 351"/>
        <xdr:cNvCxnSpPr/>
      </xdr:nvCxnSpPr>
      <xdr:spPr>
        <a:xfrm flipV="1">
          <a:off x="9639300" y="9916487"/>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154559</xdr:rowOff>
    </xdr:from>
    <xdr:to>
      <xdr:col>50</xdr:col>
      <xdr:colOff>114300</xdr:colOff>
      <xdr:row>57</xdr:row>
      <xdr:rowOff>167796</xdr:rowOff>
    </xdr:to>
    <xdr:cxnSp macro="">
      <xdr:nvCxnSpPr>
        <xdr:cNvPr id="355" name="直線コネクタ 354"/>
        <xdr:cNvCxnSpPr/>
      </xdr:nvCxnSpPr>
      <xdr:spPr>
        <a:xfrm flipV="1">
          <a:off x="8750300" y="9927209"/>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167796</xdr:rowOff>
    </xdr:from>
    <xdr:to>
      <xdr:col>45</xdr:col>
      <xdr:colOff>177800</xdr:colOff>
      <xdr:row>58</xdr:row>
      <xdr:rowOff>34359</xdr:rowOff>
    </xdr:to>
    <xdr:cxnSp macro="">
      <xdr:nvCxnSpPr>
        <xdr:cNvPr id="358" name="直線コネクタ 357"/>
        <xdr:cNvCxnSpPr/>
      </xdr:nvCxnSpPr>
      <xdr:spPr>
        <a:xfrm flipV="1">
          <a:off x="7861300" y="9940446"/>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6328</xdr:rowOff>
    </xdr:from>
    <xdr:to>
      <xdr:col>41</xdr:col>
      <xdr:colOff>50800</xdr:colOff>
      <xdr:row>58</xdr:row>
      <xdr:rowOff>34359</xdr:rowOff>
    </xdr:to>
    <xdr:cxnSp macro="">
      <xdr:nvCxnSpPr>
        <xdr:cNvPr id="361" name="直線コネクタ 360"/>
        <xdr:cNvCxnSpPr/>
      </xdr:nvCxnSpPr>
      <xdr:spPr>
        <a:xfrm>
          <a:off x="6972300" y="995042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93037</xdr:rowOff>
    </xdr:from>
    <xdr:to>
      <xdr:col>55</xdr:col>
      <xdr:colOff>50800</xdr:colOff>
      <xdr:row>58</xdr:row>
      <xdr:rowOff>23187</xdr:rowOff>
    </xdr:to>
    <xdr:sp macro="" textlink="">
      <xdr:nvSpPr>
        <xdr:cNvPr id="371" name="楕円 370"/>
        <xdr:cNvSpPr/>
      </xdr:nvSpPr>
      <xdr:spPr>
        <a:xfrm>
          <a:off x="10426700" y="98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71464</xdr:rowOff>
    </xdr:from>
    <xdr:ext cx="534377" cy="259045"/>
    <xdr:sp macro="" textlink="">
      <xdr:nvSpPr>
        <xdr:cNvPr id="372" name="農林水産業費該当値テキスト"/>
        <xdr:cNvSpPr txBox="1"/>
      </xdr:nvSpPr>
      <xdr:spPr>
        <a:xfrm>
          <a:off x="10528300" y="98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103759</xdr:rowOff>
    </xdr:from>
    <xdr:to>
      <xdr:col>50</xdr:col>
      <xdr:colOff>165100</xdr:colOff>
      <xdr:row>58</xdr:row>
      <xdr:rowOff>33909</xdr:rowOff>
    </xdr:to>
    <xdr:sp macro="" textlink="">
      <xdr:nvSpPr>
        <xdr:cNvPr id="373" name="楕円 372"/>
        <xdr:cNvSpPr/>
      </xdr:nvSpPr>
      <xdr:spPr>
        <a:xfrm>
          <a:off x="9588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25036</xdr:rowOff>
    </xdr:from>
    <xdr:ext cx="534377" cy="259045"/>
    <xdr:sp macro="" textlink="">
      <xdr:nvSpPr>
        <xdr:cNvPr id="374" name="テキスト ボックス 373"/>
        <xdr:cNvSpPr txBox="1"/>
      </xdr:nvSpPr>
      <xdr:spPr>
        <a:xfrm>
          <a:off x="9372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116996</xdr:rowOff>
    </xdr:from>
    <xdr:to>
      <xdr:col>46</xdr:col>
      <xdr:colOff>38100</xdr:colOff>
      <xdr:row>58</xdr:row>
      <xdr:rowOff>47146</xdr:rowOff>
    </xdr:to>
    <xdr:sp macro="" textlink="">
      <xdr:nvSpPr>
        <xdr:cNvPr id="375" name="楕円 374"/>
        <xdr:cNvSpPr/>
      </xdr:nvSpPr>
      <xdr:spPr>
        <a:xfrm>
          <a:off x="8699500" y="988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38273</xdr:rowOff>
    </xdr:from>
    <xdr:ext cx="534377" cy="259045"/>
    <xdr:sp macro="" textlink="">
      <xdr:nvSpPr>
        <xdr:cNvPr id="376" name="テキスト ボックス 375"/>
        <xdr:cNvSpPr txBox="1"/>
      </xdr:nvSpPr>
      <xdr:spPr>
        <a:xfrm>
          <a:off x="8483111" y="99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155009</xdr:rowOff>
    </xdr:from>
    <xdr:to>
      <xdr:col>41</xdr:col>
      <xdr:colOff>101600</xdr:colOff>
      <xdr:row>58</xdr:row>
      <xdr:rowOff>85159</xdr:rowOff>
    </xdr:to>
    <xdr:sp macro="" textlink="">
      <xdr:nvSpPr>
        <xdr:cNvPr id="377" name="楕円 376"/>
        <xdr:cNvSpPr/>
      </xdr:nvSpPr>
      <xdr:spPr>
        <a:xfrm>
          <a:off x="7810500" y="99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76286</xdr:rowOff>
    </xdr:from>
    <xdr:ext cx="534377" cy="259045"/>
    <xdr:sp macro="" textlink="">
      <xdr:nvSpPr>
        <xdr:cNvPr id="378" name="テキスト ボックス 377"/>
        <xdr:cNvSpPr txBox="1"/>
      </xdr:nvSpPr>
      <xdr:spPr>
        <a:xfrm>
          <a:off x="7594111" y="100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126978</xdr:rowOff>
    </xdr:from>
    <xdr:to>
      <xdr:col>36</xdr:col>
      <xdr:colOff>165100</xdr:colOff>
      <xdr:row>58</xdr:row>
      <xdr:rowOff>57128</xdr:rowOff>
    </xdr:to>
    <xdr:sp macro="" textlink="">
      <xdr:nvSpPr>
        <xdr:cNvPr id="379" name="楕円 378"/>
        <xdr:cNvSpPr/>
      </xdr:nvSpPr>
      <xdr:spPr>
        <a:xfrm>
          <a:off x="6921500" y="98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48255</xdr:rowOff>
    </xdr:from>
    <xdr:ext cx="534377" cy="259045"/>
    <xdr:sp macro="" textlink="">
      <xdr:nvSpPr>
        <xdr:cNvPr id="380" name="テキスト ボックス 379"/>
        <xdr:cNvSpPr txBox="1"/>
      </xdr:nvSpPr>
      <xdr:spPr>
        <a:xfrm>
          <a:off x="6705111" y="99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99219</xdr:rowOff>
    </xdr:from>
    <xdr:to>
      <xdr:col>55</xdr:col>
      <xdr:colOff>0</xdr:colOff>
      <xdr:row>77</xdr:row>
      <xdr:rowOff>136671</xdr:rowOff>
    </xdr:to>
    <xdr:cxnSp macro="">
      <xdr:nvCxnSpPr>
        <xdr:cNvPr id="409" name="直線コネクタ 408"/>
        <xdr:cNvCxnSpPr/>
      </xdr:nvCxnSpPr>
      <xdr:spPr>
        <a:xfrm flipV="1">
          <a:off x="9639300" y="13300869"/>
          <a:ext cx="8382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134175</xdr:rowOff>
    </xdr:from>
    <xdr:to>
      <xdr:col>50</xdr:col>
      <xdr:colOff>114300</xdr:colOff>
      <xdr:row>77</xdr:row>
      <xdr:rowOff>136671</xdr:rowOff>
    </xdr:to>
    <xdr:cxnSp macro="">
      <xdr:nvCxnSpPr>
        <xdr:cNvPr id="412" name="直線コネクタ 411"/>
        <xdr:cNvCxnSpPr/>
      </xdr:nvCxnSpPr>
      <xdr:spPr>
        <a:xfrm>
          <a:off x="8750300" y="13335825"/>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103276</xdr:rowOff>
    </xdr:from>
    <xdr:to>
      <xdr:col>45</xdr:col>
      <xdr:colOff>177800</xdr:colOff>
      <xdr:row>77</xdr:row>
      <xdr:rowOff>134175</xdr:rowOff>
    </xdr:to>
    <xdr:cxnSp macro="">
      <xdr:nvCxnSpPr>
        <xdr:cNvPr id="415" name="直線コネクタ 414"/>
        <xdr:cNvCxnSpPr/>
      </xdr:nvCxnSpPr>
      <xdr:spPr>
        <a:xfrm>
          <a:off x="7861300" y="13304926"/>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103276</xdr:rowOff>
    </xdr:from>
    <xdr:to>
      <xdr:col>41</xdr:col>
      <xdr:colOff>50800</xdr:colOff>
      <xdr:row>77</xdr:row>
      <xdr:rowOff>139624</xdr:rowOff>
    </xdr:to>
    <xdr:cxnSp macro="">
      <xdr:nvCxnSpPr>
        <xdr:cNvPr id="418" name="直線コネクタ 417"/>
        <xdr:cNvCxnSpPr/>
      </xdr:nvCxnSpPr>
      <xdr:spPr>
        <a:xfrm flipV="1">
          <a:off x="6972300" y="13304926"/>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48419</xdr:rowOff>
    </xdr:from>
    <xdr:to>
      <xdr:col>55</xdr:col>
      <xdr:colOff>50800</xdr:colOff>
      <xdr:row>77</xdr:row>
      <xdr:rowOff>150019</xdr:rowOff>
    </xdr:to>
    <xdr:sp macro="" textlink="">
      <xdr:nvSpPr>
        <xdr:cNvPr id="428" name="楕円 427"/>
        <xdr:cNvSpPr/>
      </xdr:nvSpPr>
      <xdr:spPr>
        <a:xfrm>
          <a:off x="10426700" y="132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26846</xdr:rowOff>
    </xdr:from>
    <xdr:ext cx="534377" cy="259045"/>
    <xdr:sp macro="" textlink="">
      <xdr:nvSpPr>
        <xdr:cNvPr id="429" name="商工費該当値テキスト"/>
        <xdr:cNvSpPr txBox="1"/>
      </xdr:nvSpPr>
      <xdr:spPr>
        <a:xfrm>
          <a:off x="10528300" y="132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85871</xdr:rowOff>
    </xdr:from>
    <xdr:to>
      <xdr:col>50</xdr:col>
      <xdr:colOff>165100</xdr:colOff>
      <xdr:row>78</xdr:row>
      <xdr:rowOff>16021</xdr:rowOff>
    </xdr:to>
    <xdr:sp macro="" textlink="">
      <xdr:nvSpPr>
        <xdr:cNvPr id="430" name="楕円 429"/>
        <xdr:cNvSpPr/>
      </xdr:nvSpPr>
      <xdr:spPr>
        <a:xfrm>
          <a:off x="9588500" y="132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7148</xdr:rowOff>
    </xdr:from>
    <xdr:ext cx="534377" cy="259045"/>
    <xdr:sp macro="" textlink="">
      <xdr:nvSpPr>
        <xdr:cNvPr id="431" name="テキスト ボックス 430"/>
        <xdr:cNvSpPr txBox="1"/>
      </xdr:nvSpPr>
      <xdr:spPr>
        <a:xfrm>
          <a:off x="9372111" y="133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83375</xdr:rowOff>
    </xdr:from>
    <xdr:to>
      <xdr:col>46</xdr:col>
      <xdr:colOff>38100</xdr:colOff>
      <xdr:row>78</xdr:row>
      <xdr:rowOff>13525</xdr:rowOff>
    </xdr:to>
    <xdr:sp macro="" textlink="">
      <xdr:nvSpPr>
        <xdr:cNvPr id="432" name="楕円 431"/>
        <xdr:cNvSpPr/>
      </xdr:nvSpPr>
      <xdr:spPr>
        <a:xfrm>
          <a:off x="86995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4652</xdr:rowOff>
    </xdr:from>
    <xdr:ext cx="534377" cy="259045"/>
    <xdr:sp macro="" textlink="">
      <xdr:nvSpPr>
        <xdr:cNvPr id="433" name="テキスト ボックス 432"/>
        <xdr:cNvSpPr txBox="1"/>
      </xdr:nvSpPr>
      <xdr:spPr>
        <a:xfrm>
          <a:off x="8483111" y="133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52476</xdr:rowOff>
    </xdr:from>
    <xdr:to>
      <xdr:col>41</xdr:col>
      <xdr:colOff>101600</xdr:colOff>
      <xdr:row>77</xdr:row>
      <xdr:rowOff>154076</xdr:rowOff>
    </xdr:to>
    <xdr:sp macro="" textlink="">
      <xdr:nvSpPr>
        <xdr:cNvPr id="434" name="楕円 433"/>
        <xdr:cNvSpPr/>
      </xdr:nvSpPr>
      <xdr:spPr>
        <a:xfrm>
          <a:off x="7810500" y="132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145203</xdr:rowOff>
    </xdr:from>
    <xdr:ext cx="534377" cy="259045"/>
    <xdr:sp macro="" textlink="">
      <xdr:nvSpPr>
        <xdr:cNvPr id="435" name="テキスト ボックス 434"/>
        <xdr:cNvSpPr txBox="1"/>
      </xdr:nvSpPr>
      <xdr:spPr>
        <a:xfrm>
          <a:off x="7594111" y="133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88824</xdr:rowOff>
    </xdr:from>
    <xdr:to>
      <xdr:col>36</xdr:col>
      <xdr:colOff>165100</xdr:colOff>
      <xdr:row>78</xdr:row>
      <xdr:rowOff>18974</xdr:rowOff>
    </xdr:to>
    <xdr:sp macro="" textlink="">
      <xdr:nvSpPr>
        <xdr:cNvPr id="436" name="楕円 435"/>
        <xdr:cNvSpPr/>
      </xdr:nvSpPr>
      <xdr:spPr>
        <a:xfrm>
          <a:off x="6921500" y="132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10101</xdr:rowOff>
    </xdr:from>
    <xdr:ext cx="534377" cy="259045"/>
    <xdr:sp macro="" textlink="">
      <xdr:nvSpPr>
        <xdr:cNvPr id="437" name="テキスト ボックス 436"/>
        <xdr:cNvSpPr txBox="1"/>
      </xdr:nvSpPr>
      <xdr:spPr>
        <a:xfrm>
          <a:off x="6705111" y="13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8192</xdr:rowOff>
    </xdr:from>
    <xdr:to>
      <xdr:col>55</xdr:col>
      <xdr:colOff>0</xdr:colOff>
      <xdr:row>99</xdr:row>
      <xdr:rowOff>12119</xdr:rowOff>
    </xdr:to>
    <xdr:cxnSp macro="">
      <xdr:nvCxnSpPr>
        <xdr:cNvPr id="466" name="直線コネクタ 465"/>
        <xdr:cNvCxnSpPr/>
      </xdr:nvCxnSpPr>
      <xdr:spPr>
        <a:xfrm>
          <a:off x="9639300" y="16981742"/>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8192</xdr:rowOff>
    </xdr:from>
    <xdr:to>
      <xdr:col>50</xdr:col>
      <xdr:colOff>114300</xdr:colOff>
      <xdr:row>99</xdr:row>
      <xdr:rowOff>10716</xdr:rowOff>
    </xdr:to>
    <xdr:cxnSp macro="">
      <xdr:nvCxnSpPr>
        <xdr:cNvPr id="469" name="直線コネクタ 468"/>
        <xdr:cNvCxnSpPr/>
      </xdr:nvCxnSpPr>
      <xdr:spPr>
        <a:xfrm flipV="1">
          <a:off x="8750300" y="16981742"/>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4535</xdr:rowOff>
    </xdr:from>
    <xdr:to>
      <xdr:col>45</xdr:col>
      <xdr:colOff>177800</xdr:colOff>
      <xdr:row>99</xdr:row>
      <xdr:rowOff>10716</xdr:rowOff>
    </xdr:to>
    <xdr:cxnSp macro="">
      <xdr:nvCxnSpPr>
        <xdr:cNvPr id="472" name="直線コネクタ 471"/>
        <xdr:cNvCxnSpPr/>
      </xdr:nvCxnSpPr>
      <xdr:spPr>
        <a:xfrm>
          <a:off x="7861300" y="1697808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4535</xdr:rowOff>
    </xdr:from>
    <xdr:to>
      <xdr:col>41</xdr:col>
      <xdr:colOff>50800</xdr:colOff>
      <xdr:row>99</xdr:row>
      <xdr:rowOff>7051</xdr:rowOff>
    </xdr:to>
    <xdr:cxnSp macro="">
      <xdr:nvCxnSpPr>
        <xdr:cNvPr id="475" name="直線コネクタ 474"/>
        <xdr:cNvCxnSpPr/>
      </xdr:nvCxnSpPr>
      <xdr:spPr>
        <a:xfrm flipV="1">
          <a:off x="6972300" y="16978085"/>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132769</xdr:rowOff>
    </xdr:from>
    <xdr:to>
      <xdr:col>55</xdr:col>
      <xdr:colOff>50800</xdr:colOff>
      <xdr:row>99</xdr:row>
      <xdr:rowOff>62919</xdr:rowOff>
    </xdr:to>
    <xdr:sp macro="" textlink="">
      <xdr:nvSpPr>
        <xdr:cNvPr id="485" name="楕円 484"/>
        <xdr:cNvSpPr/>
      </xdr:nvSpPr>
      <xdr:spPr>
        <a:xfrm>
          <a:off x="10426700" y="169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128842</xdr:rowOff>
    </xdr:from>
    <xdr:to>
      <xdr:col>50</xdr:col>
      <xdr:colOff>165100</xdr:colOff>
      <xdr:row>99</xdr:row>
      <xdr:rowOff>58992</xdr:rowOff>
    </xdr:to>
    <xdr:sp macro="" textlink="">
      <xdr:nvSpPr>
        <xdr:cNvPr id="487" name="楕円 486"/>
        <xdr:cNvSpPr/>
      </xdr:nvSpPr>
      <xdr:spPr>
        <a:xfrm>
          <a:off x="9588500" y="169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50119</xdr:rowOff>
    </xdr:from>
    <xdr:ext cx="534377" cy="259045"/>
    <xdr:sp macro="" textlink="">
      <xdr:nvSpPr>
        <xdr:cNvPr id="488" name="テキスト ボックス 487"/>
        <xdr:cNvSpPr txBox="1"/>
      </xdr:nvSpPr>
      <xdr:spPr>
        <a:xfrm>
          <a:off x="9372111" y="17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131366</xdr:rowOff>
    </xdr:from>
    <xdr:to>
      <xdr:col>46</xdr:col>
      <xdr:colOff>38100</xdr:colOff>
      <xdr:row>99</xdr:row>
      <xdr:rowOff>61516</xdr:rowOff>
    </xdr:to>
    <xdr:sp macro="" textlink="">
      <xdr:nvSpPr>
        <xdr:cNvPr id="489" name="楕円 488"/>
        <xdr:cNvSpPr/>
      </xdr:nvSpPr>
      <xdr:spPr>
        <a:xfrm>
          <a:off x="8699500" y="16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52643</xdr:rowOff>
    </xdr:from>
    <xdr:ext cx="534377" cy="259045"/>
    <xdr:sp macro="" textlink="">
      <xdr:nvSpPr>
        <xdr:cNvPr id="490" name="テキスト ボックス 489"/>
        <xdr:cNvSpPr txBox="1"/>
      </xdr:nvSpPr>
      <xdr:spPr>
        <a:xfrm>
          <a:off x="8483111" y="170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125185</xdr:rowOff>
    </xdr:from>
    <xdr:to>
      <xdr:col>41</xdr:col>
      <xdr:colOff>101600</xdr:colOff>
      <xdr:row>99</xdr:row>
      <xdr:rowOff>55335</xdr:rowOff>
    </xdr:to>
    <xdr:sp macro="" textlink="">
      <xdr:nvSpPr>
        <xdr:cNvPr id="491" name="楕円 490"/>
        <xdr:cNvSpPr/>
      </xdr:nvSpPr>
      <xdr:spPr>
        <a:xfrm>
          <a:off x="7810500" y="169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71862</xdr:rowOff>
    </xdr:from>
    <xdr:ext cx="534377" cy="259045"/>
    <xdr:sp macro="" textlink="">
      <xdr:nvSpPr>
        <xdr:cNvPr id="492" name="テキスト ボックス 491"/>
        <xdr:cNvSpPr txBox="1"/>
      </xdr:nvSpPr>
      <xdr:spPr>
        <a:xfrm>
          <a:off x="7594111" y="167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127701</xdr:rowOff>
    </xdr:from>
    <xdr:to>
      <xdr:col>36</xdr:col>
      <xdr:colOff>165100</xdr:colOff>
      <xdr:row>99</xdr:row>
      <xdr:rowOff>57851</xdr:rowOff>
    </xdr:to>
    <xdr:sp macro="" textlink="">
      <xdr:nvSpPr>
        <xdr:cNvPr id="493" name="楕円 492"/>
        <xdr:cNvSpPr/>
      </xdr:nvSpPr>
      <xdr:spPr>
        <a:xfrm>
          <a:off x="6921500" y="169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48978</xdr:rowOff>
    </xdr:from>
    <xdr:ext cx="534377" cy="259045"/>
    <xdr:sp macro="" textlink="">
      <xdr:nvSpPr>
        <xdr:cNvPr id="494" name="テキスト ボックス 493"/>
        <xdr:cNvSpPr txBox="1"/>
      </xdr:nvSpPr>
      <xdr:spPr>
        <a:xfrm>
          <a:off x="6705111" y="170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28894</xdr:rowOff>
    </xdr:from>
    <xdr:to>
      <xdr:col>85</xdr:col>
      <xdr:colOff>127000</xdr:colOff>
      <xdr:row>38</xdr:row>
      <xdr:rowOff>43753</xdr:rowOff>
    </xdr:to>
    <xdr:cxnSp macro="">
      <xdr:nvCxnSpPr>
        <xdr:cNvPr id="526" name="直線コネクタ 525"/>
        <xdr:cNvCxnSpPr/>
      </xdr:nvCxnSpPr>
      <xdr:spPr>
        <a:xfrm>
          <a:off x="15481300" y="654399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28894</xdr:rowOff>
    </xdr:from>
    <xdr:to>
      <xdr:col>81</xdr:col>
      <xdr:colOff>50800</xdr:colOff>
      <xdr:row>38</xdr:row>
      <xdr:rowOff>102830</xdr:rowOff>
    </xdr:to>
    <xdr:cxnSp macro="">
      <xdr:nvCxnSpPr>
        <xdr:cNvPr id="529" name="直線コネクタ 528"/>
        <xdr:cNvCxnSpPr/>
      </xdr:nvCxnSpPr>
      <xdr:spPr>
        <a:xfrm flipV="1">
          <a:off x="14592300" y="654399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93752</xdr:rowOff>
    </xdr:from>
    <xdr:to>
      <xdr:col>76</xdr:col>
      <xdr:colOff>114300</xdr:colOff>
      <xdr:row>38</xdr:row>
      <xdr:rowOff>102830</xdr:rowOff>
    </xdr:to>
    <xdr:cxnSp macro="">
      <xdr:nvCxnSpPr>
        <xdr:cNvPr id="532" name="直線コネクタ 531"/>
        <xdr:cNvCxnSpPr/>
      </xdr:nvCxnSpPr>
      <xdr:spPr>
        <a:xfrm>
          <a:off x="13703300" y="6608852"/>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93752</xdr:rowOff>
    </xdr:from>
    <xdr:to>
      <xdr:col>71</xdr:col>
      <xdr:colOff>177800</xdr:colOff>
      <xdr:row>38</xdr:row>
      <xdr:rowOff>94503</xdr:rowOff>
    </xdr:to>
    <xdr:cxnSp macro="">
      <xdr:nvCxnSpPr>
        <xdr:cNvPr id="535" name="直線コネクタ 534"/>
        <xdr:cNvCxnSpPr/>
      </xdr:nvCxnSpPr>
      <xdr:spPr>
        <a:xfrm flipV="1">
          <a:off x="12814300" y="660885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164403</xdr:rowOff>
    </xdr:from>
    <xdr:to>
      <xdr:col>85</xdr:col>
      <xdr:colOff>177800</xdr:colOff>
      <xdr:row>38</xdr:row>
      <xdr:rowOff>94553</xdr:rowOff>
    </xdr:to>
    <xdr:sp macro="" textlink="">
      <xdr:nvSpPr>
        <xdr:cNvPr id="545" name="楕円 544"/>
        <xdr:cNvSpPr/>
      </xdr:nvSpPr>
      <xdr:spPr>
        <a:xfrm>
          <a:off x="16268700" y="65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79330</xdr:rowOff>
    </xdr:from>
    <xdr:ext cx="534377" cy="259045"/>
    <xdr:sp macro="" textlink="">
      <xdr:nvSpPr>
        <xdr:cNvPr id="546" name="消防費該当値テキスト"/>
        <xdr:cNvSpPr txBox="1"/>
      </xdr:nvSpPr>
      <xdr:spPr>
        <a:xfrm>
          <a:off x="16370300" y="64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149544</xdr:rowOff>
    </xdr:from>
    <xdr:to>
      <xdr:col>81</xdr:col>
      <xdr:colOff>101600</xdr:colOff>
      <xdr:row>38</xdr:row>
      <xdr:rowOff>79694</xdr:rowOff>
    </xdr:to>
    <xdr:sp macro="" textlink="">
      <xdr:nvSpPr>
        <xdr:cNvPr id="547" name="楕円 546"/>
        <xdr:cNvSpPr/>
      </xdr:nvSpPr>
      <xdr:spPr>
        <a:xfrm>
          <a:off x="15430500" y="64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70821</xdr:rowOff>
    </xdr:from>
    <xdr:ext cx="534377" cy="259045"/>
    <xdr:sp macro="" textlink="">
      <xdr:nvSpPr>
        <xdr:cNvPr id="548" name="テキスト ボックス 547"/>
        <xdr:cNvSpPr txBox="1"/>
      </xdr:nvSpPr>
      <xdr:spPr>
        <a:xfrm>
          <a:off x="15214111" y="65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52030</xdr:rowOff>
    </xdr:from>
    <xdr:to>
      <xdr:col>76</xdr:col>
      <xdr:colOff>165100</xdr:colOff>
      <xdr:row>38</xdr:row>
      <xdr:rowOff>153630</xdr:rowOff>
    </xdr:to>
    <xdr:sp macro="" textlink="">
      <xdr:nvSpPr>
        <xdr:cNvPr id="549" name="楕円 548"/>
        <xdr:cNvSpPr/>
      </xdr:nvSpPr>
      <xdr:spPr>
        <a:xfrm>
          <a:off x="14541500" y="65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144757</xdr:rowOff>
    </xdr:from>
    <xdr:ext cx="534377" cy="259045"/>
    <xdr:sp macro="" textlink="">
      <xdr:nvSpPr>
        <xdr:cNvPr id="550" name="テキスト ボックス 549"/>
        <xdr:cNvSpPr txBox="1"/>
      </xdr:nvSpPr>
      <xdr:spPr>
        <a:xfrm>
          <a:off x="14325111" y="66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42952</xdr:rowOff>
    </xdr:from>
    <xdr:to>
      <xdr:col>72</xdr:col>
      <xdr:colOff>38100</xdr:colOff>
      <xdr:row>38</xdr:row>
      <xdr:rowOff>144552</xdr:rowOff>
    </xdr:to>
    <xdr:sp macro="" textlink="">
      <xdr:nvSpPr>
        <xdr:cNvPr id="551" name="楕円 550"/>
        <xdr:cNvSpPr/>
      </xdr:nvSpPr>
      <xdr:spPr>
        <a:xfrm>
          <a:off x="13652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135679</xdr:rowOff>
    </xdr:from>
    <xdr:ext cx="534377" cy="259045"/>
    <xdr:sp macro="" textlink="">
      <xdr:nvSpPr>
        <xdr:cNvPr id="552" name="テキスト ボックス 551"/>
        <xdr:cNvSpPr txBox="1"/>
      </xdr:nvSpPr>
      <xdr:spPr>
        <a:xfrm>
          <a:off x="13436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43703</xdr:rowOff>
    </xdr:from>
    <xdr:to>
      <xdr:col>67</xdr:col>
      <xdr:colOff>101600</xdr:colOff>
      <xdr:row>38</xdr:row>
      <xdr:rowOff>145303</xdr:rowOff>
    </xdr:to>
    <xdr:sp macro="" textlink="">
      <xdr:nvSpPr>
        <xdr:cNvPr id="553" name="楕円 552"/>
        <xdr:cNvSpPr/>
      </xdr:nvSpPr>
      <xdr:spPr>
        <a:xfrm>
          <a:off x="12763500" y="6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136430</xdr:rowOff>
    </xdr:from>
    <xdr:ext cx="534377" cy="259045"/>
    <xdr:sp macro="" textlink="">
      <xdr:nvSpPr>
        <xdr:cNvPr id="554" name="テキスト ボックス 553"/>
        <xdr:cNvSpPr txBox="1"/>
      </xdr:nvSpPr>
      <xdr:spPr>
        <a:xfrm>
          <a:off x="12547111" y="66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124809</xdr:rowOff>
    </xdr:from>
    <xdr:to>
      <xdr:col>85</xdr:col>
      <xdr:colOff>127000</xdr:colOff>
      <xdr:row>58</xdr:row>
      <xdr:rowOff>97235</xdr:rowOff>
    </xdr:to>
    <xdr:cxnSp macro="">
      <xdr:nvCxnSpPr>
        <xdr:cNvPr id="586" name="直線コネクタ 585"/>
        <xdr:cNvCxnSpPr/>
      </xdr:nvCxnSpPr>
      <xdr:spPr>
        <a:xfrm flipV="1">
          <a:off x="15481300" y="9726009"/>
          <a:ext cx="838200" cy="3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97235</xdr:rowOff>
    </xdr:from>
    <xdr:to>
      <xdr:col>81</xdr:col>
      <xdr:colOff>50800</xdr:colOff>
      <xdr:row>58</xdr:row>
      <xdr:rowOff>158107</xdr:rowOff>
    </xdr:to>
    <xdr:cxnSp macro="">
      <xdr:nvCxnSpPr>
        <xdr:cNvPr id="589" name="直線コネクタ 588"/>
        <xdr:cNvCxnSpPr/>
      </xdr:nvCxnSpPr>
      <xdr:spPr>
        <a:xfrm flipV="1">
          <a:off x="14592300" y="10041335"/>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140419</xdr:rowOff>
    </xdr:from>
    <xdr:to>
      <xdr:col>76</xdr:col>
      <xdr:colOff>114300</xdr:colOff>
      <xdr:row>58</xdr:row>
      <xdr:rowOff>158107</xdr:rowOff>
    </xdr:to>
    <xdr:cxnSp macro="">
      <xdr:nvCxnSpPr>
        <xdr:cNvPr id="592" name="直線コネクタ 591"/>
        <xdr:cNvCxnSpPr/>
      </xdr:nvCxnSpPr>
      <xdr:spPr>
        <a:xfrm>
          <a:off x="13703300" y="10084519"/>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140419</xdr:rowOff>
    </xdr:from>
    <xdr:to>
      <xdr:col>71</xdr:col>
      <xdr:colOff>177800</xdr:colOff>
      <xdr:row>58</xdr:row>
      <xdr:rowOff>150531</xdr:rowOff>
    </xdr:to>
    <xdr:cxnSp macro="">
      <xdr:nvCxnSpPr>
        <xdr:cNvPr id="595" name="直線コネクタ 594"/>
        <xdr:cNvCxnSpPr/>
      </xdr:nvCxnSpPr>
      <xdr:spPr>
        <a:xfrm flipV="1">
          <a:off x="12814300" y="10084519"/>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74009</xdr:rowOff>
    </xdr:from>
    <xdr:to>
      <xdr:col>85</xdr:col>
      <xdr:colOff>177800</xdr:colOff>
      <xdr:row>57</xdr:row>
      <xdr:rowOff>4159</xdr:rowOff>
    </xdr:to>
    <xdr:sp macro="" textlink="">
      <xdr:nvSpPr>
        <xdr:cNvPr id="605" name="楕円 604"/>
        <xdr:cNvSpPr/>
      </xdr:nvSpPr>
      <xdr:spPr>
        <a:xfrm>
          <a:off x="16268700" y="9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52436</xdr:rowOff>
    </xdr:from>
    <xdr:ext cx="534377" cy="259045"/>
    <xdr:sp macro="" textlink="">
      <xdr:nvSpPr>
        <xdr:cNvPr id="606" name="教育費該当値テキスト"/>
        <xdr:cNvSpPr txBox="1"/>
      </xdr:nvSpPr>
      <xdr:spPr>
        <a:xfrm>
          <a:off x="16370300" y="96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46435</xdr:rowOff>
    </xdr:from>
    <xdr:to>
      <xdr:col>81</xdr:col>
      <xdr:colOff>101600</xdr:colOff>
      <xdr:row>58</xdr:row>
      <xdr:rowOff>148035</xdr:rowOff>
    </xdr:to>
    <xdr:sp macro="" textlink="">
      <xdr:nvSpPr>
        <xdr:cNvPr id="607" name="楕円 606"/>
        <xdr:cNvSpPr/>
      </xdr:nvSpPr>
      <xdr:spPr>
        <a:xfrm>
          <a:off x="15430500" y="99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139162</xdr:rowOff>
    </xdr:from>
    <xdr:ext cx="534377" cy="259045"/>
    <xdr:sp macro="" textlink="">
      <xdr:nvSpPr>
        <xdr:cNvPr id="608" name="テキスト ボックス 607"/>
        <xdr:cNvSpPr txBox="1"/>
      </xdr:nvSpPr>
      <xdr:spPr>
        <a:xfrm>
          <a:off x="15214111" y="100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107307</xdr:rowOff>
    </xdr:from>
    <xdr:to>
      <xdr:col>76</xdr:col>
      <xdr:colOff>165100</xdr:colOff>
      <xdr:row>59</xdr:row>
      <xdr:rowOff>37457</xdr:rowOff>
    </xdr:to>
    <xdr:sp macro="" textlink="">
      <xdr:nvSpPr>
        <xdr:cNvPr id="609" name="楕円 608"/>
        <xdr:cNvSpPr/>
      </xdr:nvSpPr>
      <xdr:spPr>
        <a:xfrm>
          <a:off x="14541500" y="100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28584</xdr:rowOff>
    </xdr:from>
    <xdr:ext cx="534377" cy="259045"/>
    <xdr:sp macro="" textlink="">
      <xdr:nvSpPr>
        <xdr:cNvPr id="610" name="テキスト ボックス 609"/>
        <xdr:cNvSpPr txBox="1"/>
      </xdr:nvSpPr>
      <xdr:spPr>
        <a:xfrm>
          <a:off x="14325111" y="101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89619</xdr:rowOff>
    </xdr:from>
    <xdr:to>
      <xdr:col>72</xdr:col>
      <xdr:colOff>38100</xdr:colOff>
      <xdr:row>59</xdr:row>
      <xdr:rowOff>19769</xdr:rowOff>
    </xdr:to>
    <xdr:sp macro="" textlink="">
      <xdr:nvSpPr>
        <xdr:cNvPr id="611" name="楕円 610"/>
        <xdr:cNvSpPr/>
      </xdr:nvSpPr>
      <xdr:spPr>
        <a:xfrm>
          <a:off x="13652500" y="100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10896</xdr:rowOff>
    </xdr:from>
    <xdr:ext cx="534377" cy="259045"/>
    <xdr:sp macro="" textlink="">
      <xdr:nvSpPr>
        <xdr:cNvPr id="612" name="テキスト ボックス 611"/>
        <xdr:cNvSpPr txBox="1"/>
      </xdr:nvSpPr>
      <xdr:spPr>
        <a:xfrm>
          <a:off x="13436111" y="101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99731</xdr:rowOff>
    </xdr:from>
    <xdr:to>
      <xdr:col>67</xdr:col>
      <xdr:colOff>101600</xdr:colOff>
      <xdr:row>59</xdr:row>
      <xdr:rowOff>29881</xdr:rowOff>
    </xdr:to>
    <xdr:sp macro="" textlink="">
      <xdr:nvSpPr>
        <xdr:cNvPr id="613" name="楕円 612"/>
        <xdr:cNvSpPr/>
      </xdr:nvSpPr>
      <xdr:spPr>
        <a:xfrm>
          <a:off x="12763500" y="100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21008</xdr:rowOff>
    </xdr:from>
    <xdr:ext cx="534377" cy="259045"/>
    <xdr:sp macro="" textlink="">
      <xdr:nvSpPr>
        <xdr:cNvPr id="614" name="テキスト ボックス 613"/>
        <xdr:cNvSpPr txBox="1"/>
      </xdr:nvSpPr>
      <xdr:spPr>
        <a:xfrm>
          <a:off x="12547111" y="101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31189</xdr:rowOff>
    </xdr:from>
    <xdr:to>
      <xdr:col>85</xdr:col>
      <xdr:colOff>127000</xdr:colOff>
      <xdr:row>79</xdr:row>
      <xdr:rowOff>39532</xdr:rowOff>
    </xdr:to>
    <xdr:cxnSp macro="">
      <xdr:nvCxnSpPr>
        <xdr:cNvPr id="643" name="直線コネクタ 642"/>
        <xdr:cNvCxnSpPr/>
      </xdr:nvCxnSpPr>
      <xdr:spPr>
        <a:xfrm flipV="1">
          <a:off x="15481300" y="13575739"/>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39532</xdr:rowOff>
    </xdr:from>
    <xdr:to>
      <xdr:col>81</xdr:col>
      <xdr:colOff>50800</xdr:colOff>
      <xdr:row>79</xdr:row>
      <xdr:rowOff>41021</xdr:rowOff>
    </xdr:to>
    <xdr:cxnSp macro="">
      <xdr:nvCxnSpPr>
        <xdr:cNvPr id="646" name="直線コネクタ 645"/>
        <xdr:cNvCxnSpPr/>
      </xdr:nvCxnSpPr>
      <xdr:spPr>
        <a:xfrm flipV="1">
          <a:off x="14592300" y="13584082"/>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41021</xdr:rowOff>
    </xdr:from>
    <xdr:to>
      <xdr:col>76</xdr:col>
      <xdr:colOff>114300</xdr:colOff>
      <xdr:row>79</xdr:row>
      <xdr:rowOff>44450</xdr:rowOff>
    </xdr:to>
    <xdr:cxnSp macro="">
      <xdr:nvCxnSpPr>
        <xdr:cNvPr id="649" name="直線コネクタ 648"/>
        <xdr:cNvCxnSpPr/>
      </xdr:nvCxnSpPr>
      <xdr:spPr>
        <a:xfrm flipV="1">
          <a:off x="13703300" y="13585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37057</xdr:rowOff>
    </xdr:from>
    <xdr:to>
      <xdr:col>71</xdr:col>
      <xdr:colOff>177800</xdr:colOff>
      <xdr:row>79</xdr:row>
      <xdr:rowOff>44450</xdr:rowOff>
    </xdr:to>
    <xdr:cxnSp macro="">
      <xdr:nvCxnSpPr>
        <xdr:cNvPr id="652" name="直線コネクタ 651"/>
        <xdr:cNvCxnSpPr/>
      </xdr:nvCxnSpPr>
      <xdr:spPr>
        <a:xfrm>
          <a:off x="12814300" y="13581607"/>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151839</xdr:rowOff>
    </xdr:from>
    <xdr:to>
      <xdr:col>85</xdr:col>
      <xdr:colOff>177800</xdr:colOff>
      <xdr:row>79</xdr:row>
      <xdr:rowOff>81989</xdr:rowOff>
    </xdr:to>
    <xdr:sp macro="" textlink="">
      <xdr:nvSpPr>
        <xdr:cNvPr id="662" name="楕円 661"/>
        <xdr:cNvSpPr/>
      </xdr:nvSpPr>
      <xdr:spPr>
        <a:xfrm>
          <a:off x="16268700" y="135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469744" cy="259045"/>
    <xdr:sp macro="" textlink="">
      <xdr:nvSpPr>
        <xdr:cNvPr id="663" name="災害復旧費該当値テキスト"/>
        <xdr:cNvSpPr txBox="1"/>
      </xdr:nvSpPr>
      <xdr:spPr>
        <a:xfrm>
          <a:off x="16370300" y="134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160182</xdr:rowOff>
    </xdr:from>
    <xdr:to>
      <xdr:col>81</xdr:col>
      <xdr:colOff>101600</xdr:colOff>
      <xdr:row>79</xdr:row>
      <xdr:rowOff>90332</xdr:rowOff>
    </xdr:to>
    <xdr:sp macro="" textlink="">
      <xdr:nvSpPr>
        <xdr:cNvPr id="664" name="楕円 663"/>
        <xdr:cNvSpPr/>
      </xdr:nvSpPr>
      <xdr:spPr>
        <a:xfrm>
          <a:off x="15430500" y="135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81459</xdr:rowOff>
    </xdr:from>
    <xdr:ext cx="469744" cy="259045"/>
    <xdr:sp macro="" textlink="">
      <xdr:nvSpPr>
        <xdr:cNvPr id="665" name="テキスト ボックス 664"/>
        <xdr:cNvSpPr txBox="1"/>
      </xdr:nvSpPr>
      <xdr:spPr>
        <a:xfrm>
          <a:off x="15246428" y="136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161671</xdr:rowOff>
    </xdr:from>
    <xdr:to>
      <xdr:col>76</xdr:col>
      <xdr:colOff>165100</xdr:colOff>
      <xdr:row>79</xdr:row>
      <xdr:rowOff>91821</xdr:rowOff>
    </xdr:to>
    <xdr:sp macro="" textlink="">
      <xdr:nvSpPr>
        <xdr:cNvPr id="666" name="楕円 665"/>
        <xdr:cNvSpPr/>
      </xdr:nvSpPr>
      <xdr:spPr>
        <a:xfrm>
          <a:off x="14541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82948</xdr:rowOff>
    </xdr:from>
    <xdr:ext cx="469744" cy="259045"/>
    <xdr:sp macro="" textlink="">
      <xdr:nvSpPr>
        <xdr:cNvPr id="667" name="テキスト ボックス 666"/>
        <xdr:cNvSpPr txBox="1"/>
      </xdr:nvSpPr>
      <xdr:spPr>
        <a:xfrm>
          <a:off x="14357428" y="1362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157707</xdr:rowOff>
    </xdr:from>
    <xdr:to>
      <xdr:col>67</xdr:col>
      <xdr:colOff>101600</xdr:colOff>
      <xdr:row>79</xdr:row>
      <xdr:rowOff>87857</xdr:rowOff>
    </xdr:to>
    <xdr:sp macro="" textlink="">
      <xdr:nvSpPr>
        <xdr:cNvPr id="670" name="楕円 669"/>
        <xdr:cNvSpPr/>
      </xdr:nvSpPr>
      <xdr:spPr>
        <a:xfrm>
          <a:off x="12763500" y="135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104384</xdr:rowOff>
    </xdr:from>
    <xdr:ext cx="469744" cy="259045"/>
    <xdr:sp macro="" textlink="">
      <xdr:nvSpPr>
        <xdr:cNvPr id="671" name="テキスト ボックス 670"/>
        <xdr:cNvSpPr txBox="1"/>
      </xdr:nvSpPr>
      <xdr:spPr>
        <a:xfrm>
          <a:off x="12579428" y="133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30930</xdr:rowOff>
    </xdr:from>
    <xdr:to>
      <xdr:col>85</xdr:col>
      <xdr:colOff>127000</xdr:colOff>
      <xdr:row>96</xdr:row>
      <xdr:rowOff>53104</xdr:rowOff>
    </xdr:to>
    <xdr:cxnSp macro="">
      <xdr:nvCxnSpPr>
        <xdr:cNvPr id="702" name="直線コネクタ 701"/>
        <xdr:cNvCxnSpPr/>
      </xdr:nvCxnSpPr>
      <xdr:spPr>
        <a:xfrm flipV="1">
          <a:off x="15481300" y="16490130"/>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53104</xdr:rowOff>
    </xdr:from>
    <xdr:to>
      <xdr:col>81</xdr:col>
      <xdr:colOff>50800</xdr:colOff>
      <xdr:row>96</xdr:row>
      <xdr:rowOff>77194</xdr:rowOff>
    </xdr:to>
    <xdr:cxnSp macro="">
      <xdr:nvCxnSpPr>
        <xdr:cNvPr id="705" name="直線コネクタ 704"/>
        <xdr:cNvCxnSpPr/>
      </xdr:nvCxnSpPr>
      <xdr:spPr>
        <a:xfrm flipV="1">
          <a:off x="14592300" y="16512304"/>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77194</xdr:rowOff>
    </xdr:from>
    <xdr:to>
      <xdr:col>76</xdr:col>
      <xdr:colOff>114300</xdr:colOff>
      <xdr:row>96</xdr:row>
      <xdr:rowOff>93653</xdr:rowOff>
    </xdr:to>
    <xdr:cxnSp macro="">
      <xdr:nvCxnSpPr>
        <xdr:cNvPr id="708" name="直線コネクタ 707"/>
        <xdr:cNvCxnSpPr/>
      </xdr:nvCxnSpPr>
      <xdr:spPr>
        <a:xfrm flipV="1">
          <a:off x="13703300" y="1653639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93653</xdr:rowOff>
    </xdr:from>
    <xdr:to>
      <xdr:col>71</xdr:col>
      <xdr:colOff>177800</xdr:colOff>
      <xdr:row>96</xdr:row>
      <xdr:rowOff>99194</xdr:rowOff>
    </xdr:to>
    <xdr:cxnSp macro="">
      <xdr:nvCxnSpPr>
        <xdr:cNvPr id="711" name="直線コネクタ 710"/>
        <xdr:cNvCxnSpPr/>
      </xdr:nvCxnSpPr>
      <xdr:spPr>
        <a:xfrm flipV="1">
          <a:off x="12814300" y="1655285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151580</xdr:rowOff>
    </xdr:from>
    <xdr:to>
      <xdr:col>85</xdr:col>
      <xdr:colOff>177800</xdr:colOff>
      <xdr:row>96</xdr:row>
      <xdr:rowOff>81730</xdr:rowOff>
    </xdr:to>
    <xdr:sp macro="" textlink="">
      <xdr:nvSpPr>
        <xdr:cNvPr id="721" name="楕円 720"/>
        <xdr:cNvSpPr/>
      </xdr:nvSpPr>
      <xdr:spPr>
        <a:xfrm>
          <a:off x="16268700" y="164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130007</xdr:rowOff>
    </xdr:from>
    <xdr:ext cx="534377" cy="259045"/>
    <xdr:sp macro="" textlink="">
      <xdr:nvSpPr>
        <xdr:cNvPr id="722" name="公債費該当値テキスト"/>
        <xdr:cNvSpPr txBox="1"/>
      </xdr:nvSpPr>
      <xdr:spPr>
        <a:xfrm>
          <a:off x="16370300" y="164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2304</xdr:rowOff>
    </xdr:from>
    <xdr:to>
      <xdr:col>81</xdr:col>
      <xdr:colOff>101600</xdr:colOff>
      <xdr:row>96</xdr:row>
      <xdr:rowOff>103904</xdr:rowOff>
    </xdr:to>
    <xdr:sp macro="" textlink="">
      <xdr:nvSpPr>
        <xdr:cNvPr id="723" name="楕円 722"/>
        <xdr:cNvSpPr/>
      </xdr:nvSpPr>
      <xdr:spPr>
        <a:xfrm>
          <a:off x="15430500" y="164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95031</xdr:rowOff>
    </xdr:from>
    <xdr:ext cx="534377" cy="259045"/>
    <xdr:sp macro="" textlink="">
      <xdr:nvSpPr>
        <xdr:cNvPr id="724" name="テキスト ボックス 723"/>
        <xdr:cNvSpPr txBox="1"/>
      </xdr:nvSpPr>
      <xdr:spPr>
        <a:xfrm>
          <a:off x="15214111" y="165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26394</xdr:rowOff>
    </xdr:from>
    <xdr:to>
      <xdr:col>76</xdr:col>
      <xdr:colOff>165100</xdr:colOff>
      <xdr:row>96</xdr:row>
      <xdr:rowOff>127994</xdr:rowOff>
    </xdr:to>
    <xdr:sp macro="" textlink="">
      <xdr:nvSpPr>
        <xdr:cNvPr id="725" name="楕円 724"/>
        <xdr:cNvSpPr/>
      </xdr:nvSpPr>
      <xdr:spPr>
        <a:xfrm>
          <a:off x="14541500" y="164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119121</xdr:rowOff>
    </xdr:from>
    <xdr:ext cx="534377" cy="259045"/>
    <xdr:sp macro="" textlink="">
      <xdr:nvSpPr>
        <xdr:cNvPr id="726" name="テキスト ボックス 725"/>
        <xdr:cNvSpPr txBox="1"/>
      </xdr:nvSpPr>
      <xdr:spPr>
        <a:xfrm>
          <a:off x="14325111" y="165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42853</xdr:rowOff>
    </xdr:from>
    <xdr:to>
      <xdr:col>72</xdr:col>
      <xdr:colOff>38100</xdr:colOff>
      <xdr:row>96</xdr:row>
      <xdr:rowOff>144453</xdr:rowOff>
    </xdr:to>
    <xdr:sp macro="" textlink="">
      <xdr:nvSpPr>
        <xdr:cNvPr id="727" name="楕円 726"/>
        <xdr:cNvSpPr/>
      </xdr:nvSpPr>
      <xdr:spPr>
        <a:xfrm>
          <a:off x="13652500" y="165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135580</xdr:rowOff>
    </xdr:from>
    <xdr:ext cx="534377" cy="259045"/>
    <xdr:sp macro="" textlink="">
      <xdr:nvSpPr>
        <xdr:cNvPr id="728" name="テキスト ボックス 727"/>
        <xdr:cNvSpPr txBox="1"/>
      </xdr:nvSpPr>
      <xdr:spPr>
        <a:xfrm>
          <a:off x="13436111" y="165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48394</xdr:rowOff>
    </xdr:from>
    <xdr:to>
      <xdr:col>67</xdr:col>
      <xdr:colOff>101600</xdr:colOff>
      <xdr:row>96</xdr:row>
      <xdr:rowOff>149994</xdr:rowOff>
    </xdr:to>
    <xdr:sp macro="" textlink="">
      <xdr:nvSpPr>
        <xdr:cNvPr id="729" name="楕円 728"/>
        <xdr:cNvSpPr/>
      </xdr:nvSpPr>
      <xdr:spPr>
        <a:xfrm>
          <a:off x="12763500" y="16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141121</xdr:rowOff>
    </xdr:from>
    <xdr:ext cx="534377" cy="259045"/>
    <xdr:sp macro="" textlink="">
      <xdr:nvSpPr>
        <xdr:cNvPr id="730" name="テキスト ボックス 729"/>
        <xdr:cNvSpPr txBox="1"/>
      </xdr:nvSpPr>
      <xdr:spPr>
        <a:xfrm>
          <a:off x="12547111" y="16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今後も一層の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歳出削減に努めてい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民生費、衛生費、教育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目立っているが、民生費、教育費はそれぞれ保育所維持整備事業、小学校統合推進事業等の大型建設事業の実施によるものであり、衛生費は北信保健衛生施設組合分担金（一般・じん芥・し尿）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歳出においては、人件費をはじめ経常経費の削減、事務事業の整理・統合など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による経費抑制に努めている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歳入においては、市税等の滞納整理の強化、住民負担の適正化、あらゆる事業において国・県の補助対象事業となりうるかの検討など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年度から赤字がないため数値はないが、今後もより健全な運営が必要である。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23440895</v>
      </c>
      <c r="BO4" s="462"/>
      <c r="BP4" s="462"/>
      <c r="BQ4" s="462"/>
      <c r="BR4" s="462"/>
      <c r="BS4" s="462"/>
      <c r="BT4" s="462"/>
      <c r="BU4" s="463"/>
      <c r="BV4" s="461">
        <v>20517523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3.1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22256776</v>
      </c>
      <c r="BO5" s="467"/>
      <c r="BP5" s="467"/>
      <c r="BQ5" s="467"/>
      <c r="BR5" s="467"/>
      <c r="BS5" s="467"/>
      <c r="BT5" s="467"/>
      <c r="BU5" s="468"/>
      <c r="BV5" s="466">
        <v>19978532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91.7</v>
      </c>
      <c r="CU5" s="437"/>
      <c r="CV5" s="437"/>
      <c r="CW5" s="437"/>
      <c r="CX5" s="437"/>
      <c r="CY5" s="437"/>
      <c r="CZ5" s="437"/>
      <c r="DA5" s="438"/>
      <c r="DB5" s="436">
        <v>91.3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1184119</v>
      </c>
      <c r="BO6" s="467"/>
      <c r="BP6" s="467"/>
      <c r="BQ6" s="467"/>
      <c r="BR6" s="467"/>
      <c r="BS6" s="467"/>
      <c r="BT6" s="467"/>
      <c r="BU6" s="468"/>
      <c r="BV6" s="466">
        <v>538991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95.9</v>
      </c>
      <c r="CU6" s="620"/>
      <c r="CV6" s="620"/>
      <c r="CW6" s="620"/>
      <c r="CX6" s="620"/>
      <c r="CY6" s="620"/>
      <c r="CZ6" s="620"/>
      <c r="DA6" s="621"/>
      <c r="DB6" s="619">
        <v>96.4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676105</v>
      </c>
      <c r="BO7" s="467"/>
      <c r="BP7" s="467"/>
      <c r="BQ7" s="467"/>
      <c r="BR7" s="467"/>
      <c r="BS7" s="467"/>
      <c r="BT7" s="467"/>
      <c r="BU7" s="468"/>
      <c r="BV7" s="466">
        <v>154079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12152978</v>
      </c>
      <c r="CU7" s="467"/>
      <c r="CV7" s="467"/>
      <c r="CW7" s="467"/>
      <c r="CX7" s="467"/>
      <c r="CY7" s="467"/>
      <c r="CZ7" s="467"/>
      <c r="DA7" s="468"/>
      <c r="DB7" s="466">
        <v>12388118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508014</v>
      </c>
      <c r="BO8" s="467"/>
      <c r="BP8" s="467"/>
      <c r="BQ8" s="467"/>
      <c r="BR8" s="467"/>
      <c r="BS8" s="467"/>
      <c r="BT8" s="467"/>
      <c r="BU8" s="468"/>
      <c r="BV8" s="466">
        <v>384912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43909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123102</v>
      </c>
      <c r="BO9" s="467"/>
      <c r="BP9" s="467"/>
      <c r="BQ9" s="467"/>
      <c r="BR9" s="467"/>
      <c r="BS9" s="467"/>
      <c r="BT9" s="467"/>
      <c r="BU9" s="468"/>
      <c r="BV9" s="466">
        <v>-13368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15.2</v>
      </c>
      <c r="CU9" s="437"/>
      <c r="CV9" s="437"/>
      <c r="CW9" s="437"/>
      <c r="CX9" s="437"/>
      <c r="CY9" s="437"/>
      <c r="CZ9" s="437"/>
      <c r="DA9" s="438"/>
      <c r="DB9" s="436">
        <v>16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45638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191841</v>
      </c>
      <c r="BO10" s="467"/>
      <c r="BP10" s="467"/>
      <c r="BQ10" s="467"/>
      <c r="BR10" s="467"/>
      <c r="BS10" s="467"/>
      <c r="BT10" s="467"/>
      <c r="BU10" s="468"/>
      <c r="BV10" s="466">
        <v>200140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44344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750000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43578</v>
      </c>
      <c r="S13" s="570"/>
      <c r="T13" s="570"/>
      <c r="U13" s="570"/>
      <c r="V13" s="571"/>
      <c r="W13" s="557" t="s">
        <v>138</v>
      </c>
      <c r="X13" s="479"/>
      <c r="Y13" s="479"/>
      <c r="Z13" s="479"/>
      <c r="AA13" s="479"/>
      <c r="AB13" s="480"/>
      <c r="AC13" s="442">
        <v>5823</v>
      </c>
      <c r="AD13" s="443"/>
      <c r="AE13" s="443"/>
      <c r="AF13" s="443"/>
      <c r="AG13" s="444"/>
      <c r="AH13" s="442">
        <v>6143</v>
      </c>
      <c r="AI13" s="443"/>
      <c r="AJ13" s="443"/>
      <c r="AK13" s="443"/>
      <c r="AL13" s="445"/>
      <c r="AM13" s="535" t="s">
        <v>139</v>
      </c>
      <c r="AN13" s="440"/>
      <c r="AO13" s="440"/>
      <c r="AP13" s="440"/>
      <c r="AQ13" s="440"/>
      <c r="AR13" s="440"/>
      <c r="AS13" s="440"/>
      <c r="AT13" s="441"/>
      <c r="AU13" s="523" t="s">
        <v>115</v>
      </c>
      <c r="AV13" s="524"/>
      <c r="AW13" s="524"/>
      <c r="AX13" s="524"/>
      <c r="AY13" s="446" t="s">
        <v>140</v>
      </c>
      <c r="AZ13" s="447"/>
      <c r="BA13" s="447"/>
      <c r="BB13" s="447"/>
      <c r="BC13" s="447"/>
      <c r="BD13" s="447"/>
      <c r="BE13" s="447"/>
      <c r="BF13" s="447"/>
      <c r="BG13" s="447"/>
      <c r="BH13" s="447"/>
      <c r="BI13" s="447"/>
      <c r="BJ13" s="447"/>
      <c r="BK13" s="447"/>
      <c r="BL13" s="447"/>
      <c r="BM13" s="448"/>
      <c r="BN13" s="466">
        <v>-435057</v>
      </c>
      <c r="BO13" s="467"/>
      <c r="BP13" s="467"/>
      <c r="BQ13" s="467"/>
      <c r="BR13" s="467"/>
      <c r="BS13" s="467"/>
      <c r="BT13" s="467"/>
      <c r="BU13" s="468"/>
      <c r="BV13" s="466">
        <v>186772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6.4</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44683</v>
      </c>
      <c r="S14" s="570"/>
      <c r="T14" s="570"/>
      <c r="U14" s="570"/>
      <c r="V14" s="571"/>
      <c r="W14" s="572"/>
      <c r="X14" s="482"/>
      <c r="Y14" s="482"/>
      <c r="Z14" s="482"/>
      <c r="AA14" s="482"/>
      <c r="AB14" s="483"/>
      <c r="AC14" s="562">
        <v>23.8</v>
      </c>
      <c r="AD14" s="563"/>
      <c r="AE14" s="563"/>
      <c r="AF14" s="563"/>
      <c r="AG14" s="564"/>
      <c r="AH14" s="562">
        <v>24.8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43971</v>
      </c>
      <c r="S15" s="570"/>
      <c r="T15" s="570"/>
      <c r="U15" s="570"/>
      <c r="V15" s="571"/>
      <c r="W15" s="557" t="s">
        <v>144</v>
      </c>
      <c r="X15" s="479"/>
      <c r="Y15" s="479"/>
      <c r="Z15" s="479"/>
      <c r="AA15" s="479"/>
      <c r="AB15" s="480"/>
      <c r="AC15" s="442">
        <v>5757</v>
      </c>
      <c r="AD15" s="443"/>
      <c r="AE15" s="443"/>
      <c r="AF15" s="443"/>
      <c r="AG15" s="444"/>
      <c r="AH15" s="442">
        <v>5985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5379659</v>
      </c>
      <c r="BO15" s="462"/>
      <c r="BP15" s="462"/>
      <c r="BQ15" s="462"/>
      <c r="BR15" s="462"/>
      <c r="BS15" s="462"/>
      <c r="BT15" s="462"/>
      <c r="BU15" s="463"/>
      <c r="BV15" s="461">
        <v>5402756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23.5</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10046052</v>
      </c>
      <c r="BO16" s="467"/>
      <c r="BP16" s="467"/>
      <c r="BQ16" s="467"/>
      <c r="BR16" s="467"/>
      <c r="BS16" s="467"/>
      <c r="BT16" s="467"/>
      <c r="BU16" s="468"/>
      <c r="BV16" s="466">
        <v>10072409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12929</v>
      </c>
      <c r="AD17" s="443"/>
      <c r="AE17" s="443"/>
      <c r="AF17" s="443"/>
      <c r="AG17" s="444"/>
      <c r="AH17" s="442">
        <v>12607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6823441</v>
      </c>
      <c r="BO17" s="467"/>
      <c r="BP17" s="467"/>
      <c r="BQ17" s="467"/>
      <c r="BR17" s="467"/>
      <c r="BS17" s="467"/>
      <c r="BT17" s="467"/>
      <c r="BU17" s="468"/>
      <c r="BV17" s="466">
        <v>6876700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112.18</v>
      </c>
      <c r="M18" s="531"/>
      <c r="N18" s="531"/>
      <c r="O18" s="531"/>
      <c r="P18" s="531"/>
      <c r="Q18" s="531"/>
      <c r="R18" s="532"/>
      <c r="S18" s="532"/>
      <c r="T18" s="532"/>
      <c r="U18" s="532"/>
      <c r="V18" s="533"/>
      <c r="W18" s="547"/>
      <c r="X18" s="548"/>
      <c r="Y18" s="548"/>
      <c r="Z18" s="548"/>
      <c r="AA18" s="548"/>
      <c r="AB18" s="558"/>
      <c r="AC18" s="430">
        <v>52.8</v>
      </c>
      <c r="AD18" s="431"/>
      <c r="AE18" s="431"/>
      <c r="AF18" s="431"/>
      <c r="AG18" s="534"/>
      <c r="AH18" s="430">
        <v>51</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11477043</v>
      </c>
      <c r="BO18" s="467"/>
      <c r="BP18" s="467"/>
      <c r="BQ18" s="467"/>
      <c r="BR18" s="467"/>
      <c r="BS18" s="467"/>
      <c r="BT18" s="467"/>
      <c r="BU18" s="468"/>
      <c r="BV18" s="466">
        <v>11411260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15548531</v>
      </c>
      <c r="BO19" s="467"/>
      <c r="BP19" s="467"/>
      <c r="BQ19" s="467"/>
      <c r="BR19" s="467"/>
      <c r="BS19" s="467"/>
      <c r="BT19" s="467"/>
      <c r="BU19" s="468"/>
      <c r="BV19" s="466">
        <v>14352724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15296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20427695</v>
      </c>
      <c r="BO23" s="467"/>
      <c r="BP23" s="467"/>
      <c r="BQ23" s="467"/>
      <c r="BR23" s="467"/>
      <c r="BS23" s="467"/>
      <c r="BT23" s="467"/>
      <c r="BU23" s="468"/>
      <c r="BV23" s="466">
        <v>20436512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8048</v>
      </c>
      <c r="R24" s="443"/>
      <c r="S24" s="443"/>
      <c r="T24" s="443"/>
      <c r="U24" s="443"/>
      <c r="V24" s="444"/>
      <c r="W24" s="508"/>
      <c r="X24" s="499"/>
      <c r="Y24" s="500"/>
      <c r="Z24" s="439" t="s">
        <v>168</v>
      </c>
      <c r="AA24" s="440"/>
      <c r="AB24" s="440"/>
      <c r="AC24" s="440"/>
      <c r="AD24" s="440"/>
      <c r="AE24" s="440"/>
      <c r="AF24" s="440"/>
      <c r="AG24" s="441"/>
      <c r="AH24" s="442">
        <v>386</v>
      </c>
      <c r="AI24" s="443"/>
      <c r="AJ24" s="443"/>
      <c r="AK24" s="443"/>
      <c r="AL24" s="444"/>
      <c r="AM24" s="442">
        <v>1133682</v>
      </c>
      <c r="AN24" s="443"/>
      <c r="AO24" s="443"/>
      <c r="AP24" s="443"/>
      <c r="AQ24" s="443"/>
      <c r="AR24" s="444"/>
      <c r="AS24" s="442">
        <v>2937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12421253</v>
      </c>
      <c r="BO24" s="467"/>
      <c r="BP24" s="467"/>
      <c r="BQ24" s="467"/>
      <c r="BR24" s="467"/>
      <c r="BS24" s="467"/>
      <c r="BT24" s="467"/>
      <c r="BU24" s="468"/>
      <c r="BV24" s="466">
        <v>12359938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6562</v>
      </c>
      <c r="R25" s="443"/>
      <c r="S25" s="443"/>
      <c r="T25" s="443"/>
      <c r="U25" s="443"/>
      <c r="V25" s="444"/>
      <c r="W25" s="508"/>
      <c r="X25" s="499"/>
      <c r="Y25" s="500"/>
      <c r="Z25" s="439" t="s">
        <v>171</v>
      </c>
      <c r="AA25" s="440"/>
      <c r="AB25" s="440"/>
      <c r="AC25" s="440"/>
      <c r="AD25" s="440"/>
      <c r="AE25" s="440"/>
      <c r="AF25" s="440"/>
      <c r="AG25" s="441"/>
      <c r="AH25" s="442" t="s">
        <v>129</v>
      </c>
      <c r="AI25" s="443"/>
      <c r="AJ25" s="443"/>
      <c r="AK25" s="443"/>
      <c r="AL25" s="444"/>
      <c r="AM25" s="442" t="s">
        <v>172</v>
      </c>
      <c r="AN25" s="443"/>
      <c r="AO25" s="443"/>
      <c r="AP25" s="443"/>
      <c r="AQ25" s="443"/>
      <c r="AR25" s="444"/>
      <c r="AS25" s="442" t="s">
        <v>129</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930126</v>
      </c>
      <c r="BO25" s="462"/>
      <c r="BP25" s="462"/>
      <c r="BQ25" s="462"/>
      <c r="BR25" s="462"/>
      <c r="BS25" s="462"/>
      <c r="BT25" s="462"/>
      <c r="BU25" s="463"/>
      <c r="BV25" s="461">
        <v>436006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5884</v>
      </c>
      <c r="R26" s="443"/>
      <c r="S26" s="443"/>
      <c r="T26" s="443"/>
      <c r="U26" s="443"/>
      <c r="V26" s="444"/>
      <c r="W26" s="508"/>
      <c r="X26" s="499"/>
      <c r="Y26" s="500"/>
      <c r="Z26" s="439" t="s">
        <v>175</v>
      </c>
      <c r="AA26" s="521"/>
      <c r="AB26" s="521"/>
      <c r="AC26" s="521"/>
      <c r="AD26" s="521"/>
      <c r="AE26" s="521"/>
      <c r="AF26" s="521"/>
      <c r="AG26" s="522"/>
      <c r="AH26" s="442">
        <v>9</v>
      </c>
      <c r="AI26" s="443"/>
      <c r="AJ26" s="443"/>
      <c r="AK26" s="443"/>
      <c r="AL26" s="444"/>
      <c r="AM26" s="442">
        <v>29907</v>
      </c>
      <c r="AN26" s="443"/>
      <c r="AO26" s="443"/>
      <c r="AP26" s="443"/>
      <c r="AQ26" s="443"/>
      <c r="AR26" s="444"/>
      <c r="AS26" s="442">
        <v>3323</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3765</v>
      </c>
      <c r="R27" s="443"/>
      <c r="S27" s="443"/>
      <c r="T27" s="443"/>
      <c r="U27" s="443"/>
      <c r="V27" s="444"/>
      <c r="W27" s="508"/>
      <c r="X27" s="499"/>
      <c r="Y27" s="500"/>
      <c r="Z27" s="439" t="s">
        <v>178</v>
      </c>
      <c r="AA27" s="440"/>
      <c r="AB27" s="440"/>
      <c r="AC27" s="440"/>
      <c r="AD27" s="440"/>
      <c r="AE27" s="440"/>
      <c r="AF27" s="440"/>
      <c r="AG27" s="441"/>
      <c r="AH27" s="442">
        <v>1</v>
      </c>
      <c r="AI27" s="443"/>
      <c r="AJ27" s="443"/>
      <c r="AK27" s="443"/>
      <c r="AL27" s="444"/>
      <c r="AM27" s="442" t="s">
        <v>179</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172</v>
      </c>
      <c r="BO27" s="470"/>
      <c r="BP27" s="470"/>
      <c r="BQ27" s="470"/>
      <c r="BR27" s="470"/>
      <c r="BS27" s="470"/>
      <c r="BT27" s="470"/>
      <c r="BU27" s="471"/>
      <c r="BV27" s="469" t="s">
        <v>182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3187</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129</v>
      </c>
      <c r="AN28" s="443"/>
      <c r="AO28" s="443"/>
      <c r="AP28" s="443"/>
      <c r="AQ28" s="443"/>
      <c r="AR28" s="444"/>
      <c r="AS28" s="442" t="s">
        <v>172</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2357562</v>
      </c>
      <c r="BO28" s="462"/>
      <c r="BP28" s="462"/>
      <c r="BQ28" s="462"/>
      <c r="BR28" s="462"/>
      <c r="BS28" s="462"/>
      <c r="BT28" s="462"/>
      <c r="BU28" s="463"/>
      <c r="BV28" s="461">
        <v>2915721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18</v>
      </c>
      <c r="M29" s="443"/>
      <c r="N29" s="443"/>
      <c r="O29" s="443"/>
      <c r="P29" s="444"/>
      <c r="Q29" s="442">
        <v>2963</v>
      </c>
      <c r="R29" s="443"/>
      <c r="S29" s="443"/>
      <c r="T29" s="443"/>
      <c r="U29" s="443"/>
      <c r="V29" s="444"/>
      <c r="W29" s="509"/>
      <c r="X29" s="510"/>
      <c r="Y29" s="511"/>
      <c r="Z29" s="439" t="s">
        <v>187</v>
      </c>
      <c r="AA29" s="440"/>
      <c r="AB29" s="440"/>
      <c r="AC29" s="440"/>
      <c r="AD29" s="440"/>
      <c r="AE29" s="440"/>
      <c r="AF29" s="440"/>
      <c r="AG29" s="441"/>
      <c r="AH29" s="442">
        <v>387</v>
      </c>
      <c r="AI29" s="443"/>
      <c r="AJ29" s="443"/>
      <c r="AK29" s="443"/>
      <c r="AL29" s="444"/>
      <c r="AM29" s="442">
        <v>1136793</v>
      </c>
      <c r="AN29" s="443"/>
      <c r="AO29" s="443"/>
      <c r="AP29" s="443"/>
      <c r="AQ29" s="443"/>
      <c r="AR29" s="444"/>
      <c r="AS29" s="442">
        <v>2937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601315</v>
      </c>
      <c r="BO29" s="467"/>
      <c r="BP29" s="467"/>
      <c r="BQ29" s="467"/>
      <c r="BR29" s="467"/>
      <c r="BS29" s="467"/>
      <c r="BT29" s="467"/>
      <c r="BU29" s="468"/>
      <c r="BV29" s="466">
        <v>797315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6059889</v>
      </c>
      <c r="BO30" s="470"/>
      <c r="BP30" s="470"/>
      <c r="BQ30" s="470"/>
      <c r="BR30" s="470"/>
      <c r="BS30" s="470"/>
      <c r="BT30" s="470"/>
      <c r="BU30" s="471"/>
      <c r="BV30" s="469">
        <v>6796614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中野市国民健康保険事業特別会計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中野市下水道事業会計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北信広域連合（一般会計）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信州なかの産業・観光公社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中野市後期高齢者医療事業特別会計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中野市水道事業会計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（養護老人ホーム事業特別会計）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北信食肉センター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中野市介護保険事業特別会計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（特別養護老人ホーム事業特別会計）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中野市土地開発公社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岳南広域消防組合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斑尾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長野県民交通災害共済組合（一般会計）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長野県後期高齢者医療広域連合（後期高齢者医療事業会計）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北信保健衛生施設組合（一般会計）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GOsVEvl0XH4kmrwTxS449sfPgcDLLVkJpeNFudaOvRUhIXtxR1RVrXFy7UUjpG2p9Tz/nbxMeHeGYUUnSDZ9A==" saltValue="k1WDQTSxjDO5GfACcNwr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551</v>
      </c>
      <c r="D34" s="1248"/>
      <c r="E34" s="1249"/>
      <c r="F34" s="32">
        <v>9.3800000000000008</v>
      </c>
      <c r="G34" s="33">
        <v>10.77</v>
      </c>
      <c r="H34" s="33">
        <v>12.98</v>
      </c>
      <c r="I34" s="33">
        <v>15.66</v>
      </c>
      <c r="J34" s="34">
        <v>18.46</v>
      </c>
      <c r="K34" s="22"/>
      <c r="L34" s="22"/>
      <c r="M34" s="22"/>
      <c r="N34" s="22"/>
      <c r="O34" s="22"/>
      <c r="P34" s="22"/>
    </row>
    <row r="35" spans="1:16" ht="39" customHeight="1" x14ac:dyDescent="0.15">
      <c r="A35" s="22"/>
      <c r="B35" s="35"/>
      <c r="C35" s="1242" t="s">
        <v>552</v>
      </c>
      <c r="D35" s="1243"/>
      <c r="E35" s="1244"/>
      <c r="F35" s="36" t="s">
        <v>503</v>
      </c>
      <c r="G35" s="37">
        <v>6.84</v>
      </c>
      <c r="H35" s="37">
        <v>8.69</v>
      </c>
      <c r="I35" s="37">
        <v>10.59</v>
      </c>
      <c r="J35" s="38">
        <v>12.32</v>
      </c>
      <c r="K35" s="22"/>
      <c r="L35" s="22"/>
      <c r="M35" s="22"/>
      <c r="N35" s="22"/>
      <c r="O35" s="22"/>
      <c r="P35" s="22"/>
    </row>
    <row r="36" spans="1:16" ht="39" customHeight="1" x14ac:dyDescent="0.15">
      <c r="A36" s="22"/>
      <c r="B36" s="35"/>
      <c r="C36" s="1242" t="s">
        <v>553</v>
      </c>
      <c r="D36" s="1243"/>
      <c r="E36" s="1244"/>
      <c r="F36" s="36">
        <v>6.96</v>
      </c>
      <c r="G36" s="37">
        <v>2.66</v>
      </c>
      <c r="H36" s="37">
        <v>3.19</v>
      </c>
      <c r="I36" s="37">
        <v>3.1</v>
      </c>
      <c r="J36" s="38">
        <v>4.18</v>
      </c>
      <c r="K36" s="22"/>
      <c r="L36" s="22"/>
      <c r="M36" s="22"/>
      <c r="N36" s="22"/>
      <c r="O36" s="22"/>
      <c r="P36" s="22"/>
    </row>
    <row r="37" spans="1:16" ht="39" customHeight="1" x14ac:dyDescent="0.15">
      <c r="A37" s="22"/>
      <c r="B37" s="35"/>
      <c r="C37" s="1242" t="s">
        <v>554</v>
      </c>
      <c r="D37" s="1243"/>
      <c r="E37" s="1244"/>
      <c r="F37" s="36">
        <v>0.62</v>
      </c>
      <c r="G37" s="37">
        <v>0.64</v>
      </c>
      <c r="H37" s="37">
        <v>0.82</v>
      </c>
      <c r="I37" s="37">
        <v>0.99</v>
      </c>
      <c r="J37" s="38">
        <v>0.68</v>
      </c>
      <c r="K37" s="22"/>
      <c r="L37" s="22"/>
      <c r="M37" s="22"/>
      <c r="N37" s="22"/>
      <c r="O37" s="22"/>
      <c r="P37" s="22"/>
    </row>
    <row r="38" spans="1:16" ht="39" customHeight="1" x14ac:dyDescent="0.15">
      <c r="A38" s="22"/>
      <c r="B38" s="35"/>
      <c r="C38" s="1242" t="s">
        <v>555</v>
      </c>
      <c r="D38" s="1243"/>
      <c r="E38" s="1244"/>
      <c r="F38" s="36">
        <v>0.94</v>
      </c>
      <c r="G38" s="37">
        <v>0.22</v>
      </c>
      <c r="H38" s="37">
        <v>0.72</v>
      </c>
      <c r="I38" s="37">
        <v>0.42</v>
      </c>
      <c r="J38" s="38">
        <v>0.39</v>
      </c>
      <c r="K38" s="22"/>
      <c r="L38" s="22"/>
      <c r="M38" s="22"/>
      <c r="N38" s="22"/>
      <c r="O38" s="22"/>
      <c r="P38" s="22"/>
    </row>
    <row r="39" spans="1:16" ht="39" customHeight="1" x14ac:dyDescent="0.15">
      <c r="A39" s="22"/>
      <c r="B39" s="35"/>
      <c r="C39" s="1242" t="s">
        <v>556</v>
      </c>
      <c r="D39" s="1243"/>
      <c r="E39" s="1244"/>
      <c r="F39" s="36">
        <v>0.05</v>
      </c>
      <c r="G39" s="37">
        <v>0.04</v>
      </c>
      <c r="H39" s="37">
        <v>0.22</v>
      </c>
      <c r="I39" s="37">
        <v>0.1</v>
      </c>
      <c r="J39" s="38">
        <v>0.05</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558</v>
      </c>
      <c r="D43" s="1246"/>
      <c r="E43" s="1247"/>
      <c r="F43" s="41">
        <v>0.71</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MzSSVXcqqHwFtwRyKnu48Vp7evyx1y/WWsdCVzyqZHv2XNrx4mlsgs9PILYwAvKEj2Ng5F33l8FLXvy+hPSGQ==" saltValue="YyRhH0oFhsLh1o4+BCaA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28"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2161</v>
      </c>
      <c r="L45" s="60">
        <v>2165</v>
      </c>
      <c r="M45" s="60">
        <v>2215</v>
      </c>
      <c r="N45" s="60">
        <v>2299</v>
      </c>
      <c r="O45" s="61">
        <v>2372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503</v>
      </c>
      <c r="L46" s="64" t="s">
        <v>503</v>
      </c>
      <c r="M46" s="64" t="s">
        <v>503</v>
      </c>
      <c r="N46" s="64" t="s">
        <v>503</v>
      </c>
      <c r="O46" s="65" t="s">
        <v>503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503</v>
      </c>
      <c r="L47" s="64" t="s">
        <v>503</v>
      </c>
      <c r="M47" s="64" t="s">
        <v>503</v>
      </c>
      <c r="N47" s="64" t="s">
        <v>503</v>
      </c>
      <c r="O47" s="65" t="s">
        <v>503</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1162</v>
      </c>
      <c r="L48" s="64">
        <v>983</v>
      </c>
      <c r="M48" s="64">
        <v>912</v>
      </c>
      <c r="N48" s="64">
        <v>995</v>
      </c>
      <c r="O48" s="65">
        <v>843</v>
      </c>
      <c r="P48" s="48"/>
      <c r="Q48" s="48"/>
      <c r="R48" s="48"/>
      <c r="S48" s="48"/>
      <c r="T48" s="48"/>
      <c r="U48" s="48"/>
    </row>
    <row r="49" spans="1:21" ht="30.75" customHeight="1" x14ac:dyDescent="0.15">
      <c r="A49" s="48"/>
      <c r="B49" s="1270"/>
      <c r="C49" s="1271"/>
      <c r="D49" s="62"/>
      <c r="E49" s="1252" t="s">
        <v>16</v>
      </c>
      <c r="F49" s="1252"/>
      <c r="G49" s="1252"/>
      <c r="H49" s="1252"/>
      <c r="I49" s="1252"/>
      <c r="J49" s="1253"/>
      <c r="K49" s="63">
        <v>94</v>
      </c>
      <c r="L49" s="64">
        <v>98</v>
      </c>
      <c r="M49" s="64">
        <v>95</v>
      </c>
      <c r="N49" s="64">
        <v>128</v>
      </c>
      <c r="O49" s="65">
        <v>111</v>
      </c>
      <c r="P49" s="48"/>
      <c r="Q49" s="48"/>
      <c r="R49" s="48"/>
      <c r="S49" s="48"/>
      <c r="T49" s="48"/>
      <c r="U49" s="48"/>
    </row>
    <row r="50" spans="1:21" ht="30.75" customHeight="1" x14ac:dyDescent="0.15">
      <c r="A50" s="48"/>
      <c r="B50" s="1270"/>
      <c r="C50" s="1271"/>
      <c r="D50" s="62"/>
      <c r="E50" s="1252" t="s">
        <v>17</v>
      </c>
      <c r="F50" s="1252"/>
      <c r="G50" s="1252"/>
      <c r="H50" s="1252"/>
      <c r="I50" s="1252"/>
      <c r="J50" s="1253"/>
      <c r="K50" s="63">
        <v>28</v>
      </c>
      <c r="L50" s="64">
        <v>18</v>
      </c>
      <c r="M50" s="64">
        <v>16</v>
      </c>
      <c r="N50" s="64">
        <v>8</v>
      </c>
      <c r="O50" s="65">
        <v>12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503</v>
      </c>
      <c r="L51" s="64" t="s">
        <v>503</v>
      </c>
      <c r="M51" s="64" t="s">
        <v>503</v>
      </c>
      <c r="N51" s="64" t="s">
        <v>503</v>
      </c>
      <c r="O51" s="65" t="s">
        <v>503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2753</v>
      </c>
      <c r="L52" s="64">
        <v>2734</v>
      </c>
      <c r="M52" s="64">
        <v>2738</v>
      </c>
      <c r="N52" s="64">
        <v>2691</v>
      </c>
      <c r="O52" s="65">
        <v>2662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692</v>
      </c>
      <c r="L53" s="69">
        <v>530</v>
      </c>
      <c r="M53" s="69">
        <v>500</v>
      </c>
      <c r="N53" s="69">
        <v>739</v>
      </c>
      <c r="O53" s="70">
        <v>676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570</v>
      </c>
      <c r="L57" s="84" t="s">
        <v>570</v>
      </c>
      <c r="M57" s="84" t="s">
        <v>570</v>
      </c>
      <c r="N57" s="84" t="s">
        <v>570</v>
      </c>
      <c r="O57" s="85" t="s">
        <v>570</v>
      </c>
    </row>
    <row r="58" spans="1:21" ht="31.5" customHeight="1" thickBot="1" x14ac:dyDescent="0.2">
      <c r="B58" s="1260"/>
      <c r="C58" s="1261"/>
      <c r="D58" s="1265" t="s">
        <v>27</v>
      </c>
      <c r="E58" s="1266"/>
      <c r="F58" s="1266"/>
      <c r="G58" s="1266"/>
      <c r="H58" s="1266"/>
      <c r="I58" s="1266"/>
      <c r="J58" s="1267"/>
      <c r="K58" s="86" t="s">
        <v>570</v>
      </c>
      <c r="L58" s="87" t="s">
        <v>570</v>
      </c>
      <c r="M58" s="87" t="s">
        <v>570</v>
      </c>
      <c r="N58" s="87" t="s">
        <v>570</v>
      </c>
      <c r="O58" s="88" t="s">
        <v>570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Wwgak3aB6xGi/3NOZLk771/hh6tbwqXVKCVtzAkKikHJZOkgMuVtSxg8hQBtqigAlUWGbFzAEEoR3AM5mw9Q==" saltValue="r3rFw8p79OJOUT9LQbrf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88" t="s">
        <v>30</v>
      </c>
      <c r="C41" s="1289"/>
      <c r="D41" s="102"/>
      <c r="E41" s="1290" t="s">
        <v>31</v>
      </c>
      <c r="F41" s="1290"/>
      <c r="G41" s="1290"/>
      <c r="H41" s="1291"/>
      <c r="I41" s="103">
        <v>19022</v>
      </c>
      <c r="J41" s="104">
        <v>19366</v>
      </c>
      <c r="K41" s="104">
        <v>20830</v>
      </c>
      <c r="L41" s="104">
        <v>20437</v>
      </c>
      <c r="M41" s="105">
        <v>20428</v>
      </c>
    </row>
    <row r="42" spans="2:13" ht="27.75" customHeight="1" x14ac:dyDescent="0.15">
      <c r="B42" s="1278"/>
      <c r="C42" s="1279"/>
      <c r="D42" s="106"/>
      <c r="E42" s="1282" t="s">
        <v>32</v>
      </c>
      <c r="F42" s="1282"/>
      <c r="G42" s="1282"/>
      <c r="H42" s="1283"/>
      <c r="I42" s="107" t="s">
        <v>503</v>
      </c>
      <c r="J42" s="108" t="s">
        <v>503</v>
      </c>
      <c r="K42" s="108" t="s">
        <v>503</v>
      </c>
      <c r="L42" s="108" t="s">
        <v>503</v>
      </c>
      <c r="M42" s="109" t="s">
        <v>503</v>
      </c>
    </row>
    <row r="43" spans="2:13" ht="27.75" customHeight="1" x14ac:dyDescent="0.15">
      <c r="B43" s="1278"/>
      <c r="C43" s="1279"/>
      <c r="D43" s="106"/>
      <c r="E43" s="1282" t="s">
        <v>33</v>
      </c>
      <c r="F43" s="1282"/>
      <c r="G43" s="1282"/>
      <c r="H43" s="1283"/>
      <c r="I43" s="107">
        <v>17443</v>
      </c>
      <c r="J43" s="108">
        <v>17562</v>
      </c>
      <c r="K43" s="108">
        <v>14962</v>
      </c>
      <c r="L43" s="108">
        <v>14578</v>
      </c>
      <c r="M43" s="109">
        <v>12818</v>
      </c>
    </row>
    <row r="44" spans="2:13" ht="27.75" customHeight="1" x14ac:dyDescent="0.15">
      <c r="B44" s="1278"/>
      <c r="C44" s="1279"/>
      <c r="D44" s="106"/>
      <c r="E44" s="1282" t="s">
        <v>34</v>
      </c>
      <c r="F44" s="1282"/>
      <c r="G44" s="1282"/>
      <c r="H44" s="1283"/>
      <c r="I44" s="107">
        <v>874</v>
      </c>
      <c r="J44" s="108">
        <v>1170</v>
      </c>
      <c r="K44" s="108">
        <v>1069</v>
      </c>
      <c r="L44" s="108">
        <v>947</v>
      </c>
      <c r="M44" s="109">
        <v>715</v>
      </c>
    </row>
    <row r="45" spans="2:13" ht="27.75" customHeight="1" x14ac:dyDescent="0.15">
      <c r="B45" s="1278"/>
      <c r="C45" s="1279"/>
      <c r="D45" s="106"/>
      <c r="E45" s="1282" t="s">
        <v>35</v>
      </c>
      <c r="F45" s="1282"/>
      <c r="G45" s="1282"/>
      <c r="H45" s="1283"/>
      <c r="I45" s="107">
        <v>3334</v>
      </c>
      <c r="J45" s="108">
        <v>3174</v>
      </c>
      <c r="K45" s="108">
        <v>3001</v>
      </c>
      <c r="L45" s="108">
        <v>2948</v>
      </c>
      <c r="M45" s="109">
        <v>2969</v>
      </c>
    </row>
    <row r="46" spans="2:13" ht="27.75" customHeight="1" x14ac:dyDescent="0.15">
      <c r="B46" s="1278"/>
      <c r="C46" s="1279"/>
      <c r="D46" s="110"/>
      <c r="E46" s="1282" t="s">
        <v>36</v>
      </c>
      <c r="F46" s="1282"/>
      <c r="G46" s="1282"/>
      <c r="H46" s="1283"/>
      <c r="I46" s="107" t="s">
        <v>503</v>
      </c>
      <c r="J46" s="108" t="s">
        <v>503</v>
      </c>
      <c r="K46" s="108" t="s">
        <v>503</v>
      </c>
      <c r="L46" s="108" t="s">
        <v>503</v>
      </c>
      <c r="M46" s="109" t="s">
        <v>503</v>
      </c>
    </row>
    <row r="47" spans="2:13" ht="27.75" customHeight="1" x14ac:dyDescent="0.15">
      <c r="B47" s="1278"/>
      <c r="C47" s="1279"/>
      <c r="D47" s="111"/>
      <c r="E47" s="1292" t="s">
        <v>37</v>
      </c>
      <c r="F47" s="1293"/>
      <c r="G47" s="1293"/>
      <c r="H47" s="1294"/>
      <c r="I47" s="107" t="s">
        <v>503</v>
      </c>
      <c r="J47" s="108" t="s">
        <v>503</v>
      </c>
      <c r="K47" s="108" t="s">
        <v>503</v>
      </c>
      <c r="L47" s="108" t="s">
        <v>503</v>
      </c>
      <c r="M47" s="109" t="s">
        <v>503</v>
      </c>
    </row>
    <row r="48" spans="2:13" ht="27.75" customHeight="1" x14ac:dyDescent="0.15">
      <c r="B48" s="1278"/>
      <c r="C48" s="1279"/>
      <c r="D48" s="106"/>
      <c r="E48" s="1282" t="s">
        <v>38</v>
      </c>
      <c r="F48" s="1282"/>
      <c r="G48" s="1282"/>
      <c r="H48" s="1283"/>
      <c r="I48" s="107" t="s">
        <v>503</v>
      </c>
      <c r="J48" s="108" t="s">
        <v>503</v>
      </c>
      <c r="K48" s="108" t="s">
        <v>503</v>
      </c>
      <c r="L48" s="108" t="s">
        <v>503</v>
      </c>
      <c r="M48" s="109" t="s">
        <v>503</v>
      </c>
    </row>
    <row r="49" spans="2:13" ht="27.75" customHeight="1" x14ac:dyDescent="0.15">
      <c r="B49" s="1280"/>
      <c r="C49" s="1281"/>
      <c r="D49" s="106"/>
      <c r="E49" s="1282" t="s">
        <v>39</v>
      </c>
      <c r="F49" s="1282"/>
      <c r="G49" s="1282"/>
      <c r="H49" s="1283"/>
      <c r="I49" s="107" t="s">
        <v>503</v>
      </c>
      <c r="J49" s="108" t="s">
        <v>503</v>
      </c>
      <c r="K49" s="108" t="s">
        <v>503</v>
      </c>
      <c r="L49" s="108" t="s">
        <v>503</v>
      </c>
      <c r="M49" s="109" t="s">
        <v>503</v>
      </c>
    </row>
    <row r="50" spans="2:13" ht="27.75" customHeight="1" x14ac:dyDescent="0.15">
      <c r="B50" s="1276" t="s">
        <v>40</v>
      </c>
      <c r="C50" s="1277"/>
      <c r="D50" s="112"/>
      <c r="E50" s="1282" t="s">
        <v>41</v>
      </c>
      <c r="F50" s="1282"/>
      <c r="G50" s="1282"/>
      <c r="H50" s="1283"/>
      <c r="I50" s="107">
        <v>9542</v>
      </c>
      <c r="J50" s="108">
        <v>9939</v>
      </c>
      <c r="K50" s="108">
        <v>9674</v>
      </c>
      <c r="L50" s="108">
        <v>9384</v>
      </c>
      <c r="M50" s="109">
        <v>8781</v>
      </c>
    </row>
    <row r="51" spans="2:13" ht="27.75" customHeight="1" x14ac:dyDescent="0.15">
      <c r="B51" s="1278"/>
      <c r="C51" s="1279"/>
      <c r="D51" s="106"/>
      <c r="E51" s="1282" t="s">
        <v>42</v>
      </c>
      <c r="F51" s="1282"/>
      <c r="G51" s="1282"/>
      <c r="H51" s="1283"/>
      <c r="I51" s="107">
        <v>5640</v>
      </c>
      <c r="J51" s="108">
        <v>5635</v>
      </c>
      <c r="K51" s="108">
        <v>5470</v>
      </c>
      <c r="L51" s="108">
        <v>4529</v>
      </c>
      <c r="M51" s="109">
        <v>8937</v>
      </c>
    </row>
    <row r="52" spans="2:13" ht="27.75" customHeight="1" x14ac:dyDescent="0.15">
      <c r="B52" s="1280"/>
      <c r="C52" s="1281"/>
      <c r="D52" s="106"/>
      <c r="E52" s="1282" t="s">
        <v>43</v>
      </c>
      <c r="F52" s="1282"/>
      <c r="G52" s="1282"/>
      <c r="H52" s="1283"/>
      <c r="I52" s="107">
        <v>26888</v>
      </c>
      <c r="J52" s="108">
        <v>26032</v>
      </c>
      <c r="K52" s="108">
        <v>26455</v>
      </c>
      <c r="L52" s="108">
        <v>25426</v>
      </c>
      <c r="M52" s="109">
        <v>26222</v>
      </c>
    </row>
    <row r="53" spans="2:13" ht="27.75" customHeight="1" thickBot="1" x14ac:dyDescent="0.2">
      <c r="B53" s="1284" t="s">
        <v>44</v>
      </c>
      <c r="C53" s="1285"/>
      <c r="D53" s="113"/>
      <c r="E53" s="1286" t="s">
        <v>45</v>
      </c>
      <c r="F53" s="1286"/>
      <c r="G53" s="1286"/>
      <c r="H53" s="1287"/>
      <c r="I53" s="114">
        <v>-1397</v>
      </c>
      <c r="J53" s="115">
        <v>-334</v>
      </c>
      <c r="K53" s="115">
        <v>-1738</v>
      </c>
      <c r="L53" s="115">
        <v>-429</v>
      </c>
      <c r="M53" s="116">
        <v>-7010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XaaNg8zeI8mlpO7XeCF1RXizMsNgKx0UYylJWhbct2VOSRgRAu9pjyS+/cjRgkKGb/YnUbufC2OaZxjwDTPA==" saltValue="Urygt4oLIGfZt5I2ZhUv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3" t="s">
        <v>48</v>
      </c>
      <c r="D55" s="1303"/>
      <c r="E55" s="1304"/>
      <c r="F55" s="128">
        <v>2716</v>
      </c>
      <c r="G55" s="128">
        <v>2916</v>
      </c>
      <c r="H55" s="129">
        <v>2358</v>
      </c>
    </row>
    <row r="56" spans="2:8" ht="52.5" customHeight="1" x14ac:dyDescent="0.15">
      <c r="B56" s="130"/>
      <c r="C56" s="1305" t="s">
        <v>49</v>
      </c>
      <c r="D56" s="1305"/>
      <c r="E56" s="1306"/>
      <c r="F56" s="131">
        <v>997</v>
      </c>
      <c r="G56" s="131">
        <v>797</v>
      </c>
      <c r="H56" s="132">
        <v>601</v>
      </c>
    </row>
    <row r="57" spans="2:8" ht="53.25" customHeight="1" x14ac:dyDescent="0.15">
      <c r="B57" s="130"/>
      <c r="C57" s="1307" t="s">
        <v>50</v>
      </c>
      <c r="D57" s="1307"/>
      <c r="E57" s="1308"/>
      <c r="F57" s="133">
        <v>7068</v>
      </c>
      <c r="G57" s="133">
        <v>6797</v>
      </c>
      <c r="H57" s="134">
        <v>6060</v>
      </c>
    </row>
    <row r="58" spans="2:8" ht="45.75" customHeight="1" x14ac:dyDescent="0.15">
      <c r="B58" s="135"/>
      <c r="C58" s="1295" t="s">
        <v>572</v>
      </c>
      <c r="D58" s="1296"/>
      <c r="E58" s="1297"/>
      <c r="F58" s="136">
        <v>3440</v>
      </c>
      <c r="G58" s="136">
        <v>3211</v>
      </c>
      <c r="H58" s="137">
        <v>2333</v>
      </c>
    </row>
    <row r="59" spans="2:8" ht="45.75" customHeight="1" x14ac:dyDescent="0.15">
      <c r="B59" s="135"/>
      <c r="C59" s="1295" t="s">
        <v>573</v>
      </c>
      <c r="D59" s="1296"/>
      <c r="E59" s="1297"/>
      <c r="F59" s="136">
        <v>1337</v>
      </c>
      <c r="G59" s="136">
        <v>1337</v>
      </c>
      <c r="H59" s="137">
        <v>1337</v>
      </c>
    </row>
    <row r="60" spans="2:8" ht="45.75" customHeight="1" x14ac:dyDescent="0.15">
      <c r="B60" s="135"/>
      <c r="C60" s="1295" t="s">
        <v>574</v>
      </c>
      <c r="D60" s="1296"/>
      <c r="E60" s="1297"/>
      <c r="F60" s="136">
        <v>1041</v>
      </c>
      <c r="G60" s="136">
        <v>949</v>
      </c>
      <c r="H60" s="137">
        <v>979</v>
      </c>
    </row>
    <row r="61" spans="2:8" ht="45.75" customHeight="1" x14ac:dyDescent="0.15">
      <c r="B61" s="135"/>
      <c r="C61" s="1295" t="s">
        <v>575</v>
      </c>
      <c r="D61" s="1296"/>
      <c r="E61" s="1297"/>
      <c r="F61" s="136">
        <v>443</v>
      </c>
      <c r="G61" s="136">
        <v>443</v>
      </c>
      <c r="H61" s="137">
        <v>442</v>
      </c>
    </row>
    <row r="62" spans="2:8" ht="45.75" customHeight="1" thickBot="1" x14ac:dyDescent="0.2">
      <c r="B62" s="138"/>
      <c r="C62" s="1298" t="s">
        <v>576</v>
      </c>
      <c r="D62" s="1299"/>
      <c r="E62" s="1300"/>
      <c r="F62" s="139">
        <v>442</v>
      </c>
      <c r="G62" s="139">
        <v>438</v>
      </c>
      <c r="H62" s="140">
        <v>436</v>
      </c>
    </row>
    <row r="63" spans="2:8" ht="52.5" customHeight="1" thickBot="1" x14ac:dyDescent="0.2">
      <c r="B63" s="141"/>
      <c r="C63" s="1301" t="s">
        <v>51</v>
      </c>
      <c r="D63" s="1301"/>
      <c r="E63" s="1302"/>
      <c r="F63" s="142">
        <v>10781</v>
      </c>
      <c r="G63" s="142">
        <v>10510</v>
      </c>
      <c r="H63" s="143">
        <v>9019</v>
      </c>
    </row>
    <row r="64" spans="2:8" ht="15" customHeight="1" x14ac:dyDescent="0.15"/>
  </sheetData>
  <sheetProtection algorithmName="SHA-512" hashValue="+PIUgWTl810nSzYJxvWhNJBxu4MgU02zoncgFkcgEHipN9uKF4Y6x5ZST19TUOR4XfC+jsB3FdCFF9LrICZbeg==" saltValue="ZYP1t8KB9PTkO4KMzWA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0" zoomScaleNormal="50" zoomScaleSheetLayoutView="55" workbookViewId="0">
      <selection activeCell="B117" sqref="B11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596</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58.5</v>
      </c>
      <c r="BY53" s="1323"/>
      <c r="BZ53" s="1323"/>
      <c r="CA53" s="1323"/>
      <c r="CB53" s="1323"/>
      <c r="CC53" s="1323"/>
      <c r="CD53" s="1323"/>
      <c r="CE53" s="1323"/>
      <c r="CF53" s="1323">
        <v>60.4</v>
      </c>
      <c r="CG53" s="1323"/>
      <c r="CH53" s="1323"/>
      <c r="CI53" s="1323"/>
      <c r="CJ53" s="1323"/>
      <c r="CK53" s="1323"/>
      <c r="CL53" s="1323"/>
      <c r="CM53" s="1323"/>
      <c r="CN53" s="1323">
        <v>59.4</v>
      </c>
      <c r="CO53" s="1323"/>
      <c r="CP53" s="1323"/>
      <c r="CQ53" s="1323"/>
      <c r="CR53" s="1323"/>
      <c r="CS53" s="1323"/>
      <c r="CT53" s="1323"/>
      <c r="CU53" s="1323"/>
      <c r="CV53" s="1323">
        <v>60.1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599</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20.2</v>
      </c>
      <c r="BY55" s="1323"/>
      <c r="BZ55" s="1323"/>
      <c r="CA55" s="1323"/>
      <c r="CB55" s="1323"/>
      <c r="CC55" s="1323"/>
      <c r="CD55" s="1323"/>
      <c r="CE55" s="1323"/>
      <c r="CF55" s="1323">
        <v>19</v>
      </c>
      <c r="CG55" s="1323"/>
      <c r="CH55" s="1323"/>
      <c r="CI55" s="1323"/>
      <c r="CJ55" s="1323"/>
      <c r="CK55" s="1323"/>
      <c r="CL55" s="1323"/>
      <c r="CM55" s="1323"/>
      <c r="CN55" s="1323">
        <v>15.4</v>
      </c>
      <c r="CO55" s="1323"/>
      <c r="CP55" s="1323"/>
      <c r="CQ55" s="1323"/>
      <c r="CR55" s="1323"/>
      <c r="CS55" s="1323"/>
      <c r="CT55" s="1323"/>
      <c r="CU55" s="1323"/>
      <c r="CV55" s="1323">
        <v>14.9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53.6</v>
      </c>
      <c r="BY57" s="1323"/>
      <c r="BZ57" s="1323"/>
      <c r="CA57" s="1323"/>
      <c r="CB57" s="1323"/>
      <c r="CC57" s="1323"/>
      <c r="CD57" s="1323"/>
      <c r="CE57" s="1323"/>
      <c r="CF57" s="1323">
        <v>56.1</v>
      </c>
      <c r="CG57" s="1323"/>
      <c r="CH57" s="1323"/>
      <c r="CI57" s="1323"/>
      <c r="CJ57" s="1323"/>
      <c r="CK57" s="1323"/>
      <c r="CL57" s="1323"/>
      <c r="CM57" s="1323"/>
      <c r="CN57" s="1323">
        <v>57.5</v>
      </c>
      <c r="CO57" s="1323"/>
      <c r="CP57" s="1323"/>
      <c r="CQ57" s="1323"/>
      <c r="CR57" s="1323"/>
      <c r="CS57" s="1323"/>
      <c r="CT57" s="1323"/>
      <c r="CU57" s="1323"/>
      <c r="CV57" s="1323">
        <v>58.4</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596</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7.8</v>
      </c>
      <c r="BQ75" s="1323"/>
      <c r="BR75" s="1323"/>
      <c r="BS75" s="1323"/>
      <c r="BT75" s="1323"/>
      <c r="BU75" s="1323"/>
      <c r="BV75" s="1323"/>
      <c r="BW75" s="1323"/>
      <c r="BX75" s="1323">
        <v>6.7</v>
      </c>
      <c r="BY75" s="1323"/>
      <c r="BZ75" s="1323"/>
      <c r="CA75" s="1323"/>
      <c r="CB75" s="1323"/>
      <c r="CC75" s="1323"/>
      <c r="CD75" s="1323"/>
      <c r="CE75" s="1323"/>
      <c r="CF75" s="1323">
        <v>5.7</v>
      </c>
      <c r="CG75" s="1323"/>
      <c r="CH75" s="1323"/>
      <c r="CI75" s="1323"/>
      <c r="CJ75" s="1323"/>
      <c r="CK75" s="1323"/>
      <c r="CL75" s="1323"/>
      <c r="CM75" s="1323"/>
      <c r="CN75" s="1323">
        <v>5.8</v>
      </c>
      <c r="CO75" s="1323"/>
      <c r="CP75" s="1323"/>
      <c r="CQ75" s="1323"/>
      <c r="CR75" s="1323"/>
      <c r="CS75" s="1323"/>
      <c r="CT75" s="1323"/>
      <c r="CU75" s="1323"/>
      <c r="CV75" s="1323">
        <v>6.4</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599</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20.2</v>
      </c>
      <c r="BY77" s="1323"/>
      <c r="BZ77" s="1323"/>
      <c r="CA77" s="1323"/>
      <c r="CB77" s="1323"/>
      <c r="CC77" s="1323"/>
      <c r="CD77" s="1323"/>
      <c r="CE77" s="1323"/>
      <c r="CF77" s="1323">
        <v>19</v>
      </c>
      <c r="CG77" s="1323"/>
      <c r="CH77" s="1323"/>
      <c r="CI77" s="1323"/>
      <c r="CJ77" s="1323"/>
      <c r="CK77" s="1323"/>
      <c r="CL77" s="1323"/>
      <c r="CM77" s="1323"/>
      <c r="CN77" s="1323">
        <v>15.4</v>
      </c>
      <c r="CO77" s="1323"/>
      <c r="CP77" s="1323"/>
      <c r="CQ77" s="1323"/>
      <c r="CR77" s="1323"/>
      <c r="CS77" s="1323"/>
      <c r="CT77" s="1323"/>
      <c r="CU77" s="1323"/>
      <c r="CV77" s="1323">
        <v>14.9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8.5</v>
      </c>
      <c r="CO79" s="1323"/>
      <c r="CP79" s="1323"/>
      <c r="CQ79" s="1323"/>
      <c r="CR79" s="1323"/>
      <c r="CS79" s="1323"/>
      <c r="CT79" s="1323"/>
      <c r="CU79" s="1323"/>
      <c r="CV79" s="1323">
        <v>8.5</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9ow6stwMcjT1lrzWgclrP/oQ+JVD2iOQ3v8EAjIujNXvIJjYytXsg51et4y5cQXu1g5QDe1nhJl2Jbs7ZTEjA==" saltValue="zdQTLkHgRRnCX6o1M0WR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B117" sqref="B1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ketpMUmKlbXjw2XDlZyDnFkftlsUI8Nvg4t/E3kHGTnZ7F7Vx2EjvazigmqncGhlq4pFexPjriMOGcI8E3Narw==" saltValue="lL9lUJJ5E33dhPyTxIhE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B117" sqref="B1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QIPVq9Y6JPvM5O1czOWuv4rsBofpex3W6UFbZOpkfJD0JOssTjhN1EHIR8FtzM1iGU5bNW8Cnqlvz9+cwfK+Dg==" saltValue="+HuLfuWQ69XwKw4vckHd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43620</v>
      </c>
      <c r="E3" s="162"/>
      <c r="F3" s="163">
        <v>87974</v>
      </c>
      <c r="G3" s="164"/>
      <c r="H3" s="165"/>
    </row>
    <row r="4" spans="1:8" x14ac:dyDescent="0.15">
      <c r="A4" s="166"/>
      <c r="B4" s="167"/>
      <c r="C4" s="168"/>
      <c r="D4" s="169">
        <v>29357</v>
      </c>
      <c r="E4" s="170"/>
      <c r="F4" s="171">
        <v>48183</v>
      </c>
      <c r="G4" s="172"/>
      <c r="H4" s="173"/>
    </row>
    <row r="5" spans="1:8" x14ac:dyDescent="0.15">
      <c r="A5" s="154" t="s">
        <v>536</v>
      </c>
      <c r="B5" s="159"/>
      <c r="C5" s="160"/>
      <c r="D5" s="161">
        <v>59471</v>
      </c>
      <c r="E5" s="162"/>
      <c r="F5" s="163">
        <v>78864</v>
      </c>
      <c r="G5" s="164"/>
      <c r="H5" s="165"/>
    </row>
    <row r="6" spans="1:8" x14ac:dyDescent="0.15">
      <c r="A6" s="166"/>
      <c r="B6" s="167"/>
      <c r="C6" s="168"/>
      <c r="D6" s="169">
        <v>46385</v>
      </c>
      <c r="E6" s="170"/>
      <c r="F6" s="171">
        <v>46136</v>
      </c>
      <c r="G6" s="172"/>
      <c r="H6" s="173"/>
    </row>
    <row r="7" spans="1:8" x14ac:dyDescent="0.15">
      <c r="A7" s="154" t="s">
        <v>537</v>
      </c>
      <c r="B7" s="159"/>
      <c r="C7" s="160"/>
      <c r="D7" s="161">
        <v>87182</v>
      </c>
      <c r="E7" s="162"/>
      <c r="F7" s="163">
        <v>85042</v>
      </c>
      <c r="G7" s="164"/>
      <c r="H7" s="165"/>
    </row>
    <row r="8" spans="1:8" x14ac:dyDescent="0.15">
      <c r="A8" s="166"/>
      <c r="B8" s="167"/>
      <c r="C8" s="168"/>
      <c r="D8" s="169">
        <v>81065</v>
      </c>
      <c r="E8" s="170"/>
      <c r="F8" s="171">
        <v>50806</v>
      </c>
      <c r="G8" s="172"/>
      <c r="H8" s="173"/>
    </row>
    <row r="9" spans="1:8" x14ac:dyDescent="0.15">
      <c r="A9" s="154" t="s">
        <v>538</v>
      </c>
      <c r="B9" s="159"/>
      <c r="C9" s="160"/>
      <c r="D9" s="161">
        <v>53991</v>
      </c>
      <c r="E9" s="162"/>
      <c r="F9" s="163">
        <v>83774</v>
      </c>
      <c r="G9" s="164"/>
      <c r="H9" s="165"/>
    </row>
    <row r="10" spans="1:8" x14ac:dyDescent="0.15">
      <c r="A10" s="166"/>
      <c r="B10" s="167"/>
      <c r="C10" s="168"/>
      <c r="D10" s="169">
        <v>35526</v>
      </c>
      <c r="E10" s="170"/>
      <c r="F10" s="171">
        <v>52179</v>
      </c>
      <c r="G10" s="172"/>
      <c r="H10" s="173"/>
    </row>
    <row r="11" spans="1:8" x14ac:dyDescent="0.15">
      <c r="A11" s="154" t="s">
        <v>539</v>
      </c>
      <c r="B11" s="159"/>
      <c r="C11" s="160"/>
      <c r="D11" s="161">
        <v>75831</v>
      </c>
      <c r="E11" s="162"/>
      <c r="F11" s="163">
        <v>132981</v>
      </c>
      <c r="G11" s="164"/>
      <c r="H11" s="165"/>
    </row>
    <row r="12" spans="1:8" x14ac:dyDescent="0.15">
      <c r="A12" s="166"/>
      <c r="B12" s="167"/>
      <c r="C12" s="174"/>
      <c r="D12" s="169">
        <v>32841</v>
      </c>
      <c r="E12" s="170"/>
      <c r="F12" s="171">
        <v>56973</v>
      </c>
      <c r="G12" s="172"/>
      <c r="H12" s="173"/>
    </row>
    <row r="13" spans="1:8" x14ac:dyDescent="0.15">
      <c r="A13" s="154"/>
      <c r="B13" s="159"/>
      <c r="C13" s="175"/>
      <c r="D13" s="176">
        <v>64019</v>
      </c>
      <c r="E13" s="177"/>
      <c r="F13" s="178">
        <v>93727</v>
      </c>
      <c r="G13" s="179"/>
      <c r="H13" s="165"/>
    </row>
    <row r="14" spans="1:8" x14ac:dyDescent="0.15">
      <c r="A14" s="166"/>
      <c r="B14" s="167"/>
      <c r="C14" s="168"/>
      <c r="D14" s="169">
        <v>45035</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6.97</v>
      </c>
      <c r="C19" s="180">
        <f>ROUND(VALUE(SUBSTITUTE(実質収支比率等に係る経年分析!G$48,"▲","-")),2)</f>
        <v>2.67</v>
      </c>
      <c r="D19" s="180">
        <f>ROUND(VALUE(SUBSTITUTE(実質収支比率等に係る経年分析!H$48,"▲","-")),2)</f>
        <v>3.2</v>
      </c>
      <c r="E19" s="180">
        <f>ROUND(VALUE(SUBSTITUTE(実質収支比率等に係る経年分析!I$48,"▲","-")),2)</f>
        <v>3.11</v>
      </c>
      <c r="F19" s="180">
        <f>ROUND(VALUE(SUBSTITUTE(実質収支比率等に係る経年分析!J$48,"▲","-")),2)</f>
        <v>4.18</v>
      </c>
    </row>
    <row r="20" spans="1:11" x14ac:dyDescent="0.15">
      <c r="A20" s="180" t="s">
        <v>55</v>
      </c>
      <c r="B20" s="180">
        <f>ROUND(VALUE(SUBSTITUTE(実質収支比率等に係る経年分析!F$47,"▲","-")),2)</f>
        <v>16.850000000000001</v>
      </c>
      <c r="C20" s="180">
        <f>ROUND(VALUE(SUBSTITUTE(実質収支比率等に係る経年分析!G$47,"▲","-")),2)</f>
        <v>20.45</v>
      </c>
      <c r="D20" s="180">
        <f>ROUND(VALUE(SUBSTITUTE(実質収支比率等に係る経年分析!H$47,"▲","-")),2)</f>
        <v>21.81</v>
      </c>
      <c r="E20" s="180">
        <f>ROUND(VALUE(SUBSTITUTE(実質収支比率等に係る経年分析!I$47,"▲","-")),2)</f>
        <v>23.54</v>
      </c>
      <c r="F20" s="180">
        <f>ROUND(VALUE(SUBSTITUTE(実質収支比率等に係る経年分析!J$47,"▲","-")),2)</f>
        <v>19.399999999999999</v>
      </c>
    </row>
    <row r="21" spans="1:11" x14ac:dyDescent="0.15">
      <c r="A21" s="180" t="s">
        <v>56</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1.51</v>
      </c>
      <c r="F21" s="180">
        <f>IF(ISNUMBER(VALUE(SUBSTITUTE(実質収支比率等に係る経年分析!J$49,"▲","-"))),ROUND(VALUE(SUBSTITUTE(実質収支比率等に係る経年分析!J$49,"▲","-")),2),NA())</f>
        <v>-3.58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中野市後期高齢者医療事業特別会計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中野市国民健康保険事業特別会計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中野市介護保険事業特別会計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x14ac:dyDescent="0.15">
      <c r="A35" s="181" t="str">
        <f>IF(連結実質赤字比率に係る赤字・黒字の構成分析!C$35="",NA(),連結実質赤字比率に係る赤字・黒字の構成分析!C$35)</f>
        <v>中野市下水道事業会計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12.32</v>
      </c>
    </row>
    <row r="36" spans="1:16" x14ac:dyDescent="0.15">
      <c r="A36" s="181" t="str">
        <f>IF(連結実質赤字比率に係る赤字・黒字の構成分析!C$34="",NA(),連結実質赤字比率に係る赤字・黒字の構成分析!C$34)</f>
        <v>中野市水道事業会計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18.46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2753</v>
      </c>
      <c r="E42" s="182"/>
      <c r="F42" s="182"/>
      <c r="G42" s="182">
        <f>'実質公債費比率（分子）の構造'!L$52</f>
        <v>2734</v>
      </c>
      <c r="H42" s="182"/>
      <c r="I42" s="182"/>
      <c r="J42" s="182">
        <f>'実質公債費比率（分子）の構造'!M$52</f>
        <v>2738</v>
      </c>
      <c r="K42" s="182"/>
      <c r="L42" s="182"/>
      <c r="M42" s="182">
        <f>'実質公債費比率（分子）の構造'!N$52</f>
        <v>2691</v>
      </c>
      <c r="N42" s="182"/>
      <c r="O42" s="182"/>
      <c r="P42" s="182">
        <f>'実質公債費比率（分子）の構造'!O$52</f>
        <v>2662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28</v>
      </c>
      <c r="C44" s="182"/>
      <c r="D44" s="182"/>
      <c r="E44" s="182">
        <f>'実質公債費比率（分子）の構造'!L$50</f>
        <v>18</v>
      </c>
      <c r="F44" s="182"/>
      <c r="G44" s="182"/>
      <c r="H44" s="182">
        <f>'実質公債費比率（分子）の構造'!M$50</f>
        <v>16</v>
      </c>
      <c r="I44" s="182"/>
      <c r="J44" s="182"/>
      <c r="K44" s="182">
        <f>'実質公債費比率（分子）の構造'!N$50</f>
        <v>8</v>
      </c>
      <c r="L44" s="182"/>
      <c r="M44" s="182"/>
      <c r="N44" s="182">
        <f>'実質公債費比率（分子）の構造'!O$50</f>
        <v>12</v>
      </c>
      <c r="O44" s="182"/>
      <c r="P44" s="182"/>
    </row>
    <row r="45" spans="1:16" x14ac:dyDescent="0.15">
      <c r="A45" s="182" t="s">
        <v>66</v>
      </c>
      <c r="B45" s="182">
        <f>'実質公債費比率（分子）の構造'!K$49</f>
        <v>94</v>
      </c>
      <c r="C45" s="182"/>
      <c r="D45" s="182"/>
      <c r="E45" s="182">
        <f>'実質公債費比率（分子）の構造'!L$49</f>
        <v>98</v>
      </c>
      <c r="F45" s="182"/>
      <c r="G45" s="182"/>
      <c r="H45" s="182">
        <f>'実質公債費比率（分子）の構造'!M$49</f>
        <v>95</v>
      </c>
      <c r="I45" s="182"/>
      <c r="J45" s="182"/>
      <c r="K45" s="182">
        <f>'実質公債費比率（分子）の構造'!N$49</f>
        <v>128</v>
      </c>
      <c r="L45" s="182"/>
      <c r="M45" s="182"/>
      <c r="N45" s="182">
        <f>'実質公債費比率（分子）の構造'!O$49</f>
        <v>111</v>
      </c>
      <c r="O45" s="182"/>
      <c r="P45" s="182"/>
    </row>
    <row r="46" spans="1:16" x14ac:dyDescent="0.15">
      <c r="A46" s="182" t="s">
        <v>67</v>
      </c>
      <c r="B46" s="182">
        <f>'実質公債費比率（分子）の構造'!K$48</f>
        <v>1162</v>
      </c>
      <c r="C46" s="182"/>
      <c r="D46" s="182"/>
      <c r="E46" s="182">
        <f>'実質公債費比率（分子）の構造'!L$48</f>
        <v>983</v>
      </c>
      <c r="F46" s="182"/>
      <c r="G46" s="182"/>
      <c r="H46" s="182">
        <f>'実質公債費比率（分子）の構造'!M$48</f>
        <v>912</v>
      </c>
      <c r="I46" s="182"/>
      <c r="J46" s="182"/>
      <c r="K46" s="182">
        <f>'実質公債費比率（分子）の構造'!N$48</f>
        <v>995</v>
      </c>
      <c r="L46" s="182"/>
      <c r="M46" s="182"/>
      <c r="N46" s="182">
        <f>'実質公債費比率（分子）の構造'!O$48</f>
        <v>843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2161</v>
      </c>
      <c r="C49" s="182"/>
      <c r="D49" s="182"/>
      <c r="E49" s="182">
        <f>'実質公債費比率（分子）の構造'!L$45</f>
        <v>2165</v>
      </c>
      <c r="F49" s="182"/>
      <c r="G49" s="182"/>
      <c r="H49" s="182">
        <f>'実質公債費比率（分子）の構造'!M$45</f>
        <v>2215</v>
      </c>
      <c r="I49" s="182"/>
      <c r="J49" s="182"/>
      <c r="K49" s="182">
        <f>'実質公債費比率（分子）の構造'!N$45</f>
        <v>2299</v>
      </c>
      <c r="L49" s="182"/>
      <c r="M49" s="182"/>
      <c r="N49" s="182">
        <f>'実質公債費比率（分子）の構造'!O$45</f>
        <v>2372</v>
      </c>
      <c r="O49" s="182"/>
      <c r="P49" s="182"/>
    </row>
    <row r="50" spans="1:16" x14ac:dyDescent="0.15">
      <c r="A50" s="182" t="s">
        <v>71</v>
      </c>
      <c r="B50" s="182" t="e">
        <f>NA()</f>
        <v>#N/A</v>
      </c>
      <c r="C50" s="182">
        <f>IF(ISNUMBER('実質公債費比率（分子）の構造'!K$53),'実質公債費比率（分子）の構造'!K$53,NA())</f>
        <v>692</v>
      </c>
      <c r="D50" s="182" t="e">
        <f>NA()</f>
        <v>#N/A</v>
      </c>
      <c r="E50" s="182" t="e">
        <f>NA()</f>
        <v>#N/A</v>
      </c>
      <c r="F50" s="182">
        <f>IF(ISNUMBER('実質公債費比率（分子）の構造'!L$53),'実質公債費比率（分子）の構造'!L$53,NA())</f>
        <v>530</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739</v>
      </c>
      <c r="M50" s="182" t="e">
        <f>NA()</f>
        <v>#N/A</v>
      </c>
      <c r="N50" s="182" t="e">
        <f>NA()</f>
        <v>#N/A</v>
      </c>
      <c r="O50" s="182">
        <f>IF(ISNUMBER('実質公債費比率（分子）の構造'!O$53),'実質公債費比率（分子）の構造'!O$53,NA())</f>
        <v>676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26888</v>
      </c>
      <c r="E56" s="181"/>
      <c r="F56" s="181"/>
      <c r="G56" s="181">
        <f>'将来負担比率（分子）の構造'!J$52</f>
        <v>26032</v>
      </c>
      <c r="H56" s="181"/>
      <c r="I56" s="181"/>
      <c r="J56" s="181">
        <f>'将来負担比率（分子）の構造'!K$52</f>
        <v>26455</v>
      </c>
      <c r="K56" s="181"/>
      <c r="L56" s="181"/>
      <c r="M56" s="181">
        <f>'将来負担比率（分子）の構造'!L$52</f>
        <v>25426</v>
      </c>
      <c r="N56" s="181"/>
      <c r="O56" s="181"/>
      <c r="P56" s="181">
        <f>'将来負担比率（分子）の構造'!M$52</f>
        <v>26222</v>
      </c>
    </row>
    <row r="57" spans="1:16" x14ac:dyDescent="0.15">
      <c r="A57" s="181" t="s">
        <v>42</v>
      </c>
      <c r="B57" s="181"/>
      <c r="C57" s="181"/>
      <c r="D57" s="181">
        <f>'将来負担比率（分子）の構造'!I$51</f>
        <v>5640</v>
      </c>
      <c r="E57" s="181"/>
      <c r="F57" s="181"/>
      <c r="G57" s="181">
        <f>'将来負担比率（分子）の構造'!J$51</f>
        <v>5635</v>
      </c>
      <c r="H57" s="181"/>
      <c r="I57" s="181"/>
      <c r="J57" s="181">
        <f>'将来負担比率（分子）の構造'!K$51</f>
        <v>5470</v>
      </c>
      <c r="K57" s="181"/>
      <c r="L57" s="181"/>
      <c r="M57" s="181">
        <f>'将来負担比率（分子）の構造'!L$51</f>
        <v>4529</v>
      </c>
      <c r="N57" s="181"/>
      <c r="O57" s="181"/>
      <c r="P57" s="181">
        <f>'将来負担比率（分子）の構造'!M$51</f>
        <v>8937</v>
      </c>
    </row>
    <row r="58" spans="1:16" x14ac:dyDescent="0.15">
      <c r="A58" s="181" t="s">
        <v>41</v>
      </c>
      <c r="B58" s="181"/>
      <c r="C58" s="181"/>
      <c r="D58" s="181">
        <f>'将来負担比率（分子）の構造'!I$50</f>
        <v>9542</v>
      </c>
      <c r="E58" s="181"/>
      <c r="F58" s="181"/>
      <c r="G58" s="181">
        <f>'将来負担比率（分子）の構造'!J$50</f>
        <v>9939</v>
      </c>
      <c r="H58" s="181"/>
      <c r="I58" s="181"/>
      <c r="J58" s="181">
        <f>'将来負担比率（分子）の構造'!K$50</f>
        <v>9674</v>
      </c>
      <c r="K58" s="181"/>
      <c r="L58" s="181"/>
      <c r="M58" s="181">
        <f>'将来負担比率（分子）の構造'!L$50</f>
        <v>9384</v>
      </c>
      <c r="N58" s="181"/>
      <c r="O58" s="181"/>
      <c r="P58" s="181">
        <f>'将来負担比率（分子）の構造'!M$50</f>
        <v>8781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3334</v>
      </c>
      <c r="C62" s="181"/>
      <c r="D62" s="181"/>
      <c r="E62" s="181">
        <f>'将来負担比率（分子）の構造'!J$45</f>
        <v>3174</v>
      </c>
      <c r="F62" s="181"/>
      <c r="G62" s="181"/>
      <c r="H62" s="181">
        <f>'将来負担比率（分子）の構造'!K$45</f>
        <v>3001</v>
      </c>
      <c r="I62" s="181"/>
      <c r="J62" s="181"/>
      <c r="K62" s="181">
        <f>'将来負担比率（分子）の構造'!L$45</f>
        <v>2948</v>
      </c>
      <c r="L62" s="181"/>
      <c r="M62" s="181"/>
      <c r="N62" s="181">
        <f>'将来負担比率（分子）の構造'!M$45</f>
        <v>2969</v>
      </c>
      <c r="O62" s="181"/>
      <c r="P62" s="181"/>
    </row>
    <row r="63" spans="1:16" x14ac:dyDescent="0.15">
      <c r="A63" s="181" t="s">
        <v>34</v>
      </c>
      <c r="B63" s="181">
        <f>'将来負担比率（分子）の構造'!I$44</f>
        <v>874</v>
      </c>
      <c r="C63" s="181"/>
      <c r="D63" s="181"/>
      <c r="E63" s="181">
        <f>'将来負担比率（分子）の構造'!J$44</f>
        <v>1170</v>
      </c>
      <c r="F63" s="181"/>
      <c r="G63" s="181"/>
      <c r="H63" s="181">
        <f>'将来負担比率（分子）の構造'!K$44</f>
        <v>1069</v>
      </c>
      <c r="I63" s="181"/>
      <c r="J63" s="181"/>
      <c r="K63" s="181">
        <f>'将来負担比率（分子）の構造'!L$44</f>
        <v>947</v>
      </c>
      <c r="L63" s="181"/>
      <c r="M63" s="181"/>
      <c r="N63" s="181">
        <f>'将来負担比率（分子）の構造'!M$44</f>
        <v>715</v>
      </c>
      <c r="O63" s="181"/>
      <c r="P63" s="181"/>
    </row>
    <row r="64" spans="1:16" x14ac:dyDescent="0.15">
      <c r="A64" s="181" t="s">
        <v>33</v>
      </c>
      <c r="B64" s="181">
        <f>'将来負担比率（分子）の構造'!I$43</f>
        <v>17443</v>
      </c>
      <c r="C64" s="181"/>
      <c r="D64" s="181"/>
      <c r="E64" s="181">
        <f>'将来負担比率（分子）の構造'!J$43</f>
        <v>17562</v>
      </c>
      <c r="F64" s="181"/>
      <c r="G64" s="181"/>
      <c r="H64" s="181">
        <f>'将来負担比率（分子）の構造'!K$43</f>
        <v>14962</v>
      </c>
      <c r="I64" s="181"/>
      <c r="J64" s="181"/>
      <c r="K64" s="181">
        <f>'将来負担比率（分子）の構造'!L$43</f>
        <v>14578</v>
      </c>
      <c r="L64" s="181"/>
      <c r="M64" s="181"/>
      <c r="N64" s="181">
        <f>'将来負担比率（分子）の構造'!M$43</f>
        <v>12818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19022</v>
      </c>
      <c r="C66" s="181"/>
      <c r="D66" s="181"/>
      <c r="E66" s="181">
        <f>'将来負担比率（分子）の構造'!J$41</f>
        <v>19366</v>
      </c>
      <c r="F66" s="181"/>
      <c r="G66" s="181"/>
      <c r="H66" s="181">
        <f>'将来負担比率（分子）の構造'!K$41</f>
        <v>20830</v>
      </c>
      <c r="I66" s="181"/>
      <c r="J66" s="181"/>
      <c r="K66" s="181">
        <f>'将来負担比率（分子）の構造'!L$41</f>
        <v>20437</v>
      </c>
      <c r="L66" s="181"/>
      <c r="M66" s="181"/>
      <c r="N66" s="181">
        <f>'将来負担比率（分子）の構造'!M$41</f>
        <v>20428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2716</v>
      </c>
      <c r="C72" s="185">
        <f>基金残高に係る経年分析!G55</f>
        <v>2916</v>
      </c>
      <c r="D72" s="185">
        <f>基金残高に係る経年分析!H55</f>
        <v>2358</v>
      </c>
    </row>
    <row r="73" spans="1:16" x14ac:dyDescent="0.15">
      <c r="A73" s="184" t="s">
        <v>78</v>
      </c>
      <c r="B73" s="185">
        <f>基金残高に係る経年分析!F56</f>
        <v>997</v>
      </c>
      <c r="C73" s="185">
        <f>基金残高に係る経年分析!G56</f>
        <v>797</v>
      </c>
      <c r="D73" s="185">
        <f>基金残高に係る経年分析!H56</f>
        <v>601</v>
      </c>
    </row>
    <row r="74" spans="1:16" x14ac:dyDescent="0.15">
      <c r="A74" s="184" t="s">
        <v>79</v>
      </c>
      <c r="B74" s="185">
        <f>基金残高に係る経年分析!F57</f>
        <v>7068</v>
      </c>
      <c r="C74" s="185">
        <f>基金残高に係る経年分析!G57</f>
        <v>6797</v>
      </c>
      <c r="D74" s="185">
        <f>基金残高に係る経年分析!H57</f>
        <v>6060</v>
      </c>
    </row>
  </sheetData>
  <sheetProtection algorithmName="SHA-512" hashValue="DY0hKQM4ZItm12PIvX0Kq1ZFjFljG945ELfE/1B2nL+UI4jqLlyNmxFNZy7JjCDTaSEliI6rOuhd3gI+ufm/fQ==" saltValue="JIzRk0Yvybd8B6vPFPl+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6238728</v>
      </c>
      <c r="S5" s="734"/>
      <c r="T5" s="734"/>
      <c r="U5" s="734"/>
      <c r="V5" s="734"/>
      <c r="W5" s="734"/>
      <c r="X5" s="734"/>
      <c r="Y5" s="777"/>
      <c r="Z5" s="795">
        <v>26.6</v>
      </c>
      <c r="AA5" s="795"/>
      <c r="AB5" s="795"/>
      <c r="AC5" s="795"/>
      <c r="AD5" s="796">
        <v>5810105</v>
      </c>
      <c r="AE5" s="796"/>
      <c r="AF5" s="796"/>
      <c r="AG5" s="796"/>
      <c r="AH5" s="796"/>
      <c r="AI5" s="796"/>
      <c r="AJ5" s="796"/>
      <c r="AK5" s="796"/>
      <c r="AL5" s="778">
        <v>48.6</v>
      </c>
      <c r="AM5" s="749"/>
      <c r="AN5" s="749"/>
      <c r="AO5" s="779"/>
      <c r="AP5" s="744" t="s">
        <v>227</v>
      </c>
      <c r="AQ5" s="745"/>
      <c r="AR5" s="745"/>
      <c r="AS5" s="745"/>
      <c r="AT5" s="745"/>
      <c r="AU5" s="745"/>
      <c r="AV5" s="745"/>
      <c r="AW5" s="745"/>
      <c r="AX5" s="745"/>
      <c r="AY5" s="745"/>
      <c r="AZ5" s="745"/>
      <c r="BA5" s="745"/>
      <c r="BB5" s="745"/>
      <c r="BC5" s="745"/>
      <c r="BD5" s="745"/>
      <c r="BE5" s="745"/>
      <c r="BF5" s="746"/>
      <c r="BG5" s="678">
        <v>5800613</v>
      </c>
      <c r="BH5" s="679"/>
      <c r="BI5" s="679"/>
      <c r="BJ5" s="679"/>
      <c r="BK5" s="679"/>
      <c r="BL5" s="679"/>
      <c r="BM5" s="679"/>
      <c r="BN5" s="680"/>
      <c r="BO5" s="715">
        <v>93</v>
      </c>
      <c r="BP5" s="715"/>
      <c r="BQ5" s="715"/>
      <c r="BR5" s="715"/>
      <c r="BS5" s="716">
        <v>46591</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227159</v>
      </c>
      <c r="S6" s="679"/>
      <c r="T6" s="679"/>
      <c r="U6" s="679"/>
      <c r="V6" s="679"/>
      <c r="W6" s="679"/>
      <c r="X6" s="679"/>
      <c r="Y6" s="680"/>
      <c r="Z6" s="715">
        <v>1</v>
      </c>
      <c r="AA6" s="715"/>
      <c r="AB6" s="715"/>
      <c r="AC6" s="715"/>
      <c r="AD6" s="716">
        <v>227159</v>
      </c>
      <c r="AE6" s="716"/>
      <c r="AF6" s="716"/>
      <c r="AG6" s="716"/>
      <c r="AH6" s="716"/>
      <c r="AI6" s="716"/>
      <c r="AJ6" s="716"/>
      <c r="AK6" s="716"/>
      <c r="AL6" s="681">
        <v>1.9</v>
      </c>
      <c r="AM6" s="682"/>
      <c r="AN6" s="682"/>
      <c r="AO6" s="717"/>
      <c r="AP6" s="675" t="s">
        <v>232</v>
      </c>
      <c r="AQ6" s="676"/>
      <c r="AR6" s="676"/>
      <c r="AS6" s="676"/>
      <c r="AT6" s="676"/>
      <c r="AU6" s="676"/>
      <c r="AV6" s="676"/>
      <c r="AW6" s="676"/>
      <c r="AX6" s="676"/>
      <c r="AY6" s="676"/>
      <c r="AZ6" s="676"/>
      <c r="BA6" s="676"/>
      <c r="BB6" s="676"/>
      <c r="BC6" s="676"/>
      <c r="BD6" s="676"/>
      <c r="BE6" s="676"/>
      <c r="BF6" s="677"/>
      <c r="BG6" s="678">
        <v>5800613</v>
      </c>
      <c r="BH6" s="679"/>
      <c r="BI6" s="679"/>
      <c r="BJ6" s="679"/>
      <c r="BK6" s="679"/>
      <c r="BL6" s="679"/>
      <c r="BM6" s="679"/>
      <c r="BN6" s="680"/>
      <c r="BO6" s="715">
        <v>93</v>
      </c>
      <c r="BP6" s="715"/>
      <c r="BQ6" s="715"/>
      <c r="BR6" s="715"/>
      <c r="BS6" s="716">
        <v>46591</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181195</v>
      </c>
      <c r="CS6" s="679"/>
      <c r="CT6" s="679"/>
      <c r="CU6" s="679"/>
      <c r="CV6" s="679"/>
      <c r="CW6" s="679"/>
      <c r="CX6" s="679"/>
      <c r="CY6" s="680"/>
      <c r="CZ6" s="778">
        <v>0.8</v>
      </c>
      <c r="DA6" s="749"/>
      <c r="DB6" s="749"/>
      <c r="DC6" s="781"/>
      <c r="DD6" s="684" t="s">
        <v>234</v>
      </c>
      <c r="DE6" s="679"/>
      <c r="DF6" s="679"/>
      <c r="DG6" s="679"/>
      <c r="DH6" s="679"/>
      <c r="DI6" s="679"/>
      <c r="DJ6" s="679"/>
      <c r="DK6" s="679"/>
      <c r="DL6" s="679"/>
      <c r="DM6" s="679"/>
      <c r="DN6" s="679"/>
      <c r="DO6" s="679"/>
      <c r="DP6" s="680"/>
      <c r="DQ6" s="684">
        <v>181195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4683</v>
      </c>
      <c r="S7" s="679"/>
      <c r="T7" s="679"/>
      <c r="U7" s="679"/>
      <c r="V7" s="679"/>
      <c r="W7" s="679"/>
      <c r="X7" s="679"/>
      <c r="Y7" s="680"/>
      <c r="Z7" s="715">
        <v>0</v>
      </c>
      <c r="AA7" s="715"/>
      <c r="AB7" s="715"/>
      <c r="AC7" s="715"/>
      <c r="AD7" s="716">
        <v>4683</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2357187</v>
      </c>
      <c r="BH7" s="679"/>
      <c r="BI7" s="679"/>
      <c r="BJ7" s="679"/>
      <c r="BK7" s="679"/>
      <c r="BL7" s="679"/>
      <c r="BM7" s="679"/>
      <c r="BN7" s="680"/>
      <c r="BO7" s="715">
        <v>37.799999999999997</v>
      </c>
      <c r="BP7" s="715"/>
      <c r="BQ7" s="715"/>
      <c r="BR7" s="715"/>
      <c r="BS7" s="716">
        <v>46591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2365284</v>
      </c>
      <c r="CS7" s="679"/>
      <c r="CT7" s="679"/>
      <c r="CU7" s="679"/>
      <c r="CV7" s="679"/>
      <c r="CW7" s="679"/>
      <c r="CX7" s="679"/>
      <c r="CY7" s="680"/>
      <c r="CZ7" s="715">
        <v>10.6</v>
      </c>
      <c r="DA7" s="715"/>
      <c r="DB7" s="715"/>
      <c r="DC7" s="715"/>
      <c r="DD7" s="684">
        <v>61297</v>
      </c>
      <c r="DE7" s="679"/>
      <c r="DF7" s="679"/>
      <c r="DG7" s="679"/>
      <c r="DH7" s="679"/>
      <c r="DI7" s="679"/>
      <c r="DJ7" s="679"/>
      <c r="DK7" s="679"/>
      <c r="DL7" s="679"/>
      <c r="DM7" s="679"/>
      <c r="DN7" s="679"/>
      <c r="DO7" s="679"/>
      <c r="DP7" s="680"/>
      <c r="DQ7" s="684">
        <v>1756542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20611</v>
      </c>
      <c r="S8" s="679"/>
      <c r="T8" s="679"/>
      <c r="U8" s="679"/>
      <c r="V8" s="679"/>
      <c r="W8" s="679"/>
      <c r="X8" s="679"/>
      <c r="Y8" s="680"/>
      <c r="Z8" s="715">
        <v>0.1</v>
      </c>
      <c r="AA8" s="715"/>
      <c r="AB8" s="715"/>
      <c r="AC8" s="715"/>
      <c r="AD8" s="716">
        <v>20611</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80263</v>
      </c>
      <c r="BH8" s="679"/>
      <c r="BI8" s="679"/>
      <c r="BJ8" s="679"/>
      <c r="BK8" s="679"/>
      <c r="BL8" s="679"/>
      <c r="BM8" s="679"/>
      <c r="BN8" s="680"/>
      <c r="BO8" s="715">
        <v>1.3</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7388420</v>
      </c>
      <c r="CS8" s="679"/>
      <c r="CT8" s="679"/>
      <c r="CU8" s="679"/>
      <c r="CV8" s="679"/>
      <c r="CW8" s="679"/>
      <c r="CX8" s="679"/>
      <c r="CY8" s="680"/>
      <c r="CZ8" s="715">
        <v>33.200000000000003</v>
      </c>
      <c r="DA8" s="715"/>
      <c r="DB8" s="715"/>
      <c r="DC8" s="715"/>
      <c r="DD8" s="684">
        <v>711237</v>
      </c>
      <c r="DE8" s="679"/>
      <c r="DF8" s="679"/>
      <c r="DG8" s="679"/>
      <c r="DH8" s="679"/>
      <c r="DI8" s="679"/>
      <c r="DJ8" s="679"/>
      <c r="DK8" s="679"/>
      <c r="DL8" s="679"/>
      <c r="DM8" s="679"/>
      <c r="DN8" s="679"/>
      <c r="DO8" s="679"/>
      <c r="DP8" s="680"/>
      <c r="DQ8" s="684">
        <v>3770998</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11846</v>
      </c>
      <c r="S9" s="679"/>
      <c r="T9" s="679"/>
      <c r="U9" s="679"/>
      <c r="V9" s="679"/>
      <c r="W9" s="679"/>
      <c r="X9" s="679"/>
      <c r="Y9" s="680"/>
      <c r="Z9" s="715">
        <v>0.1</v>
      </c>
      <c r="AA9" s="715"/>
      <c r="AB9" s="715"/>
      <c r="AC9" s="715"/>
      <c r="AD9" s="716">
        <v>11846</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1915974</v>
      </c>
      <c r="BH9" s="679"/>
      <c r="BI9" s="679"/>
      <c r="BJ9" s="679"/>
      <c r="BK9" s="679"/>
      <c r="BL9" s="679"/>
      <c r="BM9" s="679"/>
      <c r="BN9" s="680"/>
      <c r="BO9" s="715">
        <v>30.7</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1780083</v>
      </c>
      <c r="CS9" s="679"/>
      <c r="CT9" s="679"/>
      <c r="CU9" s="679"/>
      <c r="CV9" s="679"/>
      <c r="CW9" s="679"/>
      <c r="CX9" s="679"/>
      <c r="CY9" s="680"/>
      <c r="CZ9" s="715">
        <v>8</v>
      </c>
      <c r="DA9" s="715"/>
      <c r="DB9" s="715"/>
      <c r="DC9" s="715"/>
      <c r="DD9" s="684">
        <v>255660</v>
      </c>
      <c r="DE9" s="679"/>
      <c r="DF9" s="679"/>
      <c r="DG9" s="679"/>
      <c r="DH9" s="679"/>
      <c r="DI9" s="679"/>
      <c r="DJ9" s="679"/>
      <c r="DK9" s="679"/>
      <c r="DL9" s="679"/>
      <c r="DM9" s="679"/>
      <c r="DN9" s="679"/>
      <c r="DO9" s="679"/>
      <c r="DP9" s="680"/>
      <c r="DQ9" s="684">
        <v>1324750</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128275</v>
      </c>
      <c r="BH10" s="679"/>
      <c r="BI10" s="679"/>
      <c r="BJ10" s="679"/>
      <c r="BK10" s="679"/>
      <c r="BL10" s="679"/>
      <c r="BM10" s="679"/>
      <c r="BN10" s="680"/>
      <c r="BO10" s="715">
        <v>2.1</v>
      </c>
      <c r="BP10" s="715"/>
      <c r="BQ10" s="715"/>
      <c r="BR10" s="715"/>
      <c r="BS10" s="684" t="s">
        <v>234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24094</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17556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809989</v>
      </c>
      <c r="S11" s="679"/>
      <c r="T11" s="679"/>
      <c r="U11" s="679"/>
      <c r="V11" s="679"/>
      <c r="W11" s="679"/>
      <c r="X11" s="679"/>
      <c r="Y11" s="680"/>
      <c r="Z11" s="681">
        <v>3.5</v>
      </c>
      <c r="AA11" s="682"/>
      <c r="AB11" s="682"/>
      <c r="AC11" s="683"/>
      <c r="AD11" s="684">
        <v>809989</v>
      </c>
      <c r="AE11" s="679"/>
      <c r="AF11" s="679"/>
      <c r="AG11" s="679"/>
      <c r="AH11" s="679"/>
      <c r="AI11" s="679"/>
      <c r="AJ11" s="679"/>
      <c r="AK11" s="680"/>
      <c r="AL11" s="681">
        <v>6.8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232675</v>
      </c>
      <c r="BH11" s="679"/>
      <c r="BI11" s="679"/>
      <c r="BJ11" s="679"/>
      <c r="BK11" s="679"/>
      <c r="BL11" s="679"/>
      <c r="BM11" s="679"/>
      <c r="BN11" s="680"/>
      <c r="BO11" s="715">
        <v>3.7</v>
      </c>
      <c r="BP11" s="715"/>
      <c r="BQ11" s="715"/>
      <c r="BR11" s="715"/>
      <c r="BS11" s="684">
        <v>46591</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1213676</v>
      </c>
      <c r="CS11" s="679"/>
      <c r="CT11" s="679"/>
      <c r="CU11" s="679"/>
      <c r="CV11" s="679"/>
      <c r="CW11" s="679"/>
      <c r="CX11" s="679"/>
      <c r="CY11" s="680"/>
      <c r="CZ11" s="715">
        <v>5.5</v>
      </c>
      <c r="DA11" s="715"/>
      <c r="DB11" s="715"/>
      <c r="DC11" s="715"/>
      <c r="DD11" s="684">
        <v>92254</v>
      </c>
      <c r="DE11" s="679"/>
      <c r="DF11" s="679"/>
      <c r="DG11" s="679"/>
      <c r="DH11" s="679"/>
      <c r="DI11" s="679"/>
      <c r="DJ11" s="679"/>
      <c r="DK11" s="679"/>
      <c r="DL11" s="679"/>
      <c r="DM11" s="679"/>
      <c r="DN11" s="679"/>
      <c r="DO11" s="679"/>
      <c r="DP11" s="680"/>
      <c r="DQ11" s="684">
        <v>865517</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6278</v>
      </c>
      <c r="S12" s="679"/>
      <c r="T12" s="679"/>
      <c r="U12" s="679"/>
      <c r="V12" s="679"/>
      <c r="W12" s="679"/>
      <c r="X12" s="679"/>
      <c r="Y12" s="680"/>
      <c r="Z12" s="715">
        <v>0</v>
      </c>
      <c r="AA12" s="715"/>
      <c r="AB12" s="715"/>
      <c r="AC12" s="715"/>
      <c r="AD12" s="716">
        <v>6278</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2962437</v>
      </c>
      <c r="BH12" s="679"/>
      <c r="BI12" s="679"/>
      <c r="BJ12" s="679"/>
      <c r="BK12" s="679"/>
      <c r="BL12" s="679"/>
      <c r="BM12" s="679"/>
      <c r="BN12" s="680"/>
      <c r="BO12" s="715">
        <v>47.5</v>
      </c>
      <c r="BP12" s="715"/>
      <c r="BQ12" s="715"/>
      <c r="BR12" s="715"/>
      <c r="BS12" s="684" t="s">
        <v>234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670704</v>
      </c>
      <c r="CS12" s="679"/>
      <c r="CT12" s="679"/>
      <c r="CU12" s="679"/>
      <c r="CV12" s="679"/>
      <c r="CW12" s="679"/>
      <c r="CX12" s="679"/>
      <c r="CY12" s="680"/>
      <c r="CZ12" s="715">
        <v>3</v>
      </c>
      <c r="DA12" s="715"/>
      <c r="DB12" s="715"/>
      <c r="DC12" s="715"/>
      <c r="DD12" s="684">
        <v>12012</v>
      </c>
      <c r="DE12" s="679"/>
      <c r="DF12" s="679"/>
      <c r="DG12" s="679"/>
      <c r="DH12" s="679"/>
      <c r="DI12" s="679"/>
      <c r="DJ12" s="679"/>
      <c r="DK12" s="679"/>
      <c r="DL12" s="679"/>
      <c r="DM12" s="679"/>
      <c r="DN12" s="679"/>
      <c r="DO12" s="679"/>
      <c r="DP12" s="680"/>
      <c r="DQ12" s="684">
        <v>222869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2952605</v>
      </c>
      <c r="BH13" s="679"/>
      <c r="BI13" s="679"/>
      <c r="BJ13" s="679"/>
      <c r="BK13" s="679"/>
      <c r="BL13" s="679"/>
      <c r="BM13" s="679"/>
      <c r="BN13" s="680"/>
      <c r="BO13" s="715">
        <v>47.3</v>
      </c>
      <c r="BP13" s="715"/>
      <c r="BQ13" s="715"/>
      <c r="BR13" s="715"/>
      <c r="BS13" s="684" t="s">
        <v>234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1881527</v>
      </c>
      <c r="CS13" s="679"/>
      <c r="CT13" s="679"/>
      <c r="CU13" s="679"/>
      <c r="CV13" s="679"/>
      <c r="CW13" s="679"/>
      <c r="CX13" s="679"/>
      <c r="CY13" s="680"/>
      <c r="CZ13" s="715">
        <v>8.5</v>
      </c>
      <c r="DA13" s="715"/>
      <c r="DB13" s="715"/>
      <c r="DC13" s="715"/>
      <c r="DD13" s="684">
        <v>508703</v>
      </c>
      <c r="DE13" s="679"/>
      <c r="DF13" s="679"/>
      <c r="DG13" s="679"/>
      <c r="DH13" s="679"/>
      <c r="DI13" s="679"/>
      <c r="DJ13" s="679"/>
      <c r="DK13" s="679"/>
      <c r="DL13" s="679"/>
      <c r="DM13" s="679"/>
      <c r="DN13" s="679"/>
      <c r="DO13" s="679"/>
      <c r="DP13" s="680"/>
      <c r="DQ13" s="684">
        <v>1409368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31066</v>
      </c>
      <c r="S14" s="679"/>
      <c r="T14" s="679"/>
      <c r="U14" s="679"/>
      <c r="V14" s="679"/>
      <c r="W14" s="679"/>
      <c r="X14" s="679"/>
      <c r="Y14" s="680"/>
      <c r="Z14" s="715">
        <v>0.1</v>
      </c>
      <c r="AA14" s="715"/>
      <c r="AB14" s="715"/>
      <c r="AC14" s="715"/>
      <c r="AD14" s="716">
        <v>31066</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186669</v>
      </c>
      <c r="BH14" s="679"/>
      <c r="BI14" s="679"/>
      <c r="BJ14" s="679"/>
      <c r="BK14" s="679"/>
      <c r="BL14" s="679"/>
      <c r="BM14" s="679"/>
      <c r="BN14" s="680"/>
      <c r="BO14" s="715">
        <v>3</v>
      </c>
      <c r="BP14" s="715"/>
      <c r="BQ14" s="715"/>
      <c r="BR14" s="715"/>
      <c r="BS14" s="684" t="s">
        <v>234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751099</v>
      </c>
      <c r="CS14" s="679"/>
      <c r="CT14" s="679"/>
      <c r="CU14" s="679"/>
      <c r="CV14" s="679"/>
      <c r="CW14" s="679"/>
      <c r="CX14" s="679"/>
      <c r="CY14" s="680"/>
      <c r="CZ14" s="715">
        <v>3.4</v>
      </c>
      <c r="DA14" s="715"/>
      <c r="DB14" s="715"/>
      <c r="DC14" s="715"/>
      <c r="DD14" s="684">
        <v>21389</v>
      </c>
      <c r="DE14" s="679"/>
      <c r="DF14" s="679"/>
      <c r="DG14" s="679"/>
      <c r="DH14" s="679"/>
      <c r="DI14" s="679"/>
      <c r="DJ14" s="679"/>
      <c r="DK14" s="679"/>
      <c r="DL14" s="679"/>
      <c r="DM14" s="679"/>
      <c r="DN14" s="679"/>
      <c r="DO14" s="679"/>
      <c r="DP14" s="680"/>
      <c r="DQ14" s="684">
        <v>712857</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234</v>
      </c>
      <c r="AA15" s="715"/>
      <c r="AB15" s="715"/>
      <c r="AC15" s="715"/>
      <c r="AD15" s="716" t="s">
        <v>129</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294320</v>
      </c>
      <c r="BH15" s="679"/>
      <c r="BI15" s="679"/>
      <c r="BJ15" s="679"/>
      <c r="BK15" s="679"/>
      <c r="BL15" s="679"/>
      <c r="BM15" s="679"/>
      <c r="BN15" s="680"/>
      <c r="BO15" s="715">
        <v>4.7</v>
      </c>
      <c r="BP15" s="715"/>
      <c r="BQ15" s="715"/>
      <c r="BR15" s="715"/>
      <c r="BS15" s="684" t="s">
        <v>234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3319954</v>
      </c>
      <c r="CS15" s="679"/>
      <c r="CT15" s="679"/>
      <c r="CU15" s="679"/>
      <c r="CV15" s="679"/>
      <c r="CW15" s="679"/>
      <c r="CX15" s="679"/>
      <c r="CY15" s="680"/>
      <c r="CZ15" s="715">
        <v>14.9</v>
      </c>
      <c r="DA15" s="715"/>
      <c r="DB15" s="715"/>
      <c r="DC15" s="715"/>
      <c r="DD15" s="684">
        <v>1700091</v>
      </c>
      <c r="DE15" s="679"/>
      <c r="DF15" s="679"/>
      <c r="DG15" s="679"/>
      <c r="DH15" s="679"/>
      <c r="DI15" s="679"/>
      <c r="DJ15" s="679"/>
      <c r="DK15" s="679"/>
      <c r="DL15" s="679"/>
      <c r="DM15" s="679"/>
      <c r="DN15" s="679"/>
      <c r="DO15" s="679"/>
      <c r="DP15" s="680"/>
      <c r="DQ15" s="684">
        <v>1479456</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7541</v>
      </c>
      <c r="S16" s="679"/>
      <c r="T16" s="679"/>
      <c r="U16" s="679"/>
      <c r="V16" s="679"/>
      <c r="W16" s="679"/>
      <c r="X16" s="679"/>
      <c r="Y16" s="680"/>
      <c r="Z16" s="715">
        <v>0</v>
      </c>
      <c r="AA16" s="715"/>
      <c r="AB16" s="715"/>
      <c r="AC16" s="715"/>
      <c r="AD16" s="716">
        <v>7541</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234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308687</v>
      </c>
      <c r="CS16" s="679"/>
      <c r="CT16" s="679"/>
      <c r="CU16" s="679"/>
      <c r="CV16" s="679"/>
      <c r="CW16" s="679"/>
      <c r="CX16" s="679"/>
      <c r="CY16" s="680"/>
      <c r="CZ16" s="715">
        <v>1.4</v>
      </c>
      <c r="DA16" s="715"/>
      <c r="DB16" s="715"/>
      <c r="DC16" s="715"/>
      <c r="DD16" s="684" t="s">
        <v>234</v>
      </c>
      <c r="DE16" s="679"/>
      <c r="DF16" s="679"/>
      <c r="DG16" s="679"/>
      <c r="DH16" s="679"/>
      <c r="DI16" s="679"/>
      <c r="DJ16" s="679"/>
      <c r="DK16" s="679"/>
      <c r="DL16" s="679"/>
      <c r="DM16" s="679"/>
      <c r="DN16" s="679"/>
      <c r="DO16" s="679"/>
      <c r="DP16" s="680"/>
      <c r="DQ16" s="684">
        <v>254967</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171268</v>
      </c>
      <c r="S17" s="679"/>
      <c r="T17" s="679"/>
      <c r="U17" s="679"/>
      <c r="V17" s="679"/>
      <c r="W17" s="679"/>
      <c r="X17" s="679"/>
      <c r="Y17" s="680"/>
      <c r="Z17" s="715">
        <v>0.7</v>
      </c>
      <c r="AA17" s="715"/>
      <c r="AB17" s="715"/>
      <c r="AC17" s="715"/>
      <c r="AD17" s="716">
        <v>171268</v>
      </c>
      <c r="AE17" s="716"/>
      <c r="AF17" s="716"/>
      <c r="AG17" s="716"/>
      <c r="AH17" s="716"/>
      <c r="AI17" s="716"/>
      <c r="AJ17" s="716"/>
      <c r="AK17" s="716"/>
      <c r="AL17" s="681">
        <v>1.4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234</v>
      </c>
      <c r="BP17" s="715"/>
      <c r="BQ17" s="715"/>
      <c r="BR17" s="715"/>
      <c r="BS17" s="684" t="s">
        <v>234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2372053</v>
      </c>
      <c r="CS17" s="679"/>
      <c r="CT17" s="679"/>
      <c r="CU17" s="679"/>
      <c r="CV17" s="679"/>
      <c r="CW17" s="679"/>
      <c r="CX17" s="679"/>
      <c r="CY17" s="680"/>
      <c r="CZ17" s="715">
        <v>10.7</v>
      </c>
      <c r="DA17" s="715"/>
      <c r="DB17" s="715"/>
      <c r="DC17" s="715"/>
      <c r="DD17" s="684" t="s">
        <v>234</v>
      </c>
      <c r="DE17" s="679"/>
      <c r="DF17" s="679"/>
      <c r="DG17" s="679"/>
      <c r="DH17" s="679"/>
      <c r="DI17" s="679"/>
      <c r="DJ17" s="679"/>
      <c r="DK17" s="679"/>
      <c r="DL17" s="679"/>
      <c r="DM17" s="679"/>
      <c r="DN17" s="679"/>
      <c r="DO17" s="679"/>
      <c r="DP17" s="680"/>
      <c r="DQ17" s="684">
        <v>2368337</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30723</v>
      </c>
      <c r="S18" s="679"/>
      <c r="T18" s="679"/>
      <c r="U18" s="679"/>
      <c r="V18" s="679"/>
      <c r="W18" s="679"/>
      <c r="X18" s="679"/>
      <c r="Y18" s="680"/>
      <c r="Z18" s="715">
        <v>0.1</v>
      </c>
      <c r="AA18" s="715"/>
      <c r="AB18" s="715"/>
      <c r="AC18" s="715"/>
      <c r="AD18" s="716">
        <v>30723</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234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234</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4001</v>
      </c>
      <c r="S19" s="679"/>
      <c r="T19" s="679"/>
      <c r="U19" s="679"/>
      <c r="V19" s="679"/>
      <c r="W19" s="679"/>
      <c r="X19" s="679"/>
      <c r="Y19" s="680"/>
      <c r="Z19" s="715">
        <v>0</v>
      </c>
      <c r="AA19" s="715"/>
      <c r="AB19" s="715"/>
      <c r="AC19" s="715"/>
      <c r="AD19" s="716">
        <v>4001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438115</v>
      </c>
      <c r="BH19" s="679"/>
      <c r="BI19" s="679"/>
      <c r="BJ19" s="679"/>
      <c r="BK19" s="679"/>
      <c r="BL19" s="679"/>
      <c r="BM19" s="679"/>
      <c r="BN19" s="680"/>
      <c r="BO19" s="715">
        <v>7</v>
      </c>
      <c r="BP19" s="715"/>
      <c r="BQ19" s="715"/>
      <c r="BR19" s="715"/>
      <c r="BS19" s="684" t="s">
        <v>129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1709</v>
      </c>
      <c r="S20" s="679"/>
      <c r="T20" s="679"/>
      <c r="U20" s="679"/>
      <c r="V20" s="679"/>
      <c r="W20" s="679"/>
      <c r="X20" s="679"/>
      <c r="Y20" s="680"/>
      <c r="Z20" s="715">
        <v>0</v>
      </c>
      <c r="AA20" s="715"/>
      <c r="AB20" s="715"/>
      <c r="AC20" s="715"/>
      <c r="AD20" s="716">
        <v>1709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438115</v>
      </c>
      <c r="BH20" s="679"/>
      <c r="BI20" s="679"/>
      <c r="BJ20" s="679"/>
      <c r="BK20" s="679"/>
      <c r="BL20" s="679"/>
      <c r="BM20" s="679"/>
      <c r="BN20" s="680"/>
      <c r="BO20" s="715">
        <v>7</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22256776</v>
      </c>
      <c r="CS20" s="679"/>
      <c r="CT20" s="679"/>
      <c r="CU20" s="679"/>
      <c r="CV20" s="679"/>
      <c r="CW20" s="679"/>
      <c r="CX20" s="679"/>
      <c r="CY20" s="680"/>
      <c r="CZ20" s="715">
        <v>100</v>
      </c>
      <c r="DA20" s="715"/>
      <c r="DB20" s="715"/>
      <c r="DC20" s="715"/>
      <c r="DD20" s="684">
        <v>3362643</v>
      </c>
      <c r="DE20" s="679"/>
      <c r="DF20" s="679"/>
      <c r="DG20" s="679"/>
      <c r="DH20" s="679"/>
      <c r="DI20" s="679"/>
      <c r="DJ20" s="679"/>
      <c r="DK20" s="679"/>
      <c r="DL20" s="679"/>
      <c r="DM20" s="679"/>
      <c r="DN20" s="679"/>
      <c r="DO20" s="679"/>
      <c r="DP20" s="680"/>
      <c r="DQ20" s="684">
        <v>14364412</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134835</v>
      </c>
      <c r="S21" s="679"/>
      <c r="T21" s="679"/>
      <c r="U21" s="679"/>
      <c r="V21" s="679"/>
      <c r="W21" s="679"/>
      <c r="X21" s="679"/>
      <c r="Y21" s="680"/>
      <c r="Z21" s="715">
        <v>0.6</v>
      </c>
      <c r="AA21" s="715"/>
      <c r="AB21" s="715"/>
      <c r="AC21" s="715"/>
      <c r="AD21" s="716">
        <v>134835</v>
      </c>
      <c r="AE21" s="716"/>
      <c r="AF21" s="716"/>
      <c r="AG21" s="716"/>
      <c r="AH21" s="716"/>
      <c r="AI21" s="716"/>
      <c r="AJ21" s="716"/>
      <c r="AK21" s="716"/>
      <c r="AL21" s="681">
        <v>1.1000000000000001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9492</v>
      </c>
      <c r="BH21" s="679"/>
      <c r="BI21" s="679"/>
      <c r="BJ21" s="679"/>
      <c r="BK21" s="679"/>
      <c r="BL21" s="679"/>
      <c r="BM21" s="679"/>
      <c r="BN21" s="680"/>
      <c r="BO21" s="715">
        <v>0.2</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5805785</v>
      </c>
      <c r="S22" s="679"/>
      <c r="T22" s="679"/>
      <c r="U22" s="679"/>
      <c r="V22" s="679"/>
      <c r="W22" s="679"/>
      <c r="X22" s="679"/>
      <c r="Y22" s="680"/>
      <c r="Z22" s="715">
        <v>24.8</v>
      </c>
      <c r="AA22" s="715"/>
      <c r="AB22" s="715"/>
      <c r="AC22" s="715"/>
      <c r="AD22" s="716">
        <v>4782493</v>
      </c>
      <c r="AE22" s="716"/>
      <c r="AF22" s="716"/>
      <c r="AG22" s="716"/>
      <c r="AH22" s="716"/>
      <c r="AI22" s="716"/>
      <c r="AJ22" s="716"/>
      <c r="AK22" s="716"/>
      <c r="AL22" s="681">
        <v>40</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234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4782493</v>
      </c>
      <c r="S23" s="679"/>
      <c r="T23" s="679"/>
      <c r="U23" s="679"/>
      <c r="V23" s="679"/>
      <c r="W23" s="679"/>
      <c r="X23" s="679"/>
      <c r="Y23" s="680"/>
      <c r="Z23" s="715">
        <v>20.399999999999999</v>
      </c>
      <c r="AA23" s="715"/>
      <c r="AB23" s="715"/>
      <c r="AC23" s="715"/>
      <c r="AD23" s="716">
        <v>4782493</v>
      </c>
      <c r="AE23" s="716"/>
      <c r="AF23" s="716"/>
      <c r="AG23" s="716"/>
      <c r="AH23" s="716"/>
      <c r="AI23" s="716"/>
      <c r="AJ23" s="716"/>
      <c r="AK23" s="716"/>
      <c r="AL23" s="681">
        <v>40</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428623</v>
      </c>
      <c r="BH23" s="679"/>
      <c r="BI23" s="679"/>
      <c r="BJ23" s="679"/>
      <c r="BK23" s="679"/>
      <c r="BL23" s="679"/>
      <c r="BM23" s="679"/>
      <c r="BN23" s="680"/>
      <c r="BO23" s="715">
        <v>6.9</v>
      </c>
      <c r="BP23" s="715"/>
      <c r="BQ23" s="715"/>
      <c r="BR23" s="715"/>
      <c r="BS23" s="684" t="s">
        <v>129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1023292</v>
      </c>
      <c r="S24" s="679"/>
      <c r="T24" s="679"/>
      <c r="U24" s="679"/>
      <c r="V24" s="679"/>
      <c r="W24" s="679"/>
      <c r="X24" s="679"/>
      <c r="Y24" s="680"/>
      <c r="Z24" s="715">
        <v>4.4000000000000004</v>
      </c>
      <c r="AA24" s="715"/>
      <c r="AB24" s="715"/>
      <c r="AC24" s="715"/>
      <c r="AD24" s="716" t="s">
        <v>234</v>
      </c>
      <c r="AE24" s="716"/>
      <c r="AF24" s="716"/>
      <c r="AG24" s="716"/>
      <c r="AH24" s="716"/>
      <c r="AI24" s="716"/>
      <c r="AJ24" s="716"/>
      <c r="AK24" s="716"/>
      <c r="AL24" s="681" t="s">
        <v>129</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234</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8170159</v>
      </c>
      <c r="CS24" s="734"/>
      <c r="CT24" s="734"/>
      <c r="CU24" s="734"/>
      <c r="CV24" s="734"/>
      <c r="CW24" s="734"/>
      <c r="CX24" s="734"/>
      <c r="CY24" s="777"/>
      <c r="CZ24" s="778">
        <v>36.700000000000003</v>
      </c>
      <c r="DA24" s="749"/>
      <c r="DB24" s="749"/>
      <c r="DC24" s="781"/>
      <c r="DD24" s="776">
        <v>6086768</v>
      </c>
      <c r="DE24" s="734"/>
      <c r="DF24" s="734"/>
      <c r="DG24" s="734"/>
      <c r="DH24" s="734"/>
      <c r="DI24" s="734"/>
      <c r="DJ24" s="734"/>
      <c r="DK24" s="777"/>
      <c r="DL24" s="776">
        <v>5901748</v>
      </c>
      <c r="DM24" s="734"/>
      <c r="DN24" s="734"/>
      <c r="DO24" s="734"/>
      <c r="DP24" s="734"/>
      <c r="DQ24" s="734"/>
      <c r="DR24" s="734"/>
      <c r="DS24" s="734"/>
      <c r="DT24" s="734"/>
      <c r="DU24" s="734"/>
      <c r="DV24" s="777"/>
      <c r="DW24" s="778">
        <v>47.2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234</v>
      </c>
      <c r="AA25" s="715"/>
      <c r="AB25" s="715"/>
      <c r="AC25" s="715"/>
      <c r="AD25" s="716" t="s">
        <v>234</v>
      </c>
      <c r="AE25" s="716"/>
      <c r="AF25" s="716"/>
      <c r="AG25" s="716"/>
      <c r="AH25" s="716"/>
      <c r="AI25" s="716"/>
      <c r="AJ25" s="716"/>
      <c r="AK25" s="716"/>
      <c r="AL25" s="681" t="s">
        <v>234</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234</v>
      </c>
      <c r="BP25" s="715"/>
      <c r="BQ25" s="715"/>
      <c r="BR25" s="715"/>
      <c r="BS25" s="684" t="s">
        <v>234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2921413</v>
      </c>
      <c r="CS25" s="697"/>
      <c r="CT25" s="697"/>
      <c r="CU25" s="697"/>
      <c r="CV25" s="697"/>
      <c r="CW25" s="697"/>
      <c r="CX25" s="697"/>
      <c r="CY25" s="698"/>
      <c r="CZ25" s="681">
        <v>13.1</v>
      </c>
      <c r="DA25" s="699"/>
      <c r="DB25" s="699"/>
      <c r="DC25" s="700"/>
      <c r="DD25" s="684">
        <v>2754975</v>
      </c>
      <c r="DE25" s="697"/>
      <c r="DF25" s="697"/>
      <c r="DG25" s="697"/>
      <c r="DH25" s="697"/>
      <c r="DI25" s="697"/>
      <c r="DJ25" s="697"/>
      <c r="DK25" s="698"/>
      <c r="DL25" s="684">
        <v>2581284</v>
      </c>
      <c r="DM25" s="697"/>
      <c r="DN25" s="697"/>
      <c r="DO25" s="697"/>
      <c r="DP25" s="697"/>
      <c r="DQ25" s="697"/>
      <c r="DR25" s="697"/>
      <c r="DS25" s="697"/>
      <c r="DT25" s="697"/>
      <c r="DU25" s="697"/>
      <c r="DV25" s="698"/>
      <c r="DW25" s="681">
        <v>20.6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13334954</v>
      </c>
      <c r="S26" s="679"/>
      <c r="T26" s="679"/>
      <c r="U26" s="679"/>
      <c r="V26" s="679"/>
      <c r="W26" s="679"/>
      <c r="X26" s="679"/>
      <c r="Y26" s="680"/>
      <c r="Z26" s="715">
        <v>56.9</v>
      </c>
      <c r="AA26" s="715"/>
      <c r="AB26" s="715"/>
      <c r="AC26" s="715"/>
      <c r="AD26" s="716">
        <v>11883039</v>
      </c>
      <c r="AE26" s="716"/>
      <c r="AF26" s="716"/>
      <c r="AG26" s="716"/>
      <c r="AH26" s="716"/>
      <c r="AI26" s="716"/>
      <c r="AJ26" s="716"/>
      <c r="AK26" s="716"/>
      <c r="AL26" s="681">
        <v>99.3</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234</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1962358</v>
      </c>
      <c r="CS26" s="679"/>
      <c r="CT26" s="679"/>
      <c r="CU26" s="679"/>
      <c r="CV26" s="679"/>
      <c r="CW26" s="679"/>
      <c r="CX26" s="679"/>
      <c r="CY26" s="680"/>
      <c r="CZ26" s="681">
        <v>8.8000000000000007</v>
      </c>
      <c r="DA26" s="699"/>
      <c r="DB26" s="699"/>
      <c r="DC26" s="700"/>
      <c r="DD26" s="684">
        <v>1827606</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5055</v>
      </c>
      <c r="S27" s="679"/>
      <c r="T27" s="679"/>
      <c r="U27" s="679"/>
      <c r="V27" s="679"/>
      <c r="W27" s="679"/>
      <c r="X27" s="679"/>
      <c r="Y27" s="680"/>
      <c r="Z27" s="715">
        <v>0</v>
      </c>
      <c r="AA27" s="715"/>
      <c r="AB27" s="715"/>
      <c r="AC27" s="715"/>
      <c r="AD27" s="716">
        <v>5055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6238728</v>
      </c>
      <c r="BH27" s="679"/>
      <c r="BI27" s="679"/>
      <c r="BJ27" s="679"/>
      <c r="BK27" s="679"/>
      <c r="BL27" s="679"/>
      <c r="BM27" s="679"/>
      <c r="BN27" s="680"/>
      <c r="BO27" s="715">
        <v>100</v>
      </c>
      <c r="BP27" s="715"/>
      <c r="BQ27" s="715"/>
      <c r="BR27" s="715"/>
      <c r="BS27" s="684">
        <v>46591</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2876693</v>
      </c>
      <c r="CS27" s="697"/>
      <c r="CT27" s="697"/>
      <c r="CU27" s="697"/>
      <c r="CV27" s="697"/>
      <c r="CW27" s="697"/>
      <c r="CX27" s="697"/>
      <c r="CY27" s="698"/>
      <c r="CZ27" s="681">
        <v>12.9</v>
      </c>
      <c r="DA27" s="699"/>
      <c r="DB27" s="699"/>
      <c r="DC27" s="700"/>
      <c r="DD27" s="684">
        <v>963456</v>
      </c>
      <c r="DE27" s="697"/>
      <c r="DF27" s="697"/>
      <c r="DG27" s="697"/>
      <c r="DH27" s="697"/>
      <c r="DI27" s="697"/>
      <c r="DJ27" s="697"/>
      <c r="DK27" s="698"/>
      <c r="DL27" s="684">
        <v>952127</v>
      </c>
      <c r="DM27" s="697"/>
      <c r="DN27" s="697"/>
      <c r="DO27" s="697"/>
      <c r="DP27" s="697"/>
      <c r="DQ27" s="697"/>
      <c r="DR27" s="697"/>
      <c r="DS27" s="697"/>
      <c r="DT27" s="697"/>
      <c r="DU27" s="697"/>
      <c r="DV27" s="698"/>
      <c r="DW27" s="681">
        <v>7.6</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47110</v>
      </c>
      <c r="S28" s="679"/>
      <c r="T28" s="679"/>
      <c r="U28" s="679"/>
      <c r="V28" s="679"/>
      <c r="W28" s="679"/>
      <c r="X28" s="679"/>
      <c r="Y28" s="680"/>
      <c r="Z28" s="715">
        <v>0.2</v>
      </c>
      <c r="AA28" s="715"/>
      <c r="AB28" s="715"/>
      <c r="AC28" s="715"/>
      <c r="AD28" s="716" t="s">
        <v>129</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2372053</v>
      </c>
      <c r="CS28" s="679"/>
      <c r="CT28" s="679"/>
      <c r="CU28" s="679"/>
      <c r="CV28" s="679"/>
      <c r="CW28" s="679"/>
      <c r="CX28" s="679"/>
      <c r="CY28" s="680"/>
      <c r="CZ28" s="681">
        <v>10.7</v>
      </c>
      <c r="DA28" s="699"/>
      <c r="DB28" s="699"/>
      <c r="DC28" s="700"/>
      <c r="DD28" s="684">
        <v>2368337</v>
      </c>
      <c r="DE28" s="679"/>
      <c r="DF28" s="679"/>
      <c r="DG28" s="679"/>
      <c r="DH28" s="679"/>
      <c r="DI28" s="679"/>
      <c r="DJ28" s="679"/>
      <c r="DK28" s="680"/>
      <c r="DL28" s="684">
        <v>2368337</v>
      </c>
      <c r="DM28" s="679"/>
      <c r="DN28" s="679"/>
      <c r="DO28" s="679"/>
      <c r="DP28" s="679"/>
      <c r="DQ28" s="679"/>
      <c r="DR28" s="679"/>
      <c r="DS28" s="679"/>
      <c r="DT28" s="679"/>
      <c r="DU28" s="679"/>
      <c r="DV28" s="680"/>
      <c r="DW28" s="681">
        <v>18.899999999999999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265841</v>
      </c>
      <c r="S29" s="679"/>
      <c r="T29" s="679"/>
      <c r="U29" s="679"/>
      <c r="V29" s="679"/>
      <c r="W29" s="679"/>
      <c r="X29" s="679"/>
      <c r="Y29" s="680"/>
      <c r="Z29" s="715">
        <v>1.1000000000000001</v>
      </c>
      <c r="AA29" s="715"/>
      <c r="AB29" s="715"/>
      <c r="AC29" s="715"/>
      <c r="AD29" s="716">
        <v>1896</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2372031</v>
      </c>
      <c r="CS29" s="697"/>
      <c r="CT29" s="697"/>
      <c r="CU29" s="697"/>
      <c r="CV29" s="697"/>
      <c r="CW29" s="697"/>
      <c r="CX29" s="697"/>
      <c r="CY29" s="698"/>
      <c r="CZ29" s="681">
        <v>10.7</v>
      </c>
      <c r="DA29" s="699"/>
      <c r="DB29" s="699"/>
      <c r="DC29" s="700"/>
      <c r="DD29" s="684">
        <v>2368315</v>
      </c>
      <c r="DE29" s="697"/>
      <c r="DF29" s="697"/>
      <c r="DG29" s="697"/>
      <c r="DH29" s="697"/>
      <c r="DI29" s="697"/>
      <c r="DJ29" s="697"/>
      <c r="DK29" s="698"/>
      <c r="DL29" s="684">
        <v>2368315</v>
      </c>
      <c r="DM29" s="697"/>
      <c r="DN29" s="697"/>
      <c r="DO29" s="697"/>
      <c r="DP29" s="697"/>
      <c r="DQ29" s="697"/>
      <c r="DR29" s="697"/>
      <c r="DS29" s="697"/>
      <c r="DT29" s="697"/>
      <c r="DU29" s="697"/>
      <c r="DV29" s="698"/>
      <c r="DW29" s="681">
        <v>18.899999999999999</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87045</v>
      </c>
      <c r="S30" s="679"/>
      <c r="T30" s="679"/>
      <c r="U30" s="679"/>
      <c r="V30" s="679"/>
      <c r="W30" s="679"/>
      <c r="X30" s="679"/>
      <c r="Y30" s="680"/>
      <c r="Z30" s="715">
        <v>0.4</v>
      </c>
      <c r="AA30" s="715"/>
      <c r="AB30" s="715"/>
      <c r="AC30" s="715"/>
      <c r="AD30" s="716" t="s">
        <v>129</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2276161</v>
      </c>
      <c r="CS30" s="679"/>
      <c r="CT30" s="679"/>
      <c r="CU30" s="679"/>
      <c r="CV30" s="679"/>
      <c r="CW30" s="679"/>
      <c r="CX30" s="679"/>
      <c r="CY30" s="680"/>
      <c r="CZ30" s="681">
        <v>10.199999999999999</v>
      </c>
      <c r="DA30" s="699"/>
      <c r="DB30" s="699"/>
      <c r="DC30" s="700"/>
      <c r="DD30" s="684">
        <v>2272728</v>
      </c>
      <c r="DE30" s="679"/>
      <c r="DF30" s="679"/>
      <c r="DG30" s="679"/>
      <c r="DH30" s="679"/>
      <c r="DI30" s="679"/>
      <c r="DJ30" s="679"/>
      <c r="DK30" s="680"/>
      <c r="DL30" s="684">
        <v>2272728</v>
      </c>
      <c r="DM30" s="679"/>
      <c r="DN30" s="679"/>
      <c r="DO30" s="679"/>
      <c r="DP30" s="679"/>
      <c r="DQ30" s="679"/>
      <c r="DR30" s="679"/>
      <c r="DS30" s="679"/>
      <c r="DT30" s="679"/>
      <c r="DU30" s="679"/>
      <c r="DV30" s="680"/>
      <c r="DW30" s="681">
        <v>18.2</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2150511</v>
      </c>
      <c r="S31" s="679"/>
      <c r="T31" s="679"/>
      <c r="U31" s="679"/>
      <c r="V31" s="679"/>
      <c r="W31" s="679"/>
      <c r="X31" s="679"/>
      <c r="Y31" s="680"/>
      <c r="Z31" s="715">
        <v>9.1999999999999993</v>
      </c>
      <c r="AA31" s="715"/>
      <c r="AB31" s="715"/>
      <c r="AC31" s="715"/>
      <c r="AD31" s="716" t="s">
        <v>129</v>
      </c>
      <c r="AE31" s="716"/>
      <c r="AF31" s="716"/>
      <c r="AG31" s="716"/>
      <c r="AH31" s="716"/>
      <c r="AI31" s="716"/>
      <c r="AJ31" s="716"/>
      <c r="AK31" s="716"/>
      <c r="AL31" s="681" t="s">
        <v>234</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99</v>
      </c>
      <c r="BH31" s="748"/>
      <c r="BI31" s="748"/>
      <c r="BJ31" s="748"/>
      <c r="BK31" s="748"/>
      <c r="BL31" s="748"/>
      <c r="BM31" s="749">
        <v>94.3</v>
      </c>
      <c r="BN31" s="748"/>
      <c r="BO31" s="748"/>
      <c r="BP31" s="748"/>
      <c r="BQ31" s="750"/>
      <c r="BR31" s="747">
        <v>99</v>
      </c>
      <c r="BS31" s="748"/>
      <c r="BT31" s="748"/>
      <c r="BU31" s="748"/>
      <c r="BV31" s="748"/>
      <c r="BW31" s="748"/>
      <c r="BX31" s="749">
        <v>93.9</v>
      </c>
      <c r="BY31" s="748"/>
      <c r="BZ31" s="748"/>
      <c r="CA31" s="748"/>
      <c r="CB31" s="750"/>
      <c r="CD31" s="765"/>
      <c r="CE31" s="766"/>
      <c r="CF31" s="711" t="s">
        <v>313</v>
      </c>
      <c r="CG31" s="712"/>
      <c r="CH31" s="712"/>
      <c r="CI31" s="712"/>
      <c r="CJ31" s="712"/>
      <c r="CK31" s="712"/>
      <c r="CL31" s="712"/>
      <c r="CM31" s="712"/>
      <c r="CN31" s="712"/>
      <c r="CO31" s="712"/>
      <c r="CP31" s="712"/>
      <c r="CQ31" s="713"/>
      <c r="CR31" s="678">
        <v>95870</v>
      </c>
      <c r="CS31" s="697"/>
      <c r="CT31" s="697"/>
      <c r="CU31" s="697"/>
      <c r="CV31" s="697"/>
      <c r="CW31" s="697"/>
      <c r="CX31" s="697"/>
      <c r="CY31" s="698"/>
      <c r="CZ31" s="681">
        <v>0.4</v>
      </c>
      <c r="DA31" s="699"/>
      <c r="DB31" s="699"/>
      <c r="DC31" s="700"/>
      <c r="DD31" s="684">
        <v>95587</v>
      </c>
      <c r="DE31" s="697"/>
      <c r="DF31" s="697"/>
      <c r="DG31" s="697"/>
      <c r="DH31" s="697"/>
      <c r="DI31" s="697"/>
      <c r="DJ31" s="697"/>
      <c r="DK31" s="698"/>
      <c r="DL31" s="684">
        <v>95587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234</v>
      </c>
      <c r="S32" s="679"/>
      <c r="T32" s="679"/>
      <c r="U32" s="679"/>
      <c r="V32" s="679"/>
      <c r="W32" s="679"/>
      <c r="X32" s="679"/>
      <c r="Y32" s="680"/>
      <c r="Z32" s="715" t="s">
        <v>129</v>
      </c>
      <c r="AA32" s="715"/>
      <c r="AB32" s="715"/>
      <c r="AC32" s="715"/>
      <c r="AD32" s="716" t="s">
        <v>234</v>
      </c>
      <c r="AE32" s="716"/>
      <c r="AF32" s="716"/>
      <c r="AG32" s="716"/>
      <c r="AH32" s="716"/>
      <c r="AI32" s="716"/>
      <c r="AJ32" s="716"/>
      <c r="AK32" s="716"/>
      <c r="AL32" s="681" t="s">
        <v>129</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96.8</v>
      </c>
      <c r="BN32" s="743"/>
      <c r="BO32" s="743"/>
      <c r="BP32" s="743"/>
      <c r="BQ32" s="721"/>
      <c r="BR32" s="751">
        <v>99.1</v>
      </c>
      <c r="BS32" s="697"/>
      <c r="BT32" s="697"/>
      <c r="BU32" s="697"/>
      <c r="BV32" s="697"/>
      <c r="BW32" s="697"/>
      <c r="BX32" s="682">
        <v>96.4</v>
      </c>
      <c r="BY32" s="743"/>
      <c r="BZ32" s="743"/>
      <c r="CA32" s="743"/>
      <c r="CB32" s="721"/>
      <c r="CD32" s="767"/>
      <c r="CE32" s="768"/>
      <c r="CF32" s="711" t="s">
        <v>317</v>
      </c>
      <c r="CG32" s="712"/>
      <c r="CH32" s="712"/>
      <c r="CI32" s="712"/>
      <c r="CJ32" s="712"/>
      <c r="CK32" s="712"/>
      <c r="CL32" s="712"/>
      <c r="CM32" s="712"/>
      <c r="CN32" s="712"/>
      <c r="CO32" s="712"/>
      <c r="CP32" s="712"/>
      <c r="CQ32" s="713"/>
      <c r="CR32" s="678">
        <v>22</v>
      </c>
      <c r="CS32" s="679"/>
      <c r="CT32" s="679"/>
      <c r="CU32" s="679"/>
      <c r="CV32" s="679"/>
      <c r="CW32" s="679"/>
      <c r="CX32" s="679"/>
      <c r="CY32" s="680"/>
      <c r="CZ32" s="681">
        <v>0</v>
      </c>
      <c r="DA32" s="699"/>
      <c r="DB32" s="699"/>
      <c r="DC32" s="700"/>
      <c r="DD32" s="684">
        <v>22</v>
      </c>
      <c r="DE32" s="679"/>
      <c r="DF32" s="679"/>
      <c r="DG32" s="679"/>
      <c r="DH32" s="679"/>
      <c r="DI32" s="679"/>
      <c r="DJ32" s="679"/>
      <c r="DK32" s="680"/>
      <c r="DL32" s="684">
        <v>22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1298952</v>
      </c>
      <c r="S33" s="679"/>
      <c r="T33" s="679"/>
      <c r="U33" s="679"/>
      <c r="V33" s="679"/>
      <c r="W33" s="679"/>
      <c r="X33" s="679"/>
      <c r="Y33" s="680"/>
      <c r="Z33" s="715">
        <v>5.5</v>
      </c>
      <c r="AA33" s="715"/>
      <c r="AB33" s="715"/>
      <c r="AC33" s="715"/>
      <c r="AD33" s="716" t="s">
        <v>234</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98.8</v>
      </c>
      <c r="BH33" s="663"/>
      <c r="BI33" s="663"/>
      <c r="BJ33" s="663"/>
      <c r="BK33" s="663"/>
      <c r="BL33" s="663"/>
      <c r="BM33" s="706">
        <v>92.5</v>
      </c>
      <c r="BN33" s="663"/>
      <c r="BO33" s="663"/>
      <c r="BP33" s="663"/>
      <c r="BQ33" s="727"/>
      <c r="BR33" s="742">
        <v>98.9</v>
      </c>
      <c r="BS33" s="663"/>
      <c r="BT33" s="663"/>
      <c r="BU33" s="663"/>
      <c r="BV33" s="663"/>
      <c r="BW33" s="663"/>
      <c r="BX33" s="706">
        <v>92.2</v>
      </c>
      <c r="BY33" s="663"/>
      <c r="BZ33" s="663"/>
      <c r="CA33" s="663"/>
      <c r="CB33" s="727"/>
      <c r="CD33" s="711" t="s">
        <v>320</v>
      </c>
      <c r="CE33" s="712"/>
      <c r="CF33" s="712"/>
      <c r="CG33" s="712"/>
      <c r="CH33" s="712"/>
      <c r="CI33" s="712"/>
      <c r="CJ33" s="712"/>
      <c r="CK33" s="712"/>
      <c r="CL33" s="712"/>
      <c r="CM33" s="712"/>
      <c r="CN33" s="712"/>
      <c r="CO33" s="712"/>
      <c r="CP33" s="712"/>
      <c r="CQ33" s="713"/>
      <c r="CR33" s="678">
        <v>10415287</v>
      </c>
      <c r="CS33" s="697"/>
      <c r="CT33" s="697"/>
      <c r="CU33" s="697"/>
      <c r="CV33" s="697"/>
      <c r="CW33" s="697"/>
      <c r="CX33" s="697"/>
      <c r="CY33" s="698"/>
      <c r="CZ33" s="681">
        <v>46.8</v>
      </c>
      <c r="DA33" s="699"/>
      <c r="DB33" s="699"/>
      <c r="DC33" s="700"/>
      <c r="DD33" s="684">
        <v>7638498</v>
      </c>
      <c r="DE33" s="697"/>
      <c r="DF33" s="697"/>
      <c r="DG33" s="697"/>
      <c r="DH33" s="697"/>
      <c r="DI33" s="697"/>
      <c r="DJ33" s="697"/>
      <c r="DK33" s="698"/>
      <c r="DL33" s="684">
        <v>5575295</v>
      </c>
      <c r="DM33" s="697"/>
      <c r="DN33" s="697"/>
      <c r="DO33" s="697"/>
      <c r="DP33" s="697"/>
      <c r="DQ33" s="697"/>
      <c r="DR33" s="697"/>
      <c r="DS33" s="697"/>
      <c r="DT33" s="697"/>
      <c r="DU33" s="697"/>
      <c r="DV33" s="698"/>
      <c r="DW33" s="681">
        <v>44.6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77282</v>
      </c>
      <c r="S34" s="679"/>
      <c r="T34" s="679"/>
      <c r="U34" s="679"/>
      <c r="V34" s="679"/>
      <c r="W34" s="679"/>
      <c r="X34" s="679"/>
      <c r="Y34" s="680"/>
      <c r="Z34" s="715">
        <v>0.3</v>
      </c>
      <c r="AA34" s="715"/>
      <c r="AB34" s="715"/>
      <c r="AC34" s="715"/>
      <c r="AD34" s="716">
        <v>3051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3815516</v>
      </c>
      <c r="CS34" s="679"/>
      <c r="CT34" s="679"/>
      <c r="CU34" s="679"/>
      <c r="CV34" s="679"/>
      <c r="CW34" s="679"/>
      <c r="CX34" s="679"/>
      <c r="CY34" s="680"/>
      <c r="CZ34" s="681">
        <v>17.100000000000001</v>
      </c>
      <c r="DA34" s="699"/>
      <c r="DB34" s="699"/>
      <c r="DC34" s="700"/>
      <c r="DD34" s="684">
        <v>2782095</v>
      </c>
      <c r="DE34" s="679"/>
      <c r="DF34" s="679"/>
      <c r="DG34" s="679"/>
      <c r="DH34" s="679"/>
      <c r="DI34" s="679"/>
      <c r="DJ34" s="679"/>
      <c r="DK34" s="680"/>
      <c r="DL34" s="684">
        <v>2322826</v>
      </c>
      <c r="DM34" s="679"/>
      <c r="DN34" s="679"/>
      <c r="DO34" s="679"/>
      <c r="DP34" s="679"/>
      <c r="DQ34" s="679"/>
      <c r="DR34" s="679"/>
      <c r="DS34" s="679"/>
      <c r="DT34" s="679"/>
      <c r="DU34" s="679"/>
      <c r="DV34" s="680"/>
      <c r="DW34" s="681">
        <v>18.600000000000001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360669</v>
      </c>
      <c r="S35" s="679"/>
      <c r="T35" s="679"/>
      <c r="U35" s="679"/>
      <c r="V35" s="679"/>
      <c r="W35" s="679"/>
      <c r="X35" s="679"/>
      <c r="Y35" s="680"/>
      <c r="Z35" s="715">
        <v>1.5</v>
      </c>
      <c r="AA35" s="715"/>
      <c r="AB35" s="715"/>
      <c r="AC35" s="715"/>
      <c r="AD35" s="716" t="s">
        <v>129</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278615</v>
      </c>
      <c r="CS35" s="697"/>
      <c r="CT35" s="697"/>
      <c r="CU35" s="697"/>
      <c r="CV35" s="697"/>
      <c r="CW35" s="697"/>
      <c r="CX35" s="697"/>
      <c r="CY35" s="698"/>
      <c r="CZ35" s="681">
        <v>1.3</v>
      </c>
      <c r="DA35" s="699"/>
      <c r="DB35" s="699"/>
      <c r="DC35" s="700"/>
      <c r="DD35" s="684">
        <v>228450</v>
      </c>
      <c r="DE35" s="697"/>
      <c r="DF35" s="697"/>
      <c r="DG35" s="697"/>
      <c r="DH35" s="697"/>
      <c r="DI35" s="697"/>
      <c r="DJ35" s="697"/>
      <c r="DK35" s="698"/>
      <c r="DL35" s="684">
        <v>170099</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2091448</v>
      </c>
      <c r="S36" s="679"/>
      <c r="T36" s="679"/>
      <c r="U36" s="679"/>
      <c r="V36" s="679"/>
      <c r="W36" s="679"/>
      <c r="X36" s="679"/>
      <c r="Y36" s="680"/>
      <c r="Z36" s="715">
        <v>8.9</v>
      </c>
      <c r="AA36" s="715"/>
      <c r="AB36" s="715"/>
      <c r="AC36" s="715"/>
      <c r="AD36" s="716" t="s">
        <v>234</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2747706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47913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3966793</v>
      </c>
      <c r="CS36" s="679"/>
      <c r="CT36" s="679"/>
      <c r="CU36" s="679"/>
      <c r="CV36" s="679"/>
      <c r="CW36" s="679"/>
      <c r="CX36" s="679"/>
      <c r="CY36" s="680"/>
      <c r="CZ36" s="681">
        <v>17.8</v>
      </c>
      <c r="DA36" s="699"/>
      <c r="DB36" s="699"/>
      <c r="DC36" s="700"/>
      <c r="DD36" s="684">
        <v>3247590</v>
      </c>
      <c r="DE36" s="679"/>
      <c r="DF36" s="679"/>
      <c r="DG36" s="679"/>
      <c r="DH36" s="679"/>
      <c r="DI36" s="679"/>
      <c r="DJ36" s="679"/>
      <c r="DK36" s="680"/>
      <c r="DL36" s="684">
        <v>2392366</v>
      </c>
      <c r="DM36" s="679"/>
      <c r="DN36" s="679"/>
      <c r="DO36" s="679"/>
      <c r="DP36" s="679"/>
      <c r="DQ36" s="679"/>
      <c r="DR36" s="679"/>
      <c r="DS36" s="679"/>
      <c r="DT36" s="679"/>
      <c r="DU36" s="679"/>
      <c r="DV36" s="680"/>
      <c r="DW36" s="681">
        <v>19.100000000000001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538991</v>
      </c>
      <c r="S37" s="679"/>
      <c r="T37" s="679"/>
      <c r="U37" s="679"/>
      <c r="V37" s="679"/>
      <c r="W37" s="679"/>
      <c r="X37" s="679"/>
      <c r="Y37" s="680"/>
      <c r="Z37" s="715">
        <v>2.2999999999999998</v>
      </c>
      <c r="AA37" s="715"/>
      <c r="AB37" s="715"/>
      <c r="AC37" s="715"/>
      <c r="AD37" s="716" t="s">
        <v>129</v>
      </c>
      <c r="AE37" s="716"/>
      <c r="AF37" s="716"/>
      <c r="AG37" s="716"/>
      <c r="AH37" s="716"/>
      <c r="AI37" s="716"/>
      <c r="AJ37" s="716"/>
      <c r="AK37" s="716"/>
      <c r="AL37" s="681" t="s">
        <v>129</v>
      </c>
      <c r="AM37" s="682"/>
      <c r="AN37" s="682"/>
      <c r="AO37" s="717"/>
      <c r="AQ37" s="718" t="s">
        <v>332</v>
      </c>
      <c r="AR37" s="719"/>
      <c r="AS37" s="719"/>
      <c r="AT37" s="719"/>
      <c r="AU37" s="719"/>
      <c r="AV37" s="719"/>
      <c r="AW37" s="719"/>
      <c r="AX37" s="719"/>
      <c r="AY37" s="720"/>
      <c r="AZ37" s="678">
        <v>1247570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37415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1487679</v>
      </c>
      <c r="CS37" s="697"/>
      <c r="CT37" s="697"/>
      <c r="CU37" s="697"/>
      <c r="CV37" s="697"/>
      <c r="CW37" s="697"/>
      <c r="CX37" s="697"/>
      <c r="CY37" s="698"/>
      <c r="CZ37" s="681">
        <v>6.7</v>
      </c>
      <c r="DA37" s="699"/>
      <c r="DB37" s="699"/>
      <c r="DC37" s="700"/>
      <c r="DD37" s="684">
        <v>1367394</v>
      </c>
      <c r="DE37" s="697"/>
      <c r="DF37" s="697"/>
      <c r="DG37" s="697"/>
      <c r="DH37" s="697"/>
      <c r="DI37" s="697"/>
      <c r="DJ37" s="697"/>
      <c r="DK37" s="698"/>
      <c r="DL37" s="684">
        <v>815572</v>
      </c>
      <c r="DM37" s="697"/>
      <c r="DN37" s="697"/>
      <c r="DO37" s="697"/>
      <c r="DP37" s="697"/>
      <c r="DQ37" s="697"/>
      <c r="DR37" s="697"/>
      <c r="DS37" s="697"/>
      <c r="DT37" s="697"/>
      <c r="DU37" s="697"/>
      <c r="DV37" s="698"/>
      <c r="DW37" s="681">
        <v>6.5</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915693</v>
      </c>
      <c r="S38" s="679"/>
      <c r="T38" s="679"/>
      <c r="U38" s="679"/>
      <c r="V38" s="679"/>
      <c r="W38" s="679"/>
      <c r="X38" s="679"/>
      <c r="Y38" s="680"/>
      <c r="Z38" s="715">
        <v>3.9</v>
      </c>
      <c r="AA38" s="715"/>
      <c r="AB38" s="715"/>
      <c r="AC38" s="715"/>
      <c r="AD38" s="716">
        <v>70694</v>
      </c>
      <c r="AE38" s="716"/>
      <c r="AF38" s="716"/>
      <c r="AG38" s="716"/>
      <c r="AH38" s="716"/>
      <c r="AI38" s="716"/>
      <c r="AJ38" s="716"/>
      <c r="AK38" s="716"/>
      <c r="AL38" s="681">
        <v>0.6</v>
      </c>
      <c r="AM38" s="682"/>
      <c r="AN38" s="682"/>
      <c r="AO38" s="717"/>
      <c r="AQ38" s="718" t="s">
        <v>336</v>
      </c>
      <c r="AR38" s="719"/>
      <c r="AS38" s="719"/>
      <c r="AT38" s="719"/>
      <c r="AU38" s="719"/>
      <c r="AV38" s="719"/>
      <c r="AW38" s="719"/>
      <c r="AX38" s="719"/>
      <c r="AY38" s="720"/>
      <c r="AZ38" s="678">
        <v>29552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6406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1470584</v>
      </c>
      <c r="CS38" s="679"/>
      <c r="CT38" s="679"/>
      <c r="CU38" s="679"/>
      <c r="CV38" s="679"/>
      <c r="CW38" s="679"/>
      <c r="CX38" s="679"/>
      <c r="CY38" s="680"/>
      <c r="CZ38" s="681">
        <v>6.6</v>
      </c>
      <c r="DA38" s="699"/>
      <c r="DB38" s="699"/>
      <c r="DC38" s="700"/>
      <c r="DD38" s="684">
        <v>1168476</v>
      </c>
      <c r="DE38" s="679"/>
      <c r="DF38" s="679"/>
      <c r="DG38" s="679"/>
      <c r="DH38" s="679"/>
      <c r="DI38" s="679"/>
      <c r="DJ38" s="679"/>
      <c r="DK38" s="680"/>
      <c r="DL38" s="684">
        <v>690004</v>
      </c>
      <c r="DM38" s="679"/>
      <c r="DN38" s="679"/>
      <c r="DO38" s="679"/>
      <c r="DP38" s="679"/>
      <c r="DQ38" s="679"/>
      <c r="DR38" s="679"/>
      <c r="DS38" s="679"/>
      <c r="DT38" s="679"/>
      <c r="DU38" s="679"/>
      <c r="DV38" s="680"/>
      <c r="DW38" s="681">
        <v>5.5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2267344</v>
      </c>
      <c r="S39" s="679"/>
      <c r="T39" s="679"/>
      <c r="U39" s="679"/>
      <c r="V39" s="679"/>
      <c r="W39" s="679"/>
      <c r="X39" s="679"/>
      <c r="Y39" s="680"/>
      <c r="Z39" s="715">
        <v>9.6999999999999993</v>
      </c>
      <c r="AA39" s="715"/>
      <c r="AB39" s="715"/>
      <c r="AC39" s="715"/>
      <c r="AD39" s="716" t="s">
        <v>129</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t="s">
        <v>129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10926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600179</v>
      </c>
      <c r="CS39" s="697"/>
      <c r="CT39" s="697"/>
      <c r="CU39" s="697"/>
      <c r="CV39" s="697"/>
      <c r="CW39" s="697"/>
      <c r="CX39" s="697"/>
      <c r="CY39" s="698"/>
      <c r="CZ39" s="681">
        <v>2.7</v>
      </c>
      <c r="DA39" s="699"/>
      <c r="DB39" s="699"/>
      <c r="DC39" s="700"/>
      <c r="DD39" s="684">
        <v>209487</v>
      </c>
      <c r="DE39" s="697"/>
      <c r="DF39" s="697"/>
      <c r="DG39" s="697"/>
      <c r="DH39" s="697"/>
      <c r="DI39" s="697"/>
      <c r="DJ39" s="697"/>
      <c r="DK39" s="698"/>
      <c r="DL39" s="684" t="s">
        <v>234</v>
      </c>
      <c r="DM39" s="697"/>
      <c r="DN39" s="697"/>
      <c r="DO39" s="697"/>
      <c r="DP39" s="697"/>
      <c r="DQ39" s="697"/>
      <c r="DR39" s="697"/>
      <c r="DS39" s="697"/>
      <c r="DT39" s="697"/>
      <c r="DU39" s="697"/>
      <c r="DV39" s="698"/>
      <c r="DW39" s="681" t="s">
        <v>234</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112</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283600</v>
      </c>
      <c r="CS40" s="679"/>
      <c r="CT40" s="679"/>
      <c r="CU40" s="679"/>
      <c r="CV40" s="679"/>
      <c r="CW40" s="679"/>
      <c r="CX40" s="679"/>
      <c r="CY40" s="680"/>
      <c r="CZ40" s="681">
        <v>1.3</v>
      </c>
      <c r="DA40" s="699"/>
      <c r="DB40" s="699"/>
      <c r="DC40" s="700"/>
      <c r="DD40" s="684">
        <v>2400</v>
      </c>
      <c r="DE40" s="679"/>
      <c r="DF40" s="679"/>
      <c r="DG40" s="679"/>
      <c r="DH40" s="679"/>
      <c r="DI40" s="679"/>
      <c r="DJ40" s="679"/>
      <c r="DK40" s="680"/>
      <c r="DL40" s="684" t="s">
        <v>234</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547044</v>
      </c>
      <c r="S41" s="679"/>
      <c r="T41" s="679"/>
      <c r="U41" s="679"/>
      <c r="V41" s="679"/>
      <c r="W41" s="679"/>
      <c r="X41" s="679"/>
      <c r="Y41" s="680"/>
      <c r="Z41" s="715">
        <v>2.2999999999999998</v>
      </c>
      <c r="AA41" s="715"/>
      <c r="AB41" s="715"/>
      <c r="AC41" s="715"/>
      <c r="AD41" s="716" t="s">
        <v>234</v>
      </c>
      <c r="AE41" s="716"/>
      <c r="AF41" s="716"/>
      <c r="AG41" s="716"/>
      <c r="AH41" s="716"/>
      <c r="AI41" s="716"/>
      <c r="AJ41" s="716"/>
      <c r="AK41" s="716"/>
      <c r="AL41" s="681" t="s">
        <v>234</v>
      </c>
      <c r="AM41" s="682"/>
      <c r="AN41" s="682"/>
      <c r="AO41" s="717"/>
      <c r="AQ41" s="718" t="s">
        <v>349</v>
      </c>
      <c r="AR41" s="719"/>
      <c r="AS41" s="719"/>
      <c r="AT41" s="719"/>
      <c r="AU41" s="719"/>
      <c r="AV41" s="719"/>
      <c r="AW41" s="719"/>
      <c r="AX41" s="719"/>
      <c r="AY41" s="720"/>
      <c r="AZ41" s="678">
        <v>350021</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23440895</v>
      </c>
      <c r="S42" s="701"/>
      <c r="T42" s="701"/>
      <c r="U42" s="701"/>
      <c r="V42" s="701"/>
      <c r="W42" s="701"/>
      <c r="X42" s="701"/>
      <c r="Y42" s="703"/>
      <c r="Z42" s="704">
        <v>100</v>
      </c>
      <c r="AA42" s="704"/>
      <c r="AB42" s="704"/>
      <c r="AC42" s="704"/>
      <c r="AD42" s="705">
        <v>11963735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1120563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301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3671330</v>
      </c>
      <c r="CS42" s="679"/>
      <c r="CT42" s="679"/>
      <c r="CU42" s="679"/>
      <c r="CV42" s="679"/>
      <c r="CW42" s="679"/>
      <c r="CX42" s="679"/>
      <c r="CY42" s="680"/>
      <c r="CZ42" s="681">
        <v>16.5</v>
      </c>
      <c r="DA42" s="682"/>
      <c r="DB42" s="682"/>
      <c r="DC42" s="683"/>
      <c r="DD42" s="684">
        <v>639146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73819</v>
      </c>
      <c r="CS43" s="697"/>
      <c r="CT43" s="697"/>
      <c r="CU43" s="697"/>
      <c r="CV43" s="697"/>
      <c r="CW43" s="697"/>
      <c r="CX43" s="697"/>
      <c r="CY43" s="698"/>
      <c r="CZ43" s="681">
        <v>0.3</v>
      </c>
      <c r="DA43" s="699"/>
      <c r="DB43" s="699"/>
      <c r="DC43" s="700"/>
      <c r="DD43" s="684">
        <v>73819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3362643</v>
      </c>
      <c r="CS44" s="679"/>
      <c r="CT44" s="679"/>
      <c r="CU44" s="679"/>
      <c r="CV44" s="679"/>
      <c r="CW44" s="679"/>
      <c r="CX44" s="679"/>
      <c r="CY44" s="680"/>
      <c r="CZ44" s="681">
        <v>15.1</v>
      </c>
      <c r="DA44" s="682"/>
      <c r="DB44" s="682"/>
      <c r="DC44" s="683"/>
      <c r="DD44" s="684">
        <v>384179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1878454</v>
      </c>
      <c r="CS45" s="697"/>
      <c r="CT45" s="697"/>
      <c r="CU45" s="697"/>
      <c r="CV45" s="697"/>
      <c r="CW45" s="697"/>
      <c r="CX45" s="697"/>
      <c r="CY45" s="698"/>
      <c r="CZ45" s="681">
        <v>8.4</v>
      </c>
      <c r="DA45" s="699"/>
      <c r="DB45" s="699"/>
      <c r="DC45" s="700"/>
      <c r="DD45" s="684">
        <v>53021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1456315</v>
      </c>
      <c r="CS46" s="679"/>
      <c r="CT46" s="679"/>
      <c r="CU46" s="679"/>
      <c r="CV46" s="679"/>
      <c r="CW46" s="679"/>
      <c r="CX46" s="679"/>
      <c r="CY46" s="680"/>
      <c r="CZ46" s="681">
        <v>6.5</v>
      </c>
      <c r="DA46" s="682"/>
      <c r="DB46" s="682"/>
      <c r="DC46" s="683"/>
      <c r="DD46" s="684">
        <v>328784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308687</v>
      </c>
      <c r="CS47" s="697"/>
      <c r="CT47" s="697"/>
      <c r="CU47" s="697"/>
      <c r="CV47" s="697"/>
      <c r="CW47" s="697"/>
      <c r="CX47" s="697"/>
      <c r="CY47" s="698"/>
      <c r="CZ47" s="681">
        <v>1.4</v>
      </c>
      <c r="DA47" s="699"/>
      <c r="DB47" s="699"/>
      <c r="DC47" s="700"/>
      <c r="DD47" s="684">
        <v>254967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234</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22256776</v>
      </c>
      <c r="CS49" s="663"/>
      <c r="CT49" s="663"/>
      <c r="CU49" s="663"/>
      <c r="CV49" s="663"/>
      <c r="CW49" s="663"/>
      <c r="CX49" s="663"/>
      <c r="CY49" s="664"/>
      <c r="CZ49" s="665">
        <v>100</v>
      </c>
      <c r="DA49" s="666"/>
      <c r="DB49" s="666"/>
      <c r="DC49" s="667"/>
      <c r="DD49" s="668">
        <v>14364412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g89nvlG48NzfdSgQ09mez10KqlQi2HQPtC8xn5HnzzBL0ciGEojtuB4y0WIe/vJy7WKvZ9IBaYpZ/hyOBGuoQ==" saltValue="q7Y+AHcwrc5/8iHK3dnS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23441</v>
      </c>
      <c r="R7" s="1198"/>
      <c r="S7" s="1198"/>
      <c r="T7" s="1198"/>
      <c r="U7" s="1198"/>
      <c r="V7" s="1198">
        <v>22257</v>
      </c>
      <c r="W7" s="1198"/>
      <c r="X7" s="1198"/>
      <c r="Y7" s="1198"/>
      <c r="Z7" s="1198"/>
      <c r="AA7" s="1198">
        <v>1184</v>
      </c>
      <c r="AB7" s="1198"/>
      <c r="AC7" s="1198"/>
      <c r="AD7" s="1198"/>
      <c r="AE7" s="1199"/>
      <c r="AF7" s="1200">
        <v>508</v>
      </c>
      <c r="AG7" s="1201"/>
      <c r="AH7" s="1201"/>
      <c r="AI7" s="1201"/>
      <c r="AJ7" s="1202"/>
      <c r="AK7" s="1184">
        <v>2091</v>
      </c>
      <c r="AL7" s="1185"/>
      <c r="AM7" s="1185"/>
      <c r="AN7" s="1185"/>
      <c r="AO7" s="1185"/>
      <c r="AP7" s="1185">
        <v>20428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566</v>
      </c>
      <c r="BT7" s="1189"/>
      <c r="BU7" s="1189"/>
      <c r="BV7" s="1189"/>
      <c r="BW7" s="1189"/>
      <c r="BX7" s="1189"/>
      <c r="BY7" s="1189"/>
      <c r="BZ7" s="1189"/>
      <c r="CA7" s="1189"/>
      <c r="CB7" s="1189"/>
      <c r="CC7" s="1189"/>
      <c r="CD7" s="1189"/>
      <c r="CE7" s="1189"/>
      <c r="CF7" s="1189"/>
      <c r="CG7" s="1190"/>
      <c r="CH7" s="1181">
        <v>6</v>
      </c>
      <c r="CI7" s="1182"/>
      <c r="CJ7" s="1182"/>
      <c r="CK7" s="1182"/>
      <c r="CL7" s="1183"/>
      <c r="CM7" s="1181">
        <v>74</v>
      </c>
      <c r="CN7" s="1182"/>
      <c r="CO7" s="1182"/>
      <c r="CP7" s="1182"/>
      <c r="CQ7" s="1183"/>
      <c r="CR7" s="1181">
        <v>20</v>
      </c>
      <c r="CS7" s="1182"/>
      <c r="CT7" s="1182"/>
      <c r="CU7" s="1182"/>
      <c r="CV7" s="1183"/>
      <c r="CW7" s="1181" t="s">
        <v>571</v>
      </c>
      <c r="CX7" s="1182"/>
      <c r="CY7" s="1182"/>
      <c r="CZ7" s="1182"/>
      <c r="DA7" s="1183"/>
      <c r="DB7" s="1181" t="s">
        <v>565</v>
      </c>
      <c r="DC7" s="1182"/>
      <c r="DD7" s="1182"/>
      <c r="DE7" s="1182"/>
      <c r="DF7" s="1183"/>
      <c r="DG7" s="1181" t="s">
        <v>565</v>
      </c>
      <c r="DH7" s="1182"/>
      <c r="DI7" s="1182"/>
      <c r="DJ7" s="1182"/>
      <c r="DK7" s="1183"/>
      <c r="DL7" s="1181" t="s">
        <v>565</v>
      </c>
      <c r="DM7" s="1182"/>
      <c r="DN7" s="1182"/>
      <c r="DO7" s="1182"/>
      <c r="DP7" s="1183"/>
      <c r="DQ7" s="1181" t="s">
        <v>565</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567</v>
      </c>
      <c r="BT8" s="1108"/>
      <c r="BU8" s="1108"/>
      <c r="BV8" s="1108"/>
      <c r="BW8" s="1108"/>
      <c r="BX8" s="1108"/>
      <c r="BY8" s="1108"/>
      <c r="BZ8" s="1108"/>
      <c r="CA8" s="1108"/>
      <c r="CB8" s="1108"/>
      <c r="CC8" s="1108"/>
      <c r="CD8" s="1108"/>
      <c r="CE8" s="1108"/>
      <c r="CF8" s="1108"/>
      <c r="CG8" s="1109"/>
      <c r="CH8" s="1082">
        <v>-6</v>
      </c>
      <c r="CI8" s="1083"/>
      <c r="CJ8" s="1083"/>
      <c r="CK8" s="1083"/>
      <c r="CL8" s="1084"/>
      <c r="CM8" s="1082">
        <v>54</v>
      </c>
      <c r="CN8" s="1083"/>
      <c r="CO8" s="1083"/>
      <c r="CP8" s="1083"/>
      <c r="CQ8" s="1084"/>
      <c r="CR8" s="1082">
        <v>26</v>
      </c>
      <c r="CS8" s="1083"/>
      <c r="CT8" s="1083"/>
      <c r="CU8" s="1083"/>
      <c r="CV8" s="1084"/>
      <c r="CW8" s="1082">
        <v>1</v>
      </c>
      <c r="CX8" s="1083"/>
      <c r="CY8" s="1083"/>
      <c r="CZ8" s="1083"/>
      <c r="DA8" s="1084"/>
      <c r="DB8" s="1082" t="s">
        <v>565</v>
      </c>
      <c r="DC8" s="1083"/>
      <c r="DD8" s="1083"/>
      <c r="DE8" s="1083"/>
      <c r="DF8" s="1084"/>
      <c r="DG8" s="1082" t="s">
        <v>565</v>
      </c>
      <c r="DH8" s="1083"/>
      <c r="DI8" s="1083"/>
      <c r="DJ8" s="1083"/>
      <c r="DK8" s="1084"/>
      <c r="DL8" s="1082" t="s">
        <v>565</v>
      </c>
      <c r="DM8" s="1083"/>
      <c r="DN8" s="1083"/>
      <c r="DO8" s="1083"/>
      <c r="DP8" s="1084"/>
      <c r="DQ8" s="1082" t="s">
        <v>565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568</v>
      </c>
      <c r="BT9" s="1108"/>
      <c r="BU9" s="1108"/>
      <c r="BV9" s="1108"/>
      <c r="BW9" s="1108"/>
      <c r="BX9" s="1108"/>
      <c r="BY9" s="1108"/>
      <c r="BZ9" s="1108"/>
      <c r="CA9" s="1108"/>
      <c r="CB9" s="1108"/>
      <c r="CC9" s="1108"/>
      <c r="CD9" s="1108"/>
      <c r="CE9" s="1108"/>
      <c r="CF9" s="1108"/>
      <c r="CG9" s="1109"/>
      <c r="CH9" s="1082">
        <v>0</v>
      </c>
      <c r="CI9" s="1083"/>
      <c r="CJ9" s="1083"/>
      <c r="CK9" s="1083"/>
      <c r="CL9" s="1084"/>
      <c r="CM9" s="1082">
        <v>399</v>
      </c>
      <c r="CN9" s="1083"/>
      <c r="CO9" s="1083"/>
      <c r="CP9" s="1083"/>
      <c r="CQ9" s="1084"/>
      <c r="CR9" s="1082">
        <v>5</v>
      </c>
      <c r="CS9" s="1083"/>
      <c r="CT9" s="1083"/>
      <c r="CU9" s="1083"/>
      <c r="CV9" s="1084"/>
      <c r="CW9" s="1082" t="s">
        <v>565</v>
      </c>
      <c r="CX9" s="1083"/>
      <c r="CY9" s="1083"/>
      <c r="CZ9" s="1083"/>
      <c r="DA9" s="1084"/>
      <c r="DB9" s="1082" t="s">
        <v>565</v>
      </c>
      <c r="DC9" s="1083"/>
      <c r="DD9" s="1083"/>
      <c r="DE9" s="1083"/>
      <c r="DF9" s="1084"/>
      <c r="DG9" s="1082" t="s">
        <v>565</v>
      </c>
      <c r="DH9" s="1083"/>
      <c r="DI9" s="1083"/>
      <c r="DJ9" s="1083"/>
      <c r="DK9" s="1084"/>
      <c r="DL9" s="1082" t="s">
        <v>565</v>
      </c>
      <c r="DM9" s="1083"/>
      <c r="DN9" s="1083"/>
      <c r="DO9" s="1083"/>
      <c r="DP9" s="1084"/>
      <c r="DQ9" s="1082" t="s">
        <v>565</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569</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42</v>
      </c>
      <c r="CN10" s="1083"/>
      <c r="CO10" s="1083"/>
      <c r="CP10" s="1083"/>
      <c r="CQ10" s="1084"/>
      <c r="CR10" s="1082">
        <v>14</v>
      </c>
      <c r="CS10" s="1083"/>
      <c r="CT10" s="1083"/>
      <c r="CU10" s="1083"/>
      <c r="CV10" s="1084"/>
      <c r="CW10" s="1082" t="s">
        <v>565</v>
      </c>
      <c r="CX10" s="1083"/>
      <c r="CY10" s="1083"/>
      <c r="CZ10" s="1083"/>
      <c r="DA10" s="1084"/>
      <c r="DB10" s="1082" t="s">
        <v>565</v>
      </c>
      <c r="DC10" s="1083"/>
      <c r="DD10" s="1083"/>
      <c r="DE10" s="1083"/>
      <c r="DF10" s="1084"/>
      <c r="DG10" s="1082" t="s">
        <v>565</v>
      </c>
      <c r="DH10" s="1083"/>
      <c r="DI10" s="1083"/>
      <c r="DJ10" s="1083"/>
      <c r="DK10" s="1084"/>
      <c r="DL10" s="1082" t="s">
        <v>565</v>
      </c>
      <c r="DM10" s="1083"/>
      <c r="DN10" s="1083"/>
      <c r="DO10" s="1083"/>
      <c r="DP10" s="1084"/>
      <c r="DQ10" s="1082" t="s">
        <v>565</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23455</v>
      </c>
      <c r="R23" s="1162"/>
      <c r="S23" s="1162"/>
      <c r="T23" s="1162"/>
      <c r="U23" s="1162"/>
      <c r="V23" s="1162">
        <v>22271</v>
      </c>
      <c r="W23" s="1162"/>
      <c r="X23" s="1162"/>
      <c r="Y23" s="1162"/>
      <c r="Z23" s="1162"/>
      <c r="AA23" s="1162">
        <v>1184</v>
      </c>
      <c r="AB23" s="1162"/>
      <c r="AC23" s="1162"/>
      <c r="AD23" s="1162"/>
      <c r="AE23" s="1163"/>
      <c r="AF23" s="1164">
        <v>508</v>
      </c>
      <c r="AG23" s="1162"/>
      <c r="AH23" s="1162"/>
      <c r="AI23" s="1162"/>
      <c r="AJ23" s="1165"/>
      <c r="AK23" s="1166"/>
      <c r="AL23" s="1167"/>
      <c r="AM23" s="1167"/>
      <c r="AN23" s="1167"/>
      <c r="AO23" s="1167"/>
      <c r="AP23" s="1162">
        <v>20428</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5022</v>
      </c>
      <c r="R28" s="1147"/>
      <c r="S28" s="1147"/>
      <c r="T28" s="1147"/>
      <c r="U28" s="1147"/>
      <c r="V28" s="1147">
        <v>4974</v>
      </c>
      <c r="W28" s="1147"/>
      <c r="X28" s="1147"/>
      <c r="Y28" s="1147"/>
      <c r="Z28" s="1147"/>
      <c r="AA28" s="1147">
        <v>48</v>
      </c>
      <c r="AB28" s="1147"/>
      <c r="AC28" s="1147"/>
      <c r="AD28" s="1147"/>
      <c r="AE28" s="1148"/>
      <c r="AF28" s="1149">
        <v>48</v>
      </c>
      <c r="AG28" s="1147"/>
      <c r="AH28" s="1147"/>
      <c r="AI28" s="1147"/>
      <c r="AJ28" s="1150"/>
      <c r="AK28" s="1151">
        <v>350</v>
      </c>
      <c r="AL28" s="1139"/>
      <c r="AM28" s="1139"/>
      <c r="AN28" s="1139"/>
      <c r="AO28" s="1139"/>
      <c r="AP28" s="1139" t="s">
        <v>565</v>
      </c>
      <c r="AQ28" s="1139"/>
      <c r="AR28" s="1139"/>
      <c r="AS28" s="1139"/>
      <c r="AT28" s="1139"/>
      <c r="AU28" s="1139" t="s">
        <v>565</v>
      </c>
      <c r="AV28" s="1139"/>
      <c r="AW28" s="1139"/>
      <c r="AX28" s="1139"/>
      <c r="AY28" s="1139"/>
      <c r="AZ28" s="1140" t="s">
        <v>565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528</v>
      </c>
      <c r="R29" s="1137"/>
      <c r="S29" s="1137"/>
      <c r="T29" s="1137"/>
      <c r="U29" s="1137"/>
      <c r="V29" s="1137">
        <v>521</v>
      </c>
      <c r="W29" s="1137"/>
      <c r="X29" s="1137"/>
      <c r="Y29" s="1137"/>
      <c r="Z29" s="1137"/>
      <c r="AA29" s="1137">
        <v>7</v>
      </c>
      <c r="AB29" s="1137"/>
      <c r="AC29" s="1137"/>
      <c r="AD29" s="1137"/>
      <c r="AE29" s="1138"/>
      <c r="AF29" s="1112">
        <v>7</v>
      </c>
      <c r="AG29" s="1113"/>
      <c r="AH29" s="1113"/>
      <c r="AI29" s="1113"/>
      <c r="AJ29" s="1114"/>
      <c r="AK29" s="1073">
        <v>122</v>
      </c>
      <c r="AL29" s="1064"/>
      <c r="AM29" s="1064"/>
      <c r="AN29" s="1064"/>
      <c r="AO29" s="1064"/>
      <c r="AP29" s="1064" t="s">
        <v>565</v>
      </c>
      <c r="AQ29" s="1064"/>
      <c r="AR29" s="1064"/>
      <c r="AS29" s="1064"/>
      <c r="AT29" s="1064"/>
      <c r="AU29" s="1064" t="s">
        <v>565</v>
      </c>
      <c r="AV29" s="1064"/>
      <c r="AW29" s="1064"/>
      <c r="AX29" s="1064"/>
      <c r="AY29" s="1064"/>
      <c r="AZ29" s="1135" t="s">
        <v>565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4545</v>
      </c>
      <c r="R30" s="1137"/>
      <c r="S30" s="1137"/>
      <c r="T30" s="1137"/>
      <c r="U30" s="1137"/>
      <c r="V30" s="1137">
        <v>4462</v>
      </c>
      <c r="W30" s="1137"/>
      <c r="X30" s="1137"/>
      <c r="Y30" s="1137"/>
      <c r="Z30" s="1137"/>
      <c r="AA30" s="1137">
        <v>83</v>
      </c>
      <c r="AB30" s="1137"/>
      <c r="AC30" s="1137"/>
      <c r="AD30" s="1137"/>
      <c r="AE30" s="1138"/>
      <c r="AF30" s="1112">
        <v>83</v>
      </c>
      <c r="AG30" s="1113"/>
      <c r="AH30" s="1113"/>
      <c r="AI30" s="1113"/>
      <c r="AJ30" s="1114"/>
      <c r="AK30" s="1073">
        <v>641</v>
      </c>
      <c r="AL30" s="1064"/>
      <c r="AM30" s="1064"/>
      <c r="AN30" s="1064"/>
      <c r="AO30" s="1064"/>
      <c r="AP30" s="1064" t="s">
        <v>565</v>
      </c>
      <c r="AQ30" s="1064"/>
      <c r="AR30" s="1064"/>
      <c r="AS30" s="1064"/>
      <c r="AT30" s="1064"/>
      <c r="AU30" s="1064" t="s">
        <v>565</v>
      </c>
      <c r="AV30" s="1064"/>
      <c r="AW30" s="1064"/>
      <c r="AX30" s="1064"/>
      <c r="AY30" s="1064"/>
      <c r="AZ30" s="1135" t="s">
        <v>565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1541</v>
      </c>
      <c r="R31" s="1137"/>
      <c r="S31" s="1137"/>
      <c r="T31" s="1137"/>
      <c r="U31" s="1137"/>
      <c r="V31" s="1137">
        <v>43</v>
      </c>
      <c r="W31" s="1137"/>
      <c r="X31" s="1137"/>
      <c r="Y31" s="1137"/>
      <c r="Z31" s="1137"/>
      <c r="AA31" s="1137">
        <v>1498</v>
      </c>
      <c r="AB31" s="1137"/>
      <c r="AC31" s="1137"/>
      <c r="AD31" s="1137"/>
      <c r="AE31" s="1138"/>
      <c r="AF31" s="1112">
        <v>1498</v>
      </c>
      <c r="AG31" s="1113"/>
      <c r="AH31" s="1113"/>
      <c r="AI31" s="1113"/>
      <c r="AJ31" s="1114"/>
      <c r="AK31" s="1073">
        <v>1253</v>
      </c>
      <c r="AL31" s="1064"/>
      <c r="AM31" s="1064"/>
      <c r="AN31" s="1064"/>
      <c r="AO31" s="1064"/>
      <c r="AP31" s="1064">
        <v>16575</v>
      </c>
      <c r="AQ31" s="1064"/>
      <c r="AR31" s="1064"/>
      <c r="AS31" s="1064"/>
      <c r="AT31" s="1064"/>
      <c r="AU31" s="1064">
        <v>12597</v>
      </c>
      <c r="AV31" s="1064"/>
      <c r="AW31" s="1064"/>
      <c r="AX31" s="1064"/>
      <c r="AY31" s="1064"/>
      <c r="AZ31" s="1135" t="s">
        <v>565</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2373</v>
      </c>
      <c r="R32" s="1137"/>
      <c r="S32" s="1137"/>
      <c r="T32" s="1137"/>
      <c r="U32" s="1137"/>
      <c r="V32" s="1137">
        <v>129</v>
      </c>
      <c r="W32" s="1137"/>
      <c r="X32" s="1137"/>
      <c r="Y32" s="1137"/>
      <c r="Z32" s="1137"/>
      <c r="AA32" s="1137">
        <v>2244</v>
      </c>
      <c r="AB32" s="1137"/>
      <c r="AC32" s="1137"/>
      <c r="AD32" s="1137"/>
      <c r="AE32" s="1138"/>
      <c r="AF32" s="1112">
        <v>2244</v>
      </c>
      <c r="AG32" s="1113"/>
      <c r="AH32" s="1113"/>
      <c r="AI32" s="1113"/>
      <c r="AJ32" s="1114"/>
      <c r="AK32" s="1073">
        <v>48</v>
      </c>
      <c r="AL32" s="1064"/>
      <c r="AM32" s="1064"/>
      <c r="AN32" s="1064"/>
      <c r="AO32" s="1064"/>
      <c r="AP32" s="1064">
        <v>3201</v>
      </c>
      <c r="AQ32" s="1064"/>
      <c r="AR32" s="1064"/>
      <c r="AS32" s="1064"/>
      <c r="AT32" s="1064"/>
      <c r="AU32" s="1064">
        <v>221</v>
      </c>
      <c r="AV32" s="1064"/>
      <c r="AW32" s="1064"/>
      <c r="AX32" s="1064"/>
      <c r="AY32" s="1064"/>
      <c r="AZ32" s="1135" t="s">
        <v>565</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3880</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413</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414</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687</v>
      </c>
      <c r="R68" s="1075"/>
      <c r="S68" s="1075"/>
      <c r="T68" s="1075"/>
      <c r="U68" s="1075"/>
      <c r="V68" s="1075">
        <v>593</v>
      </c>
      <c r="W68" s="1075"/>
      <c r="X68" s="1075"/>
      <c r="Y68" s="1075"/>
      <c r="Z68" s="1075"/>
      <c r="AA68" s="1075">
        <v>95</v>
      </c>
      <c r="AB68" s="1075"/>
      <c r="AC68" s="1075"/>
      <c r="AD68" s="1075"/>
      <c r="AE68" s="1075"/>
      <c r="AF68" s="1075"/>
      <c r="AG68" s="1075"/>
      <c r="AH68" s="1075"/>
      <c r="AI68" s="1075"/>
      <c r="AJ68" s="1075"/>
      <c r="AK68" s="1075">
        <v>194</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176</v>
      </c>
      <c r="R69" s="1064"/>
      <c r="S69" s="1064"/>
      <c r="T69" s="1064"/>
      <c r="U69" s="1064"/>
      <c r="V69" s="1064">
        <v>256</v>
      </c>
      <c r="W69" s="1064"/>
      <c r="X69" s="1064"/>
      <c r="Y69" s="1064"/>
      <c r="Z69" s="1064"/>
      <c r="AA69" s="1064">
        <v>-80</v>
      </c>
      <c r="AB69" s="1064"/>
      <c r="AC69" s="1064"/>
      <c r="AD69" s="1064"/>
      <c r="AE69" s="1064"/>
      <c r="AF69" s="1064"/>
      <c r="AG69" s="1064"/>
      <c r="AH69" s="1064"/>
      <c r="AI69" s="1064"/>
      <c r="AJ69" s="1064"/>
      <c r="AK69" s="1064">
        <v>11</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1805</v>
      </c>
      <c r="R70" s="1064"/>
      <c r="S70" s="1064"/>
      <c r="T70" s="1064"/>
      <c r="U70" s="1064"/>
      <c r="V70" s="1064">
        <v>1755</v>
      </c>
      <c r="W70" s="1064"/>
      <c r="X70" s="1064"/>
      <c r="Y70" s="1064"/>
      <c r="Z70" s="1064"/>
      <c r="AA70" s="1064">
        <v>50</v>
      </c>
      <c r="AB70" s="1064"/>
      <c r="AC70" s="1064"/>
      <c r="AD70" s="1064"/>
      <c r="AE70" s="1064"/>
      <c r="AF70" s="1064"/>
      <c r="AG70" s="1064"/>
      <c r="AH70" s="1064"/>
      <c r="AI70" s="1064"/>
      <c r="AJ70" s="1064"/>
      <c r="AK70" s="1064">
        <v>218</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1107</v>
      </c>
      <c r="R71" s="1064"/>
      <c r="S71" s="1064"/>
      <c r="T71" s="1064"/>
      <c r="U71" s="1064"/>
      <c r="V71" s="1064">
        <v>1075</v>
      </c>
      <c r="W71" s="1064"/>
      <c r="X71" s="1064"/>
      <c r="Y71" s="1064"/>
      <c r="Z71" s="1064"/>
      <c r="AA71" s="1064">
        <v>32</v>
      </c>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1069</v>
      </c>
      <c r="R72" s="1064"/>
      <c r="S72" s="1064"/>
      <c r="T72" s="1064"/>
      <c r="U72" s="1064"/>
      <c r="V72" s="1064">
        <v>1042</v>
      </c>
      <c r="W72" s="1064"/>
      <c r="X72" s="1064"/>
      <c r="Y72" s="1064"/>
      <c r="Z72" s="1064"/>
      <c r="AA72" s="1064">
        <v>28</v>
      </c>
      <c r="AB72" s="1064"/>
      <c r="AC72" s="1064"/>
      <c r="AD72" s="1064"/>
      <c r="AE72" s="1064"/>
      <c r="AF72" s="1064">
        <v>28</v>
      </c>
      <c r="AG72" s="1064"/>
      <c r="AH72" s="1064"/>
      <c r="AI72" s="1064"/>
      <c r="AJ72" s="1064"/>
      <c r="AK72" s="1064">
        <v>11</v>
      </c>
      <c r="AL72" s="1064"/>
      <c r="AM72" s="1064"/>
      <c r="AN72" s="1064"/>
      <c r="AO72" s="1064"/>
      <c r="AP72" s="1064" t="s">
        <v>591</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194</v>
      </c>
      <c r="R73" s="1064"/>
      <c r="S73" s="1064"/>
      <c r="T73" s="1064"/>
      <c r="U73" s="1064"/>
      <c r="V73" s="1064">
        <v>191</v>
      </c>
      <c r="W73" s="1064"/>
      <c r="X73" s="1064"/>
      <c r="Y73" s="1064"/>
      <c r="Z73" s="1064"/>
      <c r="AA73" s="1064">
        <v>3</v>
      </c>
      <c r="AB73" s="1064"/>
      <c r="AC73" s="1064"/>
      <c r="AD73" s="1064"/>
      <c r="AE73" s="1064"/>
      <c r="AF73" s="1064">
        <v>3</v>
      </c>
      <c r="AG73" s="1064"/>
      <c r="AH73" s="1064"/>
      <c r="AI73" s="1064"/>
      <c r="AJ73" s="1064"/>
      <c r="AK73" s="1064" t="s">
        <v>590</v>
      </c>
      <c r="AL73" s="1064"/>
      <c r="AM73" s="1064"/>
      <c r="AN73" s="1064"/>
      <c r="AO73" s="1064"/>
      <c r="AP73" s="1064" t="s">
        <v>591</v>
      </c>
      <c r="AQ73" s="1064"/>
      <c r="AR73" s="1064"/>
      <c r="AS73" s="1064"/>
      <c r="AT73" s="1064"/>
      <c r="AU73" s="1064" t="s">
        <v>590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394</v>
      </c>
      <c r="R74" s="1064"/>
      <c r="S74" s="1064"/>
      <c r="T74" s="1064"/>
      <c r="U74" s="1064"/>
      <c r="V74" s="1064">
        <v>183</v>
      </c>
      <c r="W74" s="1064"/>
      <c r="X74" s="1064"/>
      <c r="Y74" s="1064"/>
      <c r="Z74" s="1064"/>
      <c r="AA74" s="1064">
        <v>211</v>
      </c>
      <c r="AB74" s="1064"/>
      <c r="AC74" s="1064"/>
      <c r="AD74" s="1064"/>
      <c r="AE74" s="1064"/>
      <c r="AF74" s="1064">
        <v>211</v>
      </c>
      <c r="AG74" s="1064"/>
      <c r="AH74" s="1064"/>
      <c r="AI74" s="1064"/>
      <c r="AJ74" s="1064"/>
      <c r="AK74" s="1064">
        <v>4</v>
      </c>
      <c r="AL74" s="1064"/>
      <c r="AM74" s="1064"/>
      <c r="AN74" s="1064"/>
      <c r="AO74" s="1064"/>
      <c r="AP74" s="1064" t="s">
        <v>591</v>
      </c>
      <c r="AQ74" s="1064"/>
      <c r="AR74" s="1064"/>
      <c r="AS74" s="1064"/>
      <c r="AT74" s="1064"/>
      <c r="AU74" s="1064" t="s">
        <v>590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584</v>
      </c>
      <c r="C75" s="1068"/>
      <c r="D75" s="1068"/>
      <c r="E75" s="1068"/>
      <c r="F75" s="1068"/>
      <c r="G75" s="1068"/>
      <c r="H75" s="1068"/>
      <c r="I75" s="1068"/>
      <c r="J75" s="1068"/>
      <c r="K75" s="1068"/>
      <c r="L75" s="1068"/>
      <c r="M75" s="1068"/>
      <c r="N75" s="1068"/>
      <c r="O75" s="1068"/>
      <c r="P75" s="1069"/>
      <c r="Q75" s="1071">
        <v>1097</v>
      </c>
      <c r="R75" s="1072"/>
      <c r="S75" s="1072"/>
      <c r="T75" s="1072"/>
      <c r="U75" s="1073"/>
      <c r="V75" s="1074">
        <v>1024</v>
      </c>
      <c r="W75" s="1072"/>
      <c r="X75" s="1072"/>
      <c r="Y75" s="1072"/>
      <c r="Z75" s="1073"/>
      <c r="AA75" s="1074">
        <v>73</v>
      </c>
      <c r="AB75" s="1072"/>
      <c r="AC75" s="1072"/>
      <c r="AD75" s="1072"/>
      <c r="AE75" s="1073"/>
      <c r="AF75" s="1074">
        <v>73</v>
      </c>
      <c r="AG75" s="1072"/>
      <c r="AH75" s="1072"/>
      <c r="AI75" s="1072"/>
      <c r="AJ75" s="1073"/>
      <c r="AK75" s="1074">
        <v>141</v>
      </c>
      <c r="AL75" s="1072"/>
      <c r="AM75" s="1072"/>
      <c r="AN75" s="1072"/>
      <c r="AO75" s="1073"/>
      <c r="AP75" s="1064" t="s">
        <v>591</v>
      </c>
      <c r="AQ75" s="1064"/>
      <c r="AR75" s="1064"/>
      <c r="AS75" s="1064"/>
      <c r="AT75" s="1064"/>
      <c r="AU75" s="1064" t="s">
        <v>590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585</v>
      </c>
      <c r="C76" s="1068"/>
      <c r="D76" s="1068"/>
      <c r="E76" s="1068"/>
      <c r="F76" s="1068"/>
      <c r="G76" s="1068"/>
      <c r="H76" s="1068"/>
      <c r="I76" s="1068"/>
      <c r="J76" s="1068"/>
      <c r="K76" s="1068"/>
      <c r="L76" s="1068"/>
      <c r="M76" s="1068"/>
      <c r="N76" s="1068"/>
      <c r="O76" s="1068"/>
      <c r="P76" s="1069"/>
      <c r="Q76" s="1071">
        <v>293449</v>
      </c>
      <c r="R76" s="1072"/>
      <c r="S76" s="1072"/>
      <c r="T76" s="1072"/>
      <c r="U76" s="1073"/>
      <c r="V76" s="1074">
        <v>280469</v>
      </c>
      <c r="W76" s="1072"/>
      <c r="X76" s="1072"/>
      <c r="Y76" s="1072"/>
      <c r="Z76" s="1073"/>
      <c r="AA76" s="1074">
        <v>12980</v>
      </c>
      <c r="AB76" s="1072"/>
      <c r="AC76" s="1072"/>
      <c r="AD76" s="1072"/>
      <c r="AE76" s="1073"/>
      <c r="AF76" s="1074">
        <v>12980</v>
      </c>
      <c r="AG76" s="1072"/>
      <c r="AH76" s="1072"/>
      <c r="AI76" s="1072"/>
      <c r="AJ76" s="1073"/>
      <c r="AK76" s="1074">
        <v>723</v>
      </c>
      <c r="AL76" s="1072"/>
      <c r="AM76" s="1072"/>
      <c r="AN76" s="1072"/>
      <c r="AO76" s="1073"/>
      <c r="AP76" s="1064" t="s">
        <v>591</v>
      </c>
      <c r="AQ76" s="1064"/>
      <c r="AR76" s="1064"/>
      <c r="AS76" s="1064"/>
      <c r="AT76" s="1064"/>
      <c r="AU76" s="1064" t="s">
        <v>590</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1">
        <v>36</v>
      </c>
      <c r="R77" s="1072"/>
      <c r="S77" s="1072"/>
      <c r="T77" s="1072"/>
      <c r="U77" s="1073"/>
      <c r="V77" s="1074">
        <v>35</v>
      </c>
      <c r="W77" s="1072"/>
      <c r="X77" s="1072"/>
      <c r="Y77" s="1072"/>
      <c r="Z77" s="1073"/>
      <c r="AA77" s="1074">
        <v>1</v>
      </c>
      <c r="AB77" s="1072"/>
      <c r="AC77" s="1072"/>
      <c r="AD77" s="1072"/>
      <c r="AE77" s="1073"/>
      <c r="AF77" s="1074"/>
      <c r="AG77" s="1072"/>
      <c r="AH77" s="1072"/>
      <c r="AI77" s="1072"/>
      <c r="AJ77" s="1073"/>
      <c r="AK77" s="1074" t="s">
        <v>590</v>
      </c>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587</v>
      </c>
      <c r="C78" s="1068"/>
      <c r="D78" s="1068"/>
      <c r="E78" s="1068"/>
      <c r="F78" s="1068"/>
      <c r="G78" s="1068"/>
      <c r="H78" s="1068"/>
      <c r="I78" s="1068"/>
      <c r="J78" s="1068"/>
      <c r="K78" s="1068"/>
      <c r="L78" s="1068"/>
      <c r="M78" s="1068"/>
      <c r="N78" s="1068"/>
      <c r="O78" s="1068"/>
      <c r="P78" s="1069"/>
      <c r="Q78" s="1070">
        <v>58</v>
      </c>
      <c r="R78" s="1064"/>
      <c r="S78" s="1064"/>
      <c r="T78" s="1064"/>
      <c r="U78" s="1064"/>
      <c r="V78" s="1064">
        <v>53</v>
      </c>
      <c r="W78" s="1064"/>
      <c r="X78" s="1064"/>
      <c r="Y78" s="1064"/>
      <c r="Z78" s="1064"/>
      <c r="AA78" s="1064">
        <v>5</v>
      </c>
      <c r="AB78" s="1064"/>
      <c r="AC78" s="1064"/>
      <c r="AD78" s="1064"/>
      <c r="AE78" s="1064"/>
      <c r="AF78" s="1064"/>
      <c r="AG78" s="1064"/>
      <c r="AH78" s="1064"/>
      <c r="AI78" s="1064"/>
      <c r="AJ78" s="1064"/>
      <c r="AK78" s="1064" t="s">
        <v>590</v>
      </c>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588</v>
      </c>
      <c r="C79" s="1068"/>
      <c r="D79" s="1068"/>
      <c r="E79" s="1068"/>
      <c r="F79" s="1068"/>
      <c r="G79" s="1068"/>
      <c r="H79" s="1068"/>
      <c r="I79" s="1068"/>
      <c r="J79" s="1068"/>
      <c r="K79" s="1068"/>
      <c r="L79" s="1068"/>
      <c r="M79" s="1068"/>
      <c r="N79" s="1068"/>
      <c r="O79" s="1068"/>
      <c r="P79" s="1069"/>
      <c r="Q79" s="1070">
        <v>763</v>
      </c>
      <c r="R79" s="1064"/>
      <c r="S79" s="1064"/>
      <c r="T79" s="1064"/>
      <c r="U79" s="1064"/>
      <c r="V79" s="1064">
        <v>739</v>
      </c>
      <c r="W79" s="1064"/>
      <c r="X79" s="1064"/>
      <c r="Y79" s="1064"/>
      <c r="Z79" s="1064"/>
      <c r="AA79" s="1064">
        <v>24</v>
      </c>
      <c r="AB79" s="1064"/>
      <c r="AC79" s="1064"/>
      <c r="AD79" s="1064"/>
      <c r="AE79" s="1064"/>
      <c r="AF79" s="1064"/>
      <c r="AG79" s="1064"/>
      <c r="AH79" s="1064"/>
      <c r="AI79" s="1064"/>
      <c r="AJ79" s="1064"/>
      <c r="AK79" s="1064" t="s">
        <v>590</v>
      </c>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589</v>
      </c>
      <c r="C80" s="1068"/>
      <c r="D80" s="1068"/>
      <c r="E80" s="1068"/>
      <c r="F80" s="1068"/>
      <c r="G80" s="1068"/>
      <c r="H80" s="1068"/>
      <c r="I80" s="1068"/>
      <c r="J80" s="1068"/>
      <c r="K80" s="1068"/>
      <c r="L80" s="1068"/>
      <c r="M80" s="1068"/>
      <c r="N80" s="1068"/>
      <c r="O80" s="1068"/>
      <c r="P80" s="1069"/>
      <c r="Q80" s="1070">
        <v>557</v>
      </c>
      <c r="R80" s="1064"/>
      <c r="S80" s="1064"/>
      <c r="T80" s="1064"/>
      <c r="U80" s="1064"/>
      <c r="V80" s="1064">
        <v>323</v>
      </c>
      <c r="W80" s="1064"/>
      <c r="X80" s="1064"/>
      <c r="Y80" s="1064"/>
      <c r="Z80" s="1064"/>
      <c r="AA80" s="1064">
        <v>234</v>
      </c>
      <c r="AB80" s="1064"/>
      <c r="AC80" s="1064"/>
      <c r="AD80" s="1064"/>
      <c r="AE80" s="1064"/>
      <c r="AF80" s="1064"/>
      <c r="AG80" s="1064"/>
      <c r="AH80" s="1064"/>
      <c r="AI80" s="1064"/>
      <c r="AJ80" s="1064"/>
      <c r="AK80" s="1064" t="s">
        <v>590</v>
      </c>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308</v>
      </c>
      <c r="AG109" s="987"/>
      <c r="AH109" s="987"/>
      <c r="AI109" s="987"/>
      <c r="AJ109" s="988"/>
      <c r="AK109" s="989" t="s">
        <v>307</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308</v>
      </c>
      <c r="BW109" s="987"/>
      <c r="BX109" s="987"/>
      <c r="BY109" s="987"/>
      <c r="BZ109" s="988"/>
      <c r="CA109" s="989" t="s">
        <v>307</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308</v>
      </c>
      <c r="DM109" s="987"/>
      <c r="DN109" s="987"/>
      <c r="DO109" s="987"/>
      <c r="DP109" s="988"/>
      <c r="DQ109" s="989" t="s">
        <v>307</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2215111</v>
      </c>
      <c r="AB110" s="980"/>
      <c r="AC110" s="980"/>
      <c r="AD110" s="980"/>
      <c r="AE110" s="981"/>
      <c r="AF110" s="982">
        <v>2299151</v>
      </c>
      <c r="AG110" s="980"/>
      <c r="AH110" s="980"/>
      <c r="AI110" s="980"/>
      <c r="AJ110" s="981"/>
      <c r="AK110" s="982">
        <v>2372053</v>
      </c>
      <c r="AL110" s="980"/>
      <c r="AM110" s="980"/>
      <c r="AN110" s="980"/>
      <c r="AO110" s="981"/>
      <c r="AP110" s="983">
        <v>24.1</v>
      </c>
      <c r="AQ110" s="984"/>
      <c r="AR110" s="984"/>
      <c r="AS110" s="984"/>
      <c r="AT110" s="985"/>
      <c r="AU110" s="1019" t="s">
        <v>73</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20829539</v>
      </c>
      <c r="BR110" s="927"/>
      <c r="BS110" s="927"/>
      <c r="BT110" s="927"/>
      <c r="BU110" s="927"/>
      <c r="BV110" s="927">
        <v>20436512</v>
      </c>
      <c r="BW110" s="927"/>
      <c r="BX110" s="927"/>
      <c r="BY110" s="927"/>
      <c r="BZ110" s="927"/>
      <c r="CA110" s="927">
        <v>20427695</v>
      </c>
      <c r="CB110" s="927"/>
      <c r="CC110" s="927"/>
      <c r="CD110" s="927"/>
      <c r="CE110" s="927"/>
      <c r="CF110" s="951">
        <v>207.4</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431</v>
      </c>
      <c r="DM110" s="927"/>
      <c r="DN110" s="927"/>
      <c r="DO110" s="927"/>
      <c r="DP110" s="927"/>
      <c r="DQ110" s="927" t="s">
        <v>431</v>
      </c>
      <c r="DR110" s="927"/>
      <c r="DS110" s="927"/>
      <c r="DT110" s="927"/>
      <c r="DU110" s="927"/>
      <c r="DV110" s="928" t="s">
        <v>431</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129</v>
      </c>
      <c r="BR111" s="899"/>
      <c r="BS111" s="899"/>
      <c r="BT111" s="899"/>
      <c r="BU111" s="899"/>
      <c r="BV111" s="899" t="s">
        <v>129</v>
      </c>
      <c r="BW111" s="899"/>
      <c r="BX111" s="899"/>
      <c r="BY111" s="899"/>
      <c r="BZ111" s="899"/>
      <c r="CA111" s="899" t="s">
        <v>129</v>
      </c>
      <c r="CB111" s="899"/>
      <c r="CC111" s="899"/>
      <c r="CD111" s="899"/>
      <c r="CE111" s="899"/>
      <c r="CF111" s="960" t="s">
        <v>129</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14961930</v>
      </c>
      <c r="BR112" s="899"/>
      <c r="BS112" s="899"/>
      <c r="BT112" s="899"/>
      <c r="BU112" s="899"/>
      <c r="BV112" s="899">
        <v>14578161</v>
      </c>
      <c r="BW112" s="899"/>
      <c r="BX112" s="899"/>
      <c r="BY112" s="899"/>
      <c r="BZ112" s="899"/>
      <c r="CA112" s="899">
        <v>12817943</v>
      </c>
      <c r="CB112" s="899"/>
      <c r="CC112" s="899"/>
      <c r="CD112" s="899"/>
      <c r="CE112" s="899"/>
      <c r="CF112" s="960">
        <v>130.19999999999999</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912109</v>
      </c>
      <c r="AB113" s="1008"/>
      <c r="AC113" s="1008"/>
      <c r="AD113" s="1008"/>
      <c r="AE113" s="1009"/>
      <c r="AF113" s="1010">
        <v>995409</v>
      </c>
      <c r="AG113" s="1008"/>
      <c r="AH113" s="1008"/>
      <c r="AI113" s="1008"/>
      <c r="AJ113" s="1009"/>
      <c r="AK113" s="1010">
        <v>842538</v>
      </c>
      <c r="AL113" s="1008"/>
      <c r="AM113" s="1008"/>
      <c r="AN113" s="1008"/>
      <c r="AO113" s="1009"/>
      <c r="AP113" s="1011">
        <v>8.6</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1069090</v>
      </c>
      <c r="BR113" s="899"/>
      <c r="BS113" s="899"/>
      <c r="BT113" s="899"/>
      <c r="BU113" s="899"/>
      <c r="BV113" s="899">
        <v>947365</v>
      </c>
      <c r="BW113" s="899"/>
      <c r="BX113" s="899"/>
      <c r="BY113" s="899"/>
      <c r="BZ113" s="899"/>
      <c r="CA113" s="899">
        <v>715437</v>
      </c>
      <c r="CB113" s="899"/>
      <c r="CC113" s="899"/>
      <c r="CD113" s="899"/>
      <c r="CE113" s="899"/>
      <c r="CF113" s="960">
        <v>7.3</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95328</v>
      </c>
      <c r="AB114" s="862"/>
      <c r="AC114" s="862"/>
      <c r="AD114" s="862"/>
      <c r="AE114" s="863"/>
      <c r="AF114" s="864">
        <v>127676</v>
      </c>
      <c r="AG114" s="862"/>
      <c r="AH114" s="862"/>
      <c r="AI114" s="862"/>
      <c r="AJ114" s="863"/>
      <c r="AK114" s="864">
        <v>110868</v>
      </c>
      <c r="AL114" s="862"/>
      <c r="AM114" s="862"/>
      <c r="AN114" s="862"/>
      <c r="AO114" s="863"/>
      <c r="AP114" s="909">
        <v>1.1000000000000001</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3000556</v>
      </c>
      <c r="BR114" s="899"/>
      <c r="BS114" s="899"/>
      <c r="BT114" s="899"/>
      <c r="BU114" s="899"/>
      <c r="BV114" s="899">
        <v>2948484</v>
      </c>
      <c r="BW114" s="899"/>
      <c r="BX114" s="899"/>
      <c r="BY114" s="899"/>
      <c r="BZ114" s="899"/>
      <c r="CA114" s="899">
        <v>2969090</v>
      </c>
      <c r="CB114" s="899"/>
      <c r="CC114" s="899"/>
      <c r="CD114" s="899"/>
      <c r="CE114" s="899"/>
      <c r="CF114" s="960">
        <v>30.1</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15640</v>
      </c>
      <c r="AB115" s="1008"/>
      <c r="AC115" s="1008"/>
      <c r="AD115" s="1008"/>
      <c r="AE115" s="1009"/>
      <c r="AF115" s="1010">
        <v>8423</v>
      </c>
      <c r="AG115" s="1008"/>
      <c r="AH115" s="1008"/>
      <c r="AI115" s="1008"/>
      <c r="AJ115" s="1009"/>
      <c r="AK115" s="1010">
        <v>12234</v>
      </c>
      <c r="AL115" s="1008"/>
      <c r="AM115" s="1008"/>
      <c r="AN115" s="1008"/>
      <c r="AO115" s="1009"/>
      <c r="AP115" s="1011">
        <v>0.1</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129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3238188</v>
      </c>
      <c r="AB117" s="994"/>
      <c r="AC117" s="994"/>
      <c r="AD117" s="994"/>
      <c r="AE117" s="995"/>
      <c r="AF117" s="996">
        <v>3430659</v>
      </c>
      <c r="AG117" s="994"/>
      <c r="AH117" s="994"/>
      <c r="AI117" s="994"/>
      <c r="AJ117" s="995"/>
      <c r="AK117" s="996">
        <v>3337693</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308</v>
      </c>
      <c r="AG118" s="987"/>
      <c r="AH118" s="987"/>
      <c r="AI118" s="987"/>
      <c r="AJ118" s="988"/>
      <c r="AK118" s="989" t="s">
        <v>307</v>
      </c>
      <c r="AL118" s="987"/>
      <c r="AM118" s="987"/>
      <c r="AN118" s="987"/>
      <c r="AO118" s="988"/>
      <c r="AP118" s="990" t="s">
        <v>425</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456</v>
      </c>
      <c r="BP119" s="963"/>
      <c r="BQ119" s="967">
        <v>39861115</v>
      </c>
      <c r="BR119" s="930"/>
      <c r="BS119" s="930"/>
      <c r="BT119" s="930"/>
      <c r="BU119" s="930"/>
      <c r="BV119" s="930">
        <v>38910522</v>
      </c>
      <c r="BW119" s="930"/>
      <c r="BX119" s="930"/>
      <c r="BY119" s="930"/>
      <c r="BZ119" s="930"/>
      <c r="CA119" s="930">
        <v>36930165</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9673892</v>
      </c>
      <c r="BR120" s="927"/>
      <c r="BS120" s="927"/>
      <c r="BT120" s="927"/>
      <c r="BU120" s="927"/>
      <c r="BV120" s="927">
        <v>9383598</v>
      </c>
      <c r="BW120" s="927"/>
      <c r="BX120" s="927"/>
      <c r="BY120" s="927"/>
      <c r="BZ120" s="927"/>
      <c r="CA120" s="927">
        <v>8780525</v>
      </c>
      <c r="CB120" s="927"/>
      <c r="CC120" s="927"/>
      <c r="CD120" s="927"/>
      <c r="CE120" s="927"/>
      <c r="CF120" s="951">
        <v>89.2</v>
      </c>
      <c r="CG120" s="952"/>
      <c r="CH120" s="952"/>
      <c r="CI120" s="952"/>
      <c r="CJ120" s="952"/>
      <c r="CK120" s="953" t="s">
        <v>460</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14675261</v>
      </c>
      <c r="DH120" s="927"/>
      <c r="DI120" s="927"/>
      <c r="DJ120" s="927"/>
      <c r="DK120" s="927"/>
      <c r="DL120" s="927">
        <v>14327454</v>
      </c>
      <c r="DM120" s="927"/>
      <c r="DN120" s="927"/>
      <c r="DO120" s="927"/>
      <c r="DP120" s="927"/>
      <c r="DQ120" s="927">
        <v>12597073</v>
      </c>
      <c r="DR120" s="927"/>
      <c r="DS120" s="927"/>
      <c r="DT120" s="927"/>
      <c r="DU120" s="927"/>
      <c r="DV120" s="928">
        <v>127.9</v>
      </c>
      <c r="DW120" s="928"/>
      <c r="DX120" s="928"/>
      <c r="DY120" s="928"/>
      <c r="DZ120" s="929"/>
    </row>
    <row r="121" spans="1:130" s="247" customFormat="1" ht="26.25" customHeight="1" x14ac:dyDescent="0.15">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5469675</v>
      </c>
      <c r="BR121" s="899"/>
      <c r="BS121" s="899"/>
      <c r="BT121" s="899"/>
      <c r="BU121" s="899"/>
      <c r="BV121" s="899">
        <v>4529214</v>
      </c>
      <c r="BW121" s="899"/>
      <c r="BX121" s="899"/>
      <c r="BY121" s="899"/>
      <c r="BZ121" s="899"/>
      <c r="CA121" s="899">
        <v>8936758</v>
      </c>
      <c r="CB121" s="899"/>
      <c r="CC121" s="899"/>
      <c r="CD121" s="899"/>
      <c r="CE121" s="899"/>
      <c r="CF121" s="960">
        <v>90.7</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286669</v>
      </c>
      <c r="DH121" s="899"/>
      <c r="DI121" s="899"/>
      <c r="DJ121" s="899"/>
      <c r="DK121" s="899"/>
      <c r="DL121" s="899">
        <v>250707</v>
      </c>
      <c r="DM121" s="899"/>
      <c r="DN121" s="899"/>
      <c r="DO121" s="899"/>
      <c r="DP121" s="899"/>
      <c r="DQ121" s="899">
        <v>220870</v>
      </c>
      <c r="DR121" s="899"/>
      <c r="DS121" s="899"/>
      <c r="DT121" s="899"/>
      <c r="DU121" s="899"/>
      <c r="DV121" s="876">
        <v>2.2000000000000002</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463</v>
      </c>
      <c r="BA122" s="965"/>
      <c r="BB122" s="965"/>
      <c r="BC122" s="965"/>
      <c r="BD122" s="965"/>
      <c r="BE122" s="965"/>
      <c r="BF122" s="965"/>
      <c r="BG122" s="965"/>
      <c r="BH122" s="965"/>
      <c r="BI122" s="965"/>
      <c r="BJ122" s="965"/>
      <c r="BK122" s="965"/>
      <c r="BL122" s="965"/>
      <c r="BM122" s="965"/>
      <c r="BN122" s="965"/>
      <c r="BO122" s="965"/>
      <c r="BP122" s="966"/>
      <c r="BQ122" s="967">
        <v>26455169</v>
      </c>
      <c r="BR122" s="930"/>
      <c r="BS122" s="930"/>
      <c r="BT122" s="930"/>
      <c r="BU122" s="930"/>
      <c r="BV122" s="930">
        <v>25426387</v>
      </c>
      <c r="BW122" s="930"/>
      <c r="BX122" s="930"/>
      <c r="BY122" s="930"/>
      <c r="BZ122" s="930"/>
      <c r="CA122" s="930">
        <v>26222465</v>
      </c>
      <c r="CB122" s="930"/>
      <c r="CC122" s="930"/>
      <c r="CD122" s="930"/>
      <c r="CE122" s="930"/>
      <c r="CF122" s="931">
        <v>266.3</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129</v>
      </c>
      <c r="DM122" s="899"/>
      <c r="DN122" s="899"/>
      <c r="DO122" s="899"/>
      <c r="DP122" s="899"/>
      <c r="DQ122" s="899" t="s">
        <v>129</v>
      </c>
      <c r="DR122" s="899"/>
      <c r="DS122" s="899"/>
      <c r="DT122" s="899"/>
      <c r="DU122" s="899"/>
      <c r="DV122" s="876" t="s">
        <v>129</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464</v>
      </c>
      <c r="BP123" s="963"/>
      <c r="BQ123" s="917">
        <v>41598736</v>
      </c>
      <c r="BR123" s="918"/>
      <c r="BS123" s="918"/>
      <c r="BT123" s="918"/>
      <c r="BU123" s="918"/>
      <c r="BV123" s="918">
        <v>39339199</v>
      </c>
      <c r="BW123" s="918"/>
      <c r="BX123" s="918"/>
      <c r="BY123" s="918"/>
      <c r="BZ123" s="918"/>
      <c r="CA123" s="918">
        <v>43939748</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467</v>
      </c>
      <c r="CL125" s="937"/>
      <c r="CM125" s="937"/>
      <c r="CN125" s="937"/>
      <c r="CO125" s="938"/>
      <c r="CP125" s="945" t="s">
        <v>468</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15640</v>
      </c>
      <c r="AB126" s="862"/>
      <c r="AC126" s="862"/>
      <c r="AD126" s="862"/>
      <c r="AE126" s="863"/>
      <c r="AF126" s="864">
        <v>8423</v>
      </c>
      <c r="AG126" s="862"/>
      <c r="AH126" s="862"/>
      <c r="AI126" s="862"/>
      <c r="AJ126" s="863"/>
      <c r="AK126" s="864">
        <v>12234</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469</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471</v>
      </c>
      <c r="AY127" s="894"/>
      <c r="AZ127" s="894"/>
      <c r="BA127" s="894"/>
      <c r="BB127" s="894"/>
      <c r="BC127" s="894"/>
      <c r="BD127" s="894"/>
      <c r="BE127" s="895"/>
      <c r="BF127" s="893" t="s">
        <v>472</v>
      </c>
      <c r="BG127" s="894"/>
      <c r="BH127" s="894"/>
      <c r="BI127" s="894"/>
      <c r="BJ127" s="894"/>
      <c r="BK127" s="894"/>
      <c r="BL127" s="895"/>
      <c r="BM127" s="893" t="s">
        <v>473</v>
      </c>
      <c r="BN127" s="894"/>
      <c r="BO127" s="894"/>
      <c r="BP127" s="894"/>
      <c r="BQ127" s="894"/>
      <c r="BR127" s="894"/>
      <c r="BS127" s="895"/>
      <c r="BT127" s="893" t="s">
        <v>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475</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477</v>
      </c>
      <c r="X128" s="880"/>
      <c r="Y128" s="880"/>
      <c r="Z128" s="881"/>
      <c r="AA128" s="882">
        <v>310521</v>
      </c>
      <c r="AB128" s="883"/>
      <c r="AC128" s="883"/>
      <c r="AD128" s="883"/>
      <c r="AE128" s="884"/>
      <c r="AF128" s="885">
        <v>322138</v>
      </c>
      <c r="AG128" s="883"/>
      <c r="AH128" s="883"/>
      <c r="AI128" s="883"/>
      <c r="AJ128" s="884"/>
      <c r="AK128" s="885">
        <v>357124</v>
      </c>
      <c r="AL128" s="883"/>
      <c r="AM128" s="883"/>
      <c r="AN128" s="883"/>
      <c r="AO128" s="884"/>
      <c r="AP128" s="886"/>
      <c r="AQ128" s="887"/>
      <c r="AR128" s="887"/>
      <c r="AS128" s="887"/>
      <c r="AT128" s="888"/>
      <c r="AU128" s="283"/>
      <c r="AV128" s="283"/>
      <c r="AW128" s="283"/>
      <c r="AX128" s="889" t="s">
        <v>478</v>
      </c>
      <c r="AY128" s="890"/>
      <c r="AZ128" s="890"/>
      <c r="BA128" s="890"/>
      <c r="BB128" s="890"/>
      <c r="BC128" s="890"/>
      <c r="BD128" s="890"/>
      <c r="BE128" s="891"/>
      <c r="BF128" s="868" t="s">
        <v>129</v>
      </c>
      <c r="BG128" s="869"/>
      <c r="BH128" s="869"/>
      <c r="BI128" s="869"/>
      <c r="BJ128" s="869"/>
      <c r="BK128" s="869"/>
      <c r="BL128" s="892"/>
      <c r="BM128" s="868">
        <v>13.04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479</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12448881</v>
      </c>
      <c r="AB129" s="862"/>
      <c r="AC129" s="862"/>
      <c r="AD129" s="862"/>
      <c r="AE129" s="863"/>
      <c r="AF129" s="864">
        <v>12388118</v>
      </c>
      <c r="AG129" s="862"/>
      <c r="AH129" s="862"/>
      <c r="AI129" s="862"/>
      <c r="AJ129" s="863"/>
      <c r="AK129" s="864">
        <v>12152978</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129</v>
      </c>
      <c r="BG129" s="852"/>
      <c r="BH129" s="852"/>
      <c r="BI129" s="852"/>
      <c r="BJ129" s="852"/>
      <c r="BK129" s="852"/>
      <c r="BL129" s="853"/>
      <c r="BM129" s="851">
        <v>18.04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2426685</v>
      </c>
      <c r="AB130" s="862"/>
      <c r="AC130" s="862"/>
      <c r="AD130" s="862"/>
      <c r="AE130" s="863"/>
      <c r="AF130" s="864">
        <v>2369458</v>
      </c>
      <c r="AG130" s="862"/>
      <c r="AH130" s="862"/>
      <c r="AI130" s="862"/>
      <c r="AJ130" s="863"/>
      <c r="AK130" s="864">
        <v>2304739</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6.4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10022196</v>
      </c>
      <c r="AB131" s="845"/>
      <c r="AC131" s="845"/>
      <c r="AD131" s="845"/>
      <c r="AE131" s="846"/>
      <c r="AF131" s="847">
        <v>10018660</v>
      </c>
      <c r="AG131" s="845"/>
      <c r="AH131" s="845"/>
      <c r="AI131" s="845"/>
      <c r="AJ131" s="846"/>
      <c r="AK131" s="847">
        <v>9848239</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4.9987248299999996</v>
      </c>
      <c r="AB132" s="825"/>
      <c r="AC132" s="825"/>
      <c r="AD132" s="825"/>
      <c r="AE132" s="826"/>
      <c r="AF132" s="827">
        <v>7.3768647700000001</v>
      </c>
      <c r="AG132" s="825"/>
      <c r="AH132" s="825"/>
      <c r="AI132" s="825"/>
      <c r="AJ132" s="826"/>
      <c r="AK132" s="827">
        <v>6.8624451540000004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5.7</v>
      </c>
      <c r="AB133" s="804"/>
      <c r="AC133" s="804"/>
      <c r="AD133" s="804"/>
      <c r="AE133" s="805"/>
      <c r="AF133" s="803">
        <v>5.8</v>
      </c>
      <c r="AG133" s="804"/>
      <c r="AH133" s="804"/>
      <c r="AI133" s="804"/>
      <c r="AJ133" s="805"/>
      <c r="AK133" s="803">
        <v>6.4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7TtFMVE7X4FrTleDEGqRat1x+BXuesml+ruMBJ/zn7WVWXTrvXp9NsHqzj1f9KoyiRvg2VA7LwgcWVXMvSHFw==" saltValue="h6TXFjpV6c8nZ0L49InI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Z16"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U56djw66xuXakupABxIsLvqjQyMfT2T6tpf1teSlotS+dU1tIfpYS1sBZX4+4CH2cO0nqsvINOOEQ8k85Q9ZA==" saltValue="nB5LS9Qka+sGblw9NI2o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5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IC3VTxk/wa3qrFLChVo0ljIDdBP6Vz1by+PuxNkFTkzJig5uC8vfDW7xg+skf+vb2K4ycsvO54DrjPeW+1jrA==" saltValue="RO5Z+ZGIporwu0KeHGp6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498</v>
      </c>
      <c r="AL9" s="1231"/>
      <c r="AM9" s="1231"/>
      <c r="AN9" s="1232"/>
      <c r="AO9" s="313">
        <v>2921413</v>
      </c>
      <c r="AP9" s="313">
        <v>65881</v>
      </c>
      <c r="AQ9" s="314">
        <v>86913</v>
      </c>
      <c r="AR9" s="315">
        <v>-24.2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499</v>
      </c>
      <c r="AL10" s="1231"/>
      <c r="AM10" s="1231"/>
      <c r="AN10" s="1232"/>
      <c r="AO10" s="316">
        <v>904238</v>
      </c>
      <c r="AP10" s="316">
        <v>20391</v>
      </c>
      <c r="AQ10" s="317">
        <v>6233</v>
      </c>
      <c r="AR10" s="318">
        <v>227.1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500</v>
      </c>
      <c r="AL11" s="1231"/>
      <c r="AM11" s="1231"/>
      <c r="AN11" s="1232"/>
      <c r="AO11" s="316">
        <v>598787</v>
      </c>
      <c r="AP11" s="316">
        <v>13503</v>
      </c>
      <c r="AQ11" s="317">
        <v>8689</v>
      </c>
      <c r="AR11" s="318">
        <v>55.4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501</v>
      </c>
      <c r="AL12" s="1231"/>
      <c r="AM12" s="1231"/>
      <c r="AN12" s="1232"/>
      <c r="AO12" s="316">
        <v>3916</v>
      </c>
      <c r="AP12" s="316">
        <v>88</v>
      </c>
      <c r="AQ12" s="317">
        <v>1166</v>
      </c>
      <c r="AR12" s="318">
        <v>-92.5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502</v>
      </c>
      <c r="AL13" s="1231"/>
      <c r="AM13" s="1231"/>
      <c r="AN13" s="1232"/>
      <c r="AO13" s="316" t="s">
        <v>503</v>
      </c>
      <c r="AP13" s="316" t="s">
        <v>503</v>
      </c>
      <c r="AQ13" s="317">
        <v>2</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504</v>
      </c>
      <c r="AL14" s="1231"/>
      <c r="AM14" s="1231"/>
      <c r="AN14" s="1232"/>
      <c r="AO14" s="316">
        <v>78619</v>
      </c>
      <c r="AP14" s="316">
        <v>1773</v>
      </c>
      <c r="AQ14" s="317">
        <v>4180</v>
      </c>
      <c r="AR14" s="318">
        <v>-57.6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505</v>
      </c>
      <c r="AL15" s="1231"/>
      <c r="AM15" s="1231"/>
      <c r="AN15" s="1232"/>
      <c r="AO15" s="316">
        <v>73819</v>
      </c>
      <c r="AP15" s="316">
        <v>1665</v>
      </c>
      <c r="AQ15" s="317">
        <v>2009</v>
      </c>
      <c r="AR15" s="318">
        <v>-17.100000000000001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506</v>
      </c>
      <c r="AL16" s="1234"/>
      <c r="AM16" s="1234"/>
      <c r="AN16" s="1235"/>
      <c r="AO16" s="316">
        <v>-236322</v>
      </c>
      <c r="AP16" s="316">
        <v>-5329</v>
      </c>
      <c r="AQ16" s="317">
        <v>-7805</v>
      </c>
      <c r="AR16" s="318">
        <v>-31.7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4344470</v>
      </c>
      <c r="AP17" s="316">
        <v>97972</v>
      </c>
      <c r="AQ17" s="317">
        <v>101387</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511</v>
      </c>
      <c r="AL21" s="1228"/>
      <c r="AM21" s="1228"/>
      <c r="AN21" s="1229"/>
      <c r="AO21" s="328">
        <v>8.73</v>
      </c>
      <c r="AP21" s="329">
        <v>9.84</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512</v>
      </c>
      <c r="AL22" s="1228"/>
      <c r="AM22" s="1228"/>
      <c r="AN22" s="1229"/>
      <c r="AO22" s="333">
        <v>97</v>
      </c>
      <c r="AP22" s="334">
        <v>97.3</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516</v>
      </c>
      <c r="AL32" s="1219"/>
      <c r="AM32" s="1219"/>
      <c r="AN32" s="1220"/>
      <c r="AO32" s="343">
        <v>2372053</v>
      </c>
      <c r="AP32" s="343">
        <v>53492</v>
      </c>
      <c r="AQ32" s="344">
        <v>64413</v>
      </c>
      <c r="AR32" s="345">
        <v>-17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517</v>
      </c>
      <c r="AL33" s="1219"/>
      <c r="AM33" s="1219"/>
      <c r="AN33" s="1220"/>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518</v>
      </c>
      <c r="AL34" s="1219"/>
      <c r="AM34" s="1219"/>
      <c r="AN34" s="1220"/>
      <c r="AO34" s="343" t="s">
        <v>503</v>
      </c>
      <c r="AP34" s="343" t="s">
        <v>503</v>
      </c>
      <c r="AQ34" s="344">
        <v>12</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519</v>
      </c>
      <c r="AL35" s="1219"/>
      <c r="AM35" s="1219"/>
      <c r="AN35" s="1220"/>
      <c r="AO35" s="343">
        <v>842538</v>
      </c>
      <c r="AP35" s="343">
        <v>19000</v>
      </c>
      <c r="AQ35" s="344">
        <v>17720</v>
      </c>
      <c r="AR35" s="345">
        <v>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520</v>
      </c>
      <c r="AL36" s="1219"/>
      <c r="AM36" s="1219"/>
      <c r="AN36" s="1220"/>
      <c r="AO36" s="343">
        <v>110868</v>
      </c>
      <c r="AP36" s="343">
        <v>2500</v>
      </c>
      <c r="AQ36" s="344">
        <v>3472</v>
      </c>
      <c r="AR36" s="345">
        <v>-28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521</v>
      </c>
      <c r="AL37" s="1219"/>
      <c r="AM37" s="1219"/>
      <c r="AN37" s="1220"/>
      <c r="AO37" s="343">
        <v>12234</v>
      </c>
      <c r="AP37" s="343">
        <v>276</v>
      </c>
      <c r="AQ37" s="344">
        <v>556</v>
      </c>
      <c r="AR37" s="345">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522</v>
      </c>
      <c r="AL38" s="1222"/>
      <c r="AM38" s="1222"/>
      <c r="AN38" s="1223"/>
      <c r="AO38" s="346" t="s">
        <v>503</v>
      </c>
      <c r="AP38" s="346" t="s">
        <v>503</v>
      </c>
      <c r="AQ38" s="347">
        <v>1</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523</v>
      </c>
      <c r="AL39" s="1222"/>
      <c r="AM39" s="1222"/>
      <c r="AN39" s="1223"/>
      <c r="AO39" s="343">
        <v>-357124</v>
      </c>
      <c r="AP39" s="343">
        <v>-8053</v>
      </c>
      <c r="AQ39" s="344">
        <v>-3031</v>
      </c>
      <c r="AR39" s="345">
        <v>165.7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524</v>
      </c>
      <c r="AL40" s="1219"/>
      <c r="AM40" s="1219"/>
      <c r="AN40" s="1220"/>
      <c r="AO40" s="343">
        <v>-2304739</v>
      </c>
      <c r="AP40" s="343">
        <v>-51974</v>
      </c>
      <c r="AQ40" s="344">
        <v>-60754</v>
      </c>
      <c r="AR40" s="345">
        <v>-14.5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675830</v>
      </c>
      <c r="AP41" s="343">
        <v>15241</v>
      </c>
      <c r="AQ41" s="344">
        <v>22390</v>
      </c>
      <c r="AR41" s="345">
        <v>-31.9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493</v>
      </c>
      <c r="AN49" s="1213" t="s">
        <v>528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1997077</v>
      </c>
      <c r="AN51" s="365">
        <v>43620</v>
      </c>
      <c r="AO51" s="366">
        <v>4.8</v>
      </c>
      <c r="AP51" s="367">
        <v>87974</v>
      </c>
      <c r="AQ51" s="368">
        <v>5.2</v>
      </c>
      <c r="AR51" s="369">
        <v>-0.4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1344065</v>
      </c>
      <c r="AN52" s="373">
        <v>29357</v>
      </c>
      <c r="AO52" s="374">
        <v>28.6</v>
      </c>
      <c r="AP52" s="375">
        <v>48183</v>
      </c>
      <c r="AQ52" s="376">
        <v>-1.2</v>
      </c>
      <c r="AR52" s="377">
        <v>29.8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2697655</v>
      </c>
      <c r="AN53" s="365">
        <v>59471</v>
      </c>
      <c r="AO53" s="366">
        <v>36.299999999999997</v>
      </c>
      <c r="AP53" s="367">
        <v>78864</v>
      </c>
      <c r="AQ53" s="368">
        <v>-10.4</v>
      </c>
      <c r="AR53" s="369">
        <v>46.7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2104067</v>
      </c>
      <c r="AN54" s="373">
        <v>46385</v>
      </c>
      <c r="AO54" s="374">
        <v>58</v>
      </c>
      <c r="AP54" s="375">
        <v>46136</v>
      </c>
      <c r="AQ54" s="376">
        <v>-4.2</v>
      </c>
      <c r="AR54" s="377">
        <v>62.2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3921809</v>
      </c>
      <c r="AN55" s="365">
        <v>87182</v>
      </c>
      <c r="AO55" s="366">
        <v>46.6</v>
      </c>
      <c r="AP55" s="367">
        <v>85042</v>
      </c>
      <c r="AQ55" s="368">
        <v>7.8</v>
      </c>
      <c r="AR55" s="369">
        <v>38.799999999999997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3646619</v>
      </c>
      <c r="AN56" s="373">
        <v>81065</v>
      </c>
      <c r="AO56" s="374">
        <v>74.8</v>
      </c>
      <c r="AP56" s="375">
        <v>50806</v>
      </c>
      <c r="AQ56" s="376">
        <v>10.1</v>
      </c>
      <c r="AR56" s="377">
        <v>64.7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2412484</v>
      </c>
      <c r="AN57" s="365">
        <v>53991</v>
      </c>
      <c r="AO57" s="366">
        <v>-38.1</v>
      </c>
      <c r="AP57" s="367">
        <v>83774</v>
      </c>
      <c r="AQ57" s="368">
        <v>-1.5</v>
      </c>
      <c r="AR57" s="369">
        <v>-36.6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1587387</v>
      </c>
      <c r="AN58" s="373">
        <v>35526</v>
      </c>
      <c r="AO58" s="374">
        <v>-56.2</v>
      </c>
      <c r="AP58" s="375">
        <v>52179</v>
      </c>
      <c r="AQ58" s="376">
        <v>2.7</v>
      </c>
      <c r="AR58" s="377">
        <v>-58.9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3362643</v>
      </c>
      <c r="AN59" s="365">
        <v>75831</v>
      </c>
      <c r="AO59" s="366">
        <v>40.5</v>
      </c>
      <c r="AP59" s="367">
        <v>132981</v>
      </c>
      <c r="AQ59" s="368">
        <v>58.7</v>
      </c>
      <c r="AR59" s="369">
        <v>-18.2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1456315</v>
      </c>
      <c r="AN60" s="373">
        <v>32841</v>
      </c>
      <c r="AO60" s="374">
        <v>-7.6</v>
      </c>
      <c r="AP60" s="375">
        <v>56973</v>
      </c>
      <c r="AQ60" s="376">
        <v>9.1999999999999993</v>
      </c>
      <c r="AR60" s="377">
        <v>-16.8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2878334</v>
      </c>
      <c r="AN61" s="380">
        <v>64019</v>
      </c>
      <c r="AO61" s="381">
        <v>18</v>
      </c>
      <c r="AP61" s="382">
        <v>93727</v>
      </c>
      <c r="AQ61" s="383">
        <v>12</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2027691</v>
      </c>
      <c r="AN62" s="373">
        <v>45035</v>
      </c>
      <c r="AO62" s="374">
        <v>19.5</v>
      </c>
      <c r="AP62" s="375">
        <v>50855</v>
      </c>
      <c r="AQ62" s="376">
        <v>3.3</v>
      </c>
      <c r="AR62" s="377">
        <v>16.2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KlfZmcqyXdaXP9JXkYGPpxWQZwD6oAQKen4taoqAwwR2KeHe3HFIwPQ9KwnJCdSMwGZJ3fZzP2hPyGaA0IHdQ==" saltValue="rLvviJn1QdsqKM2ERAN1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n2wfUHxIAYdRzV+danPYEvjDo75jS8G7xnY/As1LxlT83RjHLmzpAorAitn8BE5rVXh3bUmtd2RdZ2FlLByb7w==" saltValue="Ibl1xR6SCAE6Avr+6Eqv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QXULUNjlh+MtpbQuQUs99rrexyOGQGmxQbCZwf5Sz2tJBraCyWU8FnsdlX7VmCFG6b+zS7bopaFFLOoLkiXtQw==" saltValue="Bzpj/yWBa9PIM6nHXysY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16.850000000000001</v>
      </c>
      <c r="G47" s="12">
        <v>20.45</v>
      </c>
      <c r="H47" s="12">
        <v>21.81</v>
      </c>
      <c r="I47" s="12">
        <v>23.54</v>
      </c>
      <c r="J47" s="13">
        <v>19.399999999999999</v>
      </c>
    </row>
    <row r="48" spans="2:10" ht="57.75" customHeight="1" x14ac:dyDescent="0.15">
      <c r="B48" s="14"/>
      <c r="C48" s="1238" t="s">
        <v>4</v>
      </c>
      <c r="D48" s="1238"/>
      <c r="E48" s="1239"/>
      <c r="F48" s="15">
        <v>6.97</v>
      </c>
      <c r="G48" s="16">
        <v>2.67</v>
      </c>
      <c r="H48" s="16">
        <v>3.2</v>
      </c>
      <c r="I48" s="16">
        <v>3.11</v>
      </c>
      <c r="J48" s="17">
        <v>4.18</v>
      </c>
    </row>
    <row r="49" spans="2:10" ht="57.75" customHeight="1" thickBot="1" x14ac:dyDescent="0.2">
      <c r="B49" s="18"/>
      <c r="C49" s="1240" t="s">
        <v>5</v>
      </c>
      <c r="D49" s="1240"/>
      <c r="E49" s="1241"/>
      <c r="F49" s="19">
        <v>4.95</v>
      </c>
      <c r="G49" s="20" t="s">
        <v>549</v>
      </c>
      <c r="H49" s="20">
        <v>1.87</v>
      </c>
      <c r="I49" s="20">
        <v>1.51</v>
      </c>
      <c r="J49" s="21" t="s">
        <v>550</v>
      </c>
    </row>
    <row r="50" spans="2:10" ht="13.5" customHeight="1" x14ac:dyDescent="0.15"/>
  </sheetData>
  <sheetProtection algorithmName="SHA-512" hashValue="4OILXtR+Onz8EUzR1VIm8llPj9fjA+WjM0JrLUx19gOk5FpfskR90sp3yyP5Mfwpd4JNDHqWqO/diIONEm4x+Q==" saltValue="IssWEWmptTvE61T4j8CG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2021-10-14T06:46:53Z</cp:lastPrinted>
  <dcterms:created xsi:type="dcterms:W3CDTF">2021-02-05T02:31:25Z</dcterms:created>
  <dcterms:modified xsi:type="dcterms:W3CDTF">2021-10-15T07:40:49Z</dcterms:modified>
  <cp:category/>
</cp:coreProperties>
</file>