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90" windowWidth="14940" windowHeight="9165" tabRatio="8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F23" i="11"/>
  <c r="AA23" i="11"/>
  <c r="V23" i="11"/>
  <c r="Q23" i="11"/>
  <c r="BG35" i="9"/>
  <c r="BG34" i="9"/>
  <c r="AO34" i="9"/>
  <c r="W36" i="9"/>
  <c r="W35" i="9"/>
  <c r="W34" i="9"/>
  <c r="CQ43" i="9"/>
  <c r="CQ42" i="9"/>
  <c r="CO42" i="9"/>
  <c r="CQ41" i="9"/>
  <c r="CO41" i="9"/>
  <c r="CQ40" i="9"/>
  <c r="CO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E37" i="9"/>
  <c r="C37" i="9"/>
  <c r="E36" i="9"/>
  <c r="E35" i="9"/>
  <c r="E34" i="9"/>
  <c r="C34" i="9"/>
  <c r="C38" i="9"/>
  <c r="C40" i="9"/>
  <c r="C41" i="9"/>
  <c r="U37" i="9"/>
  <c r="U38" i="9"/>
  <c r="U39" i="9"/>
  <c r="U40" i="9"/>
  <c r="U41" i="9"/>
  <c r="U42" i="9"/>
  <c r="U43" i="9"/>
  <c r="AM35" i="9"/>
  <c r="AM36" i="9"/>
  <c r="AM37" i="9"/>
  <c r="AM38" i="9"/>
  <c r="AM39" i="9"/>
  <c r="AM40" i="9"/>
  <c r="AM41" i="9"/>
  <c r="AM42" i="9"/>
  <c r="AM43" i="9"/>
  <c r="BE36" i="9"/>
  <c r="BE37" i="9"/>
  <c r="BE38" i="9"/>
  <c r="CO38"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U34" i="9"/>
  <c r="U35" i="9"/>
  <c r="U36" i="9"/>
  <c r="AM34" i="9"/>
  <c r="BE34" i="9"/>
  <c r="BE35" i="9"/>
  <c r="BW34" i="9"/>
  <c r="BW35" i="9"/>
  <c r="BW36" i="9"/>
  <c r="BW37" i="9"/>
  <c r="BW38" i="9"/>
  <c r="BW39" i="9"/>
  <c r="BW40" i="9"/>
  <c r="BW41" i="9"/>
  <c r="BW42" i="9"/>
  <c r="BW43" i="9"/>
  <c r="CO34" i="9"/>
  <c r="CO35" i="9"/>
  <c r="CO36" i="9"/>
  <c r="CO37" i="9"/>
</calcChain>
</file>

<file path=xl/sharedStrings.xml><?xml version="1.0" encoding="utf-8"?>
<sst xmlns="http://schemas.openxmlformats.org/spreadsheetml/2006/main" count="1010" uniqueCount="612">
  <si>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</si>
  <si>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</si>
  <si>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</si>
  <si>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</si>
  <si>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</si>
  <si>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</si>
  <si>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</si>
  <si>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</si>
  <si>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</si>
  <si>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</si>
  <si>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</si>
  <si>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</si>
  <si>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</si>
  <si>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</si>
  <si>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</si>
  <si>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</si>
  <si>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</si>
  <si>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</si>
  <si>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</si>
  <si>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</si>
  <si>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</si>
  <si>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</si>
  <si>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</si>
  <si>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</si>
  <si>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</si>
  <si>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</si>
  <si>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</si>
  <si>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</si>
  <si>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</si>
  <si>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</si>
  <si>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</si>
  <si>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</si>
  <si>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</si>
  <si>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</si>
  <si>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</si>
  <si>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</si>
  <si>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</si>
  <si>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</si>
  <si>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</si>
  <si>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</si>
  <si>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</si>
  <si>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</si>
  <si>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</si>
  <si>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</si>
  <si>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</si>
  <si>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</si>
  <si>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</si>
  <si>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</si>
  <si>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</si>
  <si>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</si>
  <si>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</si>
  <si>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</si>
  <si>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</si>
  <si>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</si>
  <si>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</si>
  <si>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</si>
  <si>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0.84</t>
  </si>
  <si>
    <t>中野市水道事業会計</t>
  </si>
  <si>
    <t>一般会計</t>
  </si>
  <si>
    <t>中野市国民健康保険事業特別会計</t>
  </si>
  <si>
    <t>中野市下水道事業特別会計</t>
  </si>
  <si>
    <t>中野市介護保険事業特別会計</t>
  </si>
  <si>
    <t>中野市農業集落排水事業特別会計</t>
  </si>
  <si>
    <t>中野市後期高齢者医療事業特別会計</t>
  </si>
  <si>
    <t>中野市社会就労センター事業特別会計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</si>
  <si>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</si>
  <si>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</si>
  <si>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</si>
  <si>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</si>
  <si>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</si>
  <si>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</si>
  <si>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</si>
  <si>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</si>
  <si>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</si>
  <si>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</si>
  <si>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</si>
  <si>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</si>
  <si>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</si>
  <si>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</si>
  <si>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</si>
  <si>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</si>
  <si>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</si>
  <si>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</si>
  <si>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</si>
  <si>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</si>
  <si>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</si>
  <si>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</si>
  <si>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</si>
  <si>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</si>
  <si>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</si>
  <si>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</si>
  <si>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</si>
  <si>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</si>
  <si>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</si>
  <si>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</si>
  <si>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</si>
  <si>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</si>
  <si>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</si>
  <si>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</si>
  <si>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</si>
  <si>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</si>
  <si>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</si>
  <si>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</si>
  <si>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</si>
  <si>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</si>
  <si>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</si>
  <si>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</si>
  <si>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</si>
  <si>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</si>
  <si>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</si>
  <si>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</si>
  <si>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</si>
  <si>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</si>
  <si>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</si>
  <si>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</si>
  <si>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</si>
  <si>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</si>
  <si>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</si>
  <si>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</si>
  <si>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</si>
  <si>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</si>
  <si>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</si>
  <si>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</si>
  <si>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</si>
  <si>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</si>
  <si>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</si>
  <si>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</si>
  <si>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</si>
  <si>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</si>
  <si>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</si>
  <si>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</si>
  <si>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</si>
  <si>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</si>
  <si>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</si>
  <si>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</si>
  <si>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</si>
  <si>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</si>
  <si>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</si>
  <si>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</si>
  <si>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</si>
  <si>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</si>
  <si>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</si>
  <si>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</si>
  <si>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</si>
  <si>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</si>
  <si>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</si>
  <si>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</si>
  <si>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</si>
  <si>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</si>
  <si>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</si>
  <si>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</si>
  <si>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</si>
  <si>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</si>
  <si>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</si>
  <si>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中野市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</si>
  <si>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</si>
  <si>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</si>
  <si>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</si>
  <si>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</si>
  <si>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</si>
  <si>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</si>
  <si>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</si>
  <si>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</si>
  <si>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</si>
  <si>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</si>
  <si>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</si>
  <si>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</si>
  <si>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</si>
  <si>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</si>
  <si>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</si>
  <si>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</si>
  <si>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</si>
  <si>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</si>
  <si>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</si>
  <si>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</si>
  <si>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</si>
  <si>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</si>
  <si>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</si>
  <si>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</si>
  <si>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</si>
  <si>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</si>
  <si>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</si>
  <si>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</si>
  <si>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</si>
  <si>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</si>
  <si>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</si>
  <si>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</si>
  <si>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</si>
  <si>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</si>
  <si>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</si>
  <si>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</si>
  <si>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</si>
  <si>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</si>
  <si>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</si>
  <si>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</si>
  <si>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</si>
  <si>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</si>
  <si>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</si>
  <si>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</si>
  <si>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</si>
  <si>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</si>
  <si>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</si>
  <si>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</si>
  <si>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</si>
  <si>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</si>
  <si>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</si>
  <si>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</si>
  <si>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</si>
  <si>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</si>
  <si>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</si>
  <si>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</si>
  <si>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</si>
  <si>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</si>
  <si>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</si>
  <si>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</si>
  <si>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</si>
  <si>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</si>
  <si>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</si>
  <si>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</si>
  <si>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</si>
  <si>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</si>
  <si>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</si>
  <si>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</si>
  <si>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</si>
  <si>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</si>
  <si>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</si>
  <si>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</si>
  <si>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</si>
  <si>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</si>
  <si>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</si>
  <si>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</si>
  <si>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</si>
  <si>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</si>
  <si>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</si>
  <si>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</si>
  <si>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</si>
  <si>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</si>
  <si>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</si>
  <si>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</si>
  <si>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</si>
  <si>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</si>
  <si>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</si>
  <si>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</si>
  <si>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</si>
  <si>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</si>
  <si>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</si>
  <si>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</si>
  <si>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</si>
  <si>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</si>
  <si>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</si>
  <si>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</si>
  <si>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104.2                 ( 96.3 )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</si>
  <si>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</si>
  <si>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</si>
  <si>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</si>
  <si>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</si>
  <si>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</si>
  <si>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</si>
  <si>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</si>
  <si>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</si>
  <si>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</si>
  <si>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</si>
  <si>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</si>
  <si>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</si>
  <si>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</si>
  <si>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</si>
  <si>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</si>
  <si>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</si>
  <si>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</si>
  <si>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</si>
  <si>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</si>
  <si>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</si>
  <si>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</si>
  <si>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</si>
  <si>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</si>
  <si>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</si>
  <si>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</si>
  <si>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</si>
  <si>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</si>
  <si>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</si>
  <si>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</si>
  <si>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</si>
  <si>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</si>
  <si>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</si>
  <si>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</si>
  <si>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</si>
  <si>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</si>
  <si>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</si>
  <si>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</si>
  <si>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</si>
  <si>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</si>
  <si>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</si>
  <si>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</si>
  <si>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</si>
  <si>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</si>
  <si>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</si>
  <si>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</si>
  <si>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</si>
  <si>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</si>
  <si>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</si>
  <si>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</si>
  <si>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</si>
  <si>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</si>
  <si>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</si>
  <si>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</si>
  <si>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</si>
  <si>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</si>
  <si>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</si>
  <si>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</si>
  <si>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</si>
  <si>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</si>
  <si>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</si>
  <si>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</si>
  <si>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</si>
  <si>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</si>
  <si>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</si>
  <si>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</si>
  <si>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</si>
  <si>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</si>
  <si>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</si>
  <si>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</si>
  <si>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</si>
  <si>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</si>
  <si>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</si>
  <si>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</si>
  <si>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</si>
  <si>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</si>
  <si>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</si>
  <si>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</si>
  <si>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</si>
  <si>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</si>
  <si>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</si>
  <si>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</si>
  <si>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</si>
  <si>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</si>
  <si>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</si>
  <si>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</si>
  <si>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</si>
  <si>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</si>
  <si>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</si>
  <si>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</si>
  <si>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</si>
  <si>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</si>
  <si>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</si>
  <si>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</si>
  <si>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</si>
  <si>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</si>
  <si>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</si>
  <si>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</si>
  <si>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</si>
  <si>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</si>
  <si>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</si>
  <si>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</si>
  <si>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</si>
  <si>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</si>
  <si>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</si>
  <si>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</si>
  <si>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</si>
  <si>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</si>
  <si>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</si>
  <si>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</si>
  <si>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</si>
  <si>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</si>
  <si>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</si>
  <si>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</si>
  <si>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</si>
  <si>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</si>
  <si>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</si>
  <si>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</si>
  <si>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</si>
  <si>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</si>
  <si>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</si>
  <si>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</si>
  <si>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</si>
  <si>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</si>
  <si>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</si>
  <si>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</si>
  <si>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</si>
  <si>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</si>
  <si>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</si>
  <si>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</si>
  <si>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</si>
  <si>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</si>
  <si>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</si>
  <si>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</si>
  <si>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</si>
  <si>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</si>
  <si>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</si>
  <si>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</si>
  <si>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</si>
  <si>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</si>
  <si>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</si>
  <si>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</si>
  <si>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</si>
  <si>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</si>
  <si>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</si>
  <si>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</si>
  <si>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</si>
  <si>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</si>
  <si>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長野県中野市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</si>
  <si>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</si>
  <si>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</si>
  <si>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</si>
  <si>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</si>
  <si>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</si>
  <si>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</si>
  <si>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</si>
  <si>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</si>
  <si>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</si>
  <si>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</si>
  <si>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</si>
  <si>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</si>
  <si>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</si>
  <si>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</si>
  <si>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</si>
  <si>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</si>
  <si>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</si>
  <si>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</si>
  <si>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</si>
  <si>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</si>
  <si>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</si>
  <si>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</si>
  <si>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</si>
  <si>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</si>
  <si>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</si>
  <si>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</si>
  <si>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</si>
  <si>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</si>
  <si>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</si>
  <si>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</si>
  <si>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</si>
  <si>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長野県中野市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</si>
  <si>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</si>
  <si>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</si>
  <si>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</si>
  <si>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</si>
  <si>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</si>
  <si>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</si>
  <si>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</si>
  <si>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</si>
  <si>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</si>
  <si>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</si>
  <si>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</si>
  <si>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</si>
  <si>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</si>
  <si>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</si>
  <si>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</si>
  <si>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</si>
  <si>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</si>
  <si>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</si>
  <si>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</si>
  <si>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</si>
  <si>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</si>
  <si>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</si>
  <si>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中野市社会就労センター事業特別会計</t>
    <phoneticPr fontId="22"/>
  </si>
  <si>
    <t>-</t>
    <phoneticPr fontId="22"/>
  </si>
  <si>
    <t>中野市情報通信施設事業特別会計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</si>
  <si>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</si>
  <si>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</si>
  <si>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</si>
  <si>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</si>
  <si>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</si>
  <si>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</si>
  <si>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</si>
  <si>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</si>
  <si>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</si>
  <si>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</si>
  <si>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</si>
  <si>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</si>
  <si>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資金不足
比率</t>
    <rPh sb="0" eb="2">
      <t>シキン</t>
    </rPh>
    <rPh sb="2" eb="4">
      <t>フソク</t>
    </rPh>
    <rPh sb="5" eb="7">
      <t>ヒリツ</t>
    </rPh>
    <phoneticPr fontId="22"/>
  </si>
  <si>
    <t>中野市国民健康保険事業特別会計</t>
    <phoneticPr fontId="22"/>
  </si>
  <si>
    <t>中野市後期高齢者医療事業特別会計</t>
    <phoneticPr fontId="22"/>
  </si>
  <si>
    <t>中野市介護保険事業特別会計</t>
    <phoneticPr fontId="22"/>
  </si>
  <si>
    <t>中野市水道事業会計</t>
    <phoneticPr fontId="22"/>
  </si>
  <si>
    <t>法適用企業</t>
    <phoneticPr fontId="22"/>
  </si>
  <si>
    <t>中野市下水道事業特別会計</t>
    <phoneticPr fontId="22"/>
  </si>
  <si>
    <t>法非適用企業</t>
    <phoneticPr fontId="22"/>
  </si>
  <si>
    <t>中野市農業集落排水事業特別会計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</si>
  <si>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</si>
  <si>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</si>
  <si>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</si>
  <si>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</si>
  <si>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</si>
  <si>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</si>
  <si>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</si>
  <si>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</si>
  <si>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</si>
  <si>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</si>
  <si>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</si>
  <si>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</si>
  <si>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</si>
  <si>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</si>
  <si>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</si>
  <si>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</si>
  <si>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</si>
  <si>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</si>
  <si>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</si>
  <si>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</si>
  <si>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</si>
  <si>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</si>
  <si>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</si>
  <si>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</si>
  <si>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</si>
  <si>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</si>
  <si>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</si>
  <si>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</si>
  <si>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</si>
  <si>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</si>
  <si>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</si>
  <si>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</si>
  <si>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</si>
  <si>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</si>
  <si>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</si>
  <si>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</si>
  <si>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</si>
  <si>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</si>
  <si>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</si>
  <si>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</si>
  <si>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</si>
  <si>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</si>
  <si>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</si>
  <si>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</si>
  <si>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</si>
  <si>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</si>
  <si>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</si>
  <si>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</si>
  <si>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</si>
  <si>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</si>
  <si>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</si>
  <si>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</si>
  <si>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</si>
  <si>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</si>
  <si>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</si>
  <si>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</si>
  <si>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</si>
  <si>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</si>
  <si>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</si>
  <si>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</si>
  <si>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</si>
  <si>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</si>
  <si>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</si>
  <si>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</si>
  <si>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</si>
  <si>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</si>
  <si>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</si>
  <si>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</si>
  <si>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中野市下水道事業特別会計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</si>
  <si>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</si>
  <si>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</si>
  <si>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中野市農業集落排水事業特別会計</t>
    <phoneticPr fontId="22"/>
  </si>
  <si>
    <t>(Ｆ)</t>
    <phoneticPr fontId="22"/>
  </si>
  <si>
    <t>中野市水道事業会計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</si>
  <si>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</si>
  <si>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</si>
  <si>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</si>
  <si>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</si>
  <si>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</si>
  <si>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</si>
  <si>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</si>
  <si>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</si>
  <si>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</si>
  <si>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</si>
  <si>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</si>
  <si>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</si>
  <si>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</si>
  <si>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</si>
  <si>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</si>
  <si>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</si>
  <si>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</si>
  <si>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</si>
  <si>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</si>
  <si>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</si>
  <si>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</si>
  <si>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</si>
  <si>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</si>
  <si>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</si>
  <si>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</si>
  <si>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左のうち
一般会計等
繰入見込額</t>
    <phoneticPr fontId="22"/>
  </si>
  <si>
    <t>北信広域連合（一般会計）</t>
    <rPh sb="0" eb="2">
      <t>ホクシン</t>
    </rPh>
    <rPh sb="2" eb="4">
      <t>コウイキ</t>
    </rPh>
    <rPh sb="4" eb="6">
      <t>レンゴウ</t>
    </rPh>
    <phoneticPr fontId="22"/>
  </si>
  <si>
    <t>（高社寮事業特別会計）</t>
    <rPh sb="1" eb="2">
      <t>コウ</t>
    </rPh>
    <rPh sb="2" eb="3">
      <t>シャ</t>
    </rPh>
    <rPh sb="3" eb="4">
      <t>リョウ</t>
    </rPh>
    <rPh sb="4" eb="6">
      <t>ジギョウ</t>
    </rPh>
    <rPh sb="6" eb="8">
      <t>トクベツ</t>
    </rPh>
    <rPh sb="8" eb="10">
      <t>カイケイ</t>
    </rPh>
    <phoneticPr fontId="22"/>
  </si>
  <si>
    <t>（千曲荘事業特別会計）</t>
    <rPh sb="1" eb="3">
      <t>チクマ</t>
    </rPh>
    <rPh sb="3" eb="4">
      <t>ソウ</t>
    </rPh>
    <rPh sb="4" eb="6">
      <t>ジギョウ</t>
    </rPh>
    <rPh sb="6" eb="8">
      <t>トクベツ</t>
    </rPh>
    <rPh sb="8" eb="10">
      <t>カイケイ</t>
    </rPh>
    <phoneticPr fontId="2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</si>
  <si>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</si>
  <si>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</si>
  <si>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2"/>
  </si>
  <si>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</si>
  <si>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2"/>
  </si>
  <si>
    <t>（特別養護老人ホームふるさと苑事業特別会計）</t>
    <rPh sb="1" eb="3">
      <t>トクベツ</t>
    </rPh>
    <rPh sb="3" eb="5">
      <t>ヨウゴ</t>
    </rPh>
    <rPh sb="5" eb="7">
      <t>ロウジン</t>
    </rPh>
    <rPh sb="14" eb="15">
      <t>エン</t>
    </rPh>
    <rPh sb="15" eb="16">
      <t>コト</t>
    </rPh>
    <rPh sb="16" eb="17">
      <t>ギョウ</t>
    </rPh>
    <rPh sb="17" eb="19">
      <t>トクベツ</t>
    </rPh>
    <rPh sb="19" eb="21">
      <t>カイケイ</t>
    </rPh>
    <phoneticPr fontId="22"/>
  </si>
  <si>
    <t>北信保健衛生施設組合（一般会計）</t>
    <rPh sb="0" eb="2">
      <t>ホクシン</t>
    </rPh>
    <rPh sb="2" eb="4">
      <t>ホケン</t>
    </rPh>
    <rPh sb="4" eb="6">
      <t>エイセイ</t>
    </rPh>
    <rPh sb="6" eb="8">
      <t>シセツ</t>
    </rPh>
    <rPh sb="8" eb="10">
      <t>クミアイ</t>
    </rPh>
    <phoneticPr fontId="22"/>
  </si>
  <si>
    <t>（斎場事業特別会計）</t>
    <rPh sb="1" eb="3">
      <t>サイジョウ</t>
    </rPh>
    <rPh sb="3" eb="5">
      <t>ジギョウ</t>
    </rPh>
    <rPh sb="5" eb="7">
      <t>トクベツ</t>
    </rPh>
    <rPh sb="7" eb="9">
      <t>カイケイ</t>
    </rPh>
    <phoneticPr fontId="22"/>
  </si>
  <si>
    <t>（じん芥処理事業特別会計）</t>
    <rPh sb="3" eb="4">
      <t>アクタ</t>
    </rPh>
    <rPh sb="4" eb="6">
      <t>ショリ</t>
    </rPh>
    <rPh sb="6" eb="8">
      <t>ジギョウ</t>
    </rPh>
    <rPh sb="8" eb="10">
      <t>トクベツ</t>
    </rPh>
    <rPh sb="10" eb="12">
      <t>カイケイ</t>
    </rPh>
    <phoneticPr fontId="22"/>
  </si>
  <si>
    <t>（し尿処理事業特別会計）</t>
    <rPh sb="2" eb="3">
      <t>ニョウ</t>
    </rPh>
    <rPh sb="3" eb="5">
      <t>ショリ</t>
    </rPh>
    <rPh sb="5" eb="7">
      <t>ジギョウ</t>
    </rPh>
    <rPh sb="7" eb="9">
      <t>トクベツ</t>
    </rPh>
    <rPh sb="9" eb="11">
      <t>カイケイ</t>
    </rPh>
    <phoneticPr fontId="22"/>
  </si>
  <si>
    <t>岳南広域消防組合</t>
    <rPh sb="0" eb="2">
      <t>ガクナン</t>
    </rPh>
    <rPh sb="2" eb="4">
      <t>コウイキ</t>
    </rPh>
    <rPh sb="4" eb="6">
      <t>ショウボウ</t>
    </rPh>
    <rPh sb="6" eb="8">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</si>
  <si>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</si>
  <si>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15" eb="17">
      <t>コウキ</t>
    </rPh>
    <rPh sb="17" eb="20">
      <t>コウレイシャ</t>
    </rPh>
    <rPh sb="20" eb="22">
      <t>イリョウ</t>
    </rPh>
    <rPh sb="22" eb="24">
      <t>ジギョウ</t>
    </rPh>
    <rPh sb="24" eb="26">
      <t>カイケイ</t>
    </rPh>
    <phoneticPr fontId="22"/>
  </si>
  <si>
    <t>長野県県民交通災害共済組合</t>
    <rPh sb="0" eb="3">
      <t>ナガノケン</t>
    </rPh>
    <rPh sb="3" eb="5">
      <t>ケンミン</t>
    </rPh>
    <rPh sb="5" eb="7">
      <t>コウツウ</t>
    </rPh>
    <rPh sb="7" eb="9">
      <t>サイガイ</t>
    </rPh>
    <rPh sb="9" eb="11">
      <t>キョウサイ</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</si>
  <si>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</si>
  <si>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</si>
  <si>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</si>
  <si>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t>
    <phoneticPr fontId="22"/>
  </si>
  <si>
    <t>-</t>
    <phoneticPr fontId="22"/>
  </si>
  <si>
    <t>-</t>
    <phoneticPr fontId="22"/>
  </si>
  <si>
    <t>-</t>
    <phoneticPr fontId="22"/>
  </si>
  <si>
    <t>-</t>
    <phoneticPr fontId="22"/>
  </si>
  <si>
    <t>-</t>
    <phoneticPr fontId="22"/>
  </si>
  <si>
    <t>財団法人中野市産業公社</t>
    <rPh sb="0" eb="2">
      <t>ザイダン</t>
    </rPh>
    <rPh sb="2" eb="4">
      <t>ホウジン</t>
    </rPh>
    <rPh sb="4" eb="7">
      <t>ナカノシ</t>
    </rPh>
    <rPh sb="7" eb="9">
      <t>サンギョウ</t>
    </rPh>
    <rPh sb="9" eb="11">
      <t>コウシャ</t>
    </rPh>
    <phoneticPr fontId="22"/>
  </si>
  <si>
    <t>-</t>
    <phoneticPr fontId="22"/>
  </si>
  <si>
    <t>株式会社北信食肉センター</t>
    <rPh sb="0" eb="4">
      <t>カブシキガイシャ</t>
    </rPh>
    <rPh sb="4" eb="6">
      <t>ホクシン</t>
    </rPh>
    <rPh sb="6" eb="8">
      <t>ショクニク</t>
    </rPh>
    <phoneticPr fontId="22"/>
  </si>
  <si>
    <t>中野市土地開発公社</t>
    <rPh sb="0" eb="3">
      <t>ナカノシ</t>
    </rPh>
    <rPh sb="3" eb="5">
      <t>トチ</t>
    </rPh>
    <rPh sb="5" eb="7">
      <t>カイハツ</t>
    </rPh>
    <rPh sb="7" eb="9">
      <t>コウシャ</t>
    </rPh>
    <phoneticPr fontId="22"/>
  </si>
  <si>
    <t>株式会社斑尾</t>
    <rPh sb="0" eb="2">
      <t>カブシキ</t>
    </rPh>
    <rPh sb="2" eb="4">
      <t>カイシャ</t>
    </rPh>
    <rPh sb="4" eb="5">
      <t>マダラ</t>
    </rPh>
    <rPh sb="5" eb="6">
      <t>オ</t>
    </rPh>
    <phoneticPr fontId="22"/>
  </si>
  <si>
    <t>長野県市町村自治振興組合</t>
    <rPh sb="0" eb="3">
      <t>ナガノケン</t>
    </rPh>
    <rPh sb="3" eb="5">
      <t>シチョウ</t>
    </rPh>
    <rPh sb="5" eb="6">
      <t>ソン</t>
    </rPh>
    <rPh sb="6" eb="8">
      <t>ジチ</t>
    </rPh>
    <rPh sb="8" eb="10">
      <t>シンコウ</t>
    </rPh>
    <rPh sb="10" eb="12">
      <t>クミアイ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</si>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</sst>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2">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91" fontId="40" fillId="26" borderId="83"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2" fontId="40" fillId="26" borderId="62"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9"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182" fontId="40" fillId="26" borderId="132"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134" xfId="80" applyNumberFormat="1" applyFont="1" applyFill="1" applyBorder="1" applyAlignment="1" applyProtection="1">
      <alignment horizontal="right" vertical="center" shrinkToFit="1"/>
    </xf>
    <xf numFmtId="184" fontId="40" fillId="26" borderId="132" xfId="80" applyNumberFormat="1" applyFont="1" applyFill="1" applyBorder="1" applyAlignment="1" applyProtection="1">
      <alignment horizontal="right" vertical="center" shrinkToFit="1"/>
    </xf>
    <xf numFmtId="184" fontId="40" fillId="26" borderId="135"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182" fontId="40" fillId="26" borderId="136"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6"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38" xfId="80" applyNumberFormat="1" applyFont="1" applyFill="1" applyBorder="1" applyAlignment="1" applyProtection="1">
      <alignment horizontal="right" vertical="center" shrinkToFit="1"/>
    </xf>
    <xf numFmtId="182" fontId="40" fillId="26" borderId="139"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84" fontId="40" fillId="26" borderId="141"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2"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182" fontId="40" fillId="26" borderId="143"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184"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81" xfId="71" applyFont="1" applyFill="1" applyBorder="1" applyAlignment="1" applyProtection="1">
      <alignment horizontal="center" vertical="center"/>
    </xf>
    <xf numFmtId="182" fontId="40" fillId="26" borderId="147" xfId="71" applyNumberFormat="1" applyFont="1" applyFill="1" applyBorder="1" applyAlignment="1" applyProtection="1">
      <alignment horizontal="right" vertical="center" shrinkToFit="1"/>
      <protection locked="0"/>
    </xf>
    <xf numFmtId="182" fontId="40" fillId="26" borderId="148"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0" fontId="35" fillId="0" borderId="150" xfId="70" applyFont="1" applyBorder="1" applyAlignment="1" applyProtection="1">
      <alignment horizontal="left" vertical="center" wrapText="1"/>
      <protection locked="0"/>
    </xf>
    <xf numFmtId="0" fontId="35" fillId="0" borderId="151" xfId="70" applyFont="1" applyBorder="1" applyAlignment="1" applyProtection="1">
      <alignment horizontal="left" vertical="center" wrapText="1"/>
      <protection locked="0"/>
    </xf>
    <xf numFmtId="0" fontId="35" fillId="0" borderId="152" xfId="70" applyFont="1" applyBorder="1" applyAlignment="1" applyProtection="1">
      <alignment horizontal="left" vertical="center" wrapText="1"/>
      <protection locked="0"/>
    </xf>
    <xf numFmtId="182" fontId="40" fillId="0" borderId="155" xfId="71" applyNumberFormat="1" applyFont="1" applyBorder="1" applyAlignment="1" applyProtection="1">
      <alignment horizontal="right"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182" fontId="40" fillId="0" borderId="159"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0" xfId="71" applyNumberFormat="1" applyFont="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1"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2" xfId="71" applyNumberFormat="1" applyFont="1" applyFill="1" applyBorder="1" applyAlignment="1" applyProtection="1">
      <alignment horizontal="right" vertical="center" shrinkToFit="1"/>
      <protection locked="0"/>
    </xf>
    <xf numFmtId="182" fontId="40" fillId="27" borderId="163" xfId="71" applyNumberFormat="1" applyFont="1" applyFill="1" applyBorder="1" applyAlignment="1" applyProtection="1">
      <alignment horizontal="right" vertical="center" shrinkToFit="1"/>
      <protection locked="0"/>
    </xf>
    <xf numFmtId="182" fontId="40" fillId="27" borderId="164" xfId="71" applyNumberFormat="1" applyFont="1" applyFill="1" applyBorder="1" applyAlignment="1" applyProtection="1">
      <alignment horizontal="right" vertical="center" shrinkToFit="1"/>
      <protection locked="0"/>
    </xf>
    <xf numFmtId="182" fontId="40" fillId="0" borderId="165" xfId="71" applyNumberFormat="1" applyFont="1" applyBorder="1" applyAlignment="1" applyProtection="1">
      <alignment horizontal="right" vertical="center" shrinkToFit="1"/>
      <protection locked="0"/>
    </xf>
    <xf numFmtId="0" fontId="40" fillId="0" borderId="165" xfId="71" applyNumberFormat="1" applyFont="1" applyBorder="1" applyAlignment="1" applyProtection="1">
      <alignment horizontal="left" vertical="center" shrinkToFit="1"/>
      <protection locked="0"/>
    </xf>
    <xf numFmtId="0" fontId="40" fillId="0" borderId="166" xfId="71" applyNumberFormat="1" applyFont="1" applyBorder="1" applyAlignment="1" applyProtection="1">
      <alignment horizontal="left" vertical="center" shrinkToFit="1"/>
      <protection locked="0"/>
    </xf>
    <xf numFmtId="0" fontId="35" fillId="0" borderId="167" xfId="70" applyFont="1" applyBorder="1" applyAlignment="1" applyProtection="1">
      <alignment horizontal="left" vertical="center" wrapText="1"/>
      <protection locked="0"/>
    </xf>
    <xf numFmtId="0" fontId="35" fillId="0" borderId="168" xfId="70" applyFont="1" applyBorder="1" applyAlignment="1" applyProtection="1">
      <alignment horizontal="left" vertical="center" wrapText="1"/>
      <protection locked="0"/>
    </xf>
    <xf numFmtId="0" fontId="35" fillId="0" borderId="169" xfId="70" applyFont="1" applyBorder="1" applyAlignment="1" applyProtection="1">
      <alignment horizontal="left" vertical="center" wrapText="1"/>
      <protection locked="0"/>
    </xf>
    <xf numFmtId="182" fontId="40" fillId="0" borderId="170"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1" xfId="71" applyFont="1" applyFill="1" applyBorder="1" applyAlignment="1" applyProtection="1">
      <alignment horizontal="center" vertical="center"/>
      <protection locked="0"/>
    </xf>
    <xf numFmtId="0" fontId="40" fillId="29" borderId="172" xfId="71" applyFont="1" applyFill="1" applyBorder="1" applyAlignment="1" applyProtection="1">
      <alignment horizontal="center" vertical="center"/>
      <protection locked="0"/>
    </xf>
    <xf numFmtId="0" fontId="40" fillId="29" borderId="173" xfId="71" applyFont="1" applyFill="1" applyBorder="1" applyAlignment="1" applyProtection="1">
      <alignment horizontal="center" vertical="center"/>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0" fontId="40" fillId="29" borderId="172" xfId="71" applyFont="1" applyFill="1" applyBorder="1" applyAlignment="1" applyProtection="1">
      <alignment horizontal="center" vertical="center" wrapText="1"/>
      <protection locked="0"/>
    </xf>
    <xf numFmtId="0" fontId="40" fillId="29" borderId="173" xfId="71" applyFont="1" applyFill="1" applyBorder="1" applyAlignment="1" applyProtection="1">
      <alignment horizontal="center" vertical="center" wrapText="1"/>
      <protection locked="0"/>
    </xf>
    <xf numFmtId="182" fontId="40" fillId="27" borderId="175"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2" xfId="71" applyFont="1" applyFill="1" applyBorder="1" applyAlignment="1" applyProtection="1">
      <alignment horizontal="center" vertical="center" shrinkToFit="1"/>
      <protection locked="0"/>
    </xf>
    <xf numFmtId="0" fontId="40" fillId="29" borderId="173"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1" xfId="68" applyNumberFormat="1" applyFont="1" applyBorder="1" applyAlignment="1" applyProtection="1">
      <alignment horizontal="left" vertical="center" shrinkToFit="1"/>
      <protection locked="0"/>
    </xf>
    <xf numFmtId="184" fontId="40" fillId="27" borderId="154" xfId="71"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182" fontId="40" fillId="26" borderId="156"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2" fontId="40" fillId="26" borderId="159" xfId="79" applyNumberFormat="1" applyFont="1" applyFill="1" applyBorder="1" applyAlignment="1" applyProtection="1">
      <alignment horizontal="right" vertical="center" shrinkToFit="1"/>
      <protection locked="0"/>
    </xf>
    <xf numFmtId="182" fontId="40" fillId="0" borderId="177"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1" xfId="80"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2" fontId="40" fillId="26" borderId="160" xfId="79" applyNumberFormat="1" applyFont="1" applyFill="1" applyBorder="1" applyAlignment="1" applyProtection="1">
      <alignment horizontal="right" vertical="center" shrinkToFit="1"/>
      <protection locked="0"/>
    </xf>
    <xf numFmtId="182" fontId="40" fillId="27" borderId="178" xfId="71" applyNumberFormat="1" applyFont="1" applyFill="1" applyBorder="1" applyAlignment="1" applyProtection="1">
      <alignment horizontal="right" vertical="center" shrinkToFit="1"/>
      <protection locked="0"/>
    </xf>
    <xf numFmtId="182" fontId="40" fillId="27" borderId="179"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59" xfId="80" applyNumberFormat="1" applyFont="1" applyBorder="1" applyAlignment="1" applyProtection="1">
      <alignment horizontal="right" vertical="center" shrinkToFit="1"/>
      <protection locked="0"/>
    </xf>
    <xf numFmtId="0" fontId="40" fillId="0" borderId="167" xfId="80" applyFont="1" applyBorder="1" applyAlignment="1" applyProtection="1">
      <alignment horizontal="left" vertical="center" shrinkToFit="1"/>
      <protection locked="0"/>
    </xf>
    <xf numFmtId="0" fontId="40" fillId="0" borderId="168" xfId="80" applyFont="1" applyBorder="1" applyAlignment="1" applyProtection="1">
      <alignment horizontal="left" vertical="center" shrinkToFit="1"/>
      <protection locked="0"/>
    </xf>
    <xf numFmtId="0" fontId="40" fillId="0" borderId="169" xfId="80" applyFont="1" applyBorder="1" applyAlignment="1" applyProtection="1">
      <alignment horizontal="lef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81" xfId="80" applyNumberFormat="1" applyFont="1" applyBorder="1" applyAlignment="1" applyProtection="1">
      <alignment horizontal="right" vertical="center" shrinkToFit="1"/>
      <protection locked="0"/>
    </xf>
    <xf numFmtId="182" fontId="40" fillId="0" borderId="182" xfId="80" applyNumberFormat="1" applyFont="1" applyBorder="1" applyAlignment="1" applyProtection="1">
      <alignment horizontal="right" vertical="center" shrinkToFit="1"/>
      <protection locked="0"/>
    </xf>
    <xf numFmtId="182" fontId="40" fillId="0" borderId="183" xfId="71" applyNumberFormat="1" applyFont="1" applyBorder="1" applyAlignment="1" applyProtection="1">
      <alignment horizontal="right" vertical="center" shrinkToFit="1"/>
      <protection locked="0"/>
    </xf>
    <xf numFmtId="182" fontId="40" fillId="0" borderId="181" xfId="71"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4" fontId="40" fillId="0" borderId="181" xfId="71" applyNumberFormat="1" applyFont="1" applyBorder="1" applyAlignment="1" applyProtection="1">
      <alignment horizontal="right" vertical="center" shrinkToFit="1"/>
      <protection locked="0"/>
    </xf>
    <xf numFmtId="0" fontId="40" fillId="0" borderId="181" xfId="71" applyFont="1" applyBorder="1" applyAlignment="1" applyProtection="1">
      <alignment horizontal="left" vertical="center" shrinkToFit="1"/>
      <protection locked="0"/>
    </xf>
    <xf numFmtId="0" fontId="40" fillId="0" borderId="185"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71"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79"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5"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6" xfId="80"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87" xfId="68"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182" fontId="40" fillId="0" borderId="190" xfId="80" applyNumberFormat="1" applyFont="1" applyBorder="1" applyAlignment="1" applyProtection="1">
      <alignment horizontal="right" vertical="center" shrinkToFit="1"/>
      <protection locked="0"/>
    </xf>
    <xf numFmtId="0" fontId="40" fillId="0" borderId="167" xfId="68" applyFont="1" applyBorder="1" applyAlignment="1" applyProtection="1">
      <alignment horizontal="left" vertical="center" shrinkToFit="1"/>
      <protection locked="0"/>
    </xf>
    <xf numFmtId="0" fontId="40" fillId="0" borderId="168" xfId="68" applyFont="1" applyBorder="1" applyAlignment="1" applyProtection="1">
      <alignment horizontal="left" vertical="center" shrinkToFit="1"/>
      <protection locked="0"/>
    </xf>
    <xf numFmtId="0" fontId="40" fillId="0" borderId="169" xfId="68" applyFont="1" applyBorder="1" applyAlignment="1" applyProtection="1">
      <alignment horizontal="lef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65" xfId="68" applyNumberFormat="1" applyFont="1" applyBorder="1" applyAlignment="1" applyProtection="1">
      <alignment horizontal="right" vertical="center" shrinkToFit="1"/>
      <protection locked="0"/>
    </xf>
    <xf numFmtId="182" fontId="40" fillId="0" borderId="170" xfId="80" applyNumberFormat="1" applyFont="1" applyBorder="1" applyAlignment="1" applyProtection="1">
      <alignment horizontal="right" vertical="center" shrinkToFit="1"/>
      <protection locked="0"/>
    </xf>
    <xf numFmtId="182" fontId="40" fillId="0" borderId="165"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71" xfId="71" applyFont="1" applyFill="1" applyBorder="1" applyAlignment="1" applyProtection="1">
      <alignment horizontal="center" vertical="center" wrapText="1"/>
      <protection locked="0"/>
    </xf>
    <xf numFmtId="0" fontId="40" fillId="0" borderId="165" xfId="68" applyNumberFormat="1" applyFont="1" applyBorder="1" applyAlignment="1" applyProtection="1">
      <alignment horizontal="left" vertical="center" shrinkToFit="1"/>
      <protection locked="0"/>
    </xf>
    <xf numFmtId="0" fontId="40" fillId="0" borderId="166" xfId="68" applyNumberFormat="1" applyFont="1" applyBorder="1" applyAlignment="1" applyProtection="1">
      <alignment horizontal="left" vertical="center" shrinkToFit="1"/>
      <protection locked="0"/>
    </xf>
    <xf numFmtId="182" fontId="40" fillId="0" borderId="167"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69" xfId="68" applyNumberFormat="1" applyFont="1" applyBorder="1" applyAlignment="1" applyProtection="1">
      <alignment horizontal="right" vertical="center" shrinkToFi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4" xfId="71" applyFont="1" applyFill="1" applyBorder="1" applyAlignment="1" applyProtection="1">
      <alignment horizontal="center" vertical="center" wrapText="1"/>
      <protection locked="0"/>
    </xf>
    <xf numFmtId="0" fontId="2" fillId="29" borderId="172" xfId="71" applyFont="1" applyFill="1" applyBorder="1" applyAlignment="1" applyProtection="1">
      <alignment horizontal="center" vertical="center" wrapText="1"/>
      <protection locked="0"/>
    </xf>
    <xf numFmtId="0" fontId="2" fillId="29" borderId="173" xfId="71" applyFont="1" applyFill="1" applyBorder="1" applyAlignment="1" applyProtection="1">
      <alignment horizontal="center" vertical="center" wrapText="1"/>
      <protection locked="0"/>
    </xf>
    <xf numFmtId="0" fontId="40" fillId="0" borderId="167" xfId="68" applyNumberFormat="1" applyFont="1" applyBorder="1" applyAlignment="1" applyProtection="1">
      <alignment horizontal="lef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93" xfId="68" applyNumberFormat="1" applyFont="1" applyBorder="1" applyAlignment="1" applyProtection="1">
      <alignment horizontal="lef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18_中野市_2012" xfId="54"/>
    <cellStyle name="標準 3" xfId="55"/>
    <cellStyle name="標準 3 2" xfId="56"/>
    <cellStyle name="標準 3_APAHO401000" xfId="57"/>
    <cellStyle name="標準 3_ZJ01_202118_中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261780104712"/>
          <c:y val="0.18735922624378282"/>
          <c:w val="0.78534031413612571"/>
          <c:h val="0.5191882173020487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43861</c:v>
                </c:pt>
                <c:pt idx="1">
                  <c:v>65509</c:v>
                </c:pt>
                <c:pt idx="2">
                  <c:v>62450</c:v>
                </c:pt>
                <c:pt idx="3">
                  <c:v>49754</c:v>
                </c:pt>
                <c:pt idx="4">
                  <c:v>34020</c:v>
                </c:pt>
              </c:numCache>
            </c:numRef>
          </c:val>
          <c:smooth val="0"/>
        </c:ser>
        <c:dLbls>
          <c:showLegendKey val="0"/>
          <c:showVal val="0"/>
          <c:showCatName val="0"/>
          <c:showSerName val="0"/>
          <c:showPercent val="0"/>
          <c:showBubbleSize val="0"/>
        </c:dLbls>
        <c:marker val="1"/>
        <c:smooth val="0"/>
        <c:axId val="83866368"/>
        <c:axId val="83868288"/>
      </c:lineChart>
      <c:catAx>
        <c:axId val="83866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68288"/>
        <c:crosses val="autoZero"/>
        <c:auto val="1"/>
        <c:lblAlgn val="ctr"/>
        <c:lblOffset val="100"/>
        <c:tickLblSkip val="1"/>
        <c:tickMarkSkip val="1"/>
        <c:noMultiLvlLbl val="0"/>
      </c:catAx>
      <c:valAx>
        <c:axId val="83868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6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73671068599607E-2"/>
          <c:y val="7.8173463244511646E-2"/>
          <c:w val="0.91234577067517142"/>
          <c:h val="0.84675018603461127"/>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2.12</c:v>
                </c:pt>
                <c:pt idx="1">
                  <c:v>2.33</c:v>
                </c:pt>
                <c:pt idx="2">
                  <c:v>2.67</c:v>
                </c:pt>
                <c:pt idx="3">
                  <c:v>3.7</c:v>
                </c:pt>
                <c:pt idx="4">
                  <c:v>2.84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13.35</c:v>
                </c:pt>
                <c:pt idx="1">
                  <c:v>13.96</c:v>
                </c:pt>
                <c:pt idx="2">
                  <c:v>16.579999999999998</c:v>
                </c:pt>
                <c:pt idx="3">
                  <c:v>16.82</c:v>
                </c:pt>
                <c:pt idx="4">
                  <c:v>17.09</c:v>
                </c:pt>
              </c:numCache>
            </c:numRef>
          </c:val>
        </c:ser>
        <c:dLbls>
          <c:showLegendKey val="0"/>
          <c:showVal val="0"/>
          <c:showCatName val="0"/>
          <c:showSerName val="0"/>
          <c:showPercent val="0"/>
          <c:showBubbleSize val="0"/>
        </c:dLbls>
        <c:gapWidth val="250"/>
        <c:overlap val="100"/>
        <c:axId val="91116672"/>
        <c:axId val="9111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1.39</c:v>
                </c:pt>
                <c:pt idx="1">
                  <c:v>1.31</c:v>
                </c:pt>
                <c:pt idx="2">
                  <c:v>3.31</c:v>
                </c:pt>
                <c:pt idx="3">
                  <c:v>1.08</c:v>
                </c:pt>
                <c:pt idx="4">
                  <c:v>-0.84</c:v>
                </c:pt>
              </c:numCache>
            </c:numRef>
          </c:val>
          <c:smooth val="0"/>
        </c:ser>
        <c:dLbls>
          <c:showLegendKey val="0"/>
          <c:showVal val="0"/>
          <c:showCatName val="0"/>
          <c:showSerName val="0"/>
          <c:showPercent val="0"/>
          <c:showBubbleSize val="0"/>
        </c:dLbls>
        <c:marker val="1"/>
        <c:smooth val="0"/>
        <c:axId val="91116672"/>
        <c:axId val="91118592"/>
      </c:lineChart>
      <c:catAx>
        <c:axId val="911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18592"/>
        <c:crosses val="autoZero"/>
        <c:auto val="1"/>
        <c:lblAlgn val="ctr"/>
        <c:lblOffset val="100"/>
        <c:tickLblSkip val="1"/>
        <c:tickMarkSkip val="1"/>
        <c:noMultiLvlLbl val="0"/>
      </c:catAx>
      <c:valAx>
        <c:axId val="911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166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4451893036967E-2"/>
          <c:y val="7.7177674462674123E-2"/>
          <c:w val="0.91302671846818373"/>
          <c:h val="0.7287777545689656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0.26</c:v>
                </c:pt>
                <c:pt idx="2">
                  <c:v>#N/A</c:v>
                </c:pt>
                <c:pt idx="3">
                  <c:v>0.02</c:v>
                </c:pt>
                <c:pt idx="4">
                  <c:v>#N/A</c:v>
                </c:pt>
                <c:pt idx="5">
                  <c:v>0.02</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中野市社会就労センター事業特別会計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中野市後期高齢者医療事業特別会計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0.01</c:v>
                </c:pt>
                <c:pt idx="8">
                  <c:v>#N/A</c:v>
                </c:pt>
                <c:pt idx="9">
                  <c:v>0.05</c:v>
                </c:pt>
              </c:numCache>
            </c:numRef>
          </c:val>
        </c:ser>
        <c:ser>
          <c:idx val="4"/>
          <c:order val="4"/>
          <c:tx>
            <c:strRef>
              <c:f>データシート!$A$31</c:f>
              <c:strCache>
                <c:ptCount val="1"/>
                <c:pt idx="0">
                  <c:v>中野市農業集落排水事業特別会計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0.09</c:v>
                </c:pt>
                <c:pt idx="2">
                  <c:v>#N/A</c:v>
                </c:pt>
                <c:pt idx="3">
                  <c:v>0.06</c:v>
                </c:pt>
                <c:pt idx="4">
                  <c:v>#N/A</c:v>
                </c:pt>
                <c:pt idx="5">
                  <c:v>0.13</c:v>
                </c:pt>
                <c:pt idx="6">
                  <c:v>#N/A</c:v>
                </c:pt>
                <c:pt idx="7">
                  <c:v>0.23</c:v>
                </c:pt>
                <c:pt idx="8">
                  <c:v>#N/A</c:v>
                </c:pt>
                <c:pt idx="9">
                  <c:v>0.16</c:v>
                </c:pt>
              </c:numCache>
            </c:numRef>
          </c:val>
        </c:ser>
        <c:ser>
          <c:idx val="5"/>
          <c:order val="5"/>
          <c:tx>
            <c:strRef>
              <c:f>データシート!$A$32</c:f>
              <c:strCache>
                <c:ptCount val="1"/>
                <c:pt idx="0">
                  <c:v>中野市介護保険事業特別会計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0.22</c:v>
                </c:pt>
                <c:pt idx="2">
                  <c:v>#N/A</c:v>
                </c:pt>
                <c:pt idx="3">
                  <c:v>0.2</c:v>
                </c:pt>
                <c:pt idx="4">
                  <c:v>#N/A</c:v>
                </c:pt>
                <c:pt idx="5">
                  <c:v>0.13</c:v>
                </c:pt>
                <c:pt idx="6">
                  <c:v>#N/A</c:v>
                </c:pt>
                <c:pt idx="7">
                  <c:v>0.26</c:v>
                </c:pt>
                <c:pt idx="8">
                  <c:v>#N/A</c:v>
                </c:pt>
                <c:pt idx="9">
                  <c:v>0.2</c:v>
                </c:pt>
              </c:numCache>
            </c:numRef>
          </c:val>
        </c:ser>
        <c:ser>
          <c:idx val="6"/>
          <c:order val="6"/>
          <c:tx>
            <c:strRef>
              <c:f>データシート!$A$33</c:f>
              <c:strCache>
                <c:ptCount val="1"/>
                <c:pt idx="0">
                  <c:v>中野市下水道事業特別会計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c:v>
                </c:pt>
                <c:pt idx="2">
                  <c:v>#N/A</c:v>
                </c:pt>
                <c:pt idx="3">
                  <c:v>0.36</c:v>
                </c:pt>
                <c:pt idx="4">
                  <c:v>#N/A</c:v>
                </c:pt>
                <c:pt idx="5">
                  <c:v>0.28999999999999998</c:v>
                </c:pt>
                <c:pt idx="6">
                  <c:v>#N/A</c:v>
                </c:pt>
                <c:pt idx="7">
                  <c:v>0.22</c:v>
                </c:pt>
                <c:pt idx="8">
                  <c:v>#N/A</c:v>
                </c:pt>
                <c:pt idx="9">
                  <c:v>0.32</c:v>
                </c:pt>
              </c:numCache>
            </c:numRef>
          </c:val>
        </c:ser>
        <c:ser>
          <c:idx val="7"/>
          <c:order val="7"/>
          <c:tx>
            <c:strRef>
              <c:f>データシート!$A$34</c:f>
              <c:strCache>
                <c:ptCount val="1"/>
                <c:pt idx="0">
                  <c:v>中野市国民健康保険事業特別会計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0.09</c:v>
                </c:pt>
                <c:pt idx="2">
                  <c:v>#N/A</c:v>
                </c:pt>
                <c:pt idx="3">
                  <c:v>1.01</c:v>
                </c:pt>
                <c:pt idx="4">
                  <c:v>#N/A</c:v>
                </c:pt>
                <c:pt idx="5">
                  <c:v>1.25</c:v>
                </c:pt>
                <c:pt idx="6">
                  <c:v>#N/A</c:v>
                </c:pt>
                <c:pt idx="7">
                  <c:v>1.37</c:v>
                </c:pt>
                <c:pt idx="8">
                  <c:v>#N/A</c:v>
                </c:pt>
                <c:pt idx="9">
                  <c:v>1.57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2.1</c:v>
                </c:pt>
                <c:pt idx="2">
                  <c:v>#N/A</c:v>
                </c:pt>
                <c:pt idx="3">
                  <c:v>2.31</c:v>
                </c:pt>
                <c:pt idx="4">
                  <c:v>#N/A</c:v>
                </c:pt>
                <c:pt idx="5">
                  <c:v>2.66</c:v>
                </c:pt>
                <c:pt idx="6">
                  <c:v>#N/A</c:v>
                </c:pt>
                <c:pt idx="7">
                  <c:v>3.66</c:v>
                </c:pt>
                <c:pt idx="8">
                  <c:v>#N/A</c:v>
                </c:pt>
                <c:pt idx="9">
                  <c:v>2.84</c:v>
                </c:pt>
              </c:numCache>
            </c:numRef>
          </c:val>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6.01</c:v>
                </c:pt>
                <c:pt idx="2">
                  <c:v>#N/A</c:v>
                </c:pt>
                <c:pt idx="3">
                  <c:v>7.19</c:v>
                </c:pt>
                <c:pt idx="4">
                  <c:v>#N/A</c:v>
                </c:pt>
                <c:pt idx="5">
                  <c:v>8.0299999999999994</c:v>
                </c:pt>
                <c:pt idx="6">
                  <c:v>#N/A</c:v>
                </c:pt>
                <c:pt idx="7">
                  <c:v>6.7</c:v>
                </c:pt>
                <c:pt idx="8">
                  <c:v>#N/A</c:v>
                </c:pt>
                <c:pt idx="9">
                  <c:v>7.77</c:v>
                </c:pt>
              </c:numCache>
            </c:numRef>
          </c:val>
        </c:ser>
        <c:dLbls>
          <c:showLegendKey val="0"/>
          <c:showVal val="0"/>
          <c:showCatName val="0"/>
          <c:showSerName val="0"/>
          <c:showPercent val="0"/>
          <c:showBubbleSize val="0"/>
        </c:dLbls>
        <c:gapWidth val="150"/>
        <c:overlap val="100"/>
        <c:axId val="91225088"/>
        <c:axId val="92418816"/>
      </c:barChart>
      <c:catAx>
        <c:axId val="912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18816"/>
        <c:crosses val="autoZero"/>
        <c:auto val="1"/>
        <c:lblAlgn val="ctr"/>
        <c:lblOffset val="100"/>
        <c:tickLblSkip val="1"/>
        <c:tickMarkSkip val="1"/>
        <c:noMultiLvlLbl val="0"/>
      </c:catAx>
      <c:valAx>
        <c:axId val="924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2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33229329173165E-2"/>
          <c:y val="8.6999167820350387E-2"/>
          <c:w val="0.89937597503900157"/>
          <c:h val="0.6520049992828506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2330</c:v>
                </c:pt>
                <c:pt idx="5">
                  <c:v>2730</c:v>
                </c:pt>
                <c:pt idx="8">
                  <c:v>2659</c:v>
                </c:pt>
                <c:pt idx="11">
                  <c:v>2649</c:v>
                </c:pt>
                <c:pt idx="14">
                  <c:v>2720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73</c:v>
                </c:pt>
                <c:pt idx="3">
                  <c:v>73</c:v>
                </c:pt>
                <c:pt idx="6">
                  <c:v>67</c:v>
                </c:pt>
                <c:pt idx="9">
                  <c:v>58</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352</c:v>
                </c:pt>
                <c:pt idx="3">
                  <c:v>328</c:v>
                </c:pt>
                <c:pt idx="6">
                  <c:v>329</c:v>
                </c:pt>
                <c:pt idx="9">
                  <c:v>306</c:v>
                </c:pt>
                <c:pt idx="12">
                  <c:v>214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1169</c:v>
                </c:pt>
                <c:pt idx="3">
                  <c:v>1094</c:v>
                </c:pt>
                <c:pt idx="6">
                  <c:v>1051</c:v>
                </c:pt>
                <c:pt idx="9">
                  <c:v>1053</c:v>
                </c:pt>
                <c:pt idx="12">
                  <c:v>1100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1884</c:v>
                </c:pt>
                <c:pt idx="3">
                  <c:v>2289</c:v>
                </c:pt>
                <c:pt idx="6">
                  <c:v>2233</c:v>
                </c:pt>
                <c:pt idx="9">
                  <c:v>2222</c:v>
                </c:pt>
                <c:pt idx="12">
                  <c:v>2242</c:v>
                </c:pt>
              </c:numCache>
            </c:numRef>
          </c:val>
        </c:ser>
        <c:dLbls>
          <c:showLegendKey val="0"/>
          <c:showVal val="0"/>
          <c:showCatName val="0"/>
          <c:showSerName val="0"/>
          <c:showPercent val="0"/>
          <c:showBubbleSize val="0"/>
        </c:dLbls>
        <c:gapWidth val="100"/>
        <c:overlap val="100"/>
        <c:axId val="84064512"/>
        <c:axId val="8407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1148</c:v>
                </c:pt>
                <c:pt idx="2">
                  <c:v>#N/A</c:v>
                </c:pt>
                <c:pt idx="3">
                  <c:v>#N/A</c:v>
                </c:pt>
                <c:pt idx="4">
                  <c:v>1054</c:v>
                </c:pt>
                <c:pt idx="5">
                  <c:v>#N/A</c:v>
                </c:pt>
                <c:pt idx="6">
                  <c:v>#N/A</c:v>
                </c:pt>
                <c:pt idx="7">
                  <c:v>1021</c:v>
                </c:pt>
                <c:pt idx="8">
                  <c:v>#N/A</c:v>
                </c:pt>
                <c:pt idx="9">
                  <c:v>#N/A</c:v>
                </c:pt>
                <c:pt idx="10">
                  <c:v>990</c:v>
                </c:pt>
                <c:pt idx="11">
                  <c:v>#N/A</c:v>
                </c:pt>
                <c:pt idx="12">
                  <c:v>#N/A</c:v>
                </c:pt>
                <c:pt idx="13">
                  <c:v>893</c:v>
                </c:pt>
                <c:pt idx="14">
                  <c:v>#N/A</c:v>
                </c:pt>
              </c:numCache>
            </c:numRef>
          </c:val>
          <c:smooth val="0"/>
        </c:ser>
        <c:dLbls>
          <c:showLegendKey val="0"/>
          <c:showVal val="0"/>
          <c:showCatName val="0"/>
          <c:showSerName val="0"/>
          <c:showPercent val="0"/>
          <c:showBubbleSize val="0"/>
        </c:dLbls>
        <c:marker val="1"/>
        <c:smooth val="0"/>
        <c:axId val="84064512"/>
        <c:axId val="84074880"/>
      </c:lineChart>
      <c:catAx>
        <c:axId val="840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74880"/>
        <c:crosses val="autoZero"/>
        <c:auto val="1"/>
        <c:lblAlgn val="ctr"/>
        <c:lblOffset val="100"/>
        <c:tickLblSkip val="1"/>
        <c:tickMarkSkip val="1"/>
        <c:noMultiLvlLbl val="0"/>
      </c:catAx>
      <c:valAx>
        <c:axId val="8407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64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07583580904231"/>
          <c:y val="8.5770000916122441E-2"/>
          <c:w val="0.86929653863975287"/>
          <c:h val="0.60233932461549622"/>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27450</c:v>
                </c:pt>
                <c:pt idx="5">
                  <c:v>26913</c:v>
                </c:pt>
                <c:pt idx="8">
                  <c:v>27125</c:v>
                </c:pt>
                <c:pt idx="11">
                  <c:v>26874</c:v>
                </c:pt>
                <c:pt idx="14">
                  <c:v>27168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5889</c:v>
                </c:pt>
                <c:pt idx="5">
                  <c:v>4611</c:v>
                </c:pt>
                <c:pt idx="8">
                  <c:v>6193</c:v>
                </c:pt>
                <c:pt idx="11">
                  <c:v>5809</c:v>
                </c:pt>
                <c:pt idx="14">
                  <c:v>5651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8524</c:v>
                </c:pt>
                <c:pt idx="5">
                  <c:v>8649</c:v>
                </c:pt>
                <c:pt idx="8">
                  <c:v>9291</c:v>
                </c:pt>
                <c:pt idx="11">
                  <c:v>9324</c:v>
                </c:pt>
                <c:pt idx="14">
                  <c:v>9687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4038</c:v>
                </c:pt>
                <c:pt idx="3">
                  <c:v>4325</c:v>
                </c:pt>
                <c:pt idx="6">
                  <c:v>4254</c:v>
                </c:pt>
                <c:pt idx="9">
                  <c:v>4068</c:v>
                </c:pt>
                <c:pt idx="12">
                  <c:v>4005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1970</c:v>
                </c:pt>
                <c:pt idx="3">
                  <c:v>1655</c:v>
                </c:pt>
                <c:pt idx="6">
                  <c:v>1344</c:v>
                </c:pt>
                <c:pt idx="9">
                  <c:v>1009</c:v>
                </c:pt>
                <c:pt idx="12">
                  <c:v>768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19280</c:v>
                </c:pt>
                <c:pt idx="3">
                  <c:v>17346</c:v>
                </c:pt>
                <c:pt idx="6">
                  <c:v>19533</c:v>
                </c:pt>
                <c:pt idx="9">
                  <c:v>18984</c:v>
                </c:pt>
                <c:pt idx="12">
                  <c:v>18553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336</c:v>
                </c:pt>
                <c:pt idx="3">
                  <c:v>282</c:v>
                </c:pt>
                <c:pt idx="6">
                  <c:v>207</c:v>
                </c:pt>
                <c:pt idx="9">
                  <c:v>160</c:v>
                </c:pt>
                <c:pt idx="12">
                  <c:v>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18624</c:v>
                </c:pt>
                <c:pt idx="3">
                  <c:v>18316</c:v>
                </c:pt>
                <c:pt idx="6">
                  <c:v>18694</c:v>
                </c:pt>
                <c:pt idx="9">
                  <c:v>18573</c:v>
                </c:pt>
                <c:pt idx="12">
                  <c:v>18878</c:v>
                </c:pt>
              </c:numCache>
            </c:numRef>
          </c:val>
        </c:ser>
        <c:dLbls>
          <c:showLegendKey val="0"/>
          <c:showVal val="0"/>
          <c:showCatName val="0"/>
          <c:showSerName val="0"/>
          <c:showPercent val="0"/>
          <c:showBubbleSize val="0"/>
        </c:dLbls>
        <c:gapWidth val="100"/>
        <c:overlap val="100"/>
        <c:axId val="92381568"/>
        <c:axId val="9238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2385</c:v>
                </c:pt>
                <c:pt idx="2">
                  <c:v>#N/A</c:v>
                </c:pt>
                <c:pt idx="3">
                  <c:v>#N/A</c:v>
                </c:pt>
                <c:pt idx="4">
                  <c:v>1751</c:v>
                </c:pt>
                <c:pt idx="5">
                  <c:v>#N/A</c:v>
                </c:pt>
                <c:pt idx="6">
                  <c:v>#N/A</c:v>
                </c:pt>
                <c:pt idx="7">
                  <c:v>1422</c:v>
                </c:pt>
                <c:pt idx="8">
                  <c:v>#N/A</c:v>
                </c:pt>
                <c:pt idx="9">
                  <c:v>#N/A</c:v>
                </c:pt>
                <c:pt idx="10">
                  <c:v>787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381568"/>
        <c:axId val="92383488"/>
      </c:lineChart>
      <c:catAx>
        <c:axId val="923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83488"/>
        <c:crosses val="autoZero"/>
        <c:auto val="1"/>
        <c:lblAlgn val="ctr"/>
        <c:lblOffset val="100"/>
        <c:tickLblSkip val="1"/>
        <c:tickMarkSkip val="1"/>
        <c:noMultiLvlLbl val="0"/>
      </c:catAx>
      <c:valAx>
        <c:axId val="923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815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393710</xdr:colOff>
      <xdr:row>6</xdr:row>
      <xdr:rowOff>25400</xdr:rowOff>
    </xdr:to>
    <xdr:sp macro="" textlink="">
      <xdr:nvSpPr>
        <xdr:cNvPr id="10241" name="Rectangle 1"/>
        <xdr:cNvSpPr>
          <a:spLocks noChangeArrowheads="1"/>
        </xdr:cNvSpPr>
      </xdr:nvSpPr>
      <xdr:spPr bwMode="auto">
        <a:xfrm>
          <a:off x="666750" y="406400"/>
          <a:ext cx="11633200" cy="609600"/>
        </a:xfrm>
        <a:prstGeom prst="rect">
          <a:avLst/>
        </a:prstGeom>
        <a:noFill/>
        <a:ln>
          <a:noFill/>
        </a:ln>
        <a:extLst/>
      </xdr:spPr>
      <xdr:txBody>
        <a:bodyPr vertOverflow="clip" wrap="square" lIns="91440" tIns="50292" rIns="0" bIns="50292"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79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79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117475</xdr:rowOff>
    </xdr:from>
    <xdr:to>
      <xdr:col>35</xdr:col>
      <xdr:colOff>63524</xdr:colOff>
      <xdr:row>5</xdr:row>
      <xdr:rowOff>57215</xdr:rowOff>
    </xdr:to>
    <xdr:sp macro="" textlink="">
      <xdr:nvSpPr>
        <xdr:cNvPr id="10244" name="Rectangle 4"/>
        <xdr:cNvSpPr>
          <a:spLocks noChangeArrowheads="1"/>
        </xdr:cNvSpPr>
      </xdr:nvSpPr>
      <xdr:spPr bwMode="auto">
        <a:xfrm>
          <a:off x="18554700" y="438150"/>
          <a:ext cx="3511550" cy="444500"/>
        </a:xfrm>
        <a:prstGeom prst="rect">
          <a:avLst/>
        </a:prstGeom>
        <a:solidFill>
          <a:srgbClr val="FF0000"/>
        </a:solidFill>
        <a:ln w="317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長野県中野市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79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79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307975</xdr:colOff>
      <xdr:row>2</xdr:row>
      <xdr:rowOff>117475</xdr:rowOff>
    </xdr:from>
    <xdr:to>
      <xdr:col>29</xdr:col>
      <xdr:colOff>123848</xdr:colOff>
      <xdr:row>5</xdr:row>
      <xdr:rowOff>57215</xdr:rowOff>
    </xdr:to>
    <xdr:sp macro="" textlink="">
      <xdr:nvSpPr>
        <xdr:cNvPr id="10247" name="Rectangle 7"/>
        <xdr:cNvSpPr>
          <a:spLocks noChangeArrowheads="1"/>
        </xdr:cNvSpPr>
      </xdr:nvSpPr>
      <xdr:spPr bwMode="auto">
        <a:xfrm>
          <a:off x="15995650" y="438150"/>
          <a:ext cx="2349500" cy="444500"/>
        </a:xfrm>
        <a:prstGeom prst="rect">
          <a:avLst/>
        </a:prstGeom>
        <a:solidFill>
          <a:srgbClr val="FF0000"/>
        </a:solidFill>
        <a:ln w="317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7964"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269875</xdr:colOff>
      <xdr:row>9</xdr:row>
      <xdr:rowOff>6350</xdr:rowOff>
    </xdr:from>
    <xdr:to>
      <xdr:col>3</xdr:col>
      <xdr:colOff>292143</xdr:colOff>
      <xdr:row>19</xdr:row>
      <xdr:rowOff>6350</xdr:rowOff>
    </xdr:to>
    <xdr:sp macro="" textlink="">
      <xdr:nvSpPr>
        <xdr:cNvPr id="10249" name="Rectangle 9"/>
        <xdr:cNvSpPr>
          <a:spLocks noChangeArrowheads="1"/>
        </xdr:cNvSpPr>
      </xdr:nvSpPr>
      <xdr:spPr bwMode="auto">
        <a:xfrm>
          <a:off x="869950" y="1492250"/>
          <a:ext cx="1289050" cy="1651000"/>
        </a:xfrm>
        <a:prstGeom prst="rect">
          <a:avLst/>
        </a:prstGeom>
        <a:noFill/>
        <a:ln>
          <a:noFill/>
        </a:ln>
        <a:extLst/>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2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44450</xdr:rowOff>
    </xdr:from>
    <xdr:to>
      <xdr:col>5</xdr:col>
      <xdr:colOff>123825</xdr:colOff>
      <xdr:row>18</xdr:row>
      <xdr:rowOff>155612</xdr:rowOff>
    </xdr:to>
    <xdr:sp macro="" textlink="">
      <xdr:nvSpPr>
        <xdr:cNvPr id="10250" name="Rectangle 10"/>
        <xdr:cNvSpPr>
          <a:spLocks noChangeArrowheads="1"/>
        </xdr:cNvSpPr>
      </xdr:nvSpPr>
      <xdr:spPr bwMode="auto">
        <a:xfrm>
          <a:off x="2095500" y="1530350"/>
          <a:ext cx="1162050" cy="1587500"/>
        </a:xfrm>
        <a:prstGeom prst="rect">
          <a:avLst/>
        </a:prstGeom>
        <a:noFill/>
        <a:ln>
          <a:noFill/>
        </a:ln>
        <a:extLst/>
      </xdr:spPr>
      <xdr:txBody>
        <a:bodyPr vertOverflow="clip" wrap="square" lIns="0" tIns="22860" rIns="36576" bIns="22860"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46,667</a:t>
          </a:r>
        </a:p>
        <a:p>
          <a:pPr algn="r" rtl="0">
            <a:lnSpc>
              <a:spcPts val="1200"/>
            </a:lnSpc>
            <a:defRPr sz="1000"/>
          </a:pPr>
          <a:r>
            <a:rPr lang="ja-JP" altLang="en-US" sz="1100" b="1" i="0" u="none" strike="noStrike" baseline="0">
              <a:solidFill>
                <a:srgbClr val="000000"/>
              </a:solidFill>
              <a:latin typeface="ＭＳ ゴシック"/>
              <a:ea typeface="ＭＳ ゴシック"/>
            </a:rPr>
            <a:t>46,024</a:t>
          </a:r>
        </a:p>
        <a:p>
          <a:pPr algn="r" rtl="0">
            <a:lnSpc>
              <a:spcPts val="1300"/>
            </a:lnSpc>
            <a:defRPr sz="1000"/>
          </a:pPr>
          <a:r>
            <a:rPr lang="ja-JP" altLang="en-US" sz="1100" b="1" i="0" u="none" strike="noStrike" baseline="0">
              <a:solidFill>
                <a:srgbClr val="000000"/>
              </a:solidFill>
              <a:latin typeface="ＭＳ ゴシック"/>
              <a:ea typeface="ＭＳ ゴシック"/>
            </a:rPr>
            <a:t>112.06</a:t>
          </a:r>
        </a:p>
        <a:p>
          <a:pPr algn="r" rtl="0">
            <a:lnSpc>
              <a:spcPts val="1200"/>
            </a:lnSpc>
            <a:defRPr sz="1000"/>
          </a:pPr>
          <a:r>
            <a:rPr lang="ja-JP" altLang="en-US" sz="1100" b="1" i="0" u="none" strike="noStrike" baseline="0">
              <a:solidFill>
                <a:srgbClr val="000000"/>
              </a:solidFill>
              <a:latin typeface="ＭＳ ゴシック"/>
              <a:ea typeface="ＭＳ ゴシック"/>
            </a:rPr>
            <a:t>19,314,408</a:t>
          </a:r>
        </a:p>
        <a:p>
          <a:pPr algn="r" rtl="0">
            <a:lnSpc>
              <a:spcPts val="1300"/>
            </a:lnSpc>
            <a:defRPr sz="1000"/>
          </a:pPr>
          <a:r>
            <a:rPr lang="ja-JP" altLang="en-US" sz="1100" b="1" i="0" u="none" strike="noStrike" baseline="0">
              <a:solidFill>
                <a:srgbClr val="000000"/>
              </a:solidFill>
              <a:latin typeface="ＭＳ ゴシック"/>
              <a:ea typeface="ＭＳ ゴシック"/>
            </a:rPr>
            <a:t>18,903,331</a:t>
          </a:r>
        </a:p>
        <a:p>
          <a:pPr algn="r" rtl="0">
            <a:lnSpc>
              <a:spcPts val="1200"/>
            </a:lnSpc>
            <a:defRPr sz="1000"/>
          </a:pPr>
          <a:r>
            <a:rPr lang="ja-JP" altLang="en-US" sz="1100" b="1" i="0" u="none" strike="noStrike" baseline="0">
              <a:solidFill>
                <a:srgbClr val="000000"/>
              </a:solidFill>
              <a:latin typeface="ＭＳ ゴシック"/>
              <a:ea typeface="ＭＳ ゴシック"/>
            </a:rPr>
            <a:t>344,743</a:t>
          </a:r>
        </a:p>
        <a:p>
          <a:pPr algn="r" rtl="0">
            <a:lnSpc>
              <a:spcPts val="1300"/>
            </a:lnSpc>
            <a:defRPr sz="1000"/>
          </a:pPr>
          <a:r>
            <a:rPr lang="ja-JP" altLang="en-US" sz="1100" b="1" i="0" u="none" strike="noStrike" baseline="0">
              <a:solidFill>
                <a:srgbClr val="000000"/>
              </a:solidFill>
              <a:latin typeface="ＭＳ ゴシック"/>
              <a:ea typeface="ＭＳ ゴシック"/>
            </a:rPr>
            <a:t>12,132,104</a:t>
          </a:r>
        </a:p>
        <a:p>
          <a:pPr algn="r" rtl="0">
            <a:lnSpc>
              <a:spcPts val="1200"/>
            </a:lnSpc>
            <a:defRPr sz="1000"/>
          </a:pPr>
          <a:r>
            <a:rPr lang="ja-JP" altLang="en-US" sz="1100" b="1" i="0" u="none" strike="noStrike" baseline="0">
              <a:solidFill>
                <a:srgbClr val="000000"/>
              </a:solidFill>
              <a:latin typeface="ＭＳ ゴシック"/>
              <a:ea typeface="ＭＳ ゴシック"/>
            </a:rPr>
            <a:t>18,878,303</a:t>
          </a:r>
          <a:endParaRPr lang="ja-JP" altLang="en-US"/>
        </a:p>
      </xdr:txBody>
    </xdr:sp>
    <xdr:clientData/>
  </xdr:twoCellAnchor>
  <xdr:twoCellAnchor>
    <xdr:from>
      <xdr:col>5</xdr:col>
      <xdr:colOff>190500</xdr:colOff>
      <xdr:row>9</xdr:row>
      <xdr:rowOff>44450</xdr:rowOff>
    </xdr:from>
    <xdr:to>
      <xdr:col>7</xdr:col>
      <xdr:colOff>346095</xdr:colOff>
      <xdr:row>18</xdr:row>
      <xdr:rowOff>155612</xdr:rowOff>
    </xdr:to>
    <xdr:sp macro="" textlink="">
      <xdr:nvSpPr>
        <xdr:cNvPr id="10251" name="Rectangle 11"/>
        <xdr:cNvSpPr>
          <a:spLocks noChangeArrowheads="1"/>
        </xdr:cNvSpPr>
      </xdr:nvSpPr>
      <xdr:spPr bwMode="auto">
        <a:xfrm>
          <a:off x="3314700" y="1530350"/>
          <a:ext cx="1403350" cy="1587500"/>
        </a:xfrm>
        <a:prstGeom prst="rect">
          <a:avLst/>
        </a:prstGeom>
        <a:noFill/>
        <a:ln>
          <a:noFill/>
        </a:ln>
        <a:extLst/>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2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346075</xdr:colOff>
      <xdr:row>9</xdr:row>
      <xdr:rowOff>98425</xdr:rowOff>
    </xdr:from>
    <xdr:to>
      <xdr:col>10</xdr:col>
      <xdr:colOff>314325</xdr:colOff>
      <xdr:row>14</xdr:row>
      <xdr:rowOff>120718</xdr:rowOff>
    </xdr:to>
    <xdr:sp macro="" textlink="">
      <xdr:nvSpPr>
        <xdr:cNvPr id="10252" name="Rectangle 12"/>
        <xdr:cNvSpPr>
          <a:spLocks noChangeArrowheads="1"/>
        </xdr:cNvSpPr>
      </xdr:nvSpPr>
      <xdr:spPr bwMode="auto">
        <a:xfrm>
          <a:off x="4718050" y="1574800"/>
          <a:ext cx="1854200" cy="857250"/>
        </a:xfrm>
        <a:prstGeom prst="rect">
          <a:avLst/>
        </a:prstGeom>
        <a:noFill/>
        <a:ln>
          <a:noFill/>
        </a:ln>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98425</xdr:rowOff>
    </xdr:from>
    <xdr:to>
      <xdr:col>12</xdr:col>
      <xdr:colOff>222226</xdr:colOff>
      <xdr:row>14</xdr:row>
      <xdr:rowOff>120718</xdr:rowOff>
    </xdr:to>
    <xdr:sp macro="" textlink="">
      <xdr:nvSpPr>
        <xdr:cNvPr id="10253" name="Rectangle 13"/>
        <xdr:cNvSpPr>
          <a:spLocks noChangeArrowheads="1"/>
        </xdr:cNvSpPr>
      </xdr:nvSpPr>
      <xdr:spPr bwMode="auto">
        <a:xfrm>
          <a:off x="6572250" y="1574800"/>
          <a:ext cx="1174750" cy="857250"/>
        </a:xfrm>
        <a:prstGeom prst="rect">
          <a:avLst/>
        </a:prstGeom>
        <a:noFill/>
        <a:ln>
          <a:noFill/>
        </a:ln>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9.7</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273050</xdr:colOff>
      <xdr:row>9</xdr:row>
      <xdr:rowOff>98425</xdr:rowOff>
    </xdr:from>
    <xdr:to>
      <xdr:col>13</xdr:col>
      <xdr:colOff>228600</xdr:colOff>
      <xdr:row>14</xdr:row>
      <xdr:rowOff>120718</xdr:rowOff>
    </xdr:to>
    <xdr:sp macro="" textlink="">
      <xdr:nvSpPr>
        <xdr:cNvPr id="10254" name="Rectangle 14"/>
        <xdr:cNvSpPr>
          <a:spLocks noChangeArrowheads="1"/>
        </xdr:cNvSpPr>
      </xdr:nvSpPr>
      <xdr:spPr bwMode="auto">
        <a:xfrm>
          <a:off x="7797800" y="1574800"/>
          <a:ext cx="584200" cy="857250"/>
        </a:xfrm>
        <a:prstGeom prst="rect">
          <a:avLst/>
        </a:prstGeom>
        <a:noFill/>
        <a:ln>
          <a:noFill/>
        </a:ln>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346075</xdr:colOff>
      <xdr:row>14</xdr:row>
      <xdr:rowOff>6350</xdr:rowOff>
    </xdr:from>
    <xdr:to>
      <xdr:col>10</xdr:col>
      <xdr:colOff>314325</xdr:colOff>
      <xdr:row>17</xdr:row>
      <xdr:rowOff>136621</xdr:rowOff>
    </xdr:to>
    <xdr:sp macro="" textlink="">
      <xdr:nvSpPr>
        <xdr:cNvPr id="10255" name="Rectangle 15"/>
        <xdr:cNvSpPr>
          <a:spLocks noChangeArrowheads="1"/>
        </xdr:cNvSpPr>
      </xdr:nvSpPr>
      <xdr:spPr bwMode="auto">
        <a:xfrm>
          <a:off x="4718050" y="2317750"/>
          <a:ext cx="1854200" cy="615950"/>
        </a:xfrm>
        <a:prstGeom prst="rect">
          <a:avLst/>
        </a:prstGeom>
        <a:noFill/>
        <a:ln>
          <a:noFill/>
        </a:ln>
        <a:extLst/>
      </xdr:spPr>
      <xdr:txBody>
        <a:bodyPr vertOverflow="clip" wrap="square" lIns="36576" tIns="22860" rIns="36576" bIns="22860" anchor="ctr" upright="1"/>
        <a:lstStyle/>
        <a:p>
          <a:pPr algn="dist" rtl="0">
            <a:lnSpc>
              <a:spcPts val="11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377825</xdr:colOff>
      <xdr:row>14</xdr:row>
      <xdr:rowOff>6350</xdr:rowOff>
    </xdr:from>
    <xdr:to>
      <xdr:col>15</xdr:col>
      <xdr:colOff>377825</xdr:colOff>
      <xdr:row>17</xdr:row>
      <xdr:rowOff>136621</xdr:rowOff>
    </xdr:to>
    <xdr:sp macro="" textlink="">
      <xdr:nvSpPr>
        <xdr:cNvPr id="10256" name="Rectangle 16"/>
        <xdr:cNvSpPr>
          <a:spLocks noChangeArrowheads="1"/>
        </xdr:cNvSpPr>
      </xdr:nvSpPr>
      <xdr:spPr bwMode="auto">
        <a:xfrm>
          <a:off x="6635750" y="2317750"/>
          <a:ext cx="3143250" cy="615950"/>
        </a:xfrm>
        <a:prstGeom prst="rect">
          <a:avLst/>
        </a:prstGeom>
        <a:noFill/>
        <a:ln>
          <a:noFill/>
        </a:ln>
        <a:extLst/>
      </xdr:spPr>
      <xdr:txBody>
        <a:bodyPr vertOverflow="clip" wrap="square" lIns="36576" tIns="22860" rIns="0" bIns="2286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1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7973"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79375</xdr:colOff>
      <xdr:row>9</xdr:row>
      <xdr:rowOff>44450</xdr:rowOff>
    </xdr:from>
    <xdr:to>
      <xdr:col>17</xdr:col>
      <xdr:colOff>660400</xdr:colOff>
      <xdr:row>10</xdr:row>
      <xdr:rowOff>120650</xdr:rowOff>
    </xdr:to>
    <xdr:sp macro="" textlink="">
      <xdr:nvSpPr>
        <xdr:cNvPr id="10258" name="Rectangle 18"/>
        <xdr:cNvSpPr>
          <a:spLocks noChangeArrowheads="1"/>
        </xdr:cNvSpPr>
      </xdr:nvSpPr>
      <xdr:spPr bwMode="auto">
        <a:xfrm>
          <a:off x="10128250" y="1530350"/>
          <a:ext cx="1162050" cy="241300"/>
        </a:xfrm>
        <a:prstGeom prst="rect">
          <a:avLst/>
        </a:prstGeom>
        <a:noFill/>
        <a:ln>
          <a:noFill/>
        </a:ln>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79375</xdr:colOff>
      <xdr:row>10</xdr:row>
      <xdr:rowOff>139700</xdr:rowOff>
    </xdr:from>
    <xdr:to>
      <xdr:col>17</xdr:col>
      <xdr:colOff>660400</xdr:colOff>
      <xdr:row>12</xdr:row>
      <xdr:rowOff>44450</xdr:rowOff>
    </xdr:to>
    <xdr:sp macro="" textlink="">
      <xdr:nvSpPr>
        <xdr:cNvPr id="10259" name="Rectangle 19"/>
        <xdr:cNvSpPr>
          <a:spLocks noChangeArrowheads="1"/>
        </xdr:cNvSpPr>
      </xdr:nvSpPr>
      <xdr:spPr bwMode="auto">
        <a:xfrm>
          <a:off x="10128250" y="1790700"/>
          <a:ext cx="1162050" cy="234950"/>
        </a:xfrm>
        <a:prstGeom prst="rect">
          <a:avLst/>
        </a:prstGeom>
        <a:noFill/>
        <a:ln>
          <a:noFill/>
        </a:ln>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79375</xdr:colOff>
      <xdr:row>12</xdr:row>
      <xdr:rowOff>120650</xdr:rowOff>
    </xdr:from>
    <xdr:to>
      <xdr:col>17</xdr:col>
      <xdr:colOff>660400</xdr:colOff>
      <xdr:row>16</xdr:row>
      <xdr:rowOff>76200</xdr:rowOff>
    </xdr:to>
    <xdr:sp macro="" textlink="">
      <xdr:nvSpPr>
        <xdr:cNvPr id="10260" name="Rectangle 20"/>
        <xdr:cNvSpPr>
          <a:spLocks noChangeArrowheads="1"/>
        </xdr:cNvSpPr>
      </xdr:nvSpPr>
      <xdr:spPr bwMode="auto">
        <a:xfrm>
          <a:off x="10128250" y="2101850"/>
          <a:ext cx="1162050" cy="615950"/>
        </a:xfrm>
        <a:prstGeom prst="rect">
          <a:avLst/>
        </a:prstGeom>
        <a:noFill/>
        <a:ln>
          <a:noFill/>
        </a:ln>
        <a:extLst/>
      </xdr:spPr>
      <xdr:txBody>
        <a:bodyPr vertOverflow="clip" wrap="square" lIns="36576" tIns="2286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79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79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79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79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79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79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79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54549" cy="189796"/>
    <xdr:sp macro="" textlink="">
      <xdr:nvSpPr>
        <xdr:cNvPr id="10268" name="Text Box 28"/>
        <xdr:cNvSpPr txBox="1">
          <a:spLocks noChangeArrowheads="1"/>
        </xdr:cNvSpPr>
      </xdr:nvSpPr>
      <xdr:spPr bwMode="auto">
        <a:xfrm>
          <a:off x="828675" y="3429000"/>
          <a:ext cx="8654549"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82550</xdr:rowOff>
    </xdr:from>
    <xdr:ext cx="9096336" cy="189796"/>
    <xdr:sp macro="" textlink="">
      <xdr:nvSpPr>
        <xdr:cNvPr id="10269" name="Text Box 29"/>
        <xdr:cNvSpPr txBox="1">
          <a:spLocks noChangeArrowheads="1"/>
        </xdr:cNvSpPr>
      </xdr:nvSpPr>
      <xdr:spPr bwMode="auto">
        <a:xfrm>
          <a:off x="828675" y="3683000"/>
          <a:ext cx="9096336"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158750</xdr:rowOff>
    </xdr:from>
    <xdr:ext cx="5601726" cy="189796"/>
    <xdr:sp macro="" textlink="">
      <xdr:nvSpPr>
        <xdr:cNvPr id="10270" name="Text Box 30"/>
        <xdr:cNvSpPr txBox="1">
          <a:spLocks noChangeArrowheads="1"/>
        </xdr:cNvSpPr>
      </xdr:nvSpPr>
      <xdr:spPr bwMode="auto">
        <a:xfrm>
          <a:off x="828675" y="3930650"/>
          <a:ext cx="5601726"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14054" cy="189796"/>
    <xdr:sp macro="" textlink="">
      <xdr:nvSpPr>
        <xdr:cNvPr id="10271" name="Text Box 31"/>
        <xdr:cNvSpPr txBox="1">
          <a:spLocks noChangeArrowheads="1"/>
        </xdr:cNvSpPr>
      </xdr:nvSpPr>
      <xdr:spPr bwMode="auto">
        <a:xfrm>
          <a:off x="828675" y="4191000"/>
          <a:ext cx="7314054"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158750</xdr:rowOff>
    </xdr:from>
    <xdr:ext cx="8568756" cy="189796"/>
    <xdr:sp macro="" textlink="">
      <xdr:nvSpPr>
        <xdr:cNvPr id="10272" name="Text Box 32"/>
        <xdr:cNvSpPr txBox="1">
          <a:spLocks noChangeArrowheads="1"/>
        </xdr:cNvSpPr>
      </xdr:nvSpPr>
      <xdr:spPr bwMode="auto">
        <a:xfrm>
          <a:off x="828675" y="4445000"/>
          <a:ext cx="8568756"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63500</xdr:rowOff>
    </xdr:from>
    <xdr:ext cx="6262933" cy="189796"/>
    <xdr:sp macro="" textlink="">
      <xdr:nvSpPr>
        <xdr:cNvPr id="10273" name="Text Box 33"/>
        <xdr:cNvSpPr txBox="1">
          <a:spLocks noChangeArrowheads="1"/>
        </xdr:cNvSpPr>
      </xdr:nvSpPr>
      <xdr:spPr bwMode="auto">
        <a:xfrm>
          <a:off x="828675" y="4692650"/>
          <a:ext cx="6262933"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79375</xdr:colOff>
      <xdr:row>29</xdr:row>
      <xdr:rowOff>44450</xdr:rowOff>
    </xdr:from>
    <xdr:to>
      <xdr:col>8</xdr:col>
      <xdr:colOff>352413</xdr:colOff>
      <xdr:row>31</xdr:row>
      <xdr:rowOff>19050</xdr:rowOff>
    </xdr:to>
    <xdr:sp macro="" textlink="">
      <xdr:nvSpPr>
        <xdr:cNvPr id="10274" name="Rectangle 34"/>
        <xdr:cNvSpPr>
          <a:spLocks noChangeArrowheads="1"/>
        </xdr:cNvSpPr>
      </xdr:nvSpPr>
      <xdr:spPr bwMode="auto">
        <a:xfrm>
          <a:off x="698500" y="4832350"/>
          <a:ext cx="4654550" cy="30480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203200</xdr:colOff>
      <xdr:row>31</xdr:row>
      <xdr:rowOff>63500</xdr:rowOff>
    </xdr:from>
    <xdr:to>
      <xdr:col>5</xdr:col>
      <xdr:colOff>38149</xdr:colOff>
      <xdr:row>32</xdr:row>
      <xdr:rowOff>120650</xdr:rowOff>
    </xdr:to>
    <xdr:sp macro="" textlink="">
      <xdr:nvSpPr>
        <xdr:cNvPr id="10275" name="Text Box 35"/>
        <xdr:cNvSpPr txBox="1">
          <a:spLocks noChangeArrowheads="1"/>
        </xdr:cNvSpPr>
      </xdr:nvSpPr>
      <xdr:spPr bwMode="auto">
        <a:xfrm>
          <a:off x="2070100" y="5181600"/>
          <a:ext cx="1111250" cy="22225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165100</xdr:colOff>
      <xdr:row>31</xdr:row>
      <xdr:rowOff>44450</xdr:rowOff>
    </xdr:from>
    <xdr:to>
      <xdr:col>6</xdr:col>
      <xdr:colOff>234950</xdr:colOff>
      <xdr:row>32</xdr:row>
      <xdr:rowOff>155802</xdr:rowOff>
    </xdr:to>
    <xdr:sp macro="" textlink="">
      <xdr:nvSpPr>
        <xdr:cNvPr id="10276" name="Text Box 36"/>
        <xdr:cNvSpPr txBox="1">
          <a:spLocks noChangeArrowheads="1"/>
        </xdr:cNvSpPr>
      </xdr:nvSpPr>
      <xdr:spPr bwMode="auto">
        <a:xfrm>
          <a:off x="3289300" y="5162550"/>
          <a:ext cx="69850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[0.46]　</a:t>
          </a:r>
          <a:endParaRPr lang="ja-JP" altLang="en-US"/>
        </a:p>
      </xdr:txBody>
    </xdr:sp>
    <xdr:clientData/>
  </xdr:twoCellAnchor>
  <xdr:twoCellAnchor>
    <xdr:from>
      <xdr:col>8</xdr:col>
      <xdr:colOff>415925</xdr:colOff>
      <xdr:row>30</xdr:row>
      <xdr:rowOff>120650</xdr:rowOff>
    </xdr:from>
    <xdr:to>
      <xdr:col>10</xdr:col>
      <xdr:colOff>568325</xdr:colOff>
      <xdr:row>32</xdr:row>
      <xdr:rowOff>38100</xdr:rowOff>
    </xdr:to>
    <xdr:sp macro="" textlink="">
      <xdr:nvSpPr>
        <xdr:cNvPr id="10277" name="Rectangle 37"/>
        <xdr:cNvSpPr>
          <a:spLocks noChangeArrowheads="1"/>
        </xdr:cNvSpPr>
      </xdr:nvSpPr>
      <xdr:spPr bwMode="auto">
        <a:xfrm>
          <a:off x="5416550" y="5073650"/>
          <a:ext cx="13906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415925</xdr:colOff>
      <xdr:row>31</xdr:row>
      <xdr:rowOff>139700</xdr:rowOff>
    </xdr:from>
    <xdr:to>
      <xdr:col>10</xdr:col>
      <xdr:colOff>568325</xdr:colOff>
      <xdr:row>33</xdr:row>
      <xdr:rowOff>57150</xdr:rowOff>
    </xdr:to>
    <xdr:sp macro="" textlink="">
      <xdr:nvSpPr>
        <xdr:cNvPr id="10278" name="Rectangle 38"/>
        <xdr:cNvSpPr>
          <a:spLocks noChangeArrowheads="1"/>
        </xdr:cNvSpPr>
      </xdr:nvSpPr>
      <xdr:spPr bwMode="auto">
        <a:xfrm>
          <a:off x="5416550" y="5257800"/>
          <a:ext cx="13906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25/62</a:t>
          </a:r>
          <a:endParaRPr lang="ja-JP" altLang="en-US"/>
        </a:p>
      </xdr:txBody>
    </xdr:sp>
    <xdr:clientData/>
  </xdr:twoCellAnchor>
  <xdr:twoCellAnchor>
    <xdr:from>
      <xdr:col>11</xdr:col>
      <xdr:colOff>6350</xdr:colOff>
      <xdr:row>30</xdr:row>
      <xdr:rowOff>120650</xdr:rowOff>
    </xdr:from>
    <xdr:to>
      <xdr:col>12</xdr:col>
      <xdr:colOff>600198</xdr:colOff>
      <xdr:row>32</xdr:row>
      <xdr:rowOff>38100</xdr:rowOff>
    </xdr:to>
    <xdr:sp macro="" textlink="">
      <xdr:nvSpPr>
        <xdr:cNvPr id="10279" name="Rectangle 39"/>
        <xdr:cNvSpPr>
          <a:spLocks noChangeArrowheads="1"/>
        </xdr:cNvSpPr>
      </xdr:nvSpPr>
      <xdr:spPr bwMode="auto">
        <a:xfrm>
          <a:off x="6921500" y="5073650"/>
          <a:ext cx="11747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6350</xdr:colOff>
      <xdr:row>31</xdr:row>
      <xdr:rowOff>139700</xdr:rowOff>
    </xdr:from>
    <xdr:to>
      <xdr:col>12</xdr:col>
      <xdr:colOff>600198</xdr:colOff>
      <xdr:row>33</xdr:row>
      <xdr:rowOff>57150</xdr:rowOff>
    </xdr:to>
    <xdr:sp macro="" textlink="">
      <xdr:nvSpPr>
        <xdr:cNvPr id="10280" name="Rectangle 40"/>
        <xdr:cNvSpPr>
          <a:spLocks noChangeArrowheads="1"/>
        </xdr:cNvSpPr>
      </xdr:nvSpPr>
      <xdr:spPr bwMode="auto">
        <a:xfrm>
          <a:off x="6921500" y="5257800"/>
          <a:ext cx="11747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120650</xdr:rowOff>
    </xdr:from>
    <xdr:to>
      <xdr:col>15</xdr:col>
      <xdr:colOff>0</xdr:colOff>
      <xdr:row>32</xdr:row>
      <xdr:rowOff>38100</xdr:rowOff>
    </xdr:to>
    <xdr:sp macro="" textlink="">
      <xdr:nvSpPr>
        <xdr:cNvPr id="10281" name="Rectangle 41"/>
        <xdr:cNvSpPr>
          <a:spLocks noChangeArrowheads="1"/>
        </xdr:cNvSpPr>
      </xdr:nvSpPr>
      <xdr:spPr bwMode="auto">
        <a:xfrm>
          <a:off x="8267700" y="5073650"/>
          <a:ext cx="11620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139700</xdr:rowOff>
    </xdr:from>
    <xdr:to>
      <xdr:col>15</xdr:col>
      <xdr:colOff>0</xdr:colOff>
      <xdr:row>33</xdr:row>
      <xdr:rowOff>57150</xdr:rowOff>
    </xdr:to>
    <xdr:sp macro="" textlink="">
      <xdr:nvSpPr>
        <xdr:cNvPr id="10282" name="Rectangle 42"/>
        <xdr:cNvSpPr>
          <a:spLocks noChangeArrowheads="1"/>
        </xdr:cNvSpPr>
      </xdr:nvSpPr>
      <xdr:spPr bwMode="auto">
        <a:xfrm>
          <a:off x="8267700" y="5257800"/>
          <a:ext cx="11620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79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000"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120650</xdr:rowOff>
    </xdr:from>
    <xdr:to>
      <xdr:col>14</xdr:col>
      <xdr:colOff>234974</xdr:colOff>
      <xdr:row>35</xdr:row>
      <xdr:rowOff>25400</xdr:rowOff>
    </xdr:to>
    <xdr:sp macro="" textlink="">
      <xdr:nvSpPr>
        <xdr:cNvPr id="10285" name="Rectangle 45"/>
        <xdr:cNvSpPr>
          <a:spLocks noChangeArrowheads="1"/>
        </xdr:cNvSpPr>
      </xdr:nvSpPr>
      <xdr:spPr bwMode="auto">
        <a:xfrm>
          <a:off x="5524500" y="5568950"/>
          <a:ext cx="3492500" cy="2349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679450</xdr:colOff>
      <xdr:row>35</xdr:row>
      <xdr:rowOff>98425</xdr:rowOff>
    </xdr:from>
    <xdr:to>
      <xdr:col>17</xdr:col>
      <xdr:colOff>273092</xdr:colOff>
      <xdr:row>47</xdr:row>
      <xdr:rowOff>63530</xdr:rowOff>
    </xdr:to>
    <xdr:sp macro="" textlink="" fLocksText="0">
      <xdr:nvSpPr>
        <xdr:cNvPr id="10286" name="Text Box 46"/>
        <xdr:cNvSpPr txBox="1">
          <a:spLocks noChangeArrowheads="1"/>
        </xdr:cNvSpPr>
      </xdr:nvSpPr>
      <xdr:spPr bwMode="auto">
        <a:xfrm>
          <a:off x="5651500" y="5867400"/>
          <a:ext cx="5289550" cy="1955800"/>
        </a:xfrm>
        <a:prstGeom prst="rect">
          <a:avLst/>
        </a:prstGeom>
        <a:solidFill>
          <a:srgbClr val="FFFFFF"/>
        </a:solidFill>
        <a:ln>
          <a:noFill/>
        </a:ln>
        <a:extLst/>
      </xdr:spPr>
      <xdr:txBody>
        <a:bodyPr vertOverflow="clip" wrap="square" lIns="45720" tIns="27432"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平成</a:t>
          </a:r>
          <a:r>
            <a:rPr lang="en-US" altLang="ja-JP" sz="1100" b="0" i="0" baseline="0">
              <a:effectLst/>
              <a:latin typeface="+mn-lt"/>
              <a:ea typeface="+mn-ea"/>
              <a:cs typeface="+mn-cs"/>
            </a:rPr>
            <a:t>20</a:t>
          </a:r>
          <a:r>
            <a:rPr lang="ja-JP" altLang="ja-JP" sz="1100" b="0" i="0" baseline="0">
              <a:effectLst/>
              <a:latin typeface="+mn-lt"/>
              <a:ea typeface="+mn-ea"/>
              <a:cs typeface="+mn-cs"/>
            </a:rPr>
            <a:t>年度指数が本来の数値よりも高くなっ</a:t>
          </a:r>
          <a:r>
            <a:rPr lang="ja-JP" altLang="en-US" sz="1100" b="0" i="0" baseline="0">
              <a:effectLst/>
              <a:latin typeface="+mn-lt"/>
              <a:ea typeface="+mn-ea"/>
              <a:cs typeface="+mn-cs"/>
            </a:rPr>
            <a:t>て</a:t>
          </a:r>
          <a:r>
            <a:rPr lang="ja-JP" altLang="ja-JP" sz="1100" b="0" i="0" baseline="0">
              <a:effectLst/>
              <a:latin typeface="+mn-lt"/>
              <a:ea typeface="+mn-ea"/>
              <a:cs typeface="+mn-cs"/>
            </a:rPr>
            <a:t>いるが、これは、平成</a:t>
          </a:r>
          <a:r>
            <a:rPr lang="en-US" altLang="ja-JP" sz="1100" b="0" i="0" baseline="0">
              <a:effectLst/>
              <a:latin typeface="+mn-lt"/>
              <a:ea typeface="+mn-ea"/>
              <a:cs typeface="+mn-cs"/>
            </a:rPr>
            <a:t>19</a:t>
          </a:r>
          <a:r>
            <a:rPr lang="ja-JP" altLang="ja-JP" sz="1100" b="0" i="0" baseline="0">
              <a:effectLst/>
              <a:latin typeface="+mn-lt"/>
              <a:ea typeface="+mn-ea"/>
              <a:cs typeface="+mn-cs"/>
            </a:rPr>
            <a:t>年度の交付税算定において、基準財政収入額に錯誤算定があったためである。また、法人市民税を</a:t>
          </a:r>
          <a:r>
            <a:rPr lang="ja-JP" altLang="en-US" sz="1100" b="0" i="0" baseline="0">
              <a:effectLst/>
              <a:latin typeface="+mn-lt"/>
              <a:ea typeface="+mn-ea"/>
              <a:cs typeface="+mn-cs"/>
            </a:rPr>
            <a:t>はじ</a:t>
          </a:r>
          <a:r>
            <a:rPr lang="ja-JP" altLang="ja-JP" sz="1100" b="0" i="0" baseline="0">
              <a:effectLst/>
              <a:latin typeface="+mn-lt"/>
              <a:ea typeface="+mn-ea"/>
              <a:cs typeface="+mn-cs"/>
            </a:rPr>
            <a:t>め、市税の徴収率がやや</a:t>
          </a:r>
          <a:r>
            <a:rPr lang="ja-JP" altLang="en-US" sz="1100" b="0" i="0" baseline="0">
              <a:effectLst/>
              <a:latin typeface="+mn-lt"/>
              <a:ea typeface="+mn-ea"/>
              <a:cs typeface="+mn-cs"/>
            </a:rPr>
            <a:t>下降</a:t>
          </a:r>
          <a:r>
            <a:rPr lang="ja-JP" altLang="ja-JP" sz="1100" b="0" i="0" baseline="0">
              <a:effectLst/>
              <a:latin typeface="+mn-lt"/>
              <a:ea typeface="+mn-ea"/>
              <a:cs typeface="+mn-cs"/>
            </a:rPr>
            <a:t>したことから、平成</a:t>
          </a:r>
          <a:r>
            <a:rPr lang="en-US" altLang="ja-JP" sz="1100" b="0" i="0" baseline="0">
              <a:effectLst/>
              <a:latin typeface="+mn-lt"/>
              <a:ea typeface="+mn-ea"/>
              <a:cs typeface="+mn-cs"/>
            </a:rPr>
            <a:t>24</a:t>
          </a:r>
          <a:r>
            <a:rPr lang="ja-JP" altLang="ja-JP" sz="1100" b="0" i="0" baseline="0">
              <a:effectLst/>
              <a:latin typeface="+mn-lt"/>
              <a:ea typeface="+mn-ea"/>
              <a:cs typeface="+mn-cs"/>
            </a:rPr>
            <a:t>年度の単年度の指数は</a:t>
          </a:r>
          <a:r>
            <a:rPr lang="en-US" altLang="ja-JP" sz="1100" b="0" i="0" baseline="0">
              <a:effectLst/>
              <a:latin typeface="+mn-lt"/>
              <a:ea typeface="+mn-ea"/>
              <a:cs typeface="+mn-cs"/>
            </a:rPr>
            <a:t>0.45</a:t>
          </a:r>
          <a:r>
            <a:rPr lang="ja-JP" altLang="ja-JP" sz="1100" b="0" i="0" baseline="0">
              <a:effectLst/>
              <a:latin typeface="+mn-lt"/>
              <a:ea typeface="+mn-ea"/>
              <a:cs typeface="+mn-cs"/>
            </a:rPr>
            <a:t>となっており、合併以降で最も悪化した</a:t>
          </a:r>
          <a:r>
            <a:rPr lang="ja-JP" altLang="en-US" sz="1100" b="0" i="0" baseline="0">
              <a:effectLst/>
              <a:latin typeface="+mn-lt"/>
              <a:ea typeface="+mn-ea"/>
              <a:cs typeface="+mn-cs"/>
            </a:rPr>
            <a:t>平成</a:t>
          </a:r>
          <a:r>
            <a:rPr lang="en-US" altLang="ja-JP" sz="1100" b="0" i="0" baseline="0">
              <a:effectLst/>
              <a:latin typeface="+mn-lt"/>
              <a:ea typeface="+mn-ea"/>
              <a:cs typeface="+mn-cs"/>
            </a:rPr>
            <a:t>22</a:t>
          </a:r>
          <a:r>
            <a:rPr lang="ja-JP" altLang="en-US" sz="1100" b="0" i="0" baseline="0">
              <a:effectLst/>
              <a:latin typeface="+mn-lt"/>
              <a:ea typeface="+mn-ea"/>
              <a:cs typeface="+mn-cs"/>
            </a:rPr>
            <a:t>年度と同率となっ</a:t>
          </a:r>
          <a:r>
            <a:rPr lang="ja-JP" altLang="ja-JP" sz="1100" b="0" i="0" baseline="0">
              <a:effectLst/>
              <a:latin typeface="+mn-lt"/>
              <a:ea typeface="+mn-ea"/>
              <a:cs typeface="+mn-cs"/>
            </a:rPr>
            <a:t>ている。</a:t>
          </a:r>
          <a:endParaRPr lang="ja-JP" altLang="ja-JP">
            <a:effectLst/>
          </a:endParaRPr>
        </a:p>
        <a:p>
          <a:pPr rtl="0" eaLnBrk="1" fontAlgn="auto" latinLnBrk="0" hangingPunct="1">
            <a:lnSpc>
              <a:spcPts val="1200"/>
            </a:lnSpc>
          </a:pPr>
          <a:r>
            <a:rPr lang="ja-JP" altLang="ja-JP" sz="1100" b="0" i="0" baseline="0">
              <a:effectLst/>
              <a:latin typeface="+mn-lt"/>
              <a:ea typeface="+mn-ea"/>
              <a:cs typeface="+mn-cs"/>
            </a:rPr>
            <a:t>　当市は、農業を基幹産業としていることから、気象に左右されやすく、もとより財政基盤は不安定なものとなっていることから、今後も税収の徴収率向上を中心とした歳入確保に努めていく。</a:t>
          </a:r>
          <a:endParaRPr lang="ja-JP" altLang="ja-JP">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80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79415</xdr:colOff>
      <xdr:row>48</xdr:row>
      <xdr:rowOff>57150</xdr:rowOff>
    </xdr:to>
    <xdr:sp macro="" textlink="">
      <xdr:nvSpPr>
        <xdr:cNvPr id="10288" name="Text Box 48"/>
        <xdr:cNvSpPr txBox="1">
          <a:spLocks noChangeArrowheads="1"/>
        </xdr:cNvSpPr>
      </xdr:nvSpPr>
      <xdr:spPr bwMode="auto">
        <a:xfrm>
          <a:off x="0" y="77787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800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79415</xdr:colOff>
      <xdr:row>46</xdr:row>
      <xdr:rowOff>57150</xdr:rowOff>
    </xdr:to>
    <xdr:sp macro="" textlink="">
      <xdr:nvSpPr>
        <xdr:cNvPr id="10290" name="Text Box 50"/>
        <xdr:cNvSpPr txBox="1">
          <a:spLocks noChangeArrowheads="1"/>
        </xdr:cNvSpPr>
      </xdr:nvSpPr>
      <xdr:spPr bwMode="auto">
        <a:xfrm>
          <a:off x="0" y="74485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800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79415</xdr:colOff>
      <xdr:row>44</xdr:row>
      <xdr:rowOff>57150</xdr:rowOff>
    </xdr:to>
    <xdr:sp macro="" textlink="">
      <xdr:nvSpPr>
        <xdr:cNvPr id="10292" name="Text Box 52"/>
        <xdr:cNvSpPr txBox="1">
          <a:spLocks noChangeArrowheads="1"/>
        </xdr:cNvSpPr>
      </xdr:nvSpPr>
      <xdr:spPr bwMode="auto">
        <a:xfrm>
          <a:off x="0" y="71183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800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6350</xdr:rowOff>
    </xdr:from>
    <xdr:to>
      <xdr:col>1</xdr:col>
      <xdr:colOff>79415</xdr:colOff>
      <xdr:row>42</xdr:row>
      <xdr:rowOff>44450</xdr:rowOff>
    </xdr:to>
    <xdr:sp macro="" textlink="">
      <xdr:nvSpPr>
        <xdr:cNvPr id="10294" name="Text Box 54"/>
        <xdr:cNvSpPr txBox="1">
          <a:spLocks noChangeArrowheads="1"/>
        </xdr:cNvSpPr>
      </xdr:nvSpPr>
      <xdr:spPr bwMode="auto">
        <a:xfrm>
          <a:off x="0" y="67754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0801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6350</xdr:rowOff>
    </xdr:from>
    <xdr:to>
      <xdr:col>1</xdr:col>
      <xdr:colOff>79415</xdr:colOff>
      <xdr:row>40</xdr:row>
      <xdr:rowOff>44450</xdr:rowOff>
    </xdr:to>
    <xdr:sp macro="" textlink="">
      <xdr:nvSpPr>
        <xdr:cNvPr id="10296" name="Text Box 56"/>
        <xdr:cNvSpPr txBox="1">
          <a:spLocks noChangeArrowheads="1"/>
        </xdr:cNvSpPr>
      </xdr:nvSpPr>
      <xdr:spPr bwMode="auto">
        <a:xfrm>
          <a:off x="0" y="64452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0801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6350</xdr:rowOff>
    </xdr:from>
    <xdr:to>
      <xdr:col>1</xdr:col>
      <xdr:colOff>79415</xdr:colOff>
      <xdr:row>38</xdr:row>
      <xdr:rowOff>44450</xdr:rowOff>
    </xdr:to>
    <xdr:sp macro="" textlink="">
      <xdr:nvSpPr>
        <xdr:cNvPr id="10298" name="Text Box 58"/>
        <xdr:cNvSpPr txBox="1">
          <a:spLocks noChangeArrowheads="1"/>
        </xdr:cNvSpPr>
      </xdr:nvSpPr>
      <xdr:spPr bwMode="auto">
        <a:xfrm>
          <a:off x="0" y="61150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0801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6350</xdr:rowOff>
    </xdr:from>
    <xdr:to>
      <xdr:col>1</xdr:col>
      <xdr:colOff>79415</xdr:colOff>
      <xdr:row>36</xdr:row>
      <xdr:rowOff>44450</xdr:rowOff>
    </xdr:to>
    <xdr:sp macro="" textlink="">
      <xdr:nvSpPr>
        <xdr:cNvPr id="10300" name="Text Box 60"/>
        <xdr:cNvSpPr txBox="1">
          <a:spLocks noChangeArrowheads="1"/>
        </xdr:cNvSpPr>
      </xdr:nvSpPr>
      <xdr:spPr bwMode="auto">
        <a:xfrm>
          <a:off x="0" y="57848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801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6350</xdr:rowOff>
    </xdr:from>
    <xdr:to>
      <xdr:col>1</xdr:col>
      <xdr:colOff>79415</xdr:colOff>
      <xdr:row>34</xdr:row>
      <xdr:rowOff>44450</xdr:rowOff>
    </xdr:to>
    <xdr:sp macro="" textlink="">
      <xdr:nvSpPr>
        <xdr:cNvPr id="10302" name="Text Box 62"/>
        <xdr:cNvSpPr txBox="1">
          <a:spLocks noChangeArrowheads="1"/>
        </xdr:cNvSpPr>
      </xdr:nvSpPr>
      <xdr:spPr bwMode="auto">
        <a:xfrm>
          <a:off x="0" y="5454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01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208020" name="Line 64"/>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45</xdr:row>
      <xdr:rowOff>76200</xdr:rowOff>
    </xdr:from>
    <xdr:to>
      <xdr:col>8</xdr:col>
      <xdr:colOff>314365</xdr:colOff>
      <xdr:row>46</xdr:row>
      <xdr:rowOff>117626</xdr:rowOff>
    </xdr:to>
    <xdr:sp macro="" textlink="">
      <xdr:nvSpPr>
        <xdr:cNvPr id="10305" name="財政力最小値テキスト"/>
        <xdr:cNvSpPr txBox="1">
          <a:spLocks noChangeArrowheads="1"/>
        </xdr:cNvSpPr>
      </xdr:nvSpPr>
      <xdr:spPr bwMode="auto">
        <a:xfrm>
          <a:off x="4616450" y="75057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0.23</a:t>
          </a:r>
          <a:endParaRPr lang="ja-JP" altLang="en-US"/>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208022" name="Line 66"/>
        <xdr:cNvSpPr>
          <a:spLocks noChangeShapeType="1"/>
        </xdr:cNvSpPr>
      </xdr:nvSpPr>
      <xdr:spPr bwMode="auto">
        <a:xfrm>
          <a:off x="4867275" y="779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34</xdr:row>
      <xdr:rowOff>117475</xdr:rowOff>
    </xdr:from>
    <xdr:to>
      <xdr:col>8</xdr:col>
      <xdr:colOff>314365</xdr:colOff>
      <xdr:row>35</xdr:row>
      <xdr:rowOff>155575</xdr:rowOff>
    </xdr:to>
    <xdr:sp macro="" textlink="">
      <xdr:nvSpPr>
        <xdr:cNvPr id="10307" name="財政力最大値テキスト"/>
        <xdr:cNvSpPr txBox="1">
          <a:spLocks noChangeArrowheads="1"/>
        </xdr:cNvSpPr>
      </xdr:nvSpPr>
      <xdr:spPr bwMode="auto">
        <a:xfrm>
          <a:off x="4616450" y="57213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1.17</a:t>
          </a:r>
          <a:endParaRPr lang="ja-JP" altLang="en-US"/>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208024" name="Line 68"/>
        <xdr:cNvSpPr>
          <a:spLocks noChangeShapeType="1"/>
        </xdr:cNvSpPr>
      </xdr:nvSpPr>
      <xdr:spPr bwMode="auto">
        <a:xfrm>
          <a:off x="4867275" y="6172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9525</xdr:rowOff>
    </xdr:from>
    <xdr:to>
      <xdr:col>7</xdr:col>
      <xdr:colOff>152400</xdr:colOff>
      <xdr:row>43</xdr:row>
      <xdr:rowOff>28575</xdr:rowOff>
    </xdr:to>
    <xdr:sp macro="" textlink="">
      <xdr:nvSpPr>
        <xdr:cNvPr id="208025" name="Line 69"/>
        <xdr:cNvSpPr>
          <a:spLocks noChangeShapeType="1"/>
        </xdr:cNvSpPr>
      </xdr:nvSpPr>
      <xdr:spPr bwMode="auto">
        <a:xfrm>
          <a:off x="4114800" y="7381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42</xdr:row>
      <xdr:rowOff>158750</xdr:rowOff>
    </xdr:from>
    <xdr:to>
      <xdr:col>8</xdr:col>
      <xdr:colOff>314365</xdr:colOff>
      <xdr:row>44</xdr:row>
      <xdr:rowOff>25400</xdr:rowOff>
    </xdr:to>
    <xdr:sp macro="" textlink="">
      <xdr:nvSpPr>
        <xdr:cNvPr id="10310" name="財政力平均値テキスト"/>
        <xdr:cNvSpPr txBox="1">
          <a:spLocks noChangeArrowheads="1"/>
        </xdr:cNvSpPr>
      </xdr:nvSpPr>
      <xdr:spPr bwMode="auto">
        <a:xfrm>
          <a:off x="4616450" y="70929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08027"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43</xdr:row>
      <xdr:rowOff>9525</xdr:rowOff>
    </xdr:to>
    <xdr:sp macro="" textlink="">
      <xdr:nvSpPr>
        <xdr:cNvPr id="208028" name="Line 72"/>
        <xdr:cNvSpPr>
          <a:spLocks noChangeShapeType="1"/>
        </xdr:cNvSpPr>
      </xdr:nvSpPr>
      <xdr:spPr bwMode="auto">
        <a:xfrm>
          <a:off x="3228975" y="7343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208029"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307975</xdr:colOff>
      <xdr:row>43</xdr:row>
      <xdr:rowOff>82550</xdr:rowOff>
    </xdr:from>
    <xdr:to>
      <xdr:col>6</xdr:col>
      <xdr:colOff>352425</xdr:colOff>
      <xdr:row>44</xdr:row>
      <xdr:rowOff>120650</xdr:rowOff>
    </xdr:to>
    <xdr:sp macro="" textlink="">
      <xdr:nvSpPr>
        <xdr:cNvPr id="10314" name="Text Box 74"/>
        <xdr:cNvSpPr txBox="1">
          <a:spLocks noChangeArrowheads="1"/>
        </xdr:cNvSpPr>
      </xdr:nvSpPr>
      <xdr:spPr bwMode="auto">
        <a:xfrm>
          <a:off x="3422650" y="71818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3</xdr:col>
      <xdr:colOff>276225</xdr:colOff>
      <xdr:row>42</xdr:row>
      <xdr:rowOff>57150</xdr:rowOff>
    </xdr:from>
    <xdr:to>
      <xdr:col>4</xdr:col>
      <xdr:colOff>485775</xdr:colOff>
      <xdr:row>42</xdr:row>
      <xdr:rowOff>142875</xdr:rowOff>
    </xdr:to>
    <xdr:sp macro="" textlink="">
      <xdr:nvSpPr>
        <xdr:cNvPr id="208031" name="Line 75"/>
        <xdr:cNvSpPr>
          <a:spLocks noChangeShapeType="1"/>
        </xdr:cNvSpPr>
      </xdr:nvSpPr>
      <xdr:spPr bwMode="auto">
        <a:xfrm>
          <a:off x="2333625" y="72580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08032" name="AutoShape 76"/>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101600</xdr:rowOff>
    </xdr:from>
    <xdr:to>
      <xdr:col>5</xdr:col>
      <xdr:colOff>184190</xdr:colOff>
      <xdr:row>44</xdr:row>
      <xdr:rowOff>139700</xdr:rowOff>
    </xdr:to>
    <xdr:sp macro="" textlink="">
      <xdr:nvSpPr>
        <xdr:cNvPr id="10317" name="Text Box 77"/>
        <xdr:cNvSpPr txBox="1">
          <a:spLocks noChangeArrowheads="1"/>
        </xdr:cNvSpPr>
      </xdr:nvSpPr>
      <xdr:spPr bwMode="auto">
        <a:xfrm>
          <a:off x="2609850" y="72009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76200</xdr:colOff>
      <xdr:row>42</xdr:row>
      <xdr:rowOff>38100</xdr:rowOff>
    </xdr:from>
    <xdr:to>
      <xdr:col>3</xdr:col>
      <xdr:colOff>276225</xdr:colOff>
      <xdr:row>42</xdr:row>
      <xdr:rowOff>57150</xdr:rowOff>
    </xdr:to>
    <xdr:sp macro="" textlink="">
      <xdr:nvSpPr>
        <xdr:cNvPr id="208034" name="Line 78"/>
        <xdr:cNvSpPr>
          <a:spLocks noChangeShapeType="1"/>
        </xdr:cNvSpPr>
      </xdr:nvSpPr>
      <xdr:spPr bwMode="auto">
        <a:xfrm>
          <a:off x="1447800" y="7239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208035" name="AutoShape 79"/>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57150</xdr:rowOff>
    </xdr:from>
    <xdr:to>
      <xdr:col>3</xdr:col>
      <xdr:colOff>660440</xdr:colOff>
      <xdr:row>44</xdr:row>
      <xdr:rowOff>98576</xdr:rowOff>
    </xdr:to>
    <xdr:sp macro="" textlink="">
      <xdr:nvSpPr>
        <xdr:cNvPr id="10320" name="Text Box 80"/>
        <xdr:cNvSpPr txBox="1">
          <a:spLocks noChangeArrowheads="1"/>
        </xdr:cNvSpPr>
      </xdr:nvSpPr>
      <xdr:spPr bwMode="auto">
        <a:xfrm>
          <a:off x="1790700" y="715645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0.48</a:t>
          </a:r>
          <a:endParaRPr lang="ja-JP" altLang="en-US"/>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208037" name="AutoShape 81"/>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377825</xdr:colOff>
      <xdr:row>43</xdr:row>
      <xdr:rowOff>19050</xdr:rowOff>
    </xdr:from>
    <xdr:to>
      <xdr:col>2</xdr:col>
      <xdr:colOff>457240</xdr:colOff>
      <xdr:row>44</xdr:row>
      <xdr:rowOff>57150</xdr:rowOff>
    </xdr:to>
    <xdr:sp macro="" textlink="">
      <xdr:nvSpPr>
        <xdr:cNvPr id="10322" name="Text Box 82"/>
        <xdr:cNvSpPr txBox="1">
          <a:spLocks noChangeArrowheads="1"/>
        </xdr:cNvSpPr>
      </xdr:nvSpPr>
      <xdr:spPr bwMode="auto">
        <a:xfrm>
          <a:off x="977900" y="71183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0.50</a:t>
          </a:r>
          <a:endParaRPr lang="ja-JP" altLang="en-US"/>
        </a:p>
      </xdr:txBody>
    </xdr:sp>
    <xdr:clientData/>
  </xdr:twoCellAnchor>
  <xdr:twoCellAnchor editAs="oneCell">
    <xdr:from>
      <xdr:col>7</xdr:col>
      <xdr:colOff>38100</xdr:colOff>
      <xdr:row>48</xdr:row>
      <xdr:rowOff>25400</xdr:rowOff>
    </xdr:from>
    <xdr:to>
      <xdr:col>8</xdr:col>
      <xdr:colOff>117515</xdr:colOff>
      <xdr:row>49</xdr:row>
      <xdr:rowOff>63500</xdr:rowOff>
    </xdr:to>
    <xdr:sp macro="" textlink="">
      <xdr:nvSpPr>
        <xdr:cNvPr id="10323" name="Text Box 83"/>
        <xdr:cNvSpPr txBox="1">
          <a:spLocks noChangeArrowheads="1"/>
        </xdr:cNvSpPr>
      </xdr:nvSpPr>
      <xdr:spPr bwMode="auto">
        <a:xfrm>
          <a:off x="443865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568325</xdr:colOff>
      <xdr:row>48</xdr:row>
      <xdr:rowOff>25400</xdr:rowOff>
    </xdr:from>
    <xdr:to>
      <xdr:col>6</xdr:col>
      <xdr:colOff>647740</xdr:colOff>
      <xdr:row>49</xdr:row>
      <xdr:rowOff>63500</xdr:rowOff>
    </xdr:to>
    <xdr:sp macro="" textlink="">
      <xdr:nvSpPr>
        <xdr:cNvPr id="10324" name="Text Box 84"/>
        <xdr:cNvSpPr txBox="1">
          <a:spLocks noChangeArrowheads="1"/>
        </xdr:cNvSpPr>
      </xdr:nvSpPr>
      <xdr:spPr bwMode="auto">
        <a:xfrm>
          <a:off x="366395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25400</xdr:rowOff>
    </xdr:from>
    <xdr:to>
      <xdr:col>5</xdr:col>
      <xdr:colOff>450890</xdr:colOff>
      <xdr:row>49</xdr:row>
      <xdr:rowOff>63500</xdr:rowOff>
    </xdr:to>
    <xdr:sp macro="" textlink="">
      <xdr:nvSpPr>
        <xdr:cNvPr id="10325" name="Text Box 85"/>
        <xdr:cNvSpPr txBox="1">
          <a:spLocks noChangeArrowheads="1"/>
        </xdr:cNvSpPr>
      </xdr:nvSpPr>
      <xdr:spPr bwMode="auto">
        <a:xfrm>
          <a:off x="285750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165100</xdr:colOff>
      <xdr:row>48</xdr:row>
      <xdr:rowOff>25400</xdr:rowOff>
    </xdr:from>
    <xdr:to>
      <xdr:col>4</xdr:col>
      <xdr:colOff>234950</xdr:colOff>
      <xdr:row>49</xdr:row>
      <xdr:rowOff>63500</xdr:rowOff>
    </xdr:to>
    <xdr:sp macro="" textlink="">
      <xdr:nvSpPr>
        <xdr:cNvPr id="10326" name="Text Box 86"/>
        <xdr:cNvSpPr txBox="1">
          <a:spLocks noChangeArrowheads="1"/>
        </xdr:cNvSpPr>
      </xdr:nvSpPr>
      <xdr:spPr bwMode="auto">
        <a:xfrm>
          <a:off x="203200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25400</xdr:rowOff>
    </xdr:from>
    <xdr:to>
      <xdr:col>3</xdr:col>
      <xdr:colOff>38100</xdr:colOff>
      <xdr:row>49</xdr:row>
      <xdr:rowOff>63500</xdr:rowOff>
    </xdr:to>
    <xdr:sp macro="" textlink="">
      <xdr:nvSpPr>
        <xdr:cNvPr id="10327" name="Text Box 87"/>
        <xdr:cNvSpPr txBox="1">
          <a:spLocks noChangeArrowheads="1"/>
        </xdr:cNvSpPr>
      </xdr:nvSpPr>
      <xdr:spPr bwMode="auto">
        <a:xfrm>
          <a:off x="1219200" y="79502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42</xdr:row>
      <xdr:rowOff>142875</xdr:rowOff>
    </xdr:from>
    <xdr:to>
      <xdr:col>7</xdr:col>
      <xdr:colOff>200025</xdr:colOff>
      <xdr:row>43</xdr:row>
      <xdr:rowOff>76200</xdr:rowOff>
    </xdr:to>
    <xdr:sp macro="" textlink="">
      <xdr:nvSpPr>
        <xdr:cNvPr id="208044" name="Oval 88"/>
        <xdr:cNvSpPr>
          <a:spLocks noChangeArrowheads="1"/>
        </xdr:cNvSpPr>
      </xdr:nvSpPr>
      <xdr:spPr bwMode="auto">
        <a:xfrm>
          <a:off x="49053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234950</xdr:colOff>
      <xdr:row>42</xdr:row>
      <xdr:rowOff>19050</xdr:rowOff>
    </xdr:from>
    <xdr:to>
      <xdr:col>8</xdr:col>
      <xdr:colOff>314365</xdr:colOff>
      <xdr:row>43</xdr:row>
      <xdr:rowOff>57150</xdr:rowOff>
    </xdr:to>
    <xdr:sp macro="" textlink="">
      <xdr:nvSpPr>
        <xdr:cNvPr id="10329" name="財政力該当値テキスト"/>
        <xdr:cNvSpPr txBox="1">
          <a:spLocks noChangeArrowheads="1"/>
        </xdr:cNvSpPr>
      </xdr:nvSpPr>
      <xdr:spPr bwMode="auto">
        <a:xfrm>
          <a:off x="4616450" y="69532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0.46</a:t>
          </a:r>
          <a:endParaRPr lang="ja-JP" altLang="en-US"/>
        </a:p>
      </xdr:txBody>
    </xdr:sp>
    <xdr:clientData/>
  </xdr:twoCellAnchor>
  <xdr:twoCellAnchor>
    <xdr:from>
      <xdr:col>5</xdr:col>
      <xdr:colOff>638175</xdr:colOff>
      <xdr:row>42</xdr:row>
      <xdr:rowOff>133350</xdr:rowOff>
    </xdr:from>
    <xdr:to>
      <xdr:col>6</xdr:col>
      <xdr:colOff>47625</xdr:colOff>
      <xdr:row>43</xdr:row>
      <xdr:rowOff>57150</xdr:rowOff>
    </xdr:to>
    <xdr:sp macro="" textlink="">
      <xdr:nvSpPr>
        <xdr:cNvPr id="208046" name="Oval 90"/>
        <xdr:cNvSpPr>
          <a:spLocks noChangeArrowheads="1"/>
        </xdr:cNvSpPr>
      </xdr:nvSpPr>
      <xdr:spPr bwMode="auto">
        <a:xfrm>
          <a:off x="4067175" y="7334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307975</xdr:colOff>
      <xdr:row>41</xdr:row>
      <xdr:rowOff>98425</xdr:rowOff>
    </xdr:from>
    <xdr:to>
      <xdr:col>6</xdr:col>
      <xdr:colOff>352425</xdr:colOff>
      <xdr:row>42</xdr:row>
      <xdr:rowOff>136525</xdr:rowOff>
    </xdr:to>
    <xdr:sp macro="" textlink="">
      <xdr:nvSpPr>
        <xdr:cNvPr id="10331" name="Text Box 91"/>
        <xdr:cNvSpPr txBox="1">
          <a:spLocks noChangeArrowheads="1"/>
        </xdr:cNvSpPr>
      </xdr:nvSpPr>
      <xdr:spPr bwMode="auto">
        <a:xfrm>
          <a:off x="3422650" y="68580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0.47</a:t>
          </a:r>
          <a:endParaRPr lang="ja-JP" altLang="en-US"/>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208048" name="Oval 92"/>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63500</xdr:rowOff>
    </xdr:from>
    <xdr:to>
      <xdr:col>5</xdr:col>
      <xdr:colOff>184190</xdr:colOff>
      <xdr:row>42</xdr:row>
      <xdr:rowOff>101600</xdr:rowOff>
    </xdr:to>
    <xdr:sp macro="" textlink="">
      <xdr:nvSpPr>
        <xdr:cNvPr id="10333" name="Text Box 93"/>
        <xdr:cNvSpPr txBox="1">
          <a:spLocks noChangeArrowheads="1"/>
        </xdr:cNvSpPr>
      </xdr:nvSpPr>
      <xdr:spPr bwMode="auto">
        <a:xfrm>
          <a:off x="2609850" y="68326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3</xdr:col>
      <xdr:colOff>228600</xdr:colOff>
      <xdr:row>42</xdr:row>
      <xdr:rowOff>9525</xdr:rowOff>
    </xdr:from>
    <xdr:to>
      <xdr:col>3</xdr:col>
      <xdr:colOff>333375</xdr:colOff>
      <xdr:row>42</xdr:row>
      <xdr:rowOff>114300</xdr:rowOff>
    </xdr:to>
    <xdr:sp macro="" textlink="">
      <xdr:nvSpPr>
        <xdr:cNvPr id="208050" name="Oval 94"/>
        <xdr:cNvSpPr>
          <a:spLocks noChangeArrowheads="1"/>
        </xdr:cNvSpPr>
      </xdr:nvSpPr>
      <xdr:spPr bwMode="auto">
        <a:xfrm>
          <a:off x="2286000"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155575</xdr:rowOff>
    </xdr:from>
    <xdr:to>
      <xdr:col>3</xdr:col>
      <xdr:colOff>660440</xdr:colOff>
      <xdr:row>42</xdr:row>
      <xdr:rowOff>19188</xdr:rowOff>
    </xdr:to>
    <xdr:sp macro="" textlink="">
      <xdr:nvSpPr>
        <xdr:cNvPr id="10335" name="Text Box 95"/>
        <xdr:cNvSpPr txBox="1">
          <a:spLocks noChangeArrowheads="1"/>
        </xdr:cNvSpPr>
      </xdr:nvSpPr>
      <xdr:spPr bwMode="auto">
        <a:xfrm>
          <a:off x="1790700" y="67500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0.54</a:t>
          </a:r>
          <a:endParaRPr lang="ja-JP" altLang="en-US"/>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208052" name="Oval 96"/>
        <xdr:cNvSpPr>
          <a:spLocks noChangeArrowheads="1"/>
        </xdr:cNvSpPr>
      </xdr:nvSpPr>
      <xdr:spPr bwMode="auto">
        <a:xfrm>
          <a:off x="1400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377825</xdr:colOff>
      <xdr:row>40</xdr:row>
      <xdr:rowOff>136525</xdr:rowOff>
    </xdr:from>
    <xdr:to>
      <xdr:col>2</xdr:col>
      <xdr:colOff>457240</xdr:colOff>
      <xdr:row>42</xdr:row>
      <xdr:rowOff>138</xdr:rowOff>
    </xdr:to>
    <xdr:sp macro="" textlink="">
      <xdr:nvSpPr>
        <xdr:cNvPr id="10337" name="Text Box 97"/>
        <xdr:cNvSpPr txBox="1">
          <a:spLocks noChangeArrowheads="1"/>
        </xdr:cNvSpPr>
      </xdr:nvSpPr>
      <xdr:spPr bwMode="auto">
        <a:xfrm>
          <a:off x="977900" y="67310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1</xdr:col>
      <xdr:colOff>79375</xdr:colOff>
      <xdr:row>51</xdr:row>
      <xdr:rowOff>82550</xdr:rowOff>
    </xdr:from>
    <xdr:to>
      <xdr:col>8</xdr:col>
      <xdr:colOff>352413</xdr:colOff>
      <xdr:row>53</xdr:row>
      <xdr:rowOff>57150</xdr:rowOff>
    </xdr:to>
    <xdr:sp macro="" textlink="">
      <xdr:nvSpPr>
        <xdr:cNvPr id="10338" name="Rectangle 98"/>
        <xdr:cNvSpPr>
          <a:spLocks noChangeArrowheads="1"/>
        </xdr:cNvSpPr>
      </xdr:nvSpPr>
      <xdr:spPr bwMode="auto">
        <a:xfrm>
          <a:off x="698500" y="8502650"/>
          <a:ext cx="4654550" cy="30480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60325</xdr:colOff>
      <xdr:row>53</xdr:row>
      <xdr:rowOff>101600</xdr:rowOff>
    </xdr:from>
    <xdr:to>
      <xdr:col>5</xdr:col>
      <xdr:colOff>63543</xdr:colOff>
      <xdr:row>54</xdr:row>
      <xdr:rowOff>158750</xdr:rowOff>
    </xdr:to>
    <xdr:sp macro="" textlink="">
      <xdr:nvSpPr>
        <xdr:cNvPr id="10339" name="Text Box 99"/>
        <xdr:cNvSpPr txBox="1">
          <a:spLocks noChangeArrowheads="1"/>
        </xdr:cNvSpPr>
      </xdr:nvSpPr>
      <xdr:spPr bwMode="auto">
        <a:xfrm>
          <a:off x="1936750" y="8851900"/>
          <a:ext cx="1270000" cy="22225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82550</xdr:rowOff>
    </xdr:from>
    <xdr:to>
      <xdr:col>6</xdr:col>
      <xdr:colOff>377790</xdr:colOff>
      <xdr:row>55</xdr:row>
      <xdr:rowOff>19050</xdr:rowOff>
    </xdr:to>
    <xdr:sp macro="" textlink="">
      <xdr:nvSpPr>
        <xdr:cNvPr id="10340" name="Text Box 100"/>
        <xdr:cNvSpPr txBox="1">
          <a:spLocks noChangeArrowheads="1"/>
        </xdr:cNvSpPr>
      </xdr:nvSpPr>
      <xdr:spPr bwMode="auto">
        <a:xfrm>
          <a:off x="3314700" y="8832850"/>
          <a:ext cx="80645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[85.8%]　</a:t>
          </a:r>
          <a:endParaRPr lang="ja-JP" altLang="en-US"/>
        </a:p>
      </xdr:txBody>
    </xdr:sp>
    <xdr:clientData/>
  </xdr:twoCellAnchor>
  <xdr:twoCellAnchor>
    <xdr:from>
      <xdr:col>8</xdr:col>
      <xdr:colOff>415925</xdr:colOff>
      <xdr:row>52</xdr:row>
      <xdr:rowOff>158750</xdr:rowOff>
    </xdr:from>
    <xdr:to>
      <xdr:col>10</xdr:col>
      <xdr:colOff>568325</xdr:colOff>
      <xdr:row>54</xdr:row>
      <xdr:rowOff>76200</xdr:rowOff>
    </xdr:to>
    <xdr:sp macro="" textlink="">
      <xdr:nvSpPr>
        <xdr:cNvPr id="10341" name="Rectangle 101"/>
        <xdr:cNvSpPr>
          <a:spLocks noChangeArrowheads="1"/>
        </xdr:cNvSpPr>
      </xdr:nvSpPr>
      <xdr:spPr bwMode="auto">
        <a:xfrm>
          <a:off x="5416550" y="8743950"/>
          <a:ext cx="13906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415925</xdr:colOff>
      <xdr:row>54</xdr:row>
      <xdr:rowOff>6350</xdr:rowOff>
    </xdr:from>
    <xdr:to>
      <xdr:col>10</xdr:col>
      <xdr:colOff>568325</xdr:colOff>
      <xdr:row>55</xdr:row>
      <xdr:rowOff>98669</xdr:rowOff>
    </xdr:to>
    <xdr:sp macro="" textlink="">
      <xdr:nvSpPr>
        <xdr:cNvPr id="10342" name="Rectangle 102"/>
        <xdr:cNvSpPr>
          <a:spLocks noChangeArrowheads="1"/>
        </xdr:cNvSpPr>
      </xdr:nvSpPr>
      <xdr:spPr bwMode="auto">
        <a:xfrm>
          <a:off x="5416550" y="8921750"/>
          <a:ext cx="13906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13/62</a:t>
          </a:r>
          <a:endParaRPr lang="ja-JP" altLang="en-US"/>
        </a:p>
      </xdr:txBody>
    </xdr:sp>
    <xdr:clientData/>
  </xdr:twoCellAnchor>
  <xdr:twoCellAnchor>
    <xdr:from>
      <xdr:col>11</xdr:col>
      <xdr:colOff>6350</xdr:colOff>
      <xdr:row>52</xdr:row>
      <xdr:rowOff>158750</xdr:rowOff>
    </xdr:from>
    <xdr:to>
      <xdr:col>12</xdr:col>
      <xdr:colOff>600198</xdr:colOff>
      <xdr:row>54</xdr:row>
      <xdr:rowOff>76200</xdr:rowOff>
    </xdr:to>
    <xdr:sp macro="" textlink="">
      <xdr:nvSpPr>
        <xdr:cNvPr id="10343" name="Rectangle 103"/>
        <xdr:cNvSpPr>
          <a:spLocks noChangeArrowheads="1"/>
        </xdr:cNvSpPr>
      </xdr:nvSpPr>
      <xdr:spPr bwMode="auto">
        <a:xfrm>
          <a:off x="6921500" y="8743950"/>
          <a:ext cx="11747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6350</xdr:colOff>
      <xdr:row>54</xdr:row>
      <xdr:rowOff>6350</xdr:rowOff>
    </xdr:from>
    <xdr:to>
      <xdr:col>12</xdr:col>
      <xdr:colOff>600198</xdr:colOff>
      <xdr:row>55</xdr:row>
      <xdr:rowOff>98669</xdr:rowOff>
    </xdr:to>
    <xdr:sp macro="" textlink="">
      <xdr:nvSpPr>
        <xdr:cNvPr id="10344" name="Rectangle 104"/>
        <xdr:cNvSpPr>
          <a:spLocks noChangeArrowheads="1"/>
        </xdr:cNvSpPr>
      </xdr:nvSpPr>
      <xdr:spPr bwMode="auto">
        <a:xfrm>
          <a:off x="6921500" y="8921750"/>
          <a:ext cx="11747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158750</xdr:rowOff>
    </xdr:from>
    <xdr:to>
      <xdr:col>15</xdr:col>
      <xdr:colOff>0</xdr:colOff>
      <xdr:row>54</xdr:row>
      <xdr:rowOff>76200</xdr:rowOff>
    </xdr:to>
    <xdr:sp macro="" textlink="">
      <xdr:nvSpPr>
        <xdr:cNvPr id="10345" name="Rectangle 105"/>
        <xdr:cNvSpPr>
          <a:spLocks noChangeArrowheads="1"/>
        </xdr:cNvSpPr>
      </xdr:nvSpPr>
      <xdr:spPr bwMode="auto">
        <a:xfrm>
          <a:off x="8267700" y="8743950"/>
          <a:ext cx="11620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6350</xdr:rowOff>
    </xdr:from>
    <xdr:to>
      <xdr:col>15</xdr:col>
      <xdr:colOff>0</xdr:colOff>
      <xdr:row>55</xdr:row>
      <xdr:rowOff>98669</xdr:rowOff>
    </xdr:to>
    <xdr:sp macro="" textlink="">
      <xdr:nvSpPr>
        <xdr:cNvPr id="10346" name="Rectangle 106"/>
        <xdr:cNvSpPr>
          <a:spLocks noChangeArrowheads="1"/>
        </xdr:cNvSpPr>
      </xdr:nvSpPr>
      <xdr:spPr bwMode="auto">
        <a:xfrm>
          <a:off x="8267700" y="8921750"/>
          <a:ext cx="11620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06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8064"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158750</xdr:rowOff>
    </xdr:from>
    <xdr:to>
      <xdr:col>14</xdr:col>
      <xdr:colOff>234974</xdr:colOff>
      <xdr:row>57</xdr:row>
      <xdr:rowOff>63500</xdr:rowOff>
    </xdr:to>
    <xdr:sp macro="" textlink="">
      <xdr:nvSpPr>
        <xdr:cNvPr id="10349" name="Rectangle 109"/>
        <xdr:cNvSpPr>
          <a:spLocks noChangeArrowheads="1"/>
        </xdr:cNvSpPr>
      </xdr:nvSpPr>
      <xdr:spPr bwMode="auto">
        <a:xfrm>
          <a:off x="5524500" y="9239250"/>
          <a:ext cx="3492500" cy="2349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679450</xdr:colOff>
      <xdr:row>57</xdr:row>
      <xdr:rowOff>136525</xdr:rowOff>
    </xdr:from>
    <xdr:to>
      <xdr:col>17</xdr:col>
      <xdr:colOff>273092</xdr:colOff>
      <xdr:row>69</xdr:row>
      <xdr:rowOff>101630</xdr:rowOff>
    </xdr:to>
    <xdr:sp macro="" textlink="" fLocksText="0">
      <xdr:nvSpPr>
        <xdr:cNvPr id="10350" name="Text Box 110"/>
        <xdr:cNvSpPr txBox="1">
          <a:spLocks noChangeArrowheads="1"/>
        </xdr:cNvSpPr>
      </xdr:nvSpPr>
      <xdr:spPr bwMode="auto">
        <a:xfrm>
          <a:off x="5651500" y="9537700"/>
          <a:ext cx="5289550" cy="1955800"/>
        </a:xfrm>
        <a:prstGeom prst="rect">
          <a:avLst/>
        </a:prstGeom>
        <a:solidFill>
          <a:srgbClr val="FFFFFF"/>
        </a:solidFill>
        <a:ln>
          <a:noFill/>
        </a:ln>
        <a:extLst/>
      </xdr:spPr>
      <xdr:txBody>
        <a:bodyPr vertOverflow="clip" wrap="square" lIns="45720" tIns="27432"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前年度から</a:t>
          </a:r>
          <a:r>
            <a:rPr lang="en-US" altLang="ja-JP" sz="1100" b="0" i="0" baseline="0">
              <a:effectLst/>
              <a:latin typeface="+mn-lt"/>
              <a:ea typeface="+mn-ea"/>
              <a:cs typeface="+mn-cs"/>
            </a:rPr>
            <a:t>2.6</a:t>
          </a:r>
          <a:r>
            <a:rPr lang="ja-JP" altLang="ja-JP" sz="1100" b="0" i="0" baseline="0">
              <a:effectLst/>
              <a:latin typeface="+mn-lt"/>
              <a:ea typeface="+mn-ea"/>
              <a:cs typeface="+mn-cs"/>
            </a:rPr>
            <a:t>ポイント</a:t>
          </a:r>
          <a:r>
            <a:rPr lang="ja-JP" altLang="en-US" sz="1100" b="0" i="0" baseline="0">
              <a:effectLst/>
              <a:latin typeface="+mn-lt"/>
              <a:ea typeface="+mn-ea"/>
              <a:cs typeface="+mn-cs"/>
            </a:rPr>
            <a:t>改善</a:t>
          </a:r>
          <a:r>
            <a:rPr lang="ja-JP" altLang="ja-JP" sz="1100" b="0" i="0" baseline="0">
              <a:effectLst/>
              <a:latin typeface="+mn-lt"/>
              <a:ea typeface="+mn-ea"/>
              <a:cs typeface="+mn-cs"/>
            </a:rPr>
            <a:t>しており、類似団体平均を</a:t>
          </a:r>
          <a:r>
            <a:rPr lang="en-US" altLang="ja-JP" sz="1100" b="0" i="0" baseline="0">
              <a:effectLst/>
              <a:latin typeface="+mn-lt"/>
              <a:ea typeface="+mn-ea"/>
              <a:cs typeface="+mn-cs"/>
            </a:rPr>
            <a:t>2.2</a:t>
          </a:r>
          <a:r>
            <a:rPr lang="ja-JP" altLang="ja-JP" sz="1100" b="0" i="0" baseline="0">
              <a:effectLst/>
              <a:latin typeface="+mn-lt"/>
              <a:ea typeface="+mn-ea"/>
              <a:cs typeface="+mn-cs"/>
            </a:rPr>
            <a:t>ポイント</a:t>
          </a:r>
          <a:r>
            <a:rPr lang="ja-JP" altLang="en-US" sz="1100" b="0" i="0" baseline="0">
              <a:effectLst/>
              <a:latin typeface="+mn-lt"/>
              <a:ea typeface="+mn-ea"/>
              <a:cs typeface="+mn-cs"/>
            </a:rPr>
            <a:t>下回って</a:t>
          </a:r>
          <a:r>
            <a:rPr lang="ja-JP" altLang="ja-JP" sz="1100" b="0" i="0" baseline="0">
              <a:effectLst/>
              <a:latin typeface="+mn-lt"/>
              <a:ea typeface="+mn-ea"/>
              <a:cs typeface="+mn-cs"/>
            </a:rPr>
            <a:t>いる。この要因は、算出式の分子として計算される物件費、補助費及び繰出し金等が類似団体と比較して</a:t>
          </a:r>
          <a:r>
            <a:rPr lang="ja-JP" altLang="en-US" sz="1100" b="0" i="0" baseline="0">
              <a:effectLst/>
              <a:latin typeface="+mn-lt"/>
              <a:ea typeface="+mn-ea"/>
              <a:cs typeface="+mn-cs"/>
            </a:rPr>
            <a:t>低い</a:t>
          </a:r>
          <a:r>
            <a:rPr lang="ja-JP" altLang="ja-JP" sz="1100" b="0" i="0" baseline="0">
              <a:effectLst/>
              <a:latin typeface="+mn-lt"/>
              <a:ea typeface="+mn-ea"/>
              <a:cs typeface="+mn-cs"/>
            </a:rPr>
            <a:t>水準にあることが考えられる。</a:t>
          </a:r>
          <a:endParaRPr lang="ja-JP" altLang="ja-JP" sz="1400">
            <a:effectLst/>
          </a:endParaRPr>
        </a:p>
        <a:p>
          <a:pPr rtl="0">
            <a:lnSpc>
              <a:spcPts val="1300"/>
            </a:lnSpc>
          </a:pPr>
          <a:r>
            <a:rPr lang="ja-JP" altLang="ja-JP" sz="1100" b="0" i="0" baseline="0">
              <a:effectLst/>
              <a:latin typeface="+mn-lt"/>
              <a:ea typeface="+mn-ea"/>
              <a:cs typeface="+mn-cs"/>
            </a:rPr>
            <a:t>　なお、施設の老朽化に伴う維持補修関係経費や社会保障関係経費の増による影響が大きく、今後も経常的経費は増加していくと見込まれることから、更なる歳入確保と経常的経費の削減により、財政の弾力化を図っていく。</a:t>
          </a:r>
          <a:endParaRPr lang="ja-JP" altLang="ja-JP" sz="1400">
            <a:effectLst/>
          </a:endParaRPr>
        </a:p>
      </xdr:txBody>
    </xdr:sp>
    <xdr:clientData/>
  </xdr:twoCellAnchor>
  <xdr:oneCellAnchor>
    <xdr:from>
      <xdr:col>1</xdr:col>
      <xdr:colOff>79375</xdr:colOff>
      <xdr:row>55</xdr:row>
      <xdr:rowOff>6350</xdr:rowOff>
    </xdr:from>
    <xdr:ext cx="132344" cy="151836"/>
    <xdr:sp macro="" textlink="">
      <xdr:nvSpPr>
        <xdr:cNvPr id="10351" name="Text Box 111"/>
        <xdr:cNvSpPr txBox="1">
          <a:spLocks noChangeArrowheads="1"/>
        </xdr:cNvSpPr>
      </xdr:nvSpPr>
      <xdr:spPr bwMode="auto">
        <a:xfrm>
          <a:off x="698500" y="90868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8068"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79415</xdr:colOff>
      <xdr:row>70</xdr:row>
      <xdr:rowOff>98576</xdr:rowOff>
    </xdr:to>
    <xdr:sp macro="" textlink="">
      <xdr:nvSpPr>
        <xdr:cNvPr id="10353" name="Text Box 113"/>
        <xdr:cNvSpPr txBox="1">
          <a:spLocks noChangeArrowheads="1"/>
        </xdr:cNvSpPr>
      </xdr:nvSpPr>
      <xdr:spPr bwMode="auto">
        <a:xfrm>
          <a:off x="0" y="1144905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8070"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79415</xdr:colOff>
      <xdr:row>68</xdr:row>
      <xdr:rowOff>38100</xdr:rowOff>
    </xdr:to>
    <xdr:sp macro="" textlink="">
      <xdr:nvSpPr>
        <xdr:cNvPr id="10355" name="Text Box 115"/>
        <xdr:cNvSpPr txBox="1">
          <a:spLocks noChangeArrowheads="1"/>
        </xdr:cNvSpPr>
      </xdr:nvSpPr>
      <xdr:spPr bwMode="auto">
        <a:xfrm>
          <a:off x="0" y="110617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8072"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117475</xdr:rowOff>
    </xdr:from>
    <xdr:to>
      <xdr:col>1</xdr:col>
      <xdr:colOff>79415</xdr:colOff>
      <xdr:row>65</xdr:row>
      <xdr:rowOff>155575</xdr:rowOff>
    </xdr:to>
    <xdr:sp macro="" textlink="">
      <xdr:nvSpPr>
        <xdr:cNvPr id="10357" name="Text Box 117"/>
        <xdr:cNvSpPr txBox="1">
          <a:spLocks noChangeArrowheads="1"/>
        </xdr:cNvSpPr>
      </xdr:nvSpPr>
      <xdr:spPr bwMode="auto">
        <a:xfrm>
          <a:off x="0" y="106743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8074"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44450</xdr:rowOff>
    </xdr:from>
    <xdr:to>
      <xdr:col>1</xdr:col>
      <xdr:colOff>79415</xdr:colOff>
      <xdr:row>63</xdr:row>
      <xdr:rowOff>82550</xdr:rowOff>
    </xdr:to>
    <xdr:sp macro="" textlink="">
      <xdr:nvSpPr>
        <xdr:cNvPr id="10359" name="Text Box 119"/>
        <xdr:cNvSpPr txBox="1">
          <a:spLocks noChangeArrowheads="1"/>
        </xdr:cNvSpPr>
      </xdr:nvSpPr>
      <xdr:spPr bwMode="auto">
        <a:xfrm>
          <a:off x="0" y="10280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8076"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158750</xdr:rowOff>
    </xdr:from>
    <xdr:to>
      <xdr:col>1</xdr:col>
      <xdr:colOff>79415</xdr:colOff>
      <xdr:row>61</xdr:row>
      <xdr:rowOff>25400</xdr:rowOff>
    </xdr:to>
    <xdr:sp macro="" textlink="">
      <xdr:nvSpPr>
        <xdr:cNvPr id="10361" name="Text Box 121"/>
        <xdr:cNvSpPr txBox="1">
          <a:spLocks noChangeArrowheads="1"/>
        </xdr:cNvSpPr>
      </xdr:nvSpPr>
      <xdr:spPr bwMode="auto">
        <a:xfrm>
          <a:off x="0" y="989965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8078"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101600</xdr:rowOff>
    </xdr:from>
    <xdr:to>
      <xdr:col>1</xdr:col>
      <xdr:colOff>79415</xdr:colOff>
      <xdr:row>58</xdr:row>
      <xdr:rowOff>139700</xdr:rowOff>
    </xdr:to>
    <xdr:sp macro="" textlink="">
      <xdr:nvSpPr>
        <xdr:cNvPr id="10363" name="Text Box 123"/>
        <xdr:cNvSpPr txBox="1">
          <a:spLocks noChangeArrowheads="1"/>
        </xdr:cNvSpPr>
      </xdr:nvSpPr>
      <xdr:spPr bwMode="auto">
        <a:xfrm>
          <a:off x="0" y="95123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8080"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44450</xdr:rowOff>
    </xdr:from>
    <xdr:to>
      <xdr:col>1</xdr:col>
      <xdr:colOff>79415</xdr:colOff>
      <xdr:row>56</xdr:row>
      <xdr:rowOff>82550</xdr:rowOff>
    </xdr:to>
    <xdr:sp macro="" textlink="">
      <xdr:nvSpPr>
        <xdr:cNvPr id="10365" name="Text Box 125"/>
        <xdr:cNvSpPr txBox="1">
          <a:spLocks noChangeArrowheads="1"/>
        </xdr:cNvSpPr>
      </xdr:nvSpPr>
      <xdr:spPr bwMode="auto">
        <a:xfrm>
          <a:off x="0" y="91249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08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208083"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67</xdr:row>
      <xdr:rowOff>82550</xdr:rowOff>
    </xdr:from>
    <xdr:to>
      <xdr:col>8</xdr:col>
      <xdr:colOff>314365</xdr:colOff>
      <xdr:row>68</xdr:row>
      <xdr:rowOff>120650</xdr:rowOff>
    </xdr:to>
    <xdr:sp macro="" textlink="">
      <xdr:nvSpPr>
        <xdr:cNvPr id="10368" name="財政構造の弾力性最小値テキスト"/>
        <xdr:cNvSpPr txBox="1">
          <a:spLocks noChangeArrowheads="1"/>
        </xdr:cNvSpPr>
      </xdr:nvSpPr>
      <xdr:spPr bwMode="auto">
        <a:xfrm>
          <a:off x="4616450" y="111442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99.7</a:t>
          </a:r>
          <a:endParaRPr lang="ja-JP" altLang="en-US"/>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208085" name="Line 129"/>
        <xdr:cNvSpPr>
          <a:spLocks noChangeShapeType="1"/>
        </xdr:cNvSpPr>
      </xdr:nvSpPr>
      <xdr:spPr bwMode="auto">
        <a:xfrm>
          <a:off x="4867275" y="1157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57</xdr:row>
      <xdr:rowOff>19050</xdr:rowOff>
    </xdr:from>
    <xdr:to>
      <xdr:col>8</xdr:col>
      <xdr:colOff>314365</xdr:colOff>
      <xdr:row>58</xdr:row>
      <xdr:rowOff>57150</xdr:rowOff>
    </xdr:to>
    <xdr:sp macro="" textlink="">
      <xdr:nvSpPr>
        <xdr:cNvPr id="10370" name="財政構造の弾力性最大値テキスト"/>
        <xdr:cNvSpPr txBox="1">
          <a:spLocks noChangeArrowheads="1"/>
        </xdr:cNvSpPr>
      </xdr:nvSpPr>
      <xdr:spPr bwMode="auto">
        <a:xfrm>
          <a:off x="4616450" y="94297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80.4</a:t>
          </a:r>
          <a:endParaRPr lang="ja-JP" altLang="en-US"/>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08087" name="Line 131"/>
        <xdr:cNvSpPr>
          <a:spLocks noChangeShapeType="1"/>
        </xdr:cNvSpPr>
      </xdr:nvSpPr>
      <xdr:spPr bwMode="auto">
        <a:xfrm>
          <a:off x="4867275" y="1002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0</xdr:rowOff>
    </xdr:from>
    <xdr:to>
      <xdr:col>7</xdr:col>
      <xdr:colOff>152400</xdr:colOff>
      <xdr:row>62</xdr:row>
      <xdr:rowOff>38100</xdr:rowOff>
    </xdr:to>
    <xdr:sp macro="" textlink="">
      <xdr:nvSpPr>
        <xdr:cNvPr id="208088" name="Line 132"/>
        <xdr:cNvSpPr>
          <a:spLocks noChangeShapeType="1"/>
        </xdr:cNvSpPr>
      </xdr:nvSpPr>
      <xdr:spPr bwMode="auto">
        <a:xfrm flipV="1">
          <a:off x="4114800" y="1045845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61</xdr:row>
      <xdr:rowOff>120650</xdr:rowOff>
    </xdr:from>
    <xdr:to>
      <xdr:col>8</xdr:col>
      <xdr:colOff>314365</xdr:colOff>
      <xdr:row>62</xdr:row>
      <xdr:rowOff>158750</xdr:rowOff>
    </xdr:to>
    <xdr:sp macro="" textlink="">
      <xdr:nvSpPr>
        <xdr:cNvPr id="10373" name="財政構造の弾力性平均値テキスト"/>
        <xdr:cNvSpPr txBox="1">
          <a:spLocks noChangeArrowheads="1"/>
        </xdr:cNvSpPr>
      </xdr:nvSpPr>
      <xdr:spPr bwMode="auto">
        <a:xfrm>
          <a:off x="4616450" y="101917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88.0</a:t>
          </a:r>
          <a:endParaRPr lang="ja-JP" altLang="en-US"/>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208090"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142875</xdr:rowOff>
    </xdr:from>
    <xdr:to>
      <xdr:col>6</xdr:col>
      <xdr:colOff>0</xdr:colOff>
      <xdr:row>62</xdr:row>
      <xdr:rowOff>38100</xdr:rowOff>
    </xdr:to>
    <xdr:sp macro="" textlink="">
      <xdr:nvSpPr>
        <xdr:cNvPr id="208091" name="Line 135"/>
        <xdr:cNvSpPr>
          <a:spLocks noChangeShapeType="1"/>
        </xdr:cNvSpPr>
      </xdr:nvSpPr>
      <xdr:spPr bwMode="auto">
        <a:xfrm>
          <a:off x="3228975" y="10601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208092"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307975</xdr:colOff>
      <xdr:row>60</xdr:row>
      <xdr:rowOff>44450</xdr:rowOff>
    </xdr:from>
    <xdr:to>
      <xdr:col>6</xdr:col>
      <xdr:colOff>352425</xdr:colOff>
      <xdr:row>61</xdr:row>
      <xdr:rowOff>82550</xdr:rowOff>
    </xdr:to>
    <xdr:sp macro="" textlink="">
      <xdr:nvSpPr>
        <xdr:cNvPr id="10377" name="Text Box 137"/>
        <xdr:cNvSpPr txBox="1">
          <a:spLocks noChangeArrowheads="1"/>
        </xdr:cNvSpPr>
      </xdr:nvSpPr>
      <xdr:spPr bwMode="auto">
        <a:xfrm>
          <a:off x="3422650" y="99504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3</xdr:col>
      <xdr:colOff>276225</xdr:colOff>
      <xdr:row>61</xdr:row>
      <xdr:rowOff>142875</xdr:rowOff>
    </xdr:from>
    <xdr:to>
      <xdr:col>4</xdr:col>
      <xdr:colOff>485775</xdr:colOff>
      <xdr:row>62</xdr:row>
      <xdr:rowOff>133350</xdr:rowOff>
    </xdr:to>
    <xdr:sp macro="" textlink="">
      <xdr:nvSpPr>
        <xdr:cNvPr id="208094" name="Line 138"/>
        <xdr:cNvSpPr>
          <a:spLocks noChangeShapeType="1"/>
        </xdr:cNvSpPr>
      </xdr:nvSpPr>
      <xdr:spPr bwMode="auto">
        <a:xfrm flipV="1">
          <a:off x="2333625" y="106013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208095" name="AutoShape 139"/>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117475</xdr:rowOff>
    </xdr:from>
    <xdr:to>
      <xdr:col>5</xdr:col>
      <xdr:colOff>184190</xdr:colOff>
      <xdr:row>60</xdr:row>
      <xdr:rowOff>155575</xdr:rowOff>
    </xdr:to>
    <xdr:sp macro="" textlink="">
      <xdr:nvSpPr>
        <xdr:cNvPr id="10380" name="Text Box 140"/>
        <xdr:cNvSpPr txBox="1">
          <a:spLocks noChangeArrowheads="1"/>
        </xdr:cNvSpPr>
      </xdr:nvSpPr>
      <xdr:spPr bwMode="auto">
        <a:xfrm>
          <a:off x="2609850" y="98488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2</xdr:col>
      <xdr:colOff>76200</xdr:colOff>
      <xdr:row>61</xdr:row>
      <xdr:rowOff>123825</xdr:rowOff>
    </xdr:from>
    <xdr:to>
      <xdr:col>3</xdr:col>
      <xdr:colOff>276225</xdr:colOff>
      <xdr:row>62</xdr:row>
      <xdr:rowOff>133350</xdr:rowOff>
    </xdr:to>
    <xdr:sp macro="" textlink="">
      <xdr:nvSpPr>
        <xdr:cNvPr id="208097" name="Line 141"/>
        <xdr:cNvSpPr>
          <a:spLocks noChangeShapeType="1"/>
        </xdr:cNvSpPr>
      </xdr:nvSpPr>
      <xdr:spPr bwMode="auto">
        <a:xfrm>
          <a:off x="1447800" y="105822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208098" name="AutoShape 142"/>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660440</xdr:colOff>
      <xdr:row>62</xdr:row>
      <xdr:rowOff>76200</xdr:rowOff>
    </xdr:to>
    <xdr:sp macro="" textlink="">
      <xdr:nvSpPr>
        <xdr:cNvPr id="10383" name="Text Box 143"/>
        <xdr:cNvSpPr txBox="1">
          <a:spLocks noChangeArrowheads="1"/>
        </xdr:cNvSpPr>
      </xdr:nvSpPr>
      <xdr:spPr bwMode="auto">
        <a:xfrm>
          <a:off x="1790700" y="101092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89.5</a:t>
          </a:r>
          <a:endParaRPr lang="ja-JP" altLang="en-US"/>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208100" name="AutoShape 144"/>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377825</xdr:colOff>
      <xdr:row>63</xdr:row>
      <xdr:rowOff>82550</xdr:rowOff>
    </xdr:from>
    <xdr:to>
      <xdr:col>2</xdr:col>
      <xdr:colOff>457240</xdr:colOff>
      <xdr:row>64</xdr:row>
      <xdr:rowOff>120650</xdr:rowOff>
    </xdr:to>
    <xdr:sp macro="" textlink="">
      <xdr:nvSpPr>
        <xdr:cNvPr id="10385" name="Text Box 145"/>
        <xdr:cNvSpPr txBox="1">
          <a:spLocks noChangeArrowheads="1"/>
        </xdr:cNvSpPr>
      </xdr:nvSpPr>
      <xdr:spPr bwMode="auto">
        <a:xfrm>
          <a:off x="977900" y="104838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90.4</a:t>
          </a:r>
          <a:endParaRPr lang="ja-JP" altLang="en-US"/>
        </a:p>
      </xdr:txBody>
    </xdr:sp>
    <xdr:clientData/>
  </xdr:twoCellAnchor>
  <xdr:twoCellAnchor editAs="oneCell">
    <xdr:from>
      <xdr:col>7</xdr:col>
      <xdr:colOff>38100</xdr:colOff>
      <xdr:row>70</xdr:row>
      <xdr:rowOff>63500</xdr:rowOff>
    </xdr:from>
    <xdr:to>
      <xdr:col>8</xdr:col>
      <xdr:colOff>117515</xdr:colOff>
      <xdr:row>71</xdr:row>
      <xdr:rowOff>101600</xdr:rowOff>
    </xdr:to>
    <xdr:sp macro="" textlink="">
      <xdr:nvSpPr>
        <xdr:cNvPr id="10386" name="Text Box 146"/>
        <xdr:cNvSpPr txBox="1">
          <a:spLocks noChangeArrowheads="1"/>
        </xdr:cNvSpPr>
      </xdr:nvSpPr>
      <xdr:spPr bwMode="auto">
        <a:xfrm>
          <a:off x="443865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568325</xdr:colOff>
      <xdr:row>70</xdr:row>
      <xdr:rowOff>63500</xdr:rowOff>
    </xdr:from>
    <xdr:to>
      <xdr:col>6</xdr:col>
      <xdr:colOff>647740</xdr:colOff>
      <xdr:row>71</xdr:row>
      <xdr:rowOff>101600</xdr:rowOff>
    </xdr:to>
    <xdr:sp macro="" textlink="">
      <xdr:nvSpPr>
        <xdr:cNvPr id="10387" name="Text Box 147"/>
        <xdr:cNvSpPr txBox="1">
          <a:spLocks noChangeArrowheads="1"/>
        </xdr:cNvSpPr>
      </xdr:nvSpPr>
      <xdr:spPr bwMode="auto">
        <a:xfrm>
          <a:off x="366395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63500</xdr:rowOff>
    </xdr:from>
    <xdr:to>
      <xdr:col>5</xdr:col>
      <xdr:colOff>450890</xdr:colOff>
      <xdr:row>71</xdr:row>
      <xdr:rowOff>101600</xdr:rowOff>
    </xdr:to>
    <xdr:sp macro="" textlink="">
      <xdr:nvSpPr>
        <xdr:cNvPr id="10388" name="Text Box 148"/>
        <xdr:cNvSpPr txBox="1">
          <a:spLocks noChangeArrowheads="1"/>
        </xdr:cNvSpPr>
      </xdr:nvSpPr>
      <xdr:spPr bwMode="auto">
        <a:xfrm>
          <a:off x="285750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165100</xdr:colOff>
      <xdr:row>70</xdr:row>
      <xdr:rowOff>63500</xdr:rowOff>
    </xdr:from>
    <xdr:to>
      <xdr:col>4</xdr:col>
      <xdr:colOff>234950</xdr:colOff>
      <xdr:row>71</xdr:row>
      <xdr:rowOff>101600</xdr:rowOff>
    </xdr:to>
    <xdr:sp macro="" textlink="">
      <xdr:nvSpPr>
        <xdr:cNvPr id="10389" name="Text Box 149"/>
        <xdr:cNvSpPr txBox="1">
          <a:spLocks noChangeArrowheads="1"/>
        </xdr:cNvSpPr>
      </xdr:nvSpPr>
      <xdr:spPr bwMode="auto">
        <a:xfrm>
          <a:off x="203200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63500</xdr:rowOff>
    </xdr:from>
    <xdr:to>
      <xdr:col>3</xdr:col>
      <xdr:colOff>38100</xdr:colOff>
      <xdr:row>71</xdr:row>
      <xdr:rowOff>101600</xdr:rowOff>
    </xdr:to>
    <xdr:sp macro="" textlink="">
      <xdr:nvSpPr>
        <xdr:cNvPr id="10390" name="Text Box 150"/>
        <xdr:cNvSpPr txBox="1">
          <a:spLocks noChangeArrowheads="1"/>
        </xdr:cNvSpPr>
      </xdr:nvSpPr>
      <xdr:spPr bwMode="auto">
        <a:xfrm>
          <a:off x="1219200" y="116205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60</xdr:row>
      <xdr:rowOff>123825</xdr:rowOff>
    </xdr:from>
    <xdr:to>
      <xdr:col>7</xdr:col>
      <xdr:colOff>200025</xdr:colOff>
      <xdr:row>61</xdr:row>
      <xdr:rowOff>47625</xdr:rowOff>
    </xdr:to>
    <xdr:sp macro="" textlink="">
      <xdr:nvSpPr>
        <xdr:cNvPr id="208107" name="Oval 151"/>
        <xdr:cNvSpPr>
          <a:spLocks noChangeArrowheads="1"/>
        </xdr:cNvSpPr>
      </xdr:nvSpPr>
      <xdr:spPr bwMode="auto">
        <a:xfrm>
          <a:off x="4905375" y="1041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234950</xdr:colOff>
      <xdr:row>59</xdr:row>
      <xdr:rowOff>158750</xdr:rowOff>
    </xdr:from>
    <xdr:to>
      <xdr:col>8</xdr:col>
      <xdr:colOff>314365</xdr:colOff>
      <xdr:row>61</xdr:row>
      <xdr:rowOff>25400</xdr:rowOff>
    </xdr:to>
    <xdr:sp macro="" textlink="">
      <xdr:nvSpPr>
        <xdr:cNvPr id="10392" name="財政構造の弾力性該当値テキスト"/>
        <xdr:cNvSpPr txBox="1">
          <a:spLocks noChangeArrowheads="1"/>
        </xdr:cNvSpPr>
      </xdr:nvSpPr>
      <xdr:spPr bwMode="auto">
        <a:xfrm>
          <a:off x="4616450" y="98996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85.8</a:t>
          </a:r>
          <a:endParaRPr lang="ja-JP" altLang="en-US"/>
        </a:p>
      </xdr:txBody>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208109" name="Oval 153"/>
        <xdr:cNvSpPr>
          <a:spLocks noChangeArrowheads="1"/>
        </xdr:cNvSpPr>
      </xdr:nvSpPr>
      <xdr:spPr bwMode="auto">
        <a:xfrm>
          <a:off x="40671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307975</xdr:colOff>
      <xdr:row>62</xdr:row>
      <xdr:rowOff>98425</xdr:rowOff>
    </xdr:from>
    <xdr:to>
      <xdr:col>6</xdr:col>
      <xdr:colOff>352425</xdr:colOff>
      <xdr:row>63</xdr:row>
      <xdr:rowOff>136525</xdr:rowOff>
    </xdr:to>
    <xdr:sp macro="" textlink="">
      <xdr:nvSpPr>
        <xdr:cNvPr id="10394" name="Text Box 154"/>
        <xdr:cNvSpPr txBox="1">
          <a:spLocks noChangeArrowheads="1"/>
        </xdr:cNvSpPr>
      </xdr:nvSpPr>
      <xdr:spPr bwMode="auto">
        <a:xfrm>
          <a:off x="3422650" y="103251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88.4</a:t>
          </a:r>
          <a:endParaRPr lang="ja-JP" altLang="en-US"/>
        </a:p>
      </xdr:txBody>
    </xdr:sp>
    <xdr:clientData/>
  </xdr:twoCellAnchor>
  <xdr:twoCellAnchor>
    <xdr:from>
      <xdr:col>4</xdr:col>
      <xdr:colOff>428625</xdr:colOff>
      <xdr:row>61</xdr:row>
      <xdr:rowOff>95250</xdr:rowOff>
    </xdr:from>
    <xdr:to>
      <xdr:col>4</xdr:col>
      <xdr:colOff>533400</xdr:colOff>
      <xdr:row>62</xdr:row>
      <xdr:rowOff>19050</xdr:rowOff>
    </xdr:to>
    <xdr:sp macro="" textlink="">
      <xdr:nvSpPr>
        <xdr:cNvPr id="208111" name="Oval 155"/>
        <xdr:cNvSpPr>
          <a:spLocks noChangeArrowheads="1"/>
        </xdr:cNvSpPr>
      </xdr:nvSpPr>
      <xdr:spPr bwMode="auto">
        <a:xfrm>
          <a:off x="3171825" y="1055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38100</xdr:rowOff>
    </xdr:from>
    <xdr:to>
      <xdr:col>5</xdr:col>
      <xdr:colOff>184190</xdr:colOff>
      <xdr:row>63</xdr:row>
      <xdr:rowOff>76200</xdr:rowOff>
    </xdr:to>
    <xdr:sp macro="" textlink="">
      <xdr:nvSpPr>
        <xdr:cNvPr id="10396" name="Text Box 156"/>
        <xdr:cNvSpPr txBox="1">
          <a:spLocks noChangeArrowheads="1"/>
        </xdr:cNvSpPr>
      </xdr:nvSpPr>
      <xdr:spPr bwMode="auto">
        <a:xfrm>
          <a:off x="2609850" y="102743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3</xdr:col>
      <xdr:colOff>228600</xdr:colOff>
      <xdr:row>62</xdr:row>
      <xdr:rowOff>85725</xdr:rowOff>
    </xdr:from>
    <xdr:to>
      <xdr:col>3</xdr:col>
      <xdr:colOff>333375</xdr:colOff>
      <xdr:row>63</xdr:row>
      <xdr:rowOff>9525</xdr:rowOff>
    </xdr:to>
    <xdr:sp macro="" textlink="">
      <xdr:nvSpPr>
        <xdr:cNvPr id="208113" name="Oval 157"/>
        <xdr:cNvSpPr>
          <a:spLocks noChangeArrowheads="1"/>
        </xdr:cNvSpPr>
      </xdr:nvSpPr>
      <xdr:spPr bwMode="auto">
        <a:xfrm>
          <a:off x="2286000" y="1071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25400</xdr:rowOff>
    </xdr:from>
    <xdr:to>
      <xdr:col>3</xdr:col>
      <xdr:colOff>660440</xdr:colOff>
      <xdr:row>64</xdr:row>
      <xdr:rowOff>63500</xdr:rowOff>
    </xdr:to>
    <xdr:sp macro="" textlink="">
      <xdr:nvSpPr>
        <xdr:cNvPr id="10398" name="Text Box 158"/>
        <xdr:cNvSpPr txBox="1">
          <a:spLocks noChangeArrowheads="1"/>
        </xdr:cNvSpPr>
      </xdr:nvSpPr>
      <xdr:spPr bwMode="auto">
        <a:xfrm>
          <a:off x="1790700" y="104267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89.6</a:t>
          </a:r>
          <a:endParaRPr lang="ja-JP" altLang="en-US"/>
        </a:p>
      </xdr:txBody>
    </xdr:sp>
    <xdr:clientData/>
  </xdr:twoCellAnchor>
  <xdr:twoCellAnchor>
    <xdr:from>
      <xdr:col>2</xdr:col>
      <xdr:colOff>28575</xdr:colOff>
      <xdr:row>61</xdr:row>
      <xdr:rowOff>76200</xdr:rowOff>
    </xdr:from>
    <xdr:to>
      <xdr:col>2</xdr:col>
      <xdr:colOff>123825</xdr:colOff>
      <xdr:row>62</xdr:row>
      <xdr:rowOff>9525</xdr:rowOff>
    </xdr:to>
    <xdr:sp macro="" textlink="">
      <xdr:nvSpPr>
        <xdr:cNvPr id="208115" name="Oval 159"/>
        <xdr:cNvSpPr>
          <a:spLocks noChangeArrowheads="1"/>
        </xdr:cNvSpPr>
      </xdr:nvSpPr>
      <xdr:spPr bwMode="auto">
        <a:xfrm>
          <a:off x="1400175" y="1053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377825</xdr:colOff>
      <xdr:row>60</xdr:row>
      <xdr:rowOff>44450</xdr:rowOff>
    </xdr:from>
    <xdr:to>
      <xdr:col>2</xdr:col>
      <xdr:colOff>457240</xdr:colOff>
      <xdr:row>61</xdr:row>
      <xdr:rowOff>82550</xdr:rowOff>
    </xdr:to>
    <xdr:sp macro="" textlink="">
      <xdr:nvSpPr>
        <xdr:cNvPr id="10400" name="Text Box 160"/>
        <xdr:cNvSpPr txBox="1">
          <a:spLocks noChangeArrowheads="1"/>
        </xdr:cNvSpPr>
      </xdr:nvSpPr>
      <xdr:spPr bwMode="auto">
        <a:xfrm>
          <a:off x="977900" y="99504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87.4</a:t>
          </a:r>
          <a:endParaRPr lang="ja-JP" altLang="en-US"/>
        </a:p>
      </xdr:txBody>
    </xdr:sp>
    <xdr:clientData/>
  </xdr:twoCellAnchor>
  <xdr:twoCellAnchor>
    <xdr:from>
      <xdr:col>1</xdr:col>
      <xdr:colOff>79375</xdr:colOff>
      <xdr:row>73</xdr:row>
      <xdr:rowOff>120650</xdr:rowOff>
    </xdr:from>
    <xdr:to>
      <xdr:col>8</xdr:col>
      <xdr:colOff>352413</xdr:colOff>
      <xdr:row>75</xdr:row>
      <xdr:rowOff>98623</xdr:rowOff>
    </xdr:to>
    <xdr:sp macro="" textlink="">
      <xdr:nvSpPr>
        <xdr:cNvPr id="10401" name="Rectangle 161"/>
        <xdr:cNvSpPr>
          <a:spLocks noChangeArrowheads="1"/>
        </xdr:cNvSpPr>
      </xdr:nvSpPr>
      <xdr:spPr bwMode="auto">
        <a:xfrm>
          <a:off x="698500" y="12172950"/>
          <a:ext cx="4654550" cy="2984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273050</xdr:colOff>
      <xdr:row>75</xdr:row>
      <xdr:rowOff>139700</xdr:rowOff>
    </xdr:from>
    <xdr:to>
      <xdr:col>6</xdr:col>
      <xdr:colOff>85716</xdr:colOff>
      <xdr:row>77</xdr:row>
      <xdr:rowOff>25400</xdr:rowOff>
    </xdr:to>
    <xdr:sp macro="" textlink="">
      <xdr:nvSpPr>
        <xdr:cNvPr id="10402" name="Text Box 162"/>
        <xdr:cNvSpPr txBox="1">
          <a:spLocks noChangeArrowheads="1"/>
        </xdr:cNvSpPr>
      </xdr:nvSpPr>
      <xdr:spPr bwMode="auto">
        <a:xfrm>
          <a:off x="882650" y="12522200"/>
          <a:ext cx="2965450" cy="21590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120650</xdr:rowOff>
    </xdr:from>
    <xdr:to>
      <xdr:col>8</xdr:col>
      <xdr:colOff>149248</xdr:colOff>
      <xdr:row>77</xdr:row>
      <xdr:rowOff>57150</xdr:rowOff>
    </xdr:to>
    <xdr:sp macro="" textlink="">
      <xdr:nvSpPr>
        <xdr:cNvPr id="10403" name="Text Box 163"/>
        <xdr:cNvSpPr txBox="1">
          <a:spLocks noChangeArrowheads="1"/>
        </xdr:cNvSpPr>
      </xdr:nvSpPr>
      <xdr:spPr bwMode="auto">
        <a:xfrm>
          <a:off x="3962400" y="12503150"/>
          <a:ext cx="120650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[134,546円]　</a:t>
          </a:r>
          <a:endParaRPr lang="ja-JP" altLang="en-US"/>
        </a:p>
      </xdr:txBody>
    </xdr:sp>
    <xdr:clientData/>
  </xdr:twoCellAnchor>
  <xdr:twoCellAnchor>
    <xdr:from>
      <xdr:col>8</xdr:col>
      <xdr:colOff>415925</xdr:colOff>
      <xdr:row>75</xdr:row>
      <xdr:rowOff>25400</xdr:rowOff>
    </xdr:from>
    <xdr:to>
      <xdr:col>10</xdr:col>
      <xdr:colOff>568325</xdr:colOff>
      <xdr:row>76</xdr:row>
      <xdr:rowOff>117719</xdr:rowOff>
    </xdr:to>
    <xdr:sp macro="" textlink="">
      <xdr:nvSpPr>
        <xdr:cNvPr id="10404" name="Rectangle 164"/>
        <xdr:cNvSpPr>
          <a:spLocks noChangeArrowheads="1"/>
        </xdr:cNvSpPr>
      </xdr:nvSpPr>
      <xdr:spPr bwMode="auto">
        <a:xfrm>
          <a:off x="5416550" y="12407900"/>
          <a:ext cx="13906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415925</xdr:colOff>
      <xdr:row>76</xdr:row>
      <xdr:rowOff>44450</xdr:rowOff>
    </xdr:from>
    <xdr:to>
      <xdr:col>10</xdr:col>
      <xdr:colOff>568325</xdr:colOff>
      <xdr:row>77</xdr:row>
      <xdr:rowOff>136769</xdr:rowOff>
    </xdr:to>
    <xdr:sp macro="" textlink="">
      <xdr:nvSpPr>
        <xdr:cNvPr id="10405" name="Rectangle 165"/>
        <xdr:cNvSpPr>
          <a:spLocks noChangeArrowheads="1"/>
        </xdr:cNvSpPr>
      </xdr:nvSpPr>
      <xdr:spPr bwMode="auto">
        <a:xfrm>
          <a:off x="5416550" y="12592050"/>
          <a:ext cx="13906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29/62</a:t>
          </a:r>
          <a:endParaRPr lang="ja-JP" altLang="en-US"/>
        </a:p>
      </xdr:txBody>
    </xdr:sp>
    <xdr:clientData/>
  </xdr:twoCellAnchor>
  <xdr:twoCellAnchor>
    <xdr:from>
      <xdr:col>11</xdr:col>
      <xdr:colOff>6350</xdr:colOff>
      <xdr:row>75</xdr:row>
      <xdr:rowOff>25400</xdr:rowOff>
    </xdr:from>
    <xdr:to>
      <xdr:col>12</xdr:col>
      <xdr:colOff>600198</xdr:colOff>
      <xdr:row>76</xdr:row>
      <xdr:rowOff>117719</xdr:rowOff>
    </xdr:to>
    <xdr:sp macro="" textlink="">
      <xdr:nvSpPr>
        <xdr:cNvPr id="10406" name="Rectangle 166"/>
        <xdr:cNvSpPr>
          <a:spLocks noChangeArrowheads="1"/>
        </xdr:cNvSpPr>
      </xdr:nvSpPr>
      <xdr:spPr bwMode="auto">
        <a:xfrm>
          <a:off x="6921500" y="12407900"/>
          <a:ext cx="11747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6350</xdr:colOff>
      <xdr:row>76</xdr:row>
      <xdr:rowOff>44450</xdr:rowOff>
    </xdr:from>
    <xdr:to>
      <xdr:col>12</xdr:col>
      <xdr:colOff>600198</xdr:colOff>
      <xdr:row>77</xdr:row>
      <xdr:rowOff>136769</xdr:rowOff>
    </xdr:to>
    <xdr:sp macro="" textlink="">
      <xdr:nvSpPr>
        <xdr:cNvPr id="10407" name="Rectangle 167"/>
        <xdr:cNvSpPr>
          <a:spLocks noChangeArrowheads="1"/>
        </xdr:cNvSpPr>
      </xdr:nvSpPr>
      <xdr:spPr bwMode="auto">
        <a:xfrm>
          <a:off x="6921500" y="12592050"/>
          <a:ext cx="11747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25400</xdr:rowOff>
    </xdr:from>
    <xdr:to>
      <xdr:col>15</xdr:col>
      <xdr:colOff>0</xdr:colOff>
      <xdr:row>76</xdr:row>
      <xdr:rowOff>117719</xdr:rowOff>
    </xdr:to>
    <xdr:sp macro="" textlink="">
      <xdr:nvSpPr>
        <xdr:cNvPr id="10408" name="Rectangle 168"/>
        <xdr:cNvSpPr>
          <a:spLocks noChangeArrowheads="1"/>
        </xdr:cNvSpPr>
      </xdr:nvSpPr>
      <xdr:spPr bwMode="auto">
        <a:xfrm>
          <a:off x="8267700" y="12407900"/>
          <a:ext cx="11620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44450</xdr:rowOff>
    </xdr:from>
    <xdr:to>
      <xdr:col>15</xdr:col>
      <xdr:colOff>0</xdr:colOff>
      <xdr:row>77</xdr:row>
      <xdr:rowOff>136769</xdr:rowOff>
    </xdr:to>
    <xdr:sp macro="" textlink="">
      <xdr:nvSpPr>
        <xdr:cNvPr id="10409" name="Rectangle 169"/>
        <xdr:cNvSpPr>
          <a:spLocks noChangeArrowheads="1"/>
        </xdr:cNvSpPr>
      </xdr:nvSpPr>
      <xdr:spPr bwMode="auto">
        <a:xfrm>
          <a:off x="8267700" y="12592050"/>
          <a:ext cx="11620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126"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8127"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25400</xdr:rowOff>
    </xdr:from>
    <xdr:to>
      <xdr:col>14</xdr:col>
      <xdr:colOff>234974</xdr:colOff>
      <xdr:row>79</xdr:row>
      <xdr:rowOff>101600</xdr:rowOff>
    </xdr:to>
    <xdr:sp macro="" textlink="">
      <xdr:nvSpPr>
        <xdr:cNvPr id="10412" name="Rectangle 172"/>
        <xdr:cNvSpPr>
          <a:spLocks noChangeArrowheads="1"/>
        </xdr:cNvSpPr>
      </xdr:nvSpPr>
      <xdr:spPr bwMode="auto">
        <a:xfrm>
          <a:off x="5524500" y="12903200"/>
          <a:ext cx="3492500" cy="24130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679450</xdr:colOff>
      <xdr:row>80</xdr:row>
      <xdr:rowOff>0</xdr:rowOff>
    </xdr:from>
    <xdr:to>
      <xdr:col>17</xdr:col>
      <xdr:colOff>273092</xdr:colOff>
      <xdr:row>91</xdr:row>
      <xdr:rowOff>139700</xdr:rowOff>
    </xdr:to>
    <xdr:sp macro="" textlink="" fLocksText="0">
      <xdr:nvSpPr>
        <xdr:cNvPr id="10413" name="Text Box 173"/>
        <xdr:cNvSpPr txBox="1">
          <a:spLocks noChangeArrowheads="1"/>
        </xdr:cNvSpPr>
      </xdr:nvSpPr>
      <xdr:spPr bwMode="auto">
        <a:xfrm>
          <a:off x="5651500" y="13208000"/>
          <a:ext cx="5289550" cy="1955800"/>
        </a:xfrm>
        <a:prstGeom prst="rect">
          <a:avLst/>
        </a:prstGeom>
        <a:solidFill>
          <a:srgbClr val="FFFFFF"/>
        </a:solidFill>
        <a:ln>
          <a:noFill/>
        </a:ln>
        <a:extLst/>
      </xdr:spPr>
      <xdr:txBody>
        <a:bodyPr vertOverflow="clip" wrap="square" lIns="45720" tIns="27432"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類似団体平均を金額ににして</a:t>
          </a:r>
          <a:r>
            <a:rPr lang="en-US" altLang="ja-JP" sz="1000" b="0" i="0" baseline="0">
              <a:effectLst/>
              <a:latin typeface="+mn-lt"/>
              <a:ea typeface="+mn-ea"/>
              <a:cs typeface="+mn-cs"/>
            </a:rPr>
            <a:t>8,464</a:t>
          </a:r>
          <a:r>
            <a:rPr lang="ja-JP" altLang="ja-JP" sz="1000" b="0" i="0" baseline="0">
              <a:effectLst/>
              <a:latin typeface="+mn-lt"/>
              <a:ea typeface="+mn-ea"/>
              <a:cs typeface="+mn-cs"/>
            </a:rPr>
            <a:t>円下回っている。人件費で職員給、物件費で旅費や委託料が大幅に類似団体平均を下回っていることが主な要因である。</a:t>
          </a:r>
          <a:endParaRPr lang="ja-JP" altLang="ja-JP">
            <a:effectLst/>
          </a:endParaRPr>
        </a:p>
      </xdr:txBody>
    </xdr:sp>
    <xdr:clientData/>
  </xdr:twoCellAnchor>
  <xdr:oneCellAnchor>
    <xdr:from>
      <xdr:col>1</xdr:col>
      <xdr:colOff>79375</xdr:colOff>
      <xdr:row>77</xdr:row>
      <xdr:rowOff>44450</xdr:rowOff>
    </xdr:from>
    <xdr:ext cx="183640" cy="151836"/>
    <xdr:sp macro="" textlink="">
      <xdr:nvSpPr>
        <xdr:cNvPr id="10414" name="Text Box 174"/>
        <xdr:cNvSpPr txBox="1">
          <a:spLocks noChangeArrowheads="1"/>
        </xdr:cNvSpPr>
      </xdr:nvSpPr>
      <xdr:spPr bwMode="auto">
        <a:xfrm>
          <a:off x="765175" y="1324610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8131"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98425</xdr:rowOff>
    </xdr:from>
    <xdr:to>
      <xdr:col>1</xdr:col>
      <xdr:colOff>79415</xdr:colOff>
      <xdr:row>92</xdr:row>
      <xdr:rowOff>136525</xdr:rowOff>
    </xdr:to>
    <xdr:sp macro="" textlink="">
      <xdr:nvSpPr>
        <xdr:cNvPr id="10416" name="Text Box 176"/>
        <xdr:cNvSpPr txBox="1">
          <a:spLocks noChangeArrowheads="1"/>
        </xdr:cNvSpPr>
      </xdr:nvSpPr>
      <xdr:spPr bwMode="auto">
        <a:xfrm>
          <a:off x="0" y="151130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08133"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120650</xdr:rowOff>
    </xdr:from>
    <xdr:to>
      <xdr:col>1</xdr:col>
      <xdr:colOff>79415</xdr:colOff>
      <xdr:row>89</xdr:row>
      <xdr:rowOff>158750</xdr:rowOff>
    </xdr:to>
    <xdr:sp macro="" textlink="">
      <xdr:nvSpPr>
        <xdr:cNvPr id="10418" name="Text Box 178"/>
        <xdr:cNvSpPr txBox="1">
          <a:spLocks noChangeArrowheads="1"/>
        </xdr:cNvSpPr>
      </xdr:nvSpPr>
      <xdr:spPr bwMode="auto">
        <a:xfrm>
          <a:off x="0" y="146494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08135"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158750</xdr:rowOff>
    </xdr:from>
    <xdr:to>
      <xdr:col>1</xdr:col>
      <xdr:colOff>79415</xdr:colOff>
      <xdr:row>87</xdr:row>
      <xdr:rowOff>25400</xdr:rowOff>
    </xdr:to>
    <xdr:sp macro="" textlink="">
      <xdr:nvSpPr>
        <xdr:cNvPr id="10420" name="Text Box 180"/>
        <xdr:cNvSpPr txBox="1">
          <a:spLocks noChangeArrowheads="1"/>
        </xdr:cNvSpPr>
      </xdr:nvSpPr>
      <xdr:spPr bwMode="auto">
        <a:xfrm>
          <a:off x="0" y="1419225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08137"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79415</xdr:colOff>
      <xdr:row>84</xdr:row>
      <xdr:rowOff>57150</xdr:rowOff>
    </xdr:to>
    <xdr:sp macro="" textlink="">
      <xdr:nvSpPr>
        <xdr:cNvPr id="10422" name="Text Box 182"/>
        <xdr:cNvSpPr txBox="1">
          <a:spLocks noChangeArrowheads="1"/>
        </xdr:cNvSpPr>
      </xdr:nvSpPr>
      <xdr:spPr bwMode="auto">
        <a:xfrm>
          <a:off x="0" y="137223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08139"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44450</xdr:rowOff>
    </xdr:from>
    <xdr:to>
      <xdr:col>1</xdr:col>
      <xdr:colOff>79415</xdr:colOff>
      <xdr:row>81</xdr:row>
      <xdr:rowOff>82550</xdr:rowOff>
    </xdr:to>
    <xdr:sp macro="" textlink="">
      <xdr:nvSpPr>
        <xdr:cNvPr id="10424" name="Text Box 184"/>
        <xdr:cNvSpPr txBox="1">
          <a:spLocks noChangeArrowheads="1"/>
        </xdr:cNvSpPr>
      </xdr:nvSpPr>
      <xdr:spPr bwMode="auto">
        <a:xfrm>
          <a:off x="0" y="132524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8141"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82550</xdr:rowOff>
    </xdr:from>
    <xdr:to>
      <xdr:col>1</xdr:col>
      <xdr:colOff>79415</xdr:colOff>
      <xdr:row>78</xdr:row>
      <xdr:rowOff>120650</xdr:rowOff>
    </xdr:to>
    <xdr:sp macro="" textlink="">
      <xdr:nvSpPr>
        <xdr:cNvPr id="10426" name="Text Box 186"/>
        <xdr:cNvSpPr txBox="1">
          <a:spLocks noChangeArrowheads="1"/>
        </xdr:cNvSpPr>
      </xdr:nvSpPr>
      <xdr:spPr bwMode="auto">
        <a:xfrm>
          <a:off x="0" y="127952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14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208144"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90</xdr:row>
      <xdr:rowOff>6350</xdr:rowOff>
    </xdr:from>
    <xdr:to>
      <xdr:col>8</xdr:col>
      <xdr:colOff>314365</xdr:colOff>
      <xdr:row>91</xdr:row>
      <xdr:rowOff>44450</xdr:rowOff>
    </xdr:to>
    <xdr:sp macro="" textlink="">
      <xdr:nvSpPr>
        <xdr:cNvPr id="10429" name="人件費・物件費等の状況最小値テキスト"/>
        <xdr:cNvSpPr txBox="1">
          <a:spLocks noChangeArrowheads="1"/>
        </xdr:cNvSpPr>
      </xdr:nvSpPr>
      <xdr:spPr bwMode="auto">
        <a:xfrm>
          <a:off x="4616450" y="148653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261,091</a:t>
          </a:r>
          <a:endParaRPr lang="ja-JP" altLang="en-US"/>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08146" name="Line 190"/>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79</xdr:row>
      <xdr:rowOff>25400</xdr:rowOff>
    </xdr:from>
    <xdr:to>
      <xdr:col>8</xdr:col>
      <xdr:colOff>314365</xdr:colOff>
      <xdr:row>80</xdr:row>
      <xdr:rowOff>63500</xdr:rowOff>
    </xdr:to>
    <xdr:sp macro="" textlink="">
      <xdr:nvSpPr>
        <xdr:cNvPr id="10431" name="人件費・物件費等の状況最大値テキスト"/>
        <xdr:cNvSpPr txBox="1">
          <a:spLocks noChangeArrowheads="1"/>
        </xdr:cNvSpPr>
      </xdr:nvSpPr>
      <xdr:spPr bwMode="auto">
        <a:xfrm>
          <a:off x="4616450" y="130683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92,015</a:t>
          </a:r>
          <a:endParaRPr lang="ja-JP" altLang="en-US"/>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208148" name="Line 192"/>
        <xdr:cNvSpPr>
          <a:spLocks noChangeShapeType="1"/>
        </xdr:cNvSpPr>
      </xdr:nvSpPr>
      <xdr:spPr bwMode="auto">
        <a:xfrm>
          <a:off x="4867275" y="13801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152400</xdr:rowOff>
    </xdr:from>
    <xdr:to>
      <xdr:col>7</xdr:col>
      <xdr:colOff>152400</xdr:colOff>
      <xdr:row>83</xdr:row>
      <xdr:rowOff>28575</xdr:rowOff>
    </xdr:to>
    <xdr:sp macro="" textlink="">
      <xdr:nvSpPr>
        <xdr:cNvPr id="208149" name="Line 193"/>
        <xdr:cNvSpPr>
          <a:spLocks noChangeShapeType="1"/>
        </xdr:cNvSpPr>
      </xdr:nvSpPr>
      <xdr:spPr bwMode="auto">
        <a:xfrm flipV="1">
          <a:off x="4114800" y="14211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234950</xdr:colOff>
      <xdr:row>83</xdr:row>
      <xdr:rowOff>19050</xdr:rowOff>
    </xdr:from>
    <xdr:to>
      <xdr:col>8</xdr:col>
      <xdr:colOff>314365</xdr:colOff>
      <xdr:row>84</xdr:row>
      <xdr:rowOff>57150</xdr:rowOff>
    </xdr:to>
    <xdr:sp macro="" textlink="">
      <xdr:nvSpPr>
        <xdr:cNvPr id="10434" name="人件費・物件費等の状況平均値テキスト"/>
        <xdr:cNvSpPr txBox="1">
          <a:spLocks noChangeArrowheads="1"/>
        </xdr:cNvSpPr>
      </xdr:nvSpPr>
      <xdr:spPr bwMode="auto">
        <a:xfrm>
          <a:off x="4616450" y="137223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143,010</a:t>
          </a:r>
          <a:endParaRPr lang="ja-JP" altLang="en-US"/>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208151"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133350</xdr:rowOff>
    </xdr:from>
    <xdr:to>
      <xdr:col>6</xdr:col>
      <xdr:colOff>0</xdr:colOff>
      <xdr:row>83</xdr:row>
      <xdr:rowOff>28575</xdr:rowOff>
    </xdr:to>
    <xdr:sp macro="" textlink="">
      <xdr:nvSpPr>
        <xdr:cNvPr id="208152" name="Line 196"/>
        <xdr:cNvSpPr>
          <a:spLocks noChangeShapeType="1"/>
        </xdr:cNvSpPr>
      </xdr:nvSpPr>
      <xdr:spPr bwMode="auto">
        <a:xfrm>
          <a:off x="3228975" y="14192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208153"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307975</xdr:colOff>
      <xdr:row>83</xdr:row>
      <xdr:rowOff>158750</xdr:rowOff>
    </xdr:from>
    <xdr:to>
      <xdr:col>6</xdr:col>
      <xdr:colOff>352425</xdr:colOff>
      <xdr:row>85</xdr:row>
      <xdr:rowOff>25400</xdr:rowOff>
    </xdr:to>
    <xdr:sp macro="" textlink="">
      <xdr:nvSpPr>
        <xdr:cNvPr id="10438" name="Text Box 198"/>
        <xdr:cNvSpPr txBox="1">
          <a:spLocks noChangeArrowheads="1"/>
        </xdr:cNvSpPr>
      </xdr:nvSpPr>
      <xdr:spPr bwMode="auto">
        <a:xfrm>
          <a:off x="3422650" y="13862050"/>
          <a:ext cx="6731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146,029</a:t>
          </a:r>
          <a:endParaRPr lang="ja-JP" altLang="en-US"/>
        </a:p>
      </xdr:txBody>
    </xdr:sp>
    <xdr:clientData/>
  </xdr:twoCellAnchor>
  <xdr:twoCellAnchor>
    <xdr:from>
      <xdr:col>3</xdr:col>
      <xdr:colOff>276225</xdr:colOff>
      <xdr:row>82</xdr:row>
      <xdr:rowOff>114300</xdr:rowOff>
    </xdr:from>
    <xdr:to>
      <xdr:col>4</xdr:col>
      <xdr:colOff>485775</xdr:colOff>
      <xdr:row>82</xdr:row>
      <xdr:rowOff>133350</xdr:rowOff>
    </xdr:to>
    <xdr:sp macro="" textlink="">
      <xdr:nvSpPr>
        <xdr:cNvPr id="208155" name="Line 199"/>
        <xdr:cNvSpPr>
          <a:spLocks noChangeShapeType="1"/>
        </xdr:cNvSpPr>
      </xdr:nvSpPr>
      <xdr:spPr bwMode="auto">
        <a:xfrm>
          <a:off x="2333625" y="14173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208156" name="AutoShape 200"/>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155575</xdr:rowOff>
    </xdr:from>
    <xdr:to>
      <xdr:col>5</xdr:col>
      <xdr:colOff>184190</xdr:colOff>
      <xdr:row>85</xdr:row>
      <xdr:rowOff>19188</xdr:rowOff>
    </xdr:to>
    <xdr:sp macro="" textlink="">
      <xdr:nvSpPr>
        <xdr:cNvPr id="10441" name="Text Box 201"/>
        <xdr:cNvSpPr txBox="1">
          <a:spLocks noChangeArrowheads="1"/>
        </xdr:cNvSpPr>
      </xdr:nvSpPr>
      <xdr:spPr bwMode="auto">
        <a:xfrm>
          <a:off x="2609850" y="138493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145,012</a:t>
          </a:r>
          <a:endParaRPr lang="ja-JP" altLang="en-US"/>
        </a:p>
      </xdr:txBody>
    </xdr:sp>
    <xdr:clientData/>
  </xdr:twoCellAnchor>
  <xdr:twoCellAnchor>
    <xdr:from>
      <xdr:col>2</xdr:col>
      <xdr:colOff>76200</xdr:colOff>
      <xdr:row>82</xdr:row>
      <xdr:rowOff>66675</xdr:rowOff>
    </xdr:from>
    <xdr:to>
      <xdr:col>3</xdr:col>
      <xdr:colOff>276225</xdr:colOff>
      <xdr:row>82</xdr:row>
      <xdr:rowOff>114300</xdr:rowOff>
    </xdr:to>
    <xdr:sp macro="" textlink="">
      <xdr:nvSpPr>
        <xdr:cNvPr id="208158" name="Line 202"/>
        <xdr:cNvSpPr>
          <a:spLocks noChangeShapeType="1"/>
        </xdr:cNvSpPr>
      </xdr:nvSpPr>
      <xdr:spPr bwMode="auto">
        <a:xfrm>
          <a:off x="1447800" y="14125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208159" name="AutoShape 203"/>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139700</xdr:rowOff>
    </xdr:from>
    <xdr:to>
      <xdr:col>3</xdr:col>
      <xdr:colOff>660440</xdr:colOff>
      <xdr:row>85</xdr:row>
      <xdr:rowOff>6350</xdr:rowOff>
    </xdr:to>
    <xdr:sp macro="" textlink="">
      <xdr:nvSpPr>
        <xdr:cNvPr id="10444" name="Text Box 204"/>
        <xdr:cNvSpPr txBox="1">
          <a:spLocks noChangeArrowheads="1"/>
        </xdr:cNvSpPr>
      </xdr:nvSpPr>
      <xdr:spPr bwMode="auto">
        <a:xfrm>
          <a:off x="1790700" y="138430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144,058</a:t>
          </a:r>
          <a:endParaRPr lang="ja-JP" altLang="en-US"/>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208161"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377825</xdr:colOff>
      <xdr:row>83</xdr:row>
      <xdr:rowOff>44450</xdr:rowOff>
    </xdr:from>
    <xdr:to>
      <xdr:col>2</xdr:col>
      <xdr:colOff>457240</xdr:colOff>
      <xdr:row>84</xdr:row>
      <xdr:rowOff>82550</xdr:rowOff>
    </xdr:to>
    <xdr:sp macro="" textlink="">
      <xdr:nvSpPr>
        <xdr:cNvPr id="10446" name="Text Box 206"/>
        <xdr:cNvSpPr txBox="1">
          <a:spLocks noChangeArrowheads="1"/>
        </xdr:cNvSpPr>
      </xdr:nvSpPr>
      <xdr:spPr bwMode="auto">
        <a:xfrm>
          <a:off x="977900" y="137477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134,538</a:t>
          </a:r>
          <a:endParaRPr lang="ja-JP" altLang="en-US"/>
        </a:p>
      </xdr:txBody>
    </xdr:sp>
    <xdr:clientData/>
  </xdr:twoCellAnchor>
  <xdr:twoCellAnchor editAs="oneCell">
    <xdr:from>
      <xdr:col>7</xdr:col>
      <xdr:colOff>38100</xdr:colOff>
      <xdr:row>92</xdr:row>
      <xdr:rowOff>101600</xdr:rowOff>
    </xdr:from>
    <xdr:to>
      <xdr:col>8</xdr:col>
      <xdr:colOff>117515</xdr:colOff>
      <xdr:row>93</xdr:row>
      <xdr:rowOff>139700</xdr:rowOff>
    </xdr:to>
    <xdr:sp macro="" textlink="">
      <xdr:nvSpPr>
        <xdr:cNvPr id="10447" name="Text Box 207"/>
        <xdr:cNvSpPr txBox="1">
          <a:spLocks noChangeArrowheads="1"/>
        </xdr:cNvSpPr>
      </xdr:nvSpPr>
      <xdr:spPr bwMode="auto">
        <a:xfrm>
          <a:off x="443865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568325</xdr:colOff>
      <xdr:row>92</xdr:row>
      <xdr:rowOff>101600</xdr:rowOff>
    </xdr:from>
    <xdr:to>
      <xdr:col>6</xdr:col>
      <xdr:colOff>647740</xdr:colOff>
      <xdr:row>93</xdr:row>
      <xdr:rowOff>139700</xdr:rowOff>
    </xdr:to>
    <xdr:sp macro="" textlink="">
      <xdr:nvSpPr>
        <xdr:cNvPr id="10448" name="Text Box 208"/>
        <xdr:cNvSpPr txBox="1">
          <a:spLocks noChangeArrowheads="1"/>
        </xdr:cNvSpPr>
      </xdr:nvSpPr>
      <xdr:spPr bwMode="auto">
        <a:xfrm>
          <a:off x="366395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101600</xdr:rowOff>
    </xdr:from>
    <xdr:to>
      <xdr:col>5</xdr:col>
      <xdr:colOff>450890</xdr:colOff>
      <xdr:row>93</xdr:row>
      <xdr:rowOff>139700</xdr:rowOff>
    </xdr:to>
    <xdr:sp macro="" textlink="">
      <xdr:nvSpPr>
        <xdr:cNvPr id="10449" name="Text Box 209"/>
        <xdr:cNvSpPr txBox="1">
          <a:spLocks noChangeArrowheads="1"/>
        </xdr:cNvSpPr>
      </xdr:nvSpPr>
      <xdr:spPr bwMode="auto">
        <a:xfrm>
          <a:off x="285750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165100</xdr:colOff>
      <xdr:row>92</xdr:row>
      <xdr:rowOff>101600</xdr:rowOff>
    </xdr:from>
    <xdr:to>
      <xdr:col>4</xdr:col>
      <xdr:colOff>234950</xdr:colOff>
      <xdr:row>93</xdr:row>
      <xdr:rowOff>139700</xdr:rowOff>
    </xdr:to>
    <xdr:sp macro="" textlink="">
      <xdr:nvSpPr>
        <xdr:cNvPr id="10450" name="Text Box 210"/>
        <xdr:cNvSpPr txBox="1">
          <a:spLocks noChangeArrowheads="1"/>
        </xdr:cNvSpPr>
      </xdr:nvSpPr>
      <xdr:spPr bwMode="auto">
        <a:xfrm>
          <a:off x="203200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101600</xdr:rowOff>
    </xdr:from>
    <xdr:to>
      <xdr:col>3</xdr:col>
      <xdr:colOff>38100</xdr:colOff>
      <xdr:row>93</xdr:row>
      <xdr:rowOff>139700</xdr:rowOff>
    </xdr:to>
    <xdr:sp macro="" textlink="">
      <xdr:nvSpPr>
        <xdr:cNvPr id="10451" name="Text Box 211"/>
        <xdr:cNvSpPr txBox="1">
          <a:spLocks noChangeArrowheads="1"/>
        </xdr:cNvSpPr>
      </xdr:nvSpPr>
      <xdr:spPr bwMode="auto">
        <a:xfrm>
          <a:off x="1219200" y="152908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208168" name="Oval 212"/>
        <xdr:cNvSpPr>
          <a:spLocks noChangeArrowheads="1"/>
        </xdr:cNvSpPr>
      </xdr:nvSpPr>
      <xdr:spPr bwMode="auto">
        <a:xfrm>
          <a:off x="49053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234950</xdr:colOff>
      <xdr:row>81</xdr:row>
      <xdr:rowOff>155575</xdr:rowOff>
    </xdr:from>
    <xdr:to>
      <xdr:col>8</xdr:col>
      <xdr:colOff>314365</xdr:colOff>
      <xdr:row>83</xdr:row>
      <xdr:rowOff>19188</xdr:rowOff>
    </xdr:to>
    <xdr:sp macro="" textlink="">
      <xdr:nvSpPr>
        <xdr:cNvPr id="10453" name="人件費・物件費等の状況該当値テキスト"/>
        <xdr:cNvSpPr txBox="1">
          <a:spLocks noChangeArrowheads="1"/>
        </xdr:cNvSpPr>
      </xdr:nvSpPr>
      <xdr:spPr bwMode="auto">
        <a:xfrm>
          <a:off x="4616450" y="135191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134,546</a:t>
          </a:r>
          <a:endParaRPr lang="ja-JP" altLang="en-US"/>
        </a:p>
      </xdr:txBody>
    </xdr:sp>
    <xdr:clientData/>
  </xdr:twoCellAnchor>
  <xdr:twoCellAnchor>
    <xdr:from>
      <xdr:col>5</xdr:col>
      <xdr:colOff>638175</xdr:colOff>
      <xdr:row>82</xdr:row>
      <xdr:rowOff>152400</xdr:rowOff>
    </xdr:from>
    <xdr:to>
      <xdr:col>6</xdr:col>
      <xdr:colOff>47625</xdr:colOff>
      <xdr:row>83</xdr:row>
      <xdr:rowOff>85725</xdr:rowOff>
    </xdr:to>
    <xdr:sp macro="" textlink="">
      <xdr:nvSpPr>
        <xdr:cNvPr id="208170" name="Oval 214"/>
        <xdr:cNvSpPr>
          <a:spLocks noChangeArrowheads="1"/>
        </xdr:cNvSpPr>
      </xdr:nvSpPr>
      <xdr:spPr bwMode="auto">
        <a:xfrm>
          <a:off x="4067175" y="1421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307975</xdr:colOff>
      <xdr:row>81</xdr:row>
      <xdr:rowOff>120650</xdr:rowOff>
    </xdr:from>
    <xdr:to>
      <xdr:col>6</xdr:col>
      <xdr:colOff>352425</xdr:colOff>
      <xdr:row>82</xdr:row>
      <xdr:rowOff>158750</xdr:rowOff>
    </xdr:to>
    <xdr:sp macro="" textlink="">
      <xdr:nvSpPr>
        <xdr:cNvPr id="10455" name="Text Box 215"/>
        <xdr:cNvSpPr txBox="1">
          <a:spLocks noChangeArrowheads="1"/>
        </xdr:cNvSpPr>
      </xdr:nvSpPr>
      <xdr:spPr bwMode="auto">
        <a:xfrm>
          <a:off x="3422650" y="134937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139,630</a:t>
          </a:r>
          <a:endParaRPr lang="ja-JP" altLang="en-US"/>
        </a:p>
      </xdr:txBody>
    </xdr:sp>
    <xdr:clientData/>
  </xdr:twoCellAnchor>
  <xdr:twoCellAnchor>
    <xdr:from>
      <xdr:col>4</xdr:col>
      <xdr:colOff>428625</xdr:colOff>
      <xdr:row>82</xdr:row>
      <xdr:rowOff>85725</xdr:rowOff>
    </xdr:from>
    <xdr:to>
      <xdr:col>4</xdr:col>
      <xdr:colOff>533400</xdr:colOff>
      <xdr:row>83</xdr:row>
      <xdr:rowOff>9525</xdr:rowOff>
    </xdr:to>
    <xdr:sp macro="" textlink="">
      <xdr:nvSpPr>
        <xdr:cNvPr id="208172" name="Oval 216"/>
        <xdr:cNvSpPr>
          <a:spLocks noChangeArrowheads="1"/>
        </xdr:cNvSpPr>
      </xdr:nvSpPr>
      <xdr:spPr bwMode="auto">
        <a:xfrm>
          <a:off x="3171825" y="1414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44450</xdr:rowOff>
    </xdr:from>
    <xdr:to>
      <xdr:col>5</xdr:col>
      <xdr:colOff>184190</xdr:colOff>
      <xdr:row>82</xdr:row>
      <xdr:rowOff>82550</xdr:rowOff>
    </xdr:to>
    <xdr:sp macro="" textlink="">
      <xdr:nvSpPr>
        <xdr:cNvPr id="10457" name="Text Box 217"/>
        <xdr:cNvSpPr txBox="1">
          <a:spLocks noChangeArrowheads="1"/>
        </xdr:cNvSpPr>
      </xdr:nvSpPr>
      <xdr:spPr bwMode="auto">
        <a:xfrm>
          <a:off x="2609850" y="134175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132,166</a:t>
          </a:r>
          <a:endParaRPr lang="ja-JP" altLang="en-US"/>
        </a:p>
      </xdr:txBody>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208174" name="Oval 218"/>
        <xdr:cNvSpPr>
          <a:spLocks noChangeArrowheads="1"/>
        </xdr:cNvSpPr>
      </xdr:nvSpPr>
      <xdr:spPr bwMode="auto">
        <a:xfrm>
          <a:off x="2286000"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25400</xdr:rowOff>
    </xdr:from>
    <xdr:to>
      <xdr:col>3</xdr:col>
      <xdr:colOff>660440</xdr:colOff>
      <xdr:row>82</xdr:row>
      <xdr:rowOff>63500</xdr:rowOff>
    </xdr:to>
    <xdr:sp macro="" textlink="">
      <xdr:nvSpPr>
        <xdr:cNvPr id="10459" name="Text Box 219"/>
        <xdr:cNvSpPr txBox="1">
          <a:spLocks noChangeArrowheads="1"/>
        </xdr:cNvSpPr>
      </xdr:nvSpPr>
      <xdr:spPr bwMode="auto">
        <a:xfrm>
          <a:off x="1790700" y="133985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129,868</a:t>
          </a:r>
          <a:endParaRPr lang="ja-JP" altLang="en-US"/>
        </a:p>
      </xdr:txBody>
    </xdr:sp>
    <xdr:clientData/>
  </xdr:twoCellAnchor>
  <xdr:twoCellAnchor>
    <xdr:from>
      <xdr:col>2</xdr:col>
      <xdr:colOff>28575</xdr:colOff>
      <xdr:row>82</xdr:row>
      <xdr:rowOff>9525</xdr:rowOff>
    </xdr:from>
    <xdr:to>
      <xdr:col>2</xdr:col>
      <xdr:colOff>123825</xdr:colOff>
      <xdr:row>82</xdr:row>
      <xdr:rowOff>114300</xdr:rowOff>
    </xdr:to>
    <xdr:sp macro="" textlink="">
      <xdr:nvSpPr>
        <xdr:cNvPr id="208176" name="Oval 220"/>
        <xdr:cNvSpPr>
          <a:spLocks noChangeArrowheads="1"/>
        </xdr:cNvSpPr>
      </xdr:nvSpPr>
      <xdr:spPr bwMode="auto">
        <a:xfrm>
          <a:off x="1400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377825</xdr:colOff>
      <xdr:row>80</xdr:row>
      <xdr:rowOff>155575</xdr:rowOff>
    </xdr:from>
    <xdr:to>
      <xdr:col>2</xdr:col>
      <xdr:colOff>457240</xdr:colOff>
      <xdr:row>82</xdr:row>
      <xdr:rowOff>19188</xdr:rowOff>
    </xdr:to>
    <xdr:sp macro="" textlink="">
      <xdr:nvSpPr>
        <xdr:cNvPr id="10461" name="Text Box 221"/>
        <xdr:cNvSpPr txBox="1">
          <a:spLocks noChangeArrowheads="1"/>
        </xdr:cNvSpPr>
      </xdr:nvSpPr>
      <xdr:spPr bwMode="auto">
        <a:xfrm>
          <a:off x="977900" y="133540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125,032</a:t>
          </a:r>
          <a:endParaRPr lang="ja-JP" altLang="en-US"/>
        </a:p>
      </xdr:txBody>
    </xdr:sp>
    <xdr:clientData/>
  </xdr:twoCellAnchor>
  <xdr:twoCellAnchor>
    <xdr:from>
      <xdr:col>18</xdr:col>
      <xdr:colOff>482600</xdr:colOff>
      <xdr:row>73</xdr:row>
      <xdr:rowOff>120650</xdr:rowOff>
    </xdr:from>
    <xdr:to>
      <xdr:col>26</xdr:col>
      <xdr:colOff>79339</xdr:colOff>
      <xdr:row>75</xdr:row>
      <xdr:rowOff>98623</xdr:rowOff>
    </xdr:to>
    <xdr:sp macro="" textlink="">
      <xdr:nvSpPr>
        <xdr:cNvPr id="10462" name="Rectangle 222"/>
        <xdr:cNvSpPr>
          <a:spLocks noChangeArrowheads="1"/>
        </xdr:cNvSpPr>
      </xdr:nvSpPr>
      <xdr:spPr bwMode="auto">
        <a:xfrm>
          <a:off x="11760200" y="12172950"/>
          <a:ext cx="4654550" cy="2984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358775</xdr:colOff>
      <xdr:row>75</xdr:row>
      <xdr:rowOff>139700</xdr:rowOff>
    </xdr:from>
    <xdr:to>
      <xdr:col>22</xdr:col>
      <xdr:colOff>568325</xdr:colOff>
      <xdr:row>77</xdr:row>
      <xdr:rowOff>25400</xdr:rowOff>
    </xdr:to>
    <xdr:sp macro="" textlink="">
      <xdr:nvSpPr>
        <xdr:cNvPr id="10463" name="Text Box 223"/>
        <xdr:cNvSpPr txBox="1">
          <a:spLocks noChangeArrowheads="1"/>
        </xdr:cNvSpPr>
      </xdr:nvSpPr>
      <xdr:spPr bwMode="auto">
        <a:xfrm>
          <a:off x="12903200" y="12522200"/>
          <a:ext cx="1447800" cy="21590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6350</xdr:colOff>
      <xdr:row>75</xdr:row>
      <xdr:rowOff>120650</xdr:rowOff>
    </xdr:from>
    <xdr:to>
      <xdr:col>24</xdr:col>
      <xdr:colOff>203341</xdr:colOff>
      <xdr:row>77</xdr:row>
      <xdr:rowOff>57150</xdr:rowOff>
    </xdr:to>
    <xdr:sp macro="" textlink="">
      <xdr:nvSpPr>
        <xdr:cNvPr id="10464" name="Text Box 224"/>
        <xdr:cNvSpPr txBox="1">
          <a:spLocks noChangeArrowheads="1"/>
        </xdr:cNvSpPr>
      </xdr:nvSpPr>
      <xdr:spPr bwMode="auto">
        <a:xfrm>
          <a:off x="14465300" y="12503150"/>
          <a:ext cx="80645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[104.2]　</a:t>
          </a:r>
          <a:endParaRPr lang="ja-JP" altLang="en-US"/>
        </a:p>
      </xdr:txBody>
    </xdr:sp>
    <xdr:clientData/>
  </xdr:twoCellAnchor>
  <xdr:twoCellAnchor>
    <xdr:from>
      <xdr:col>26</xdr:col>
      <xdr:colOff>142875</xdr:colOff>
      <xdr:row>75</xdr:row>
      <xdr:rowOff>25400</xdr:rowOff>
    </xdr:from>
    <xdr:to>
      <xdr:col>28</xdr:col>
      <xdr:colOff>292080</xdr:colOff>
      <xdr:row>76</xdr:row>
      <xdr:rowOff>117719</xdr:rowOff>
    </xdr:to>
    <xdr:sp macro="" textlink="">
      <xdr:nvSpPr>
        <xdr:cNvPr id="10465" name="Rectangle 225"/>
        <xdr:cNvSpPr>
          <a:spLocks noChangeArrowheads="1"/>
        </xdr:cNvSpPr>
      </xdr:nvSpPr>
      <xdr:spPr bwMode="auto">
        <a:xfrm>
          <a:off x="16478250" y="124079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44450</xdr:rowOff>
    </xdr:from>
    <xdr:to>
      <xdr:col>28</xdr:col>
      <xdr:colOff>292080</xdr:colOff>
      <xdr:row>77</xdr:row>
      <xdr:rowOff>136769</xdr:rowOff>
    </xdr:to>
    <xdr:sp macro="" textlink="">
      <xdr:nvSpPr>
        <xdr:cNvPr id="10466" name="Rectangle 226"/>
        <xdr:cNvSpPr>
          <a:spLocks noChangeArrowheads="1"/>
        </xdr:cNvSpPr>
      </xdr:nvSpPr>
      <xdr:spPr bwMode="auto">
        <a:xfrm>
          <a:off x="16478250" y="125920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24/62</a:t>
          </a:r>
          <a:endParaRPr lang="ja-JP" altLang="en-US"/>
        </a:p>
      </xdr:txBody>
    </xdr:sp>
    <xdr:clientData/>
  </xdr:twoCellAnchor>
  <xdr:twoCellAnchor>
    <xdr:from>
      <xdr:col>28</xdr:col>
      <xdr:colOff>415925</xdr:colOff>
      <xdr:row>75</xdr:row>
      <xdr:rowOff>25400</xdr:rowOff>
    </xdr:from>
    <xdr:to>
      <xdr:col>30</xdr:col>
      <xdr:colOff>314325</xdr:colOff>
      <xdr:row>76</xdr:row>
      <xdr:rowOff>117719</xdr:rowOff>
    </xdr:to>
    <xdr:sp macro="" textlink="">
      <xdr:nvSpPr>
        <xdr:cNvPr id="10467" name="Rectangle 227"/>
        <xdr:cNvSpPr>
          <a:spLocks noChangeArrowheads="1"/>
        </xdr:cNvSpPr>
      </xdr:nvSpPr>
      <xdr:spPr bwMode="auto">
        <a:xfrm>
          <a:off x="17989550" y="1240790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415925</xdr:colOff>
      <xdr:row>76</xdr:row>
      <xdr:rowOff>44450</xdr:rowOff>
    </xdr:from>
    <xdr:to>
      <xdr:col>30</xdr:col>
      <xdr:colOff>314325</xdr:colOff>
      <xdr:row>77</xdr:row>
      <xdr:rowOff>136769</xdr:rowOff>
    </xdr:to>
    <xdr:sp macro="" textlink="">
      <xdr:nvSpPr>
        <xdr:cNvPr id="10468" name="Rectangle 228"/>
        <xdr:cNvSpPr>
          <a:spLocks noChangeArrowheads="1"/>
        </xdr:cNvSpPr>
      </xdr:nvSpPr>
      <xdr:spPr bwMode="auto">
        <a:xfrm>
          <a:off x="17989550" y="1259205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501650</xdr:colOff>
      <xdr:row>75</xdr:row>
      <xdr:rowOff>25400</xdr:rowOff>
    </xdr:from>
    <xdr:to>
      <xdr:col>32</xdr:col>
      <xdr:colOff>412750</xdr:colOff>
      <xdr:row>76</xdr:row>
      <xdr:rowOff>117719</xdr:rowOff>
    </xdr:to>
    <xdr:sp macro="" textlink="">
      <xdr:nvSpPr>
        <xdr:cNvPr id="10469" name="Rectangle 229"/>
        <xdr:cNvSpPr>
          <a:spLocks noChangeArrowheads="1"/>
        </xdr:cNvSpPr>
      </xdr:nvSpPr>
      <xdr:spPr bwMode="auto">
        <a:xfrm>
          <a:off x="19323050" y="1240790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501650</xdr:colOff>
      <xdr:row>76</xdr:row>
      <xdr:rowOff>44450</xdr:rowOff>
    </xdr:from>
    <xdr:to>
      <xdr:col>32</xdr:col>
      <xdr:colOff>412750</xdr:colOff>
      <xdr:row>77</xdr:row>
      <xdr:rowOff>136769</xdr:rowOff>
    </xdr:to>
    <xdr:sp macro="" textlink="">
      <xdr:nvSpPr>
        <xdr:cNvPr id="10470" name="Rectangle 230"/>
        <xdr:cNvSpPr>
          <a:spLocks noChangeArrowheads="1"/>
        </xdr:cNvSpPr>
      </xdr:nvSpPr>
      <xdr:spPr bwMode="auto">
        <a:xfrm>
          <a:off x="19323050" y="1259205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18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8188"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269875</xdr:colOff>
      <xdr:row>78</xdr:row>
      <xdr:rowOff>25400</xdr:rowOff>
    </xdr:from>
    <xdr:to>
      <xdr:col>31</xdr:col>
      <xdr:colOff>647676</xdr:colOff>
      <xdr:row>79</xdr:row>
      <xdr:rowOff>101600</xdr:rowOff>
    </xdr:to>
    <xdr:sp macro="" textlink="">
      <xdr:nvSpPr>
        <xdr:cNvPr id="10473" name="Rectangle 233"/>
        <xdr:cNvSpPr>
          <a:spLocks noChangeArrowheads="1"/>
        </xdr:cNvSpPr>
      </xdr:nvSpPr>
      <xdr:spPr bwMode="auto">
        <a:xfrm>
          <a:off x="16586200" y="12903200"/>
          <a:ext cx="3492500" cy="24130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393700</xdr:colOff>
      <xdr:row>80</xdr:row>
      <xdr:rowOff>0</xdr:rowOff>
    </xdr:from>
    <xdr:to>
      <xdr:col>35</xdr:col>
      <xdr:colOff>21</xdr:colOff>
      <xdr:row>91</xdr:row>
      <xdr:rowOff>139700</xdr:rowOff>
    </xdr:to>
    <xdr:sp macro="" textlink="" fLocksText="0">
      <xdr:nvSpPr>
        <xdr:cNvPr id="10474" name="Text Box 234"/>
        <xdr:cNvSpPr txBox="1">
          <a:spLocks noChangeArrowheads="1"/>
        </xdr:cNvSpPr>
      </xdr:nvSpPr>
      <xdr:spPr bwMode="auto">
        <a:xfrm>
          <a:off x="16700500" y="13208000"/>
          <a:ext cx="5302250" cy="195580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ja-JP" sz="1100" b="0" i="0" baseline="0">
              <a:effectLst/>
              <a:latin typeface="+mn-lt"/>
              <a:ea typeface="+mn-ea"/>
              <a:cs typeface="+mn-cs"/>
            </a:rPr>
            <a:t>　全国平均を</a:t>
          </a:r>
          <a:r>
            <a:rPr lang="en-US" altLang="ja-JP" sz="1100" b="0" i="0" baseline="0">
              <a:effectLst/>
              <a:latin typeface="+mn-lt"/>
              <a:ea typeface="+mn-ea"/>
              <a:cs typeface="+mn-cs"/>
            </a:rPr>
            <a:t>2.4</a:t>
          </a:r>
          <a:r>
            <a:rPr lang="ja-JP" altLang="ja-JP" sz="1100" b="0" i="0" baseline="0">
              <a:effectLst/>
              <a:latin typeface="+mn-lt"/>
              <a:ea typeface="+mn-ea"/>
              <a:cs typeface="+mn-cs"/>
            </a:rPr>
            <a:t>ポイント下回っているが、類似団体平均と比較すると均衡がとれている。今後も現状維持に努めていく。</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819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91</xdr:row>
      <xdr:rowOff>98425</xdr:rowOff>
    </xdr:from>
    <xdr:to>
      <xdr:col>18</xdr:col>
      <xdr:colOff>482600</xdr:colOff>
      <xdr:row>92</xdr:row>
      <xdr:rowOff>136525</xdr:rowOff>
    </xdr:to>
    <xdr:sp macro="" textlink="">
      <xdr:nvSpPr>
        <xdr:cNvPr id="10476" name="Text Box 236"/>
        <xdr:cNvSpPr txBox="1">
          <a:spLocks noChangeArrowheads="1"/>
        </xdr:cNvSpPr>
      </xdr:nvSpPr>
      <xdr:spPr bwMode="auto">
        <a:xfrm>
          <a:off x="11061700" y="151130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08193"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89</xdr:row>
      <xdr:rowOff>98425</xdr:rowOff>
    </xdr:from>
    <xdr:to>
      <xdr:col>18</xdr:col>
      <xdr:colOff>482600</xdr:colOff>
      <xdr:row>90</xdr:row>
      <xdr:rowOff>136525</xdr:rowOff>
    </xdr:to>
    <xdr:sp macro="" textlink="">
      <xdr:nvSpPr>
        <xdr:cNvPr id="10478" name="Text Box 238"/>
        <xdr:cNvSpPr txBox="1">
          <a:spLocks noChangeArrowheads="1"/>
        </xdr:cNvSpPr>
      </xdr:nvSpPr>
      <xdr:spPr bwMode="auto">
        <a:xfrm>
          <a:off x="11061700" y="147828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08195"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87</xdr:row>
      <xdr:rowOff>98425</xdr:rowOff>
    </xdr:from>
    <xdr:to>
      <xdr:col>18</xdr:col>
      <xdr:colOff>482600</xdr:colOff>
      <xdr:row>88</xdr:row>
      <xdr:rowOff>136525</xdr:rowOff>
    </xdr:to>
    <xdr:sp macro="" textlink="">
      <xdr:nvSpPr>
        <xdr:cNvPr id="10480" name="Text Box 240"/>
        <xdr:cNvSpPr txBox="1">
          <a:spLocks noChangeArrowheads="1"/>
        </xdr:cNvSpPr>
      </xdr:nvSpPr>
      <xdr:spPr bwMode="auto">
        <a:xfrm>
          <a:off x="11061700" y="144526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08197"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85</xdr:row>
      <xdr:rowOff>82550</xdr:rowOff>
    </xdr:from>
    <xdr:to>
      <xdr:col>18</xdr:col>
      <xdr:colOff>482600</xdr:colOff>
      <xdr:row>86</xdr:row>
      <xdr:rowOff>120650</xdr:rowOff>
    </xdr:to>
    <xdr:sp macro="" textlink="">
      <xdr:nvSpPr>
        <xdr:cNvPr id="10482" name="Text Box 242"/>
        <xdr:cNvSpPr txBox="1">
          <a:spLocks noChangeArrowheads="1"/>
        </xdr:cNvSpPr>
      </xdr:nvSpPr>
      <xdr:spPr bwMode="auto">
        <a:xfrm>
          <a:off x="11061700" y="141160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08199"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83</xdr:row>
      <xdr:rowOff>82550</xdr:rowOff>
    </xdr:from>
    <xdr:to>
      <xdr:col>18</xdr:col>
      <xdr:colOff>482600</xdr:colOff>
      <xdr:row>84</xdr:row>
      <xdr:rowOff>120650</xdr:rowOff>
    </xdr:to>
    <xdr:sp macro="" textlink="">
      <xdr:nvSpPr>
        <xdr:cNvPr id="10484" name="Text Box 244"/>
        <xdr:cNvSpPr txBox="1">
          <a:spLocks noChangeArrowheads="1"/>
        </xdr:cNvSpPr>
      </xdr:nvSpPr>
      <xdr:spPr bwMode="auto">
        <a:xfrm>
          <a:off x="11061700" y="137858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08201"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81</xdr:row>
      <xdr:rowOff>82550</xdr:rowOff>
    </xdr:from>
    <xdr:to>
      <xdr:col>18</xdr:col>
      <xdr:colOff>482600</xdr:colOff>
      <xdr:row>82</xdr:row>
      <xdr:rowOff>120650</xdr:rowOff>
    </xdr:to>
    <xdr:sp macro="" textlink="">
      <xdr:nvSpPr>
        <xdr:cNvPr id="10486" name="Text Box 246"/>
        <xdr:cNvSpPr txBox="1">
          <a:spLocks noChangeArrowheads="1"/>
        </xdr:cNvSpPr>
      </xdr:nvSpPr>
      <xdr:spPr bwMode="auto">
        <a:xfrm>
          <a:off x="11061700" y="13455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08203"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79</xdr:row>
      <xdr:rowOff>82550</xdr:rowOff>
    </xdr:from>
    <xdr:to>
      <xdr:col>18</xdr:col>
      <xdr:colOff>482600</xdr:colOff>
      <xdr:row>80</xdr:row>
      <xdr:rowOff>120650</xdr:rowOff>
    </xdr:to>
    <xdr:sp macro="" textlink="">
      <xdr:nvSpPr>
        <xdr:cNvPr id="10488" name="Text Box 248"/>
        <xdr:cNvSpPr txBox="1">
          <a:spLocks noChangeArrowheads="1"/>
        </xdr:cNvSpPr>
      </xdr:nvSpPr>
      <xdr:spPr bwMode="auto">
        <a:xfrm>
          <a:off x="11061700" y="131254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8205"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77</xdr:row>
      <xdr:rowOff>82550</xdr:rowOff>
    </xdr:from>
    <xdr:to>
      <xdr:col>18</xdr:col>
      <xdr:colOff>482600</xdr:colOff>
      <xdr:row>78</xdr:row>
      <xdr:rowOff>120650</xdr:rowOff>
    </xdr:to>
    <xdr:sp macro="" textlink="">
      <xdr:nvSpPr>
        <xdr:cNvPr id="10490" name="Text Box 250"/>
        <xdr:cNvSpPr txBox="1">
          <a:spLocks noChangeArrowheads="1"/>
        </xdr:cNvSpPr>
      </xdr:nvSpPr>
      <xdr:spPr bwMode="auto">
        <a:xfrm>
          <a:off x="11061700" y="127952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20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208208"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98425</xdr:rowOff>
    </xdr:from>
    <xdr:to>
      <xdr:col>26</xdr:col>
      <xdr:colOff>38100</xdr:colOff>
      <xdr:row>90</xdr:row>
      <xdr:rowOff>136525</xdr:rowOff>
    </xdr:to>
    <xdr:sp macro="" textlink="">
      <xdr:nvSpPr>
        <xdr:cNvPr id="10493" name="給与水準   （国との比較）最小値テキスト"/>
        <xdr:cNvSpPr txBox="1">
          <a:spLocks noChangeArrowheads="1"/>
        </xdr:cNvSpPr>
      </xdr:nvSpPr>
      <xdr:spPr bwMode="auto">
        <a:xfrm>
          <a:off x="15678150" y="147828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208210" name="Line 254"/>
        <xdr:cNvSpPr>
          <a:spLocks noChangeShapeType="1"/>
        </xdr:cNvSpPr>
      </xdr:nvSpPr>
      <xdr:spPr bwMode="auto">
        <a:xfrm>
          <a:off x="16925925" y="1535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117626</xdr:rowOff>
    </xdr:to>
    <xdr:sp macro="" textlink="">
      <xdr:nvSpPr>
        <xdr:cNvPr id="10495" name="給与水準   （国との比較）最大値テキスト"/>
        <xdr:cNvSpPr txBox="1">
          <a:spLocks noChangeArrowheads="1"/>
        </xdr:cNvSpPr>
      </xdr:nvSpPr>
      <xdr:spPr bwMode="auto">
        <a:xfrm>
          <a:off x="15678150" y="13284200"/>
          <a:ext cx="70485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98.4</a:t>
          </a:r>
          <a:endParaRPr lang="ja-JP" altLang="en-US"/>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208212" name="Line 256"/>
        <xdr:cNvSpPr>
          <a:spLocks noChangeShapeType="1"/>
        </xdr:cNvSpPr>
      </xdr:nvSpPr>
      <xdr:spPr bwMode="auto">
        <a:xfrm>
          <a:off x="16925925" y="1402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114300</xdr:rowOff>
    </xdr:from>
    <xdr:to>
      <xdr:col>24</xdr:col>
      <xdr:colOff>561975</xdr:colOff>
      <xdr:row>86</xdr:row>
      <xdr:rowOff>9525</xdr:rowOff>
    </xdr:to>
    <xdr:sp macro="" textlink="">
      <xdr:nvSpPr>
        <xdr:cNvPr id="208213" name="Line 257"/>
        <xdr:cNvSpPr>
          <a:spLocks noChangeShapeType="1"/>
        </xdr:cNvSpPr>
      </xdr:nvSpPr>
      <xdr:spPr bwMode="auto">
        <a:xfrm flipV="1">
          <a:off x="16182975" y="146875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136525</xdr:rowOff>
    </xdr:from>
    <xdr:to>
      <xdr:col>26</xdr:col>
      <xdr:colOff>38100</xdr:colOff>
      <xdr:row>87</xdr:row>
      <xdr:rowOff>138</xdr:rowOff>
    </xdr:to>
    <xdr:sp macro="" textlink="">
      <xdr:nvSpPr>
        <xdr:cNvPr id="10498" name="給与水準   （国との比較）平均値テキスト"/>
        <xdr:cNvSpPr txBox="1">
          <a:spLocks noChangeArrowheads="1"/>
        </xdr:cNvSpPr>
      </xdr:nvSpPr>
      <xdr:spPr bwMode="auto">
        <a:xfrm>
          <a:off x="15678150" y="141605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104.8</a:t>
          </a:r>
          <a:endParaRPr lang="ja-JP" altLang="en-US"/>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208215"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57150</xdr:rowOff>
    </xdr:from>
    <xdr:to>
      <xdr:col>23</xdr:col>
      <xdr:colOff>409575</xdr:colOff>
      <xdr:row>86</xdr:row>
      <xdr:rowOff>9525</xdr:rowOff>
    </xdr:to>
    <xdr:sp macro="" textlink="">
      <xdr:nvSpPr>
        <xdr:cNvPr id="208216" name="Line 260"/>
        <xdr:cNvSpPr>
          <a:spLocks noChangeShapeType="1"/>
        </xdr:cNvSpPr>
      </xdr:nvSpPr>
      <xdr:spPr bwMode="auto">
        <a:xfrm>
          <a:off x="15287625" y="13773150"/>
          <a:ext cx="895350" cy="981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208217"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84</xdr:row>
      <xdr:rowOff>98425</xdr:rowOff>
    </xdr:from>
    <xdr:to>
      <xdr:col>24</xdr:col>
      <xdr:colOff>79459</xdr:colOff>
      <xdr:row>85</xdr:row>
      <xdr:rowOff>136525</xdr:rowOff>
    </xdr:to>
    <xdr:sp macro="" textlink="">
      <xdr:nvSpPr>
        <xdr:cNvPr id="10502" name="Text Box 262"/>
        <xdr:cNvSpPr txBox="1">
          <a:spLocks noChangeArrowheads="1"/>
        </xdr:cNvSpPr>
      </xdr:nvSpPr>
      <xdr:spPr bwMode="auto">
        <a:xfrm>
          <a:off x="14484350" y="139573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104.8</a:t>
          </a:r>
          <a:endParaRPr lang="ja-JP" altLang="en-US"/>
        </a:p>
      </xdr:txBody>
    </xdr:sp>
    <xdr:clientData/>
  </xdr:twoCellAnchor>
  <xdr:twoCellAnchor>
    <xdr:from>
      <xdr:col>21</xdr:col>
      <xdr:colOff>0</xdr:colOff>
      <xdr:row>80</xdr:row>
      <xdr:rowOff>57150</xdr:rowOff>
    </xdr:from>
    <xdr:to>
      <xdr:col>22</xdr:col>
      <xdr:colOff>200025</xdr:colOff>
      <xdr:row>80</xdr:row>
      <xdr:rowOff>133350</xdr:rowOff>
    </xdr:to>
    <xdr:sp macro="" textlink="">
      <xdr:nvSpPr>
        <xdr:cNvPr id="208219" name="Line 263"/>
        <xdr:cNvSpPr>
          <a:spLocks noChangeShapeType="1"/>
        </xdr:cNvSpPr>
      </xdr:nvSpPr>
      <xdr:spPr bwMode="auto">
        <a:xfrm flipV="1">
          <a:off x="14401800" y="137731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208220"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501650</xdr:colOff>
      <xdr:row>78</xdr:row>
      <xdr:rowOff>120650</xdr:rowOff>
    </xdr:from>
    <xdr:to>
      <xdr:col>22</xdr:col>
      <xdr:colOff>581065</xdr:colOff>
      <xdr:row>79</xdr:row>
      <xdr:rowOff>158750</xdr:rowOff>
    </xdr:to>
    <xdr:sp macro="" textlink="">
      <xdr:nvSpPr>
        <xdr:cNvPr id="10505" name="Text Box 265"/>
        <xdr:cNvSpPr txBox="1">
          <a:spLocks noChangeArrowheads="1"/>
        </xdr:cNvSpPr>
      </xdr:nvSpPr>
      <xdr:spPr bwMode="auto">
        <a:xfrm>
          <a:off x="13665200" y="129984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19</xdr:col>
      <xdr:colOff>485775</xdr:colOff>
      <xdr:row>80</xdr:row>
      <xdr:rowOff>76200</xdr:rowOff>
    </xdr:from>
    <xdr:to>
      <xdr:col>21</xdr:col>
      <xdr:colOff>0</xdr:colOff>
      <xdr:row>80</xdr:row>
      <xdr:rowOff>133350</xdr:rowOff>
    </xdr:to>
    <xdr:sp macro="" textlink="">
      <xdr:nvSpPr>
        <xdr:cNvPr id="208222" name="Line 266"/>
        <xdr:cNvSpPr>
          <a:spLocks noChangeShapeType="1"/>
        </xdr:cNvSpPr>
      </xdr:nvSpPr>
      <xdr:spPr bwMode="auto">
        <a:xfrm>
          <a:off x="13515975" y="137922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208223"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307975</xdr:colOff>
      <xdr:row>78</xdr:row>
      <xdr:rowOff>117475</xdr:rowOff>
    </xdr:from>
    <xdr:to>
      <xdr:col>21</xdr:col>
      <xdr:colOff>377825</xdr:colOff>
      <xdr:row>79</xdr:row>
      <xdr:rowOff>155575</xdr:rowOff>
    </xdr:to>
    <xdr:sp macro="" textlink="">
      <xdr:nvSpPr>
        <xdr:cNvPr id="10508" name="Text Box 268"/>
        <xdr:cNvSpPr txBox="1">
          <a:spLocks noChangeArrowheads="1"/>
        </xdr:cNvSpPr>
      </xdr:nvSpPr>
      <xdr:spPr bwMode="auto">
        <a:xfrm>
          <a:off x="12852400" y="129857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208225"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98425</xdr:rowOff>
    </xdr:from>
    <xdr:to>
      <xdr:col>20</xdr:col>
      <xdr:colOff>184190</xdr:colOff>
      <xdr:row>79</xdr:row>
      <xdr:rowOff>136525</xdr:rowOff>
    </xdr:to>
    <xdr:sp macro="" textlink="">
      <xdr:nvSpPr>
        <xdr:cNvPr id="10510" name="Text Box 270"/>
        <xdr:cNvSpPr txBox="1">
          <a:spLocks noChangeArrowheads="1"/>
        </xdr:cNvSpPr>
      </xdr:nvSpPr>
      <xdr:spPr bwMode="auto">
        <a:xfrm>
          <a:off x="12039600" y="129667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editAs="oneCell">
    <xdr:from>
      <xdr:col>24</xdr:col>
      <xdr:colOff>450850</xdr:colOff>
      <xdr:row>92</xdr:row>
      <xdr:rowOff>101600</xdr:rowOff>
    </xdr:from>
    <xdr:to>
      <xdr:col>25</xdr:col>
      <xdr:colOff>520700</xdr:colOff>
      <xdr:row>93</xdr:row>
      <xdr:rowOff>139700</xdr:rowOff>
    </xdr:to>
    <xdr:sp macro="" textlink="">
      <xdr:nvSpPr>
        <xdr:cNvPr id="10511" name="Text Box 271"/>
        <xdr:cNvSpPr txBox="1">
          <a:spLocks noChangeArrowheads="1"/>
        </xdr:cNvSpPr>
      </xdr:nvSpPr>
      <xdr:spPr bwMode="auto">
        <a:xfrm>
          <a:off x="1550035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292100</xdr:colOff>
      <xdr:row>92</xdr:row>
      <xdr:rowOff>101600</xdr:rowOff>
    </xdr:from>
    <xdr:to>
      <xdr:col>24</xdr:col>
      <xdr:colOff>371515</xdr:colOff>
      <xdr:row>93</xdr:row>
      <xdr:rowOff>139700</xdr:rowOff>
    </xdr:to>
    <xdr:sp macro="" textlink="">
      <xdr:nvSpPr>
        <xdr:cNvPr id="10512" name="Text Box 272"/>
        <xdr:cNvSpPr txBox="1">
          <a:spLocks noChangeArrowheads="1"/>
        </xdr:cNvSpPr>
      </xdr:nvSpPr>
      <xdr:spPr bwMode="auto">
        <a:xfrm>
          <a:off x="1473200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101600</xdr:rowOff>
    </xdr:from>
    <xdr:to>
      <xdr:col>23</xdr:col>
      <xdr:colOff>165140</xdr:colOff>
      <xdr:row>93</xdr:row>
      <xdr:rowOff>139700</xdr:rowOff>
    </xdr:to>
    <xdr:sp macro="" textlink="">
      <xdr:nvSpPr>
        <xdr:cNvPr id="10513" name="Text Box 273"/>
        <xdr:cNvSpPr txBox="1">
          <a:spLocks noChangeArrowheads="1"/>
        </xdr:cNvSpPr>
      </xdr:nvSpPr>
      <xdr:spPr bwMode="auto">
        <a:xfrm>
          <a:off x="1390650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568325</xdr:colOff>
      <xdr:row>92</xdr:row>
      <xdr:rowOff>101600</xdr:rowOff>
    </xdr:from>
    <xdr:to>
      <xdr:col>21</xdr:col>
      <xdr:colOff>647740</xdr:colOff>
      <xdr:row>93</xdr:row>
      <xdr:rowOff>139700</xdr:rowOff>
    </xdr:to>
    <xdr:sp macro="" textlink="">
      <xdr:nvSpPr>
        <xdr:cNvPr id="10514" name="Text Box 274"/>
        <xdr:cNvSpPr txBox="1">
          <a:spLocks noChangeArrowheads="1"/>
        </xdr:cNvSpPr>
      </xdr:nvSpPr>
      <xdr:spPr bwMode="auto">
        <a:xfrm>
          <a:off x="1309370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101600</xdr:rowOff>
    </xdr:from>
    <xdr:to>
      <xdr:col>20</xdr:col>
      <xdr:colOff>450890</xdr:colOff>
      <xdr:row>93</xdr:row>
      <xdr:rowOff>139700</xdr:rowOff>
    </xdr:to>
    <xdr:sp macro="" textlink="">
      <xdr:nvSpPr>
        <xdr:cNvPr id="10515" name="Text Box 275"/>
        <xdr:cNvSpPr txBox="1">
          <a:spLocks noChangeArrowheads="1"/>
        </xdr:cNvSpPr>
      </xdr:nvSpPr>
      <xdr:spPr bwMode="auto">
        <a:xfrm>
          <a:off x="12287250" y="1529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208232" name="Oval 276"/>
        <xdr:cNvSpPr>
          <a:spLocks noChangeArrowheads="1"/>
        </xdr:cNvSpPr>
      </xdr:nvSpPr>
      <xdr:spPr bwMode="auto">
        <a:xfrm>
          <a:off x="169640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101600</xdr:rowOff>
    </xdr:from>
    <xdr:to>
      <xdr:col>26</xdr:col>
      <xdr:colOff>38100</xdr:colOff>
      <xdr:row>85</xdr:row>
      <xdr:rowOff>139700</xdr:rowOff>
    </xdr:to>
    <xdr:sp macro="" textlink="">
      <xdr:nvSpPr>
        <xdr:cNvPr id="10517" name="給与水準   （国との比較）該当値テキスト"/>
        <xdr:cNvSpPr txBox="1">
          <a:spLocks noChangeArrowheads="1"/>
        </xdr:cNvSpPr>
      </xdr:nvSpPr>
      <xdr:spPr bwMode="auto">
        <a:xfrm>
          <a:off x="15678150" y="139700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104.2</a:t>
          </a:r>
          <a:endParaRPr lang="ja-JP" altLang="en-US"/>
        </a:p>
      </xdr:txBody>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208234" name="Oval 278"/>
        <xdr:cNvSpPr>
          <a:spLocks noChangeArrowheads="1"/>
        </xdr:cNvSpPr>
      </xdr:nvSpPr>
      <xdr:spPr bwMode="auto">
        <a:xfrm>
          <a:off x="16125825" y="1470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86</xdr:row>
      <xdr:rowOff>76200</xdr:rowOff>
    </xdr:from>
    <xdr:to>
      <xdr:col>24</xdr:col>
      <xdr:colOff>79459</xdr:colOff>
      <xdr:row>87</xdr:row>
      <xdr:rowOff>117626</xdr:rowOff>
    </xdr:to>
    <xdr:sp macro="" textlink="">
      <xdr:nvSpPr>
        <xdr:cNvPr id="10519" name="Text Box 279"/>
        <xdr:cNvSpPr txBox="1">
          <a:spLocks noChangeArrowheads="1"/>
        </xdr:cNvSpPr>
      </xdr:nvSpPr>
      <xdr:spPr bwMode="auto">
        <a:xfrm>
          <a:off x="14484350" y="14274800"/>
          <a:ext cx="6731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104.8</a:t>
          </a:r>
          <a:endParaRPr lang="ja-JP" altLang="en-US"/>
        </a:p>
      </xdr:txBody>
    </xdr:sp>
    <xdr:clientData/>
  </xdr:twoCellAnchor>
  <xdr:twoCellAnchor>
    <xdr:from>
      <xdr:col>22</xdr:col>
      <xdr:colOff>152400</xdr:colOff>
      <xdr:row>80</xdr:row>
      <xdr:rowOff>9525</xdr:rowOff>
    </xdr:from>
    <xdr:to>
      <xdr:col>22</xdr:col>
      <xdr:colOff>257175</xdr:colOff>
      <xdr:row>80</xdr:row>
      <xdr:rowOff>114300</xdr:rowOff>
    </xdr:to>
    <xdr:sp macro="" textlink="">
      <xdr:nvSpPr>
        <xdr:cNvPr id="208236" name="Oval 280"/>
        <xdr:cNvSpPr>
          <a:spLocks noChangeArrowheads="1"/>
        </xdr:cNvSpPr>
      </xdr:nvSpPr>
      <xdr:spPr bwMode="auto">
        <a:xfrm>
          <a:off x="15240000" y="1372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501650</xdr:colOff>
      <xdr:row>80</xdr:row>
      <xdr:rowOff>120650</xdr:rowOff>
    </xdr:from>
    <xdr:to>
      <xdr:col>22</xdr:col>
      <xdr:colOff>581065</xdr:colOff>
      <xdr:row>81</xdr:row>
      <xdr:rowOff>158750</xdr:rowOff>
    </xdr:to>
    <xdr:sp macro="" textlink="">
      <xdr:nvSpPr>
        <xdr:cNvPr id="10521" name="Text Box 281"/>
        <xdr:cNvSpPr txBox="1">
          <a:spLocks noChangeArrowheads="1"/>
        </xdr:cNvSpPr>
      </xdr:nvSpPr>
      <xdr:spPr bwMode="auto">
        <a:xfrm>
          <a:off x="13665200" y="133286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96.3</a:t>
          </a:r>
          <a:endParaRPr lang="ja-JP" altLang="en-US"/>
        </a:p>
      </xdr:txBody>
    </xdr:sp>
    <xdr:clientData/>
  </xdr:twoCellAnchor>
  <xdr:twoCellAnchor>
    <xdr:from>
      <xdr:col>20</xdr:col>
      <xdr:colOff>638175</xdr:colOff>
      <xdr:row>80</xdr:row>
      <xdr:rowOff>76200</xdr:rowOff>
    </xdr:from>
    <xdr:to>
      <xdr:col>21</xdr:col>
      <xdr:colOff>47625</xdr:colOff>
      <xdr:row>81</xdr:row>
      <xdr:rowOff>9525</xdr:rowOff>
    </xdr:to>
    <xdr:sp macro="" textlink="">
      <xdr:nvSpPr>
        <xdr:cNvPr id="208238" name="Oval 282"/>
        <xdr:cNvSpPr>
          <a:spLocks noChangeArrowheads="1"/>
        </xdr:cNvSpPr>
      </xdr:nvSpPr>
      <xdr:spPr bwMode="auto">
        <a:xfrm>
          <a:off x="14354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307975</xdr:colOff>
      <xdr:row>81</xdr:row>
      <xdr:rowOff>19050</xdr:rowOff>
    </xdr:from>
    <xdr:to>
      <xdr:col>21</xdr:col>
      <xdr:colOff>377825</xdr:colOff>
      <xdr:row>82</xdr:row>
      <xdr:rowOff>57150</xdr:rowOff>
    </xdr:to>
    <xdr:sp macro="" textlink="">
      <xdr:nvSpPr>
        <xdr:cNvPr id="10523" name="Text Box 283"/>
        <xdr:cNvSpPr txBox="1">
          <a:spLocks noChangeArrowheads="1"/>
        </xdr:cNvSpPr>
      </xdr:nvSpPr>
      <xdr:spPr bwMode="auto">
        <a:xfrm>
          <a:off x="12852400" y="133921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96.9</a:t>
          </a:r>
          <a:endParaRPr lang="ja-JP" altLang="en-US"/>
        </a:p>
      </xdr:txBody>
    </xdr:sp>
    <xdr:clientData/>
  </xdr:twoCellAnchor>
  <xdr:twoCellAnchor>
    <xdr:from>
      <xdr:col>19</xdr:col>
      <xdr:colOff>428625</xdr:colOff>
      <xdr:row>80</xdr:row>
      <xdr:rowOff>19050</xdr:rowOff>
    </xdr:from>
    <xdr:to>
      <xdr:col>19</xdr:col>
      <xdr:colOff>533400</xdr:colOff>
      <xdr:row>80</xdr:row>
      <xdr:rowOff>123825</xdr:rowOff>
    </xdr:to>
    <xdr:sp macro="" textlink="">
      <xdr:nvSpPr>
        <xdr:cNvPr id="208240" name="Oval 284"/>
        <xdr:cNvSpPr>
          <a:spLocks noChangeArrowheads="1"/>
        </xdr:cNvSpPr>
      </xdr:nvSpPr>
      <xdr:spPr bwMode="auto">
        <a:xfrm>
          <a:off x="13458825"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136525</xdr:rowOff>
    </xdr:from>
    <xdr:to>
      <xdr:col>20</xdr:col>
      <xdr:colOff>184190</xdr:colOff>
      <xdr:row>82</xdr:row>
      <xdr:rowOff>138</xdr:rowOff>
    </xdr:to>
    <xdr:sp macro="" textlink="">
      <xdr:nvSpPr>
        <xdr:cNvPr id="10525" name="Text Box 285"/>
        <xdr:cNvSpPr txBox="1">
          <a:spLocks noChangeArrowheads="1"/>
        </xdr:cNvSpPr>
      </xdr:nvSpPr>
      <xdr:spPr bwMode="auto">
        <a:xfrm>
          <a:off x="12039600" y="133350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96.4</a:t>
          </a:r>
          <a:endParaRPr lang="ja-JP" altLang="en-US"/>
        </a:p>
      </xdr:txBody>
    </xdr:sp>
    <xdr:clientData/>
  </xdr:twoCellAnchor>
  <xdr:twoCellAnchor>
    <xdr:from>
      <xdr:col>18</xdr:col>
      <xdr:colOff>482600</xdr:colOff>
      <xdr:row>51</xdr:row>
      <xdr:rowOff>82550</xdr:rowOff>
    </xdr:from>
    <xdr:to>
      <xdr:col>26</xdr:col>
      <xdr:colOff>79339</xdr:colOff>
      <xdr:row>53</xdr:row>
      <xdr:rowOff>57150</xdr:rowOff>
    </xdr:to>
    <xdr:sp macro="" textlink="">
      <xdr:nvSpPr>
        <xdr:cNvPr id="10526" name="Rectangle 286"/>
        <xdr:cNvSpPr>
          <a:spLocks noChangeArrowheads="1"/>
        </xdr:cNvSpPr>
      </xdr:nvSpPr>
      <xdr:spPr bwMode="auto">
        <a:xfrm>
          <a:off x="11760200" y="8502650"/>
          <a:ext cx="4654550" cy="30480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98425</xdr:colOff>
      <xdr:row>53</xdr:row>
      <xdr:rowOff>101600</xdr:rowOff>
    </xdr:from>
    <xdr:to>
      <xdr:col>23</xdr:col>
      <xdr:colOff>60325</xdr:colOff>
      <xdr:row>54</xdr:row>
      <xdr:rowOff>158750</xdr:rowOff>
    </xdr:to>
    <xdr:sp macro="" textlink="">
      <xdr:nvSpPr>
        <xdr:cNvPr id="10527" name="Text Box 287"/>
        <xdr:cNvSpPr txBox="1">
          <a:spLocks noChangeArrowheads="1"/>
        </xdr:cNvSpPr>
      </xdr:nvSpPr>
      <xdr:spPr bwMode="auto">
        <a:xfrm>
          <a:off x="12661900" y="8851900"/>
          <a:ext cx="1847850" cy="22225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184150</xdr:colOff>
      <xdr:row>53</xdr:row>
      <xdr:rowOff>82550</xdr:rowOff>
    </xdr:from>
    <xdr:to>
      <xdr:col>24</xdr:col>
      <xdr:colOff>463423</xdr:colOff>
      <xdr:row>55</xdr:row>
      <xdr:rowOff>19050</xdr:rowOff>
    </xdr:to>
    <xdr:sp macro="" textlink="">
      <xdr:nvSpPr>
        <xdr:cNvPr id="10528" name="Text Box 288"/>
        <xdr:cNvSpPr txBox="1">
          <a:spLocks noChangeArrowheads="1"/>
        </xdr:cNvSpPr>
      </xdr:nvSpPr>
      <xdr:spPr bwMode="auto">
        <a:xfrm>
          <a:off x="14624050" y="8832850"/>
          <a:ext cx="88900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[8.25人]　</a:t>
          </a:r>
          <a:endParaRPr lang="ja-JP" altLang="en-US"/>
        </a:p>
      </xdr:txBody>
    </xdr:sp>
    <xdr:clientData/>
  </xdr:twoCellAnchor>
  <xdr:twoCellAnchor>
    <xdr:from>
      <xdr:col>26</xdr:col>
      <xdr:colOff>142875</xdr:colOff>
      <xdr:row>52</xdr:row>
      <xdr:rowOff>158750</xdr:rowOff>
    </xdr:from>
    <xdr:to>
      <xdr:col>28</xdr:col>
      <xdr:colOff>292080</xdr:colOff>
      <xdr:row>54</xdr:row>
      <xdr:rowOff>76200</xdr:rowOff>
    </xdr:to>
    <xdr:sp macro="" textlink="">
      <xdr:nvSpPr>
        <xdr:cNvPr id="10529" name="Rectangle 289"/>
        <xdr:cNvSpPr>
          <a:spLocks noChangeArrowheads="1"/>
        </xdr:cNvSpPr>
      </xdr:nvSpPr>
      <xdr:spPr bwMode="auto">
        <a:xfrm>
          <a:off x="16478250" y="87439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6350</xdr:rowOff>
    </xdr:from>
    <xdr:to>
      <xdr:col>28</xdr:col>
      <xdr:colOff>292080</xdr:colOff>
      <xdr:row>55</xdr:row>
      <xdr:rowOff>98669</xdr:rowOff>
    </xdr:to>
    <xdr:sp macro="" textlink="">
      <xdr:nvSpPr>
        <xdr:cNvPr id="10530" name="Rectangle 290"/>
        <xdr:cNvSpPr>
          <a:spLocks noChangeArrowheads="1"/>
        </xdr:cNvSpPr>
      </xdr:nvSpPr>
      <xdr:spPr bwMode="auto">
        <a:xfrm>
          <a:off x="16478250" y="89217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25/62</a:t>
          </a:r>
          <a:endParaRPr lang="ja-JP" altLang="en-US"/>
        </a:p>
      </xdr:txBody>
    </xdr:sp>
    <xdr:clientData/>
  </xdr:twoCellAnchor>
  <xdr:twoCellAnchor>
    <xdr:from>
      <xdr:col>28</xdr:col>
      <xdr:colOff>415925</xdr:colOff>
      <xdr:row>52</xdr:row>
      <xdr:rowOff>158750</xdr:rowOff>
    </xdr:from>
    <xdr:to>
      <xdr:col>30</xdr:col>
      <xdr:colOff>314325</xdr:colOff>
      <xdr:row>54</xdr:row>
      <xdr:rowOff>76200</xdr:rowOff>
    </xdr:to>
    <xdr:sp macro="" textlink="">
      <xdr:nvSpPr>
        <xdr:cNvPr id="10531" name="Rectangle 291"/>
        <xdr:cNvSpPr>
          <a:spLocks noChangeArrowheads="1"/>
        </xdr:cNvSpPr>
      </xdr:nvSpPr>
      <xdr:spPr bwMode="auto">
        <a:xfrm>
          <a:off x="17989550" y="874395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415925</xdr:colOff>
      <xdr:row>54</xdr:row>
      <xdr:rowOff>6350</xdr:rowOff>
    </xdr:from>
    <xdr:to>
      <xdr:col>30</xdr:col>
      <xdr:colOff>314325</xdr:colOff>
      <xdr:row>55</xdr:row>
      <xdr:rowOff>98669</xdr:rowOff>
    </xdr:to>
    <xdr:sp macro="" textlink="">
      <xdr:nvSpPr>
        <xdr:cNvPr id="10532" name="Rectangle 292"/>
        <xdr:cNvSpPr>
          <a:spLocks noChangeArrowheads="1"/>
        </xdr:cNvSpPr>
      </xdr:nvSpPr>
      <xdr:spPr bwMode="auto">
        <a:xfrm>
          <a:off x="17989550" y="892175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501650</xdr:colOff>
      <xdr:row>52</xdr:row>
      <xdr:rowOff>158750</xdr:rowOff>
    </xdr:from>
    <xdr:to>
      <xdr:col>32</xdr:col>
      <xdr:colOff>412750</xdr:colOff>
      <xdr:row>54</xdr:row>
      <xdr:rowOff>76200</xdr:rowOff>
    </xdr:to>
    <xdr:sp macro="" textlink="">
      <xdr:nvSpPr>
        <xdr:cNvPr id="10533" name="Rectangle 293"/>
        <xdr:cNvSpPr>
          <a:spLocks noChangeArrowheads="1"/>
        </xdr:cNvSpPr>
      </xdr:nvSpPr>
      <xdr:spPr bwMode="auto">
        <a:xfrm>
          <a:off x="19323050" y="874395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501650</xdr:colOff>
      <xdr:row>54</xdr:row>
      <xdr:rowOff>6350</xdr:rowOff>
    </xdr:from>
    <xdr:to>
      <xdr:col>32</xdr:col>
      <xdr:colOff>412750</xdr:colOff>
      <xdr:row>55</xdr:row>
      <xdr:rowOff>98669</xdr:rowOff>
    </xdr:to>
    <xdr:sp macro="" textlink="">
      <xdr:nvSpPr>
        <xdr:cNvPr id="10534" name="Rectangle 294"/>
        <xdr:cNvSpPr>
          <a:spLocks noChangeArrowheads="1"/>
        </xdr:cNvSpPr>
      </xdr:nvSpPr>
      <xdr:spPr bwMode="auto">
        <a:xfrm>
          <a:off x="19323050" y="892175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251"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8252"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269875</xdr:colOff>
      <xdr:row>55</xdr:row>
      <xdr:rowOff>158750</xdr:rowOff>
    </xdr:from>
    <xdr:to>
      <xdr:col>31</xdr:col>
      <xdr:colOff>647676</xdr:colOff>
      <xdr:row>57</xdr:row>
      <xdr:rowOff>63500</xdr:rowOff>
    </xdr:to>
    <xdr:sp macro="" textlink="">
      <xdr:nvSpPr>
        <xdr:cNvPr id="10537" name="Rectangle 297"/>
        <xdr:cNvSpPr>
          <a:spLocks noChangeArrowheads="1"/>
        </xdr:cNvSpPr>
      </xdr:nvSpPr>
      <xdr:spPr bwMode="auto">
        <a:xfrm>
          <a:off x="16586200" y="9239250"/>
          <a:ext cx="3492500" cy="2349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393700</xdr:colOff>
      <xdr:row>57</xdr:row>
      <xdr:rowOff>136525</xdr:rowOff>
    </xdr:from>
    <xdr:to>
      <xdr:col>35</xdr:col>
      <xdr:colOff>21</xdr:colOff>
      <xdr:row>69</xdr:row>
      <xdr:rowOff>101630</xdr:rowOff>
    </xdr:to>
    <xdr:sp macro="" textlink="" fLocksText="0">
      <xdr:nvSpPr>
        <xdr:cNvPr id="10538" name="Text Box 298"/>
        <xdr:cNvSpPr txBox="1">
          <a:spLocks noChangeArrowheads="1"/>
        </xdr:cNvSpPr>
      </xdr:nvSpPr>
      <xdr:spPr bwMode="auto">
        <a:xfrm>
          <a:off x="16700500" y="9537700"/>
          <a:ext cx="5302250" cy="1955800"/>
        </a:xfrm>
        <a:prstGeom prst="rect">
          <a:avLst/>
        </a:prstGeom>
        <a:solidFill>
          <a:srgbClr val="FFFFFF"/>
        </a:solidFill>
        <a:ln>
          <a:noFill/>
        </a:ln>
        <a:extLst/>
      </xdr:spPr>
      <xdr:txBody>
        <a:bodyPr vertOverflow="clip" wrap="square" lIns="45720" tIns="27432" rIns="0" bIns="0" anchor="t" upright="1"/>
        <a:lstStyle/>
        <a:p>
          <a:pPr rtl="0"/>
          <a:r>
            <a:rPr lang="ja-JP" altLang="ja-JP" sz="1100" b="0" i="0" baseline="0">
              <a:effectLst/>
              <a:latin typeface="+mn-lt"/>
              <a:ea typeface="+mn-ea"/>
              <a:cs typeface="+mn-cs"/>
            </a:rPr>
            <a:t>　「定員適正化計画」に基づき、過去から新規採用を抑制しているため、類似団体を下回っている。</a:t>
          </a:r>
          <a:endParaRPr lang="ja-JP" altLang="ja-JP" sz="1400">
            <a:effectLst/>
          </a:endParaRPr>
        </a:p>
        <a:p>
          <a:pPr rtl="0">
            <a:lnSpc>
              <a:spcPts val="1300"/>
            </a:lnSpc>
          </a:pPr>
          <a:r>
            <a:rPr lang="ja-JP" altLang="ja-JP" sz="1100" b="0" i="0" baseline="0">
              <a:effectLst/>
              <a:latin typeface="+mn-lt"/>
              <a:ea typeface="+mn-ea"/>
              <a:cs typeface="+mn-cs"/>
            </a:rPr>
            <a:t>　今後は、定員適正化計画を基調とした取組みを継続する中で、住民サービス水準の維持、向上を図る。</a:t>
          </a:r>
          <a:endParaRPr lang="ja-JP" altLang="ja-JP" sz="1400">
            <a:effectLst/>
          </a:endParaRPr>
        </a:p>
      </xdr:txBody>
    </xdr:sp>
    <xdr:clientData/>
  </xdr:twoCellAnchor>
  <xdr:oneCellAnchor>
    <xdr:from>
      <xdr:col>18</xdr:col>
      <xdr:colOff>482600</xdr:colOff>
      <xdr:row>55</xdr:row>
      <xdr:rowOff>6350</xdr:rowOff>
    </xdr:from>
    <xdr:ext cx="183640" cy="151836"/>
    <xdr:sp macro="" textlink="">
      <xdr:nvSpPr>
        <xdr:cNvPr id="10539" name="Text Box 299"/>
        <xdr:cNvSpPr txBox="1">
          <a:spLocks noChangeArrowheads="1"/>
        </xdr:cNvSpPr>
      </xdr:nvSpPr>
      <xdr:spPr bwMode="auto">
        <a:xfrm>
          <a:off x="11760200" y="908685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8256"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69</xdr:row>
      <xdr:rowOff>57150</xdr:rowOff>
    </xdr:from>
    <xdr:to>
      <xdr:col>18</xdr:col>
      <xdr:colOff>482600</xdr:colOff>
      <xdr:row>70</xdr:row>
      <xdr:rowOff>98576</xdr:rowOff>
    </xdr:to>
    <xdr:sp macro="" textlink="">
      <xdr:nvSpPr>
        <xdr:cNvPr id="10541" name="Text Box 301"/>
        <xdr:cNvSpPr txBox="1">
          <a:spLocks noChangeArrowheads="1"/>
        </xdr:cNvSpPr>
      </xdr:nvSpPr>
      <xdr:spPr bwMode="auto">
        <a:xfrm>
          <a:off x="11061700" y="1144905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08258"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67</xdr:row>
      <xdr:rowOff>0</xdr:rowOff>
    </xdr:from>
    <xdr:to>
      <xdr:col>18</xdr:col>
      <xdr:colOff>482600</xdr:colOff>
      <xdr:row>68</xdr:row>
      <xdr:rowOff>38100</xdr:rowOff>
    </xdr:to>
    <xdr:sp macro="" textlink="">
      <xdr:nvSpPr>
        <xdr:cNvPr id="10543" name="Text Box 303"/>
        <xdr:cNvSpPr txBox="1">
          <a:spLocks noChangeArrowheads="1"/>
        </xdr:cNvSpPr>
      </xdr:nvSpPr>
      <xdr:spPr bwMode="auto">
        <a:xfrm>
          <a:off x="11061700" y="110617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08260"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64</xdr:row>
      <xdr:rowOff>117475</xdr:rowOff>
    </xdr:from>
    <xdr:to>
      <xdr:col>18</xdr:col>
      <xdr:colOff>482600</xdr:colOff>
      <xdr:row>65</xdr:row>
      <xdr:rowOff>155575</xdr:rowOff>
    </xdr:to>
    <xdr:sp macro="" textlink="">
      <xdr:nvSpPr>
        <xdr:cNvPr id="10545" name="Text Box 305"/>
        <xdr:cNvSpPr txBox="1">
          <a:spLocks noChangeArrowheads="1"/>
        </xdr:cNvSpPr>
      </xdr:nvSpPr>
      <xdr:spPr bwMode="auto">
        <a:xfrm>
          <a:off x="11061700" y="106743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08262"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62</xdr:row>
      <xdr:rowOff>44450</xdr:rowOff>
    </xdr:from>
    <xdr:to>
      <xdr:col>18</xdr:col>
      <xdr:colOff>482600</xdr:colOff>
      <xdr:row>63</xdr:row>
      <xdr:rowOff>82550</xdr:rowOff>
    </xdr:to>
    <xdr:sp macro="" textlink="">
      <xdr:nvSpPr>
        <xdr:cNvPr id="10547" name="Text Box 307"/>
        <xdr:cNvSpPr txBox="1">
          <a:spLocks noChangeArrowheads="1"/>
        </xdr:cNvSpPr>
      </xdr:nvSpPr>
      <xdr:spPr bwMode="auto">
        <a:xfrm>
          <a:off x="11061700" y="10280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08264"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59</xdr:row>
      <xdr:rowOff>158750</xdr:rowOff>
    </xdr:from>
    <xdr:to>
      <xdr:col>18</xdr:col>
      <xdr:colOff>482600</xdr:colOff>
      <xdr:row>61</xdr:row>
      <xdr:rowOff>25400</xdr:rowOff>
    </xdr:to>
    <xdr:sp macro="" textlink="">
      <xdr:nvSpPr>
        <xdr:cNvPr id="10549" name="Text Box 309"/>
        <xdr:cNvSpPr txBox="1">
          <a:spLocks noChangeArrowheads="1"/>
        </xdr:cNvSpPr>
      </xdr:nvSpPr>
      <xdr:spPr bwMode="auto">
        <a:xfrm>
          <a:off x="11061700" y="989965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08266"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57</xdr:row>
      <xdr:rowOff>101600</xdr:rowOff>
    </xdr:from>
    <xdr:to>
      <xdr:col>18</xdr:col>
      <xdr:colOff>482600</xdr:colOff>
      <xdr:row>58</xdr:row>
      <xdr:rowOff>139700</xdr:rowOff>
    </xdr:to>
    <xdr:sp macro="" textlink="">
      <xdr:nvSpPr>
        <xdr:cNvPr id="10551" name="Text Box 311"/>
        <xdr:cNvSpPr txBox="1">
          <a:spLocks noChangeArrowheads="1"/>
        </xdr:cNvSpPr>
      </xdr:nvSpPr>
      <xdr:spPr bwMode="auto">
        <a:xfrm>
          <a:off x="11061700" y="95123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8268"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55</xdr:row>
      <xdr:rowOff>44450</xdr:rowOff>
    </xdr:from>
    <xdr:to>
      <xdr:col>18</xdr:col>
      <xdr:colOff>482600</xdr:colOff>
      <xdr:row>56</xdr:row>
      <xdr:rowOff>82550</xdr:rowOff>
    </xdr:to>
    <xdr:sp macro="" textlink="">
      <xdr:nvSpPr>
        <xdr:cNvPr id="10553" name="Text Box 313"/>
        <xdr:cNvSpPr txBox="1">
          <a:spLocks noChangeArrowheads="1"/>
        </xdr:cNvSpPr>
      </xdr:nvSpPr>
      <xdr:spPr bwMode="auto">
        <a:xfrm>
          <a:off x="11061700" y="91249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27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208271"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5678150" y="112268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15.41</a:t>
          </a:r>
          <a:endParaRPr lang="ja-JP" altLang="en-US"/>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208273" name="Line 317"/>
        <xdr:cNvSpPr>
          <a:spLocks noChangeShapeType="1"/>
        </xdr:cNvSpPr>
      </xdr:nvSpPr>
      <xdr:spPr bwMode="auto">
        <a:xfrm>
          <a:off x="16925925" y="11658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117626</xdr:rowOff>
    </xdr:to>
    <xdr:sp macro="" textlink="">
      <xdr:nvSpPr>
        <xdr:cNvPr id="10558" name="定員管理の状況最大値テキスト"/>
        <xdr:cNvSpPr txBox="1">
          <a:spLocks noChangeArrowheads="1"/>
        </xdr:cNvSpPr>
      </xdr:nvSpPr>
      <xdr:spPr bwMode="auto">
        <a:xfrm>
          <a:off x="15678150" y="9652000"/>
          <a:ext cx="70485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4.94</a:t>
          </a:r>
          <a:endParaRPr lang="ja-JP" altLang="en-US"/>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208275" name="Line 319"/>
        <xdr:cNvSpPr>
          <a:spLocks noChangeShapeType="1"/>
        </xdr:cNvSpPr>
      </xdr:nvSpPr>
      <xdr:spPr bwMode="auto">
        <a:xfrm>
          <a:off x="16925925" y="1024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66675</xdr:rowOff>
    </xdr:from>
    <xdr:to>
      <xdr:col>24</xdr:col>
      <xdr:colOff>561975</xdr:colOff>
      <xdr:row>62</xdr:row>
      <xdr:rowOff>76200</xdr:rowOff>
    </xdr:to>
    <xdr:sp macro="" textlink="">
      <xdr:nvSpPr>
        <xdr:cNvPr id="208276" name="Line 320"/>
        <xdr:cNvSpPr>
          <a:spLocks noChangeShapeType="1"/>
        </xdr:cNvSpPr>
      </xdr:nvSpPr>
      <xdr:spPr bwMode="auto">
        <a:xfrm flipV="1">
          <a:off x="16182975" y="10696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136525</xdr:rowOff>
    </xdr:from>
    <xdr:to>
      <xdr:col>26</xdr:col>
      <xdr:colOff>38100</xdr:colOff>
      <xdr:row>64</xdr:row>
      <xdr:rowOff>138</xdr:rowOff>
    </xdr:to>
    <xdr:sp macro="" textlink="">
      <xdr:nvSpPr>
        <xdr:cNvPr id="10561" name="定員管理の状況平均値テキスト"/>
        <xdr:cNvSpPr txBox="1">
          <a:spLocks noChangeArrowheads="1"/>
        </xdr:cNvSpPr>
      </xdr:nvSpPr>
      <xdr:spPr bwMode="auto">
        <a:xfrm>
          <a:off x="15678150" y="103632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9.13</a:t>
          </a:r>
          <a:endParaRPr lang="ja-JP" altLang="en-US"/>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208278"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76200</xdr:rowOff>
    </xdr:from>
    <xdr:to>
      <xdr:col>23</xdr:col>
      <xdr:colOff>409575</xdr:colOff>
      <xdr:row>62</xdr:row>
      <xdr:rowOff>76200</xdr:rowOff>
    </xdr:to>
    <xdr:sp macro="" textlink="">
      <xdr:nvSpPr>
        <xdr:cNvPr id="208279" name="Line 323"/>
        <xdr:cNvSpPr>
          <a:spLocks noChangeShapeType="1"/>
        </xdr:cNvSpPr>
      </xdr:nvSpPr>
      <xdr:spPr bwMode="auto">
        <a:xfrm>
          <a:off x="15287625" y="10706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208280"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63</xdr:row>
      <xdr:rowOff>98425</xdr:rowOff>
    </xdr:from>
    <xdr:to>
      <xdr:col>24</xdr:col>
      <xdr:colOff>79459</xdr:colOff>
      <xdr:row>64</xdr:row>
      <xdr:rowOff>136525</xdr:rowOff>
    </xdr:to>
    <xdr:sp macro="" textlink="">
      <xdr:nvSpPr>
        <xdr:cNvPr id="10565" name="Text Box 325"/>
        <xdr:cNvSpPr txBox="1">
          <a:spLocks noChangeArrowheads="1"/>
        </xdr:cNvSpPr>
      </xdr:nvSpPr>
      <xdr:spPr bwMode="auto">
        <a:xfrm>
          <a:off x="14484350" y="104902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9.27</a:t>
          </a:r>
          <a:endParaRPr lang="ja-JP" altLang="en-US"/>
        </a:p>
      </xdr:txBody>
    </xdr:sp>
    <xdr:clientData/>
  </xdr:twoCellAnchor>
  <xdr:twoCellAnchor>
    <xdr:from>
      <xdr:col>21</xdr:col>
      <xdr:colOff>0</xdr:colOff>
      <xdr:row>62</xdr:row>
      <xdr:rowOff>76200</xdr:rowOff>
    </xdr:from>
    <xdr:to>
      <xdr:col>22</xdr:col>
      <xdr:colOff>200025</xdr:colOff>
      <xdr:row>62</xdr:row>
      <xdr:rowOff>76200</xdr:rowOff>
    </xdr:to>
    <xdr:sp macro="" textlink="">
      <xdr:nvSpPr>
        <xdr:cNvPr id="208282" name="Line 326"/>
        <xdr:cNvSpPr>
          <a:spLocks noChangeShapeType="1"/>
        </xdr:cNvSpPr>
      </xdr:nvSpPr>
      <xdr:spPr bwMode="auto">
        <a:xfrm flipV="1">
          <a:off x="14401800" y="10706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208283" name="AutoShape 327"/>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501650</xdr:colOff>
      <xdr:row>63</xdr:row>
      <xdr:rowOff>158750</xdr:rowOff>
    </xdr:from>
    <xdr:to>
      <xdr:col>22</xdr:col>
      <xdr:colOff>581065</xdr:colOff>
      <xdr:row>65</xdr:row>
      <xdr:rowOff>25400</xdr:rowOff>
    </xdr:to>
    <xdr:sp macro="" textlink="">
      <xdr:nvSpPr>
        <xdr:cNvPr id="10568" name="Text Box 328"/>
        <xdr:cNvSpPr txBox="1">
          <a:spLocks noChangeArrowheads="1"/>
        </xdr:cNvSpPr>
      </xdr:nvSpPr>
      <xdr:spPr bwMode="auto">
        <a:xfrm>
          <a:off x="13665200" y="1056005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9.75</a:t>
          </a:r>
          <a:endParaRPr lang="ja-JP" altLang="en-US"/>
        </a:p>
      </xdr:txBody>
    </xdr:sp>
    <xdr:clientData/>
  </xdr:twoCellAnchor>
  <xdr:twoCellAnchor>
    <xdr:from>
      <xdr:col>19</xdr:col>
      <xdr:colOff>485775</xdr:colOff>
      <xdr:row>62</xdr:row>
      <xdr:rowOff>76200</xdr:rowOff>
    </xdr:from>
    <xdr:to>
      <xdr:col>21</xdr:col>
      <xdr:colOff>0</xdr:colOff>
      <xdr:row>62</xdr:row>
      <xdr:rowOff>85725</xdr:rowOff>
    </xdr:to>
    <xdr:sp macro="" textlink="">
      <xdr:nvSpPr>
        <xdr:cNvPr id="208285" name="Line 329"/>
        <xdr:cNvSpPr>
          <a:spLocks noChangeShapeType="1"/>
        </xdr:cNvSpPr>
      </xdr:nvSpPr>
      <xdr:spPr bwMode="auto">
        <a:xfrm flipV="1">
          <a:off x="13515975" y="10706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208286" name="AutoShape 330"/>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307975</xdr:colOff>
      <xdr:row>64</xdr:row>
      <xdr:rowOff>0</xdr:rowOff>
    </xdr:from>
    <xdr:to>
      <xdr:col>21</xdr:col>
      <xdr:colOff>377825</xdr:colOff>
      <xdr:row>65</xdr:row>
      <xdr:rowOff>38100</xdr:rowOff>
    </xdr:to>
    <xdr:sp macro="" textlink="">
      <xdr:nvSpPr>
        <xdr:cNvPr id="10571" name="Text Box 331"/>
        <xdr:cNvSpPr txBox="1">
          <a:spLocks noChangeArrowheads="1"/>
        </xdr:cNvSpPr>
      </xdr:nvSpPr>
      <xdr:spPr bwMode="auto">
        <a:xfrm>
          <a:off x="12852400" y="105664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9.84</a:t>
          </a:r>
          <a:endParaRPr lang="ja-JP" altLang="en-US"/>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208288" name="AutoShape 332"/>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117475</xdr:rowOff>
    </xdr:from>
    <xdr:to>
      <xdr:col>20</xdr:col>
      <xdr:colOff>184190</xdr:colOff>
      <xdr:row>64</xdr:row>
      <xdr:rowOff>155575</xdr:rowOff>
    </xdr:to>
    <xdr:sp macro="" textlink="">
      <xdr:nvSpPr>
        <xdr:cNvPr id="10573" name="Text Box 333"/>
        <xdr:cNvSpPr txBox="1">
          <a:spLocks noChangeArrowheads="1"/>
        </xdr:cNvSpPr>
      </xdr:nvSpPr>
      <xdr:spPr bwMode="auto">
        <a:xfrm>
          <a:off x="12039600" y="105092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editAs="oneCell">
    <xdr:from>
      <xdr:col>24</xdr:col>
      <xdr:colOff>450850</xdr:colOff>
      <xdr:row>70</xdr:row>
      <xdr:rowOff>63500</xdr:rowOff>
    </xdr:from>
    <xdr:to>
      <xdr:col>25</xdr:col>
      <xdr:colOff>520700</xdr:colOff>
      <xdr:row>71</xdr:row>
      <xdr:rowOff>101600</xdr:rowOff>
    </xdr:to>
    <xdr:sp macro="" textlink="">
      <xdr:nvSpPr>
        <xdr:cNvPr id="10574" name="Text Box 334"/>
        <xdr:cNvSpPr txBox="1">
          <a:spLocks noChangeArrowheads="1"/>
        </xdr:cNvSpPr>
      </xdr:nvSpPr>
      <xdr:spPr bwMode="auto">
        <a:xfrm>
          <a:off x="1550035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292100</xdr:colOff>
      <xdr:row>70</xdr:row>
      <xdr:rowOff>63500</xdr:rowOff>
    </xdr:from>
    <xdr:to>
      <xdr:col>24</xdr:col>
      <xdr:colOff>371515</xdr:colOff>
      <xdr:row>71</xdr:row>
      <xdr:rowOff>101600</xdr:rowOff>
    </xdr:to>
    <xdr:sp macro="" textlink="">
      <xdr:nvSpPr>
        <xdr:cNvPr id="10575" name="Text Box 335"/>
        <xdr:cNvSpPr txBox="1">
          <a:spLocks noChangeArrowheads="1"/>
        </xdr:cNvSpPr>
      </xdr:nvSpPr>
      <xdr:spPr bwMode="auto">
        <a:xfrm>
          <a:off x="1473200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63500</xdr:rowOff>
    </xdr:from>
    <xdr:to>
      <xdr:col>23</xdr:col>
      <xdr:colOff>165140</xdr:colOff>
      <xdr:row>71</xdr:row>
      <xdr:rowOff>101600</xdr:rowOff>
    </xdr:to>
    <xdr:sp macro="" textlink="">
      <xdr:nvSpPr>
        <xdr:cNvPr id="10576" name="Text Box 336"/>
        <xdr:cNvSpPr txBox="1">
          <a:spLocks noChangeArrowheads="1"/>
        </xdr:cNvSpPr>
      </xdr:nvSpPr>
      <xdr:spPr bwMode="auto">
        <a:xfrm>
          <a:off x="1390650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568325</xdr:colOff>
      <xdr:row>70</xdr:row>
      <xdr:rowOff>63500</xdr:rowOff>
    </xdr:from>
    <xdr:to>
      <xdr:col>21</xdr:col>
      <xdr:colOff>647740</xdr:colOff>
      <xdr:row>71</xdr:row>
      <xdr:rowOff>101600</xdr:rowOff>
    </xdr:to>
    <xdr:sp macro="" textlink="">
      <xdr:nvSpPr>
        <xdr:cNvPr id="10577" name="Text Box 337"/>
        <xdr:cNvSpPr txBox="1">
          <a:spLocks noChangeArrowheads="1"/>
        </xdr:cNvSpPr>
      </xdr:nvSpPr>
      <xdr:spPr bwMode="auto">
        <a:xfrm>
          <a:off x="1309370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63500</xdr:rowOff>
    </xdr:from>
    <xdr:to>
      <xdr:col>20</xdr:col>
      <xdr:colOff>450890</xdr:colOff>
      <xdr:row>71</xdr:row>
      <xdr:rowOff>101600</xdr:rowOff>
    </xdr:to>
    <xdr:sp macro="" textlink="">
      <xdr:nvSpPr>
        <xdr:cNvPr id="10578" name="Text Box 338"/>
        <xdr:cNvSpPr txBox="1">
          <a:spLocks noChangeArrowheads="1"/>
        </xdr:cNvSpPr>
      </xdr:nvSpPr>
      <xdr:spPr bwMode="auto">
        <a:xfrm>
          <a:off x="12287250" y="11620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9525</xdr:rowOff>
    </xdr:from>
    <xdr:to>
      <xdr:col>24</xdr:col>
      <xdr:colOff>609600</xdr:colOff>
      <xdr:row>62</xdr:row>
      <xdr:rowOff>114300</xdr:rowOff>
    </xdr:to>
    <xdr:sp macro="" textlink="">
      <xdr:nvSpPr>
        <xdr:cNvPr id="208295" name="Oval 339"/>
        <xdr:cNvSpPr>
          <a:spLocks noChangeArrowheads="1"/>
        </xdr:cNvSpPr>
      </xdr:nvSpPr>
      <xdr:spPr bwMode="auto">
        <a:xfrm>
          <a:off x="16964025"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57150</xdr:rowOff>
    </xdr:from>
    <xdr:to>
      <xdr:col>26</xdr:col>
      <xdr:colOff>38100</xdr:colOff>
      <xdr:row>62</xdr:row>
      <xdr:rowOff>98576</xdr:rowOff>
    </xdr:to>
    <xdr:sp macro="" textlink="">
      <xdr:nvSpPr>
        <xdr:cNvPr id="10580" name="定員管理の状況該当値テキスト"/>
        <xdr:cNvSpPr txBox="1">
          <a:spLocks noChangeArrowheads="1"/>
        </xdr:cNvSpPr>
      </xdr:nvSpPr>
      <xdr:spPr bwMode="auto">
        <a:xfrm>
          <a:off x="15678150" y="10128250"/>
          <a:ext cx="70485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8.25</a:t>
          </a:r>
          <a:endParaRPr lang="ja-JP" altLang="en-US"/>
        </a:p>
      </xdr:txBody>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208297" name="Oval 341"/>
        <xdr:cNvSpPr>
          <a:spLocks noChangeArrowheads="1"/>
        </xdr:cNvSpPr>
      </xdr:nvSpPr>
      <xdr:spPr bwMode="auto">
        <a:xfrm>
          <a:off x="16125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61</xdr:row>
      <xdr:rowOff>0</xdr:rowOff>
    </xdr:from>
    <xdr:to>
      <xdr:col>24</xdr:col>
      <xdr:colOff>79459</xdr:colOff>
      <xdr:row>62</xdr:row>
      <xdr:rowOff>38100</xdr:rowOff>
    </xdr:to>
    <xdr:sp macro="" textlink="">
      <xdr:nvSpPr>
        <xdr:cNvPr id="10582" name="Text Box 342"/>
        <xdr:cNvSpPr txBox="1">
          <a:spLocks noChangeArrowheads="1"/>
        </xdr:cNvSpPr>
      </xdr:nvSpPr>
      <xdr:spPr bwMode="auto">
        <a:xfrm>
          <a:off x="14484350" y="100711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8.35</a:t>
          </a:r>
          <a:endParaRPr lang="ja-JP" altLang="en-US"/>
        </a:p>
      </xdr:txBody>
    </xdr: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208299" name="Oval 343"/>
        <xdr:cNvSpPr>
          <a:spLocks noChangeArrowheads="1"/>
        </xdr:cNvSpPr>
      </xdr:nvSpPr>
      <xdr:spPr bwMode="auto">
        <a:xfrm>
          <a:off x="15240000"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501650</xdr:colOff>
      <xdr:row>60</xdr:row>
      <xdr:rowOff>158750</xdr:rowOff>
    </xdr:from>
    <xdr:to>
      <xdr:col>22</xdr:col>
      <xdr:colOff>581065</xdr:colOff>
      <xdr:row>62</xdr:row>
      <xdr:rowOff>25400</xdr:rowOff>
    </xdr:to>
    <xdr:sp macro="" textlink="">
      <xdr:nvSpPr>
        <xdr:cNvPr id="10584" name="Text Box 344"/>
        <xdr:cNvSpPr txBox="1">
          <a:spLocks noChangeArrowheads="1"/>
        </xdr:cNvSpPr>
      </xdr:nvSpPr>
      <xdr:spPr bwMode="auto">
        <a:xfrm>
          <a:off x="13665200" y="1006475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8.31</a:t>
          </a:r>
          <a:endParaRPr lang="ja-JP" altLang="en-US"/>
        </a:p>
      </xdr:txBody>
    </xdr:sp>
    <xdr:clientData/>
  </xdr:twoCellAnchor>
  <xdr:twoCellAnchor>
    <xdr:from>
      <xdr:col>20</xdr:col>
      <xdr:colOff>638175</xdr:colOff>
      <xdr:row>62</xdr:row>
      <xdr:rowOff>28575</xdr:rowOff>
    </xdr:from>
    <xdr:to>
      <xdr:col>21</xdr:col>
      <xdr:colOff>47625</xdr:colOff>
      <xdr:row>62</xdr:row>
      <xdr:rowOff>133350</xdr:rowOff>
    </xdr:to>
    <xdr:sp macro="" textlink="">
      <xdr:nvSpPr>
        <xdr:cNvPr id="208301" name="Oval 345"/>
        <xdr:cNvSpPr>
          <a:spLocks noChangeArrowheads="1"/>
        </xdr:cNvSpPr>
      </xdr:nvSpPr>
      <xdr:spPr bwMode="auto">
        <a:xfrm>
          <a:off x="14354175" y="1065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307975</xdr:colOff>
      <xdr:row>61</xdr:row>
      <xdr:rowOff>0</xdr:rowOff>
    </xdr:from>
    <xdr:to>
      <xdr:col>21</xdr:col>
      <xdr:colOff>377825</xdr:colOff>
      <xdr:row>62</xdr:row>
      <xdr:rowOff>38100</xdr:rowOff>
    </xdr:to>
    <xdr:sp macro="" textlink="">
      <xdr:nvSpPr>
        <xdr:cNvPr id="10586" name="Text Box 346"/>
        <xdr:cNvSpPr txBox="1">
          <a:spLocks noChangeArrowheads="1"/>
        </xdr:cNvSpPr>
      </xdr:nvSpPr>
      <xdr:spPr bwMode="auto">
        <a:xfrm>
          <a:off x="12852400" y="100711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8.35</a:t>
          </a:r>
          <a:endParaRPr lang="ja-JP" altLang="en-US"/>
        </a:p>
      </xdr:txBody>
    </xdr:sp>
    <xdr:clientData/>
  </xdr:twoCellAnchor>
  <xdr:twoCellAnchor>
    <xdr:from>
      <xdr:col>19</xdr:col>
      <xdr:colOff>428625</xdr:colOff>
      <xdr:row>62</xdr:row>
      <xdr:rowOff>28575</xdr:rowOff>
    </xdr:from>
    <xdr:to>
      <xdr:col>19</xdr:col>
      <xdr:colOff>533400</xdr:colOff>
      <xdr:row>62</xdr:row>
      <xdr:rowOff>133350</xdr:rowOff>
    </xdr:to>
    <xdr:sp macro="" textlink="">
      <xdr:nvSpPr>
        <xdr:cNvPr id="208303" name="Oval 347"/>
        <xdr:cNvSpPr>
          <a:spLocks noChangeArrowheads="1"/>
        </xdr:cNvSpPr>
      </xdr:nvSpPr>
      <xdr:spPr bwMode="auto">
        <a:xfrm>
          <a:off x="13458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0</xdr:rowOff>
    </xdr:from>
    <xdr:to>
      <xdr:col>20</xdr:col>
      <xdr:colOff>184190</xdr:colOff>
      <xdr:row>62</xdr:row>
      <xdr:rowOff>38100</xdr:rowOff>
    </xdr:to>
    <xdr:sp macro="" textlink="">
      <xdr:nvSpPr>
        <xdr:cNvPr id="10588" name="Text Box 348"/>
        <xdr:cNvSpPr txBox="1">
          <a:spLocks noChangeArrowheads="1"/>
        </xdr:cNvSpPr>
      </xdr:nvSpPr>
      <xdr:spPr bwMode="auto">
        <a:xfrm>
          <a:off x="12039600" y="100711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8.39</a:t>
          </a:r>
          <a:endParaRPr lang="ja-JP" altLang="en-US"/>
        </a:p>
      </xdr:txBody>
    </xdr:sp>
    <xdr:clientData/>
  </xdr:twoCellAnchor>
  <xdr:twoCellAnchor>
    <xdr:from>
      <xdr:col>18</xdr:col>
      <xdr:colOff>482600</xdr:colOff>
      <xdr:row>29</xdr:row>
      <xdr:rowOff>44450</xdr:rowOff>
    </xdr:from>
    <xdr:to>
      <xdr:col>26</xdr:col>
      <xdr:colOff>79339</xdr:colOff>
      <xdr:row>31</xdr:row>
      <xdr:rowOff>19050</xdr:rowOff>
    </xdr:to>
    <xdr:sp macro="" textlink="">
      <xdr:nvSpPr>
        <xdr:cNvPr id="10589" name="Rectangle 349"/>
        <xdr:cNvSpPr>
          <a:spLocks noChangeArrowheads="1"/>
        </xdr:cNvSpPr>
      </xdr:nvSpPr>
      <xdr:spPr bwMode="auto">
        <a:xfrm>
          <a:off x="11760200" y="4832350"/>
          <a:ext cx="4654550" cy="30480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63500</xdr:rowOff>
    </xdr:from>
    <xdr:to>
      <xdr:col>22</xdr:col>
      <xdr:colOff>622339</xdr:colOff>
      <xdr:row>32</xdr:row>
      <xdr:rowOff>120650</xdr:rowOff>
    </xdr:to>
    <xdr:sp macro="" textlink="">
      <xdr:nvSpPr>
        <xdr:cNvPr id="10590" name="Text Box 350"/>
        <xdr:cNvSpPr txBox="1">
          <a:spLocks noChangeArrowheads="1"/>
        </xdr:cNvSpPr>
      </xdr:nvSpPr>
      <xdr:spPr bwMode="auto">
        <a:xfrm>
          <a:off x="12973050" y="5181600"/>
          <a:ext cx="1422400" cy="22225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60325</xdr:colOff>
      <xdr:row>31</xdr:row>
      <xdr:rowOff>44450</xdr:rowOff>
    </xdr:from>
    <xdr:to>
      <xdr:col>24</xdr:col>
      <xdr:colOff>130175</xdr:colOff>
      <xdr:row>32</xdr:row>
      <xdr:rowOff>155802</xdr:rowOff>
    </xdr:to>
    <xdr:sp macro="" textlink="">
      <xdr:nvSpPr>
        <xdr:cNvPr id="10591" name="Text Box 351"/>
        <xdr:cNvSpPr txBox="1">
          <a:spLocks noChangeArrowheads="1"/>
        </xdr:cNvSpPr>
      </xdr:nvSpPr>
      <xdr:spPr bwMode="auto">
        <a:xfrm>
          <a:off x="14509750" y="5162550"/>
          <a:ext cx="69850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[9.7%]　</a:t>
          </a:r>
          <a:endParaRPr lang="ja-JP" altLang="en-US"/>
        </a:p>
      </xdr:txBody>
    </xdr:sp>
    <xdr:clientData/>
  </xdr:twoCellAnchor>
  <xdr:twoCellAnchor>
    <xdr:from>
      <xdr:col>26</xdr:col>
      <xdr:colOff>142875</xdr:colOff>
      <xdr:row>30</xdr:row>
      <xdr:rowOff>120650</xdr:rowOff>
    </xdr:from>
    <xdr:to>
      <xdr:col>28</xdr:col>
      <xdr:colOff>292080</xdr:colOff>
      <xdr:row>32</xdr:row>
      <xdr:rowOff>38100</xdr:rowOff>
    </xdr:to>
    <xdr:sp macro="" textlink="">
      <xdr:nvSpPr>
        <xdr:cNvPr id="10592" name="Rectangle 352"/>
        <xdr:cNvSpPr>
          <a:spLocks noChangeArrowheads="1"/>
        </xdr:cNvSpPr>
      </xdr:nvSpPr>
      <xdr:spPr bwMode="auto">
        <a:xfrm>
          <a:off x="16478250" y="50736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139700</xdr:rowOff>
    </xdr:from>
    <xdr:to>
      <xdr:col>28</xdr:col>
      <xdr:colOff>292080</xdr:colOff>
      <xdr:row>33</xdr:row>
      <xdr:rowOff>57150</xdr:rowOff>
    </xdr:to>
    <xdr:sp macro="" textlink="">
      <xdr:nvSpPr>
        <xdr:cNvPr id="10593" name="Rectangle 353"/>
        <xdr:cNvSpPr>
          <a:spLocks noChangeArrowheads="1"/>
        </xdr:cNvSpPr>
      </xdr:nvSpPr>
      <xdr:spPr bwMode="auto">
        <a:xfrm>
          <a:off x="16478250" y="52578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14/62</a:t>
          </a:r>
          <a:endParaRPr lang="ja-JP" altLang="en-US"/>
        </a:p>
      </xdr:txBody>
    </xdr:sp>
    <xdr:clientData/>
  </xdr:twoCellAnchor>
  <xdr:twoCellAnchor>
    <xdr:from>
      <xdr:col>28</xdr:col>
      <xdr:colOff>415925</xdr:colOff>
      <xdr:row>30</xdr:row>
      <xdr:rowOff>120650</xdr:rowOff>
    </xdr:from>
    <xdr:to>
      <xdr:col>30</xdr:col>
      <xdr:colOff>314325</xdr:colOff>
      <xdr:row>32</xdr:row>
      <xdr:rowOff>38100</xdr:rowOff>
    </xdr:to>
    <xdr:sp macro="" textlink="">
      <xdr:nvSpPr>
        <xdr:cNvPr id="10594" name="Rectangle 354"/>
        <xdr:cNvSpPr>
          <a:spLocks noChangeArrowheads="1"/>
        </xdr:cNvSpPr>
      </xdr:nvSpPr>
      <xdr:spPr bwMode="auto">
        <a:xfrm>
          <a:off x="17989550" y="507365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415925</xdr:colOff>
      <xdr:row>31</xdr:row>
      <xdr:rowOff>139700</xdr:rowOff>
    </xdr:from>
    <xdr:to>
      <xdr:col>30</xdr:col>
      <xdr:colOff>314325</xdr:colOff>
      <xdr:row>33</xdr:row>
      <xdr:rowOff>57150</xdr:rowOff>
    </xdr:to>
    <xdr:sp macro="" textlink="">
      <xdr:nvSpPr>
        <xdr:cNvPr id="10595" name="Rectangle 355"/>
        <xdr:cNvSpPr>
          <a:spLocks noChangeArrowheads="1"/>
        </xdr:cNvSpPr>
      </xdr:nvSpPr>
      <xdr:spPr bwMode="auto">
        <a:xfrm>
          <a:off x="17989550" y="525780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501650</xdr:colOff>
      <xdr:row>30</xdr:row>
      <xdr:rowOff>120650</xdr:rowOff>
    </xdr:from>
    <xdr:to>
      <xdr:col>32</xdr:col>
      <xdr:colOff>412750</xdr:colOff>
      <xdr:row>32</xdr:row>
      <xdr:rowOff>38100</xdr:rowOff>
    </xdr:to>
    <xdr:sp macro="" textlink="">
      <xdr:nvSpPr>
        <xdr:cNvPr id="10596" name="Rectangle 356"/>
        <xdr:cNvSpPr>
          <a:spLocks noChangeArrowheads="1"/>
        </xdr:cNvSpPr>
      </xdr:nvSpPr>
      <xdr:spPr bwMode="auto">
        <a:xfrm>
          <a:off x="19323050" y="507365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501650</xdr:colOff>
      <xdr:row>31</xdr:row>
      <xdr:rowOff>139700</xdr:rowOff>
    </xdr:from>
    <xdr:to>
      <xdr:col>32</xdr:col>
      <xdr:colOff>412750</xdr:colOff>
      <xdr:row>33</xdr:row>
      <xdr:rowOff>57150</xdr:rowOff>
    </xdr:to>
    <xdr:sp macro="" textlink="">
      <xdr:nvSpPr>
        <xdr:cNvPr id="10597" name="Rectangle 357"/>
        <xdr:cNvSpPr>
          <a:spLocks noChangeArrowheads="1"/>
        </xdr:cNvSpPr>
      </xdr:nvSpPr>
      <xdr:spPr bwMode="auto">
        <a:xfrm>
          <a:off x="19323050" y="525780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8314"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8315" name="Rectangle 35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269875</xdr:colOff>
      <xdr:row>33</xdr:row>
      <xdr:rowOff>120650</xdr:rowOff>
    </xdr:from>
    <xdr:to>
      <xdr:col>31</xdr:col>
      <xdr:colOff>647676</xdr:colOff>
      <xdr:row>35</xdr:row>
      <xdr:rowOff>25400</xdr:rowOff>
    </xdr:to>
    <xdr:sp macro="" textlink="">
      <xdr:nvSpPr>
        <xdr:cNvPr id="10600" name="Rectangle 360"/>
        <xdr:cNvSpPr>
          <a:spLocks noChangeArrowheads="1"/>
        </xdr:cNvSpPr>
      </xdr:nvSpPr>
      <xdr:spPr bwMode="auto">
        <a:xfrm>
          <a:off x="16586200" y="5568950"/>
          <a:ext cx="3492500" cy="2349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393700</xdr:colOff>
      <xdr:row>35</xdr:row>
      <xdr:rowOff>98425</xdr:rowOff>
    </xdr:from>
    <xdr:to>
      <xdr:col>35</xdr:col>
      <xdr:colOff>21</xdr:colOff>
      <xdr:row>47</xdr:row>
      <xdr:rowOff>63530</xdr:rowOff>
    </xdr:to>
    <xdr:sp macro="" textlink="" fLocksText="0">
      <xdr:nvSpPr>
        <xdr:cNvPr id="10601" name="Text Box 361"/>
        <xdr:cNvSpPr txBox="1">
          <a:spLocks noChangeArrowheads="1"/>
        </xdr:cNvSpPr>
      </xdr:nvSpPr>
      <xdr:spPr bwMode="auto">
        <a:xfrm>
          <a:off x="16700500" y="5867400"/>
          <a:ext cx="5302250" cy="1955800"/>
        </a:xfrm>
        <a:prstGeom prst="rect">
          <a:avLst/>
        </a:prstGeom>
        <a:solidFill>
          <a:srgbClr val="FFFFFF"/>
        </a:solidFill>
        <a:ln>
          <a:noFill/>
        </a:ln>
        <a:extLst/>
      </xdr:spPr>
      <xdr:txBody>
        <a:bodyPr vertOverflow="clip" wrap="square" lIns="45720" tIns="27432"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旧合併特例事業債の発行など、新規借入を行っているが、借入金額を償還金額以下に抑えることにより、実質公債費比率は、類似団体平均を</a:t>
          </a:r>
          <a:r>
            <a:rPr lang="en-US" altLang="ja-JP" sz="1100" b="0" i="0" baseline="0">
              <a:effectLst/>
              <a:latin typeface="+mn-lt"/>
              <a:ea typeface="+mn-ea"/>
              <a:cs typeface="+mn-cs"/>
            </a:rPr>
            <a:t>2.7</a:t>
          </a:r>
          <a:r>
            <a:rPr lang="ja-JP" altLang="ja-JP" sz="1100" b="0" i="0" baseline="0">
              <a:effectLst/>
              <a:latin typeface="+mn-lt"/>
              <a:ea typeface="+mn-ea"/>
              <a:cs typeface="+mn-cs"/>
            </a:rPr>
            <a:t>ポイント下回り、</a:t>
          </a:r>
          <a:r>
            <a:rPr lang="en-US" altLang="ja-JP" sz="1100" b="0" i="0" baseline="0">
              <a:effectLst/>
              <a:latin typeface="+mn-lt"/>
              <a:ea typeface="+mn-ea"/>
              <a:cs typeface="+mn-cs"/>
            </a:rPr>
            <a:t>9.7</a:t>
          </a:r>
          <a:r>
            <a:rPr lang="ja-JP" altLang="ja-JP" sz="1100" b="0" i="0" baseline="0">
              <a:effectLst/>
              <a:latin typeface="+mn-lt"/>
              <a:ea typeface="+mn-ea"/>
              <a:cs typeface="+mn-cs"/>
            </a:rPr>
            <a:t>％となって</a:t>
          </a:r>
          <a:endParaRPr lang="en-US" altLang="ja-JP" sz="1100" b="0" i="0" baseline="0">
            <a:effectLst/>
            <a:latin typeface="+mn-lt"/>
            <a:ea typeface="+mn-ea"/>
            <a:cs typeface="+mn-cs"/>
          </a:endParaRPr>
        </a:p>
        <a:p>
          <a:pPr rtl="0"/>
          <a:r>
            <a:rPr lang="ja-JP" altLang="ja-JP" sz="1100" b="0" i="0" baseline="0">
              <a:effectLst/>
              <a:latin typeface="+mn-lt"/>
              <a:ea typeface="+mn-ea"/>
              <a:cs typeface="+mn-cs"/>
            </a:rPr>
            <a:t>いる。ここ数年を見ても比率は低下してきており、今後も、５年、</a:t>
          </a:r>
          <a:r>
            <a:rPr lang="en-US" altLang="ja-JP" sz="1100" b="0" i="0" baseline="0">
              <a:effectLst/>
              <a:latin typeface="+mn-lt"/>
              <a:ea typeface="+mn-ea"/>
              <a:cs typeface="+mn-cs"/>
            </a:rPr>
            <a:t>10</a:t>
          </a:r>
          <a:r>
            <a:rPr lang="ja-JP" altLang="ja-JP" sz="1100" b="0" i="0" baseline="0">
              <a:effectLst/>
              <a:latin typeface="+mn-lt"/>
              <a:ea typeface="+mn-ea"/>
              <a:cs typeface="+mn-cs"/>
            </a:rPr>
            <a:t>年という中長期的期間</a:t>
          </a:r>
          <a:endParaRPr lang="en-US" altLang="ja-JP" sz="1100" b="0" i="0" baseline="0">
            <a:effectLst/>
            <a:latin typeface="+mn-lt"/>
            <a:ea typeface="+mn-ea"/>
            <a:cs typeface="+mn-cs"/>
          </a:endParaRPr>
        </a:p>
        <a:p>
          <a:pPr rtl="0">
            <a:lnSpc>
              <a:spcPts val="1300"/>
            </a:lnSpc>
          </a:pPr>
          <a:r>
            <a:rPr lang="ja-JP" altLang="ja-JP" sz="1100" b="0" i="0" baseline="0">
              <a:effectLst/>
              <a:latin typeface="+mn-lt"/>
              <a:ea typeface="+mn-ea"/>
              <a:cs typeface="+mn-cs"/>
            </a:rPr>
            <a:t>で捉えたときに、新規借入額を償還額以下に抑えることにより、更なる改善に努める。</a:t>
          </a:r>
          <a:endParaRPr lang="ja-JP" altLang="ja-JP" sz="1400">
            <a:effectLst/>
          </a:endParaRPr>
        </a:p>
      </xdr:txBody>
    </xdr:sp>
    <xdr:clientData/>
  </xdr:twoCellAnchor>
  <xdr:oneCellAnchor>
    <xdr:from>
      <xdr:col>18</xdr:col>
      <xdr:colOff>482600</xdr:colOff>
      <xdr:row>32</xdr:row>
      <xdr:rowOff>139700</xdr:rowOff>
    </xdr:from>
    <xdr:ext cx="132344" cy="151836"/>
    <xdr:sp macro="" textlink="">
      <xdr:nvSpPr>
        <xdr:cNvPr id="10602" name="Text Box 362"/>
        <xdr:cNvSpPr txBox="1">
          <a:spLocks noChangeArrowheads="1"/>
        </xdr:cNvSpPr>
      </xdr:nvSpPr>
      <xdr:spPr bwMode="auto">
        <a:xfrm>
          <a:off x="11760200" y="54229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8319"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47</xdr:row>
      <xdr:rowOff>19050</xdr:rowOff>
    </xdr:from>
    <xdr:to>
      <xdr:col>18</xdr:col>
      <xdr:colOff>482600</xdr:colOff>
      <xdr:row>48</xdr:row>
      <xdr:rowOff>57150</xdr:rowOff>
    </xdr:to>
    <xdr:sp macro="" textlink="">
      <xdr:nvSpPr>
        <xdr:cNvPr id="10604" name="Text Box 364"/>
        <xdr:cNvSpPr txBox="1">
          <a:spLocks noChangeArrowheads="1"/>
        </xdr:cNvSpPr>
      </xdr:nvSpPr>
      <xdr:spPr bwMode="auto">
        <a:xfrm>
          <a:off x="11061700" y="77787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08321"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44</xdr:row>
      <xdr:rowOff>44450</xdr:rowOff>
    </xdr:from>
    <xdr:to>
      <xdr:col>18</xdr:col>
      <xdr:colOff>482600</xdr:colOff>
      <xdr:row>45</xdr:row>
      <xdr:rowOff>82550</xdr:rowOff>
    </xdr:to>
    <xdr:sp macro="" textlink="">
      <xdr:nvSpPr>
        <xdr:cNvPr id="10606" name="Text Box 366"/>
        <xdr:cNvSpPr txBox="1">
          <a:spLocks noChangeArrowheads="1"/>
        </xdr:cNvSpPr>
      </xdr:nvSpPr>
      <xdr:spPr bwMode="auto">
        <a:xfrm>
          <a:off x="11061700" y="73088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08323"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41</xdr:row>
      <xdr:rowOff>82550</xdr:rowOff>
    </xdr:from>
    <xdr:to>
      <xdr:col>18</xdr:col>
      <xdr:colOff>482600</xdr:colOff>
      <xdr:row>42</xdr:row>
      <xdr:rowOff>120650</xdr:rowOff>
    </xdr:to>
    <xdr:sp macro="" textlink="">
      <xdr:nvSpPr>
        <xdr:cNvPr id="10608" name="Text Box 368"/>
        <xdr:cNvSpPr txBox="1">
          <a:spLocks noChangeArrowheads="1"/>
        </xdr:cNvSpPr>
      </xdr:nvSpPr>
      <xdr:spPr bwMode="auto">
        <a:xfrm>
          <a:off x="11061700" y="6851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08325"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38</xdr:row>
      <xdr:rowOff>117475</xdr:rowOff>
    </xdr:from>
    <xdr:to>
      <xdr:col>18</xdr:col>
      <xdr:colOff>482600</xdr:colOff>
      <xdr:row>39</xdr:row>
      <xdr:rowOff>155575</xdr:rowOff>
    </xdr:to>
    <xdr:sp macro="" textlink="">
      <xdr:nvSpPr>
        <xdr:cNvPr id="10610" name="Text Box 370"/>
        <xdr:cNvSpPr txBox="1">
          <a:spLocks noChangeArrowheads="1"/>
        </xdr:cNvSpPr>
      </xdr:nvSpPr>
      <xdr:spPr bwMode="auto">
        <a:xfrm>
          <a:off x="11061700" y="63817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08327"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35</xdr:row>
      <xdr:rowOff>139700</xdr:rowOff>
    </xdr:from>
    <xdr:to>
      <xdr:col>18</xdr:col>
      <xdr:colOff>482600</xdr:colOff>
      <xdr:row>37</xdr:row>
      <xdr:rowOff>6350</xdr:rowOff>
    </xdr:to>
    <xdr:sp macro="" textlink="">
      <xdr:nvSpPr>
        <xdr:cNvPr id="10612" name="Text Box 372"/>
        <xdr:cNvSpPr txBox="1">
          <a:spLocks noChangeArrowheads="1"/>
        </xdr:cNvSpPr>
      </xdr:nvSpPr>
      <xdr:spPr bwMode="auto">
        <a:xfrm>
          <a:off x="11061700" y="591820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832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33</xdr:row>
      <xdr:rowOff>6350</xdr:rowOff>
    </xdr:from>
    <xdr:to>
      <xdr:col>18</xdr:col>
      <xdr:colOff>482600</xdr:colOff>
      <xdr:row>34</xdr:row>
      <xdr:rowOff>44450</xdr:rowOff>
    </xdr:to>
    <xdr:sp macro="" textlink="">
      <xdr:nvSpPr>
        <xdr:cNvPr id="10614" name="Text Box 374"/>
        <xdr:cNvSpPr txBox="1">
          <a:spLocks noChangeArrowheads="1"/>
        </xdr:cNvSpPr>
      </xdr:nvSpPr>
      <xdr:spPr bwMode="auto">
        <a:xfrm>
          <a:off x="11061700" y="5454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83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208332"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25400</xdr:rowOff>
    </xdr:from>
    <xdr:to>
      <xdr:col>26</xdr:col>
      <xdr:colOff>38100</xdr:colOff>
      <xdr:row>45</xdr:row>
      <xdr:rowOff>63500</xdr:rowOff>
    </xdr:to>
    <xdr:sp macro="" textlink="">
      <xdr:nvSpPr>
        <xdr:cNvPr id="10617" name="公債費負担の状況最小値テキスト"/>
        <xdr:cNvSpPr txBox="1">
          <a:spLocks noChangeArrowheads="1"/>
        </xdr:cNvSpPr>
      </xdr:nvSpPr>
      <xdr:spPr bwMode="auto">
        <a:xfrm>
          <a:off x="15678150" y="72898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18.6</a:t>
          </a:r>
          <a:endParaRPr lang="ja-JP" altLang="en-US"/>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08334" name="Line 378"/>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63500</xdr:rowOff>
    </xdr:from>
    <xdr:to>
      <xdr:col>26</xdr:col>
      <xdr:colOff>38100</xdr:colOff>
      <xdr:row>35</xdr:row>
      <xdr:rowOff>101600</xdr:rowOff>
    </xdr:to>
    <xdr:sp macro="" textlink="">
      <xdr:nvSpPr>
        <xdr:cNvPr id="10619" name="公債費負担の状況最大値テキスト"/>
        <xdr:cNvSpPr txBox="1">
          <a:spLocks noChangeArrowheads="1"/>
        </xdr:cNvSpPr>
      </xdr:nvSpPr>
      <xdr:spPr bwMode="auto">
        <a:xfrm>
          <a:off x="15678150" y="56769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3.6</a:t>
          </a:r>
          <a:endParaRPr lang="ja-JP" altLang="en-US"/>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208336" name="Line 380"/>
        <xdr:cNvSpPr>
          <a:spLocks noChangeShapeType="1"/>
        </xdr:cNvSpPr>
      </xdr:nvSpPr>
      <xdr:spPr bwMode="auto">
        <a:xfrm>
          <a:off x="16925925"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28575</xdr:rowOff>
    </xdr:from>
    <xdr:to>
      <xdr:col>24</xdr:col>
      <xdr:colOff>561975</xdr:colOff>
      <xdr:row>39</xdr:row>
      <xdr:rowOff>85725</xdr:rowOff>
    </xdr:to>
    <xdr:sp macro="" textlink="">
      <xdr:nvSpPr>
        <xdr:cNvPr id="208337" name="Line 381"/>
        <xdr:cNvSpPr>
          <a:spLocks noChangeShapeType="1"/>
        </xdr:cNvSpPr>
      </xdr:nvSpPr>
      <xdr:spPr bwMode="auto">
        <a:xfrm flipV="1">
          <a:off x="16182975" y="6715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63500</xdr:rowOff>
    </xdr:from>
    <xdr:to>
      <xdr:col>26</xdr:col>
      <xdr:colOff>38100</xdr:colOff>
      <xdr:row>41</xdr:row>
      <xdr:rowOff>101600</xdr:rowOff>
    </xdr:to>
    <xdr:sp macro="" textlink="">
      <xdr:nvSpPr>
        <xdr:cNvPr id="10622" name="公債費負担の状況平均値テキスト"/>
        <xdr:cNvSpPr txBox="1">
          <a:spLocks noChangeArrowheads="1"/>
        </xdr:cNvSpPr>
      </xdr:nvSpPr>
      <xdr:spPr bwMode="auto">
        <a:xfrm>
          <a:off x="15678150" y="66675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208339"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85725</xdr:rowOff>
    </xdr:from>
    <xdr:to>
      <xdr:col>23</xdr:col>
      <xdr:colOff>409575</xdr:colOff>
      <xdr:row>39</xdr:row>
      <xdr:rowOff>123825</xdr:rowOff>
    </xdr:to>
    <xdr:sp macro="" textlink="">
      <xdr:nvSpPr>
        <xdr:cNvPr id="208340" name="Line 384"/>
        <xdr:cNvSpPr>
          <a:spLocks noChangeShapeType="1"/>
        </xdr:cNvSpPr>
      </xdr:nvSpPr>
      <xdr:spPr bwMode="auto">
        <a:xfrm flipV="1">
          <a:off x="15287625" y="6772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08341"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41</xdr:row>
      <xdr:rowOff>117475</xdr:rowOff>
    </xdr:from>
    <xdr:to>
      <xdr:col>24</xdr:col>
      <xdr:colOff>79459</xdr:colOff>
      <xdr:row>42</xdr:row>
      <xdr:rowOff>155575</xdr:rowOff>
    </xdr:to>
    <xdr:sp macro="" textlink="">
      <xdr:nvSpPr>
        <xdr:cNvPr id="10626" name="Text Box 386"/>
        <xdr:cNvSpPr txBox="1">
          <a:spLocks noChangeArrowheads="1"/>
        </xdr:cNvSpPr>
      </xdr:nvSpPr>
      <xdr:spPr bwMode="auto">
        <a:xfrm>
          <a:off x="14484350" y="68770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21</xdr:col>
      <xdr:colOff>0</xdr:colOff>
      <xdr:row>39</xdr:row>
      <xdr:rowOff>123825</xdr:rowOff>
    </xdr:from>
    <xdr:to>
      <xdr:col>22</xdr:col>
      <xdr:colOff>200025</xdr:colOff>
      <xdr:row>40</xdr:row>
      <xdr:rowOff>0</xdr:rowOff>
    </xdr:to>
    <xdr:sp macro="" textlink="">
      <xdr:nvSpPr>
        <xdr:cNvPr id="208343" name="Line 387"/>
        <xdr:cNvSpPr>
          <a:spLocks noChangeShapeType="1"/>
        </xdr:cNvSpPr>
      </xdr:nvSpPr>
      <xdr:spPr bwMode="auto">
        <a:xfrm flipV="1">
          <a:off x="14401800" y="6810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08344" name="AutoShape 388"/>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501650</xdr:colOff>
      <xdr:row>42</xdr:row>
      <xdr:rowOff>57150</xdr:rowOff>
    </xdr:from>
    <xdr:to>
      <xdr:col>22</xdr:col>
      <xdr:colOff>581065</xdr:colOff>
      <xdr:row>43</xdr:row>
      <xdr:rowOff>98576</xdr:rowOff>
    </xdr:to>
    <xdr:sp macro="" textlink="">
      <xdr:nvSpPr>
        <xdr:cNvPr id="10629" name="Text Box 389"/>
        <xdr:cNvSpPr txBox="1">
          <a:spLocks noChangeArrowheads="1"/>
        </xdr:cNvSpPr>
      </xdr:nvSpPr>
      <xdr:spPr bwMode="auto">
        <a:xfrm>
          <a:off x="13665200" y="699135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485775</xdr:colOff>
      <xdr:row>40</xdr:row>
      <xdr:rowOff>0</xdr:rowOff>
    </xdr:from>
    <xdr:to>
      <xdr:col>21</xdr:col>
      <xdr:colOff>0</xdr:colOff>
      <xdr:row>41</xdr:row>
      <xdr:rowOff>0</xdr:rowOff>
    </xdr:to>
    <xdr:sp macro="" textlink="">
      <xdr:nvSpPr>
        <xdr:cNvPr id="208346" name="Line 390"/>
        <xdr:cNvSpPr>
          <a:spLocks noChangeShapeType="1"/>
        </xdr:cNvSpPr>
      </xdr:nvSpPr>
      <xdr:spPr bwMode="auto">
        <a:xfrm flipV="1">
          <a:off x="13515975" y="68580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208347" name="AutoShape 391"/>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307975</xdr:colOff>
      <xdr:row>43</xdr:row>
      <xdr:rowOff>6350</xdr:rowOff>
    </xdr:from>
    <xdr:to>
      <xdr:col>21</xdr:col>
      <xdr:colOff>377825</xdr:colOff>
      <xdr:row>44</xdr:row>
      <xdr:rowOff>44450</xdr:rowOff>
    </xdr:to>
    <xdr:sp macro="" textlink="">
      <xdr:nvSpPr>
        <xdr:cNvPr id="10632" name="Text Box 392"/>
        <xdr:cNvSpPr txBox="1">
          <a:spLocks noChangeArrowheads="1"/>
        </xdr:cNvSpPr>
      </xdr:nvSpPr>
      <xdr:spPr bwMode="auto">
        <a:xfrm>
          <a:off x="12852400" y="71056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16.0</a:t>
          </a:r>
          <a:endParaRPr lang="ja-JP" altLang="en-US"/>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208349" name="AutoShape 393"/>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101600</xdr:rowOff>
    </xdr:from>
    <xdr:to>
      <xdr:col>20</xdr:col>
      <xdr:colOff>184190</xdr:colOff>
      <xdr:row>44</xdr:row>
      <xdr:rowOff>139700</xdr:rowOff>
    </xdr:to>
    <xdr:sp macro="" textlink="">
      <xdr:nvSpPr>
        <xdr:cNvPr id="10634" name="Text Box 394"/>
        <xdr:cNvSpPr txBox="1">
          <a:spLocks noChangeArrowheads="1"/>
        </xdr:cNvSpPr>
      </xdr:nvSpPr>
      <xdr:spPr bwMode="auto">
        <a:xfrm>
          <a:off x="12039600" y="72009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editAs="oneCell">
    <xdr:from>
      <xdr:col>24</xdr:col>
      <xdr:colOff>450850</xdr:colOff>
      <xdr:row>48</xdr:row>
      <xdr:rowOff>25400</xdr:rowOff>
    </xdr:from>
    <xdr:to>
      <xdr:col>25</xdr:col>
      <xdr:colOff>520700</xdr:colOff>
      <xdr:row>49</xdr:row>
      <xdr:rowOff>63500</xdr:rowOff>
    </xdr:to>
    <xdr:sp macro="" textlink="">
      <xdr:nvSpPr>
        <xdr:cNvPr id="10635" name="Text Box 395"/>
        <xdr:cNvSpPr txBox="1">
          <a:spLocks noChangeArrowheads="1"/>
        </xdr:cNvSpPr>
      </xdr:nvSpPr>
      <xdr:spPr bwMode="auto">
        <a:xfrm>
          <a:off x="1550035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292100</xdr:colOff>
      <xdr:row>48</xdr:row>
      <xdr:rowOff>25400</xdr:rowOff>
    </xdr:from>
    <xdr:to>
      <xdr:col>24</xdr:col>
      <xdr:colOff>371515</xdr:colOff>
      <xdr:row>49</xdr:row>
      <xdr:rowOff>63500</xdr:rowOff>
    </xdr:to>
    <xdr:sp macro="" textlink="">
      <xdr:nvSpPr>
        <xdr:cNvPr id="10636" name="Text Box 396"/>
        <xdr:cNvSpPr txBox="1">
          <a:spLocks noChangeArrowheads="1"/>
        </xdr:cNvSpPr>
      </xdr:nvSpPr>
      <xdr:spPr bwMode="auto">
        <a:xfrm>
          <a:off x="1473200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25400</xdr:rowOff>
    </xdr:from>
    <xdr:to>
      <xdr:col>23</xdr:col>
      <xdr:colOff>165140</xdr:colOff>
      <xdr:row>49</xdr:row>
      <xdr:rowOff>63500</xdr:rowOff>
    </xdr:to>
    <xdr:sp macro="" textlink="">
      <xdr:nvSpPr>
        <xdr:cNvPr id="10637" name="Text Box 397"/>
        <xdr:cNvSpPr txBox="1">
          <a:spLocks noChangeArrowheads="1"/>
        </xdr:cNvSpPr>
      </xdr:nvSpPr>
      <xdr:spPr bwMode="auto">
        <a:xfrm>
          <a:off x="1390650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568325</xdr:colOff>
      <xdr:row>48</xdr:row>
      <xdr:rowOff>25400</xdr:rowOff>
    </xdr:from>
    <xdr:to>
      <xdr:col>21</xdr:col>
      <xdr:colOff>647740</xdr:colOff>
      <xdr:row>49</xdr:row>
      <xdr:rowOff>63500</xdr:rowOff>
    </xdr:to>
    <xdr:sp macro="" textlink="">
      <xdr:nvSpPr>
        <xdr:cNvPr id="10638" name="Text Box 398"/>
        <xdr:cNvSpPr txBox="1">
          <a:spLocks noChangeArrowheads="1"/>
        </xdr:cNvSpPr>
      </xdr:nvSpPr>
      <xdr:spPr bwMode="auto">
        <a:xfrm>
          <a:off x="1309370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25400</xdr:rowOff>
    </xdr:from>
    <xdr:to>
      <xdr:col>20</xdr:col>
      <xdr:colOff>450890</xdr:colOff>
      <xdr:row>49</xdr:row>
      <xdr:rowOff>63500</xdr:rowOff>
    </xdr:to>
    <xdr:sp macro="" textlink="">
      <xdr:nvSpPr>
        <xdr:cNvPr id="10639" name="Text Box 399"/>
        <xdr:cNvSpPr txBox="1">
          <a:spLocks noChangeArrowheads="1"/>
        </xdr:cNvSpPr>
      </xdr:nvSpPr>
      <xdr:spPr bwMode="auto">
        <a:xfrm>
          <a:off x="12287250" y="7950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38</xdr:row>
      <xdr:rowOff>152400</xdr:rowOff>
    </xdr:from>
    <xdr:to>
      <xdr:col>24</xdr:col>
      <xdr:colOff>609600</xdr:colOff>
      <xdr:row>39</xdr:row>
      <xdr:rowOff>76200</xdr:rowOff>
    </xdr:to>
    <xdr:sp macro="" textlink="">
      <xdr:nvSpPr>
        <xdr:cNvPr id="208356" name="Oval 400"/>
        <xdr:cNvSpPr>
          <a:spLocks noChangeArrowheads="1"/>
        </xdr:cNvSpPr>
      </xdr:nvSpPr>
      <xdr:spPr bwMode="auto">
        <a:xfrm>
          <a:off x="16964025"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19050</xdr:rowOff>
    </xdr:from>
    <xdr:to>
      <xdr:col>26</xdr:col>
      <xdr:colOff>38100</xdr:colOff>
      <xdr:row>39</xdr:row>
      <xdr:rowOff>57150</xdr:rowOff>
    </xdr:to>
    <xdr:sp macro="" textlink="">
      <xdr:nvSpPr>
        <xdr:cNvPr id="10641" name="公債費負担の状況該当値テキスト"/>
        <xdr:cNvSpPr txBox="1">
          <a:spLocks noChangeArrowheads="1"/>
        </xdr:cNvSpPr>
      </xdr:nvSpPr>
      <xdr:spPr bwMode="auto">
        <a:xfrm>
          <a:off x="15678150" y="629285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208358" name="Oval 402"/>
        <xdr:cNvSpPr>
          <a:spLocks noChangeArrowheads="1"/>
        </xdr:cNvSpPr>
      </xdr:nvSpPr>
      <xdr:spPr bwMode="auto">
        <a:xfrm>
          <a:off x="161258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38</xdr:row>
      <xdr:rowOff>0</xdr:rowOff>
    </xdr:from>
    <xdr:to>
      <xdr:col>24</xdr:col>
      <xdr:colOff>79459</xdr:colOff>
      <xdr:row>39</xdr:row>
      <xdr:rowOff>38100</xdr:rowOff>
    </xdr:to>
    <xdr:sp macro="" textlink="">
      <xdr:nvSpPr>
        <xdr:cNvPr id="10643" name="Text Box 403"/>
        <xdr:cNvSpPr txBox="1">
          <a:spLocks noChangeArrowheads="1"/>
        </xdr:cNvSpPr>
      </xdr:nvSpPr>
      <xdr:spPr bwMode="auto">
        <a:xfrm>
          <a:off x="14484350" y="62738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22</xdr:col>
      <xdr:colOff>152400</xdr:colOff>
      <xdr:row>39</xdr:row>
      <xdr:rowOff>76200</xdr:rowOff>
    </xdr:from>
    <xdr:to>
      <xdr:col>22</xdr:col>
      <xdr:colOff>257175</xdr:colOff>
      <xdr:row>40</xdr:row>
      <xdr:rowOff>0</xdr:rowOff>
    </xdr:to>
    <xdr:sp macro="" textlink="">
      <xdr:nvSpPr>
        <xdr:cNvPr id="208360" name="Oval 404"/>
        <xdr:cNvSpPr>
          <a:spLocks noChangeArrowheads="1"/>
        </xdr:cNvSpPr>
      </xdr:nvSpPr>
      <xdr:spPr bwMode="auto">
        <a:xfrm>
          <a:off x="15240000"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501650</xdr:colOff>
      <xdr:row>38</xdr:row>
      <xdr:rowOff>38100</xdr:rowOff>
    </xdr:from>
    <xdr:to>
      <xdr:col>22</xdr:col>
      <xdr:colOff>581065</xdr:colOff>
      <xdr:row>39</xdr:row>
      <xdr:rowOff>76200</xdr:rowOff>
    </xdr:to>
    <xdr:sp macro="" textlink="">
      <xdr:nvSpPr>
        <xdr:cNvPr id="10645" name="Text Box 405"/>
        <xdr:cNvSpPr txBox="1">
          <a:spLocks noChangeArrowheads="1"/>
        </xdr:cNvSpPr>
      </xdr:nvSpPr>
      <xdr:spPr bwMode="auto">
        <a:xfrm>
          <a:off x="13665200" y="63119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20</xdr:col>
      <xdr:colOff>638175</xdr:colOff>
      <xdr:row>39</xdr:row>
      <xdr:rowOff>123825</xdr:rowOff>
    </xdr:from>
    <xdr:to>
      <xdr:col>21</xdr:col>
      <xdr:colOff>47625</xdr:colOff>
      <xdr:row>40</xdr:row>
      <xdr:rowOff>47625</xdr:rowOff>
    </xdr:to>
    <xdr:sp macro="" textlink="">
      <xdr:nvSpPr>
        <xdr:cNvPr id="208362" name="Oval 406"/>
        <xdr:cNvSpPr>
          <a:spLocks noChangeArrowheads="1"/>
        </xdr:cNvSpPr>
      </xdr:nvSpPr>
      <xdr:spPr bwMode="auto">
        <a:xfrm>
          <a:off x="14354175" y="681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307975</xdr:colOff>
      <xdr:row>38</xdr:row>
      <xdr:rowOff>82550</xdr:rowOff>
    </xdr:from>
    <xdr:to>
      <xdr:col>21</xdr:col>
      <xdr:colOff>377825</xdr:colOff>
      <xdr:row>39</xdr:row>
      <xdr:rowOff>120650</xdr:rowOff>
    </xdr:to>
    <xdr:sp macro="" textlink="">
      <xdr:nvSpPr>
        <xdr:cNvPr id="10647" name="Text Box 407"/>
        <xdr:cNvSpPr txBox="1">
          <a:spLocks noChangeArrowheads="1"/>
        </xdr:cNvSpPr>
      </xdr:nvSpPr>
      <xdr:spPr bwMode="auto">
        <a:xfrm>
          <a:off x="12852400" y="63563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19</xdr:col>
      <xdr:colOff>428625</xdr:colOff>
      <xdr:row>40</xdr:row>
      <xdr:rowOff>123825</xdr:rowOff>
    </xdr:from>
    <xdr:to>
      <xdr:col>19</xdr:col>
      <xdr:colOff>533400</xdr:colOff>
      <xdr:row>41</xdr:row>
      <xdr:rowOff>57150</xdr:rowOff>
    </xdr:to>
    <xdr:sp macro="" textlink="">
      <xdr:nvSpPr>
        <xdr:cNvPr id="208364" name="Oval 408"/>
        <xdr:cNvSpPr>
          <a:spLocks noChangeArrowheads="1"/>
        </xdr:cNvSpPr>
      </xdr:nvSpPr>
      <xdr:spPr bwMode="auto">
        <a:xfrm>
          <a:off x="134588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98425</xdr:rowOff>
    </xdr:from>
    <xdr:to>
      <xdr:col>20</xdr:col>
      <xdr:colOff>184190</xdr:colOff>
      <xdr:row>40</xdr:row>
      <xdr:rowOff>136525</xdr:rowOff>
    </xdr:to>
    <xdr:sp macro="" textlink="">
      <xdr:nvSpPr>
        <xdr:cNvPr id="10649" name="Text Box 409"/>
        <xdr:cNvSpPr txBox="1">
          <a:spLocks noChangeArrowheads="1"/>
        </xdr:cNvSpPr>
      </xdr:nvSpPr>
      <xdr:spPr bwMode="auto">
        <a:xfrm>
          <a:off x="12039600" y="65278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482600</xdr:colOff>
      <xdr:row>7</xdr:row>
      <xdr:rowOff>6350</xdr:rowOff>
    </xdr:from>
    <xdr:to>
      <xdr:col>26</xdr:col>
      <xdr:colOff>79339</xdr:colOff>
      <xdr:row>8</xdr:row>
      <xdr:rowOff>155773</xdr:rowOff>
    </xdr:to>
    <xdr:sp macro="" textlink="">
      <xdr:nvSpPr>
        <xdr:cNvPr id="10650" name="Rectangle 410"/>
        <xdr:cNvSpPr>
          <a:spLocks noChangeArrowheads="1"/>
        </xdr:cNvSpPr>
      </xdr:nvSpPr>
      <xdr:spPr bwMode="auto">
        <a:xfrm>
          <a:off x="11760200" y="1162050"/>
          <a:ext cx="4654550" cy="30480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25400</xdr:rowOff>
    </xdr:from>
    <xdr:to>
      <xdr:col>22</xdr:col>
      <xdr:colOff>606425</xdr:colOff>
      <xdr:row>10</xdr:row>
      <xdr:rowOff>82550</xdr:rowOff>
    </xdr:to>
    <xdr:sp macro="" textlink="">
      <xdr:nvSpPr>
        <xdr:cNvPr id="10651" name="Text Box 411"/>
        <xdr:cNvSpPr txBox="1">
          <a:spLocks noChangeArrowheads="1"/>
        </xdr:cNvSpPr>
      </xdr:nvSpPr>
      <xdr:spPr bwMode="auto">
        <a:xfrm>
          <a:off x="13125450" y="1511300"/>
          <a:ext cx="1263650" cy="222250"/>
        </a:xfrm>
        <a:prstGeom prst="rect">
          <a:avLst/>
        </a:prstGeom>
        <a:noFill/>
        <a:ln>
          <a:noFill/>
        </a:ln>
        <a:effectLst/>
        <a:extLst/>
      </xdr:spPr>
      <xdr:txBody>
        <a:bodyPr vertOverflow="clip" wrap="square" lIns="45720" tIns="0" rIns="45720" bIns="27432"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44450</xdr:colOff>
      <xdr:row>9</xdr:row>
      <xdr:rowOff>6350</xdr:rowOff>
    </xdr:from>
    <xdr:to>
      <xdr:col>23</xdr:col>
      <xdr:colOff>648034</xdr:colOff>
      <xdr:row>10</xdr:row>
      <xdr:rowOff>117702</xdr:rowOff>
    </xdr:to>
    <xdr:sp macro="" textlink="">
      <xdr:nvSpPr>
        <xdr:cNvPr id="10652" name="Text Box 412"/>
        <xdr:cNvSpPr txBox="1">
          <a:spLocks noChangeArrowheads="1"/>
        </xdr:cNvSpPr>
      </xdr:nvSpPr>
      <xdr:spPr bwMode="auto">
        <a:xfrm>
          <a:off x="14503400" y="1492250"/>
          <a:ext cx="546100" cy="266700"/>
        </a:xfrm>
        <a:prstGeom prst="rect">
          <a:avLst/>
        </a:prstGeom>
        <a:noFill/>
        <a:ln>
          <a:noFill/>
        </a:ln>
        <a:effectLst/>
        <a:extLst/>
      </xdr:spPr>
      <xdr:txBody>
        <a:bodyPr vertOverflow="clip" wrap="square" lIns="54864" tIns="0" rIns="0" bIns="32004"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82550</xdr:rowOff>
    </xdr:from>
    <xdr:to>
      <xdr:col>28</xdr:col>
      <xdr:colOff>292080</xdr:colOff>
      <xdr:row>10</xdr:row>
      <xdr:rowOff>0</xdr:rowOff>
    </xdr:to>
    <xdr:sp macro="" textlink="">
      <xdr:nvSpPr>
        <xdr:cNvPr id="10653" name="Rectangle 413"/>
        <xdr:cNvSpPr>
          <a:spLocks noChangeArrowheads="1"/>
        </xdr:cNvSpPr>
      </xdr:nvSpPr>
      <xdr:spPr bwMode="auto">
        <a:xfrm>
          <a:off x="16478250" y="14033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101600</xdr:rowOff>
    </xdr:from>
    <xdr:to>
      <xdr:col>28</xdr:col>
      <xdr:colOff>292080</xdr:colOff>
      <xdr:row>11</xdr:row>
      <xdr:rowOff>19050</xdr:rowOff>
    </xdr:to>
    <xdr:sp macro="" textlink="">
      <xdr:nvSpPr>
        <xdr:cNvPr id="10654" name="Rectangle 414"/>
        <xdr:cNvSpPr>
          <a:spLocks noChangeArrowheads="1"/>
        </xdr:cNvSpPr>
      </xdr:nvSpPr>
      <xdr:spPr bwMode="auto">
        <a:xfrm>
          <a:off x="16478250" y="15875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1/62</a:t>
          </a:r>
          <a:endParaRPr lang="ja-JP" altLang="en-US"/>
        </a:p>
      </xdr:txBody>
    </xdr:sp>
    <xdr:clientData/>
  </xdr:twoCellAnchor>
  <xdr:twoCellAnchor>
    <xdr:from>
      <xdr:col>28</xdr:col>
      <xdr:colOff>415925</xdr:colOff>
      <xdr:row>8</xdr:row>
      <xdr:rowOff>82550</xdr:rowOff>
    </xdr:from>
    <xdr:to>
      <xdr:col>30</xdr:col>
      <xdr:colOff>314325</xdr:colOff>
      <xdr:row>10</xdr:row>
      <xdr:rowOff>0</xdr:rowOff>
    </xdr:to>
    <xdr:sp macro="" textlink="">
      <xdr:nvSpPr>
        <xdr:cNvPr id="10655" name="Rectangle 415"/>
        <xdr:cNvSpPr>
          <a:spLocks noChangeArrowheads="1"/>
        </xdr:cNvSpPr>
      </xdr:nvSpPr>
      <xdr:spPr bwMode="auto">
        <a:xfrm>
          <a:off x="17989550" y="140335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415925</xdr:colOff>
      <xdr:row>9</xdr:row>
      <xdr:rowOff>101600</xdr:rowOff>
    </xdr:from>
    <xdr:to>
      <xdr:col>30</xdr:col>
      <xdr:colOff>314325</xdr:colOff>
      <xdr:row>11</xdr:row>
      <xdr:rowOff>19050</xdr:rowOff>
    </xdr:to>
    <xdr:sp macro="" textlink="">
      <xdr:nvSpPr>
        <xdr:cNvPr id="10656" name="Rectangle 416"/>
        <xdr:cNvSpPr>
          <a:spLocks noChangeArrowheads="1"/>
        </xdr:cNvSpPr>
      </xdr:nvSpPr>
      <xdr:spPr bwMode="auto">
        <a:xfrm>
          <a:off x="17989550" y="1587500"/>
          <a:ext cx="1155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501650</xdr:colOff>
      <xdr:row>8</xdr:row>
      <xdr:rowOff>82550</xdr:rowOff>
    </xdr:from>
    <xdr:to>
      <xdr:col>32</xdr:col>
      <xdr:colOff>412750</xdr:colOff>
      <xdr:row>10</xdr:row>
      <xdr:rowOff>0</xdr:rowOff>
    </xdr:to>
    <xdr:sp macro="" textlink="">
      <xdr:nvSpPr>
        <xdr:cNvPr id="10657" name="Rectangle 417"/>
        <xdr:cNvSpPr>
          <a:spLocks noChangeArrowheads="1"/>
        </xdr:cNvSpPr>
      </xdr:nvSpPr>
      <xdr:spPr bwMode="auto">
        <a:xfrm>
          <a:off x="19323050" y="140335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501650</xdr:colOff>
      <xdr:row>9</xdr:row>
      <xdr:rowOff>101600</xdr:rowOff>
    </xdr:from>
    <xdr:to>
      <xdr:col>32</xdr:col>
      <xdr:colOff>412750</xdr:colOff>
      <xdr:row>11</xdr:row>
      <xdr:rowOff>19050</xdr:rowOff>
    </xdr:to>
    <xdr:sp macro="" textlink="">
      <xdr:nvSpPr>
        <xdr:cNvPr id="10658" name="Rectangle 418"/>
        <xdr:cNvSpPr>
          <a:spLocks noChangeArrowheads="1"/>
        </xdr:cNvSpPr>
      </xdr:nvSpPr>
      <xdr:spPr bwMode="auto">
        <a:xfrm>
          <a:off x="19323050" y="1587500"/>
          <a:ext cx="11684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8375"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8376"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269875</xdr:colOff>
      <xdr:row>11</xdr:row>
      <xdr:rowOff>82550</xdr:rowOff>
    </xdr:from>
    <xdr:to>
      <xdr:col>31</xdr:col>
      <xdr:colOff>647676</xdr:colOff>
      <xdr:row>12</xdr:row>
      <xdr:rowOff>158750</xdr:rowOff>
    </xdr:to>
    <xdr:sp macro="" textlink="">
      <xdr:nvSpPr>
        <xdr:cNvPr id="10661" name="Rectangle 421"/>
        <xdr:cNvSpPr>
          <a:spLocks noChangeArrowheads="1"/>
        </xdr:cNvSpPr>
      </xdr:nvSpPr>
      <xdr:spPr bwMode="auto">
        <a:xfrm>
          <a:off x="16586200" y="1898650"/>
          <a:ext cx="3492500" cy="24130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393700</xdr:colOff>
      <xdr:row>13</xdr:row>
      <xdr:rowOff>57150</xdr:rowOff>
    </xdr:from>
    <xdr:to>
      <xdr:col>35</xdr:col>
      <xdr:colOff>21</xdr:colOff>
      <xdr:row>25</xdr:row>
      <xdr:rowOff>25400</xdr:rowOff>
    </xdr:to>
    <xdr:sp macro="" textlink="" fLocksText="0">
      <xdr:nvSpPr>
        <xdr:cNvPr id="10662" name="Text Box 422"/>
        <xdr:cNvSpPr txBox="1">
          <a:spLocks noChangeArrowheads="1"/>
        </xdr:cNvSpPr>
      </xdr:nvSpPr>
      <xdr:spPr bwMode="auto">
        <a:xfrm>
          <a:off x="16700500" y="2203450"/>
          <a:ext cx="5302250" cy="194945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ja-JP" sz="1100" b="0" i="0" baseline="0">
              <a:effectLst/>
              <a:latin typeface="+mn-lt"/>
              <a:ea typeface="+mn-ea"/>
              <a:cs typeface="+mn-cs"/>
            </a:rPr>
            <a:t>　将来負担比率については、</a:t>
          </a:r>
          <a:r>
            <a:rPr lang="en-US" altLang="ja-JP" sz="1100" b="0" i="0" baseline="0">
              <a:effectLst/>
              <a:latin typeface="+mn-lt"/>
              <a:ea typeface="+mn-ea"/>
              <a:cs typeface="+mn-cs"/>
            </a:rPr>
            <a:t>0.0</a:t>
          </a:r>
          <a:r>
            <a:rPr lang="ja-JP" altLang="ja-JP" sz="1100" b="0" i="0" baseline="0">
              <a:effectLst/>
              <a:latin typeface="+mn-lt"/>
              <a:ea typeface="+mn-ea"/>
              <a:cs typeface="+mn-cs"/>
            </a:rPr>
            <a:t>％</a:t>
          </a:r>
          <a:r>
            <a:rPr lang="ja-JP" altLang="en-US" sz="1100" b="0" i="0" baseline="0">
              <a:effectLst/>
              <a:latin typeface="+mn-lt"/>
              <a:ea typeface="+mn-ea"/>
              <a:cs typeface="+mn-cs"/>
            </a:rPr>
            <a:t>を下回り（マイナスとなり）、</a:t>
          </a:r>
          <a:r>
            <a:rPr lang="ja-JP" altLang="ja-JP" sz="1100" b="0" i="0" baseline="0">
              <a:effectLst/>
              <a:latin typeface="+mn-lt"/>
              <a:ea typeface="+mn-ea"/>
              <a:cs typeface="+mn-cs"/>
            </a:rPr>
            <a:t>昨年度</a:t>
          </a:r>
          <a:r>
            <a:rPr lang="ja-JP" altLang="en-US" sz="1100" b="0" i="0" baseline="0">
              <a:effectLst/>
              <a:latin typeface="+mn-lt"/>
              <a:ea typeface="+mn-ea"/>
              <a:cs typeface="+mn-cs"/>
            </a:rPr>
            <a:t>から</a:t>
          </a:r>
          <a:r>
            <a:rPr lang="en-US" altLang="ja-JP" sz="1100" b="0" i="0" baseline="0">
              <a:effectLst/>
              <a:latin typeface="+mn-lt"/>
              <a:ea typeface="+mn-ea"/>
              <a:cs typeface="+mn-cs"/>
            </a:rPr>
            <a:t>7.8</a:t>
          </a:r>
          <a:r>
            <a:rPr lang="ja-JP" altLang="ja-JP" sz="1100" b="0" i="0" baseline="0">
              <a:effectLst/>
              <a:latin typeface="+mn-lt"/>
              <a:ea typeface="+mn-ea"/>
              <a:cs typeface="+mn-cs"/>
            </a:rPr>
            <a:t>ポイント</a:t>
          </a:r>
          <a:r>
            <a:rPr lang="ja-JP" altLang="en-US" sz="1100" b="0" i="0" baseline="0">
              <a:effectLst/>
              <a:latin typeface="+mn-lt"/>
              <a:ea typeface="+mn-ea"/>
              <a:cs typeface="+mn-cs"/>
            </a:rPr>
            <a:t>以上</a:t>
          </a:r>
          <a:r>
            <a:rPr lang="ja-JP" altLang="ja-JP" sz="1100" b="0" i="0" baseline="0">
              <a:effectLst/>
              <a:latin typeface="+mn-lt"/>
              <a:ea typeface="+mn-ea"/>
              <a:cs typeface="+mn-cs"/>
            </a:rPr>
            <a:t>上回っている。その主な要因は、組合等負担等見込額の減、充当可能基金等の増等が</a:t>
          </a:r>
          <a:endParaRPr lang="en-US" altLang="ja-JP" sz="1100" b="0" i="0" baseline="0">
            <a:effectLst/>
            <a:latin typeface="+mn-lt"/>
            <a:ea typeface="+mn-ea"/>
            <a:cs typeface="+mn-cs"/>
          </a:endParaRPr>
        </a:p>
        <a:p>
          <a:pPr rtl="0">
            <a:lnSpc>
              <a:spcPts val="1200"/>
            </a:lnSpc>
          </a:pPr>
          <a:r>
            <a:rPr lang="ja-JP" altLang="ja-JP" sz="1100" b="0" i="0" baseline="0">
              <a:effectLst/>
              <a:latin typeface="+mn-lt"/>
              <a:ea typeface="+mn-ea"/>
              <a:cs typeface="+mn-cs"/>
            </a:rPr>
            <a:t>挙げられる。</a:t>
          </a:r>
          <a:endParaRPr lang="ja-JP" altLang="ja-JP" sz="1400">
            <a:effectLst/>
          </a:endParaRPr>
        </a:p>
      </xdr:txBody>
    </xdr:sp>
    <xdr:clientData/>
  </xdr:twoCellAnchor>
  <xdr:oneCellAnchor>
    <xdr:from>
      <xdr:col>18</xdr:col>
      <xdr:colOff>482600</xdr:colOff>
      <xdr:row>10</xdr:row>
      <xdr:rowOff>101600</xdr:rowOff>
    </xdr:from>
    <xdr:ext cx="132344" cy="151836"/>
    <xdr:sp macro="" textlink="">
      <xdr:nvSpPr>
        <xdr:cNvPr id="10663" name="Text Box 423"/>
        <xdr:cNvSpPr txBox="1">
          <a:spLocks noChangeArrowheads="1"/>
        </xdr:cNvSpPr>
      </xdr:nvSpPr>
      <xdr:spPr bwMode="auto">
        <a:xfrm>
          <a:off x="11760200" y="1752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8380"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24</xdr:row>
      <xdr:rowOff>155575</xdr:rowOff>
    </xdr:from>
    <xdr:to>
      <xdr:col>18</xdr:col>
      <xdr:colOff>482600</xdr:colOff>
      <xdr:row>26</xdr:row>
      <xdr:rowOff>19188</xdr:rowOff>
    </xdr:to>
    <xdr:sp macro="" textlink="">
      <xdr:nvSpPr>
        <xdr:cNvPr id="10665" name="Text Box 425"/>
        <xdr:cNvSpPr txBox="1">
          <a:spLocks noChangeArrowheads="1"/>
        </xdr:cNvSpPr>
      </xdr:nvSpPr>
      <xdr:spPr bwMode="auto">
        <a:xfrm>
          <a:off x="11061700" y="41084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08382"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22</xdr:row>
      <xdr:rowOff>98425</xdr:rowOff>
    </xdr:from>
    <xdr:to>
      <xdr:col>18</xdr:col>
      <xdr:colOff>482600</xdr:colOff>
      <xdr:row>23</xdr:row>
      <xdr:rowOff>136525</xdr:rowOff>
    </xdr:to>
    <xdr:sp macro="" textlink="">
      <xdr:nvSpPr>
        <xdr:cNvPr id="10667" name="Text Box 427"/>
        <xdr:cNvSpPr txBox="1">
          <a:spLocks noChangeArrowheads="1"/>
        </xdr:cNvSpPr>
      </xdr:nvSpPr>
      <xdr:spPr bwMode="auto">
        <a:xfrm>
          <a:off x="11061700" y="37211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08384"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20</xdr:row>
      <xdr:rowOff>38100</xdr:rowOff>
    </xdr:from>
    <xdr:to>
      <xdr:col>18</xdr:col>
      <xdr:colOff>482600</xdr:colOff>
      <xdr:row>21</xdr:row>
      <xdr:rowOff>76200</xdr:rowOff>
    </xdr:to>
    <xdr:sp macro="" textlink="">
      <xdr:nvSpPr>
        <xdr:cNvPr id="10669" name="Text Box 429"/>
        <xdr:cNvSpPr txBox="1">
          <a:spLocks noChangeArrowheads="1"/>
        </xdr:cNvSpPr>
      </xdr:nvSpPr>
      <xdr:spPr bwMode="auto">
        <a:xfrm>
          <a:off x="11061700" y="33401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08386"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17</xdr:row>
      <xdr:rowOff>139700</xdr:rowOff>
    </xdr:from>
    <xdr:to>
      <xdr:col>18</xdr:col>
      <xdr:colOff>482600</xdr:colOff>
      <xdr:row>19</xdr:row>
      <xdr:rowOff>6350</xdr:rowOff>
    </xdr:to>
    <xdr:sp macro="" textlink="">
      <xdr:nvSpPr>
        <xdr:cNvPr id="10671" name="Text Box 431"/>
        <xdr:cNvSpPr txBox="1">
          <a:spLocks noChangeArrowheads="1"/>
        </xdr:cNvSpPr>
      </xdr:nvSpPr>
      <xdr:spPr bwMode="auto">
        <a:xfrm>
          <a:off x="11061700" y="294640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08388"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15</xdr:row>
      <xdr:rowOff>82550</xdr:rowOff>
    </xdr:from>
    <xdr:to>
      <xdr:col>18</xdr:col>
      <xdr:colOff>482600</xdr:colOff>
      <xdr:row>16</xdr:row>
      <xdr:rowOff>120650</xdr:rowOff>
    </xdr:to>
    <xdr:sp macro="" textlink="">
      <xdr:nvSpPr>
        <xdr:cNvPr id="10673" name="Text Box 433"/>
        <xdr:cNvSpPr txBox="1">
          <a:spLocks noChangeArrowheads="1"/>
        </xdr:cNvSpPr>
      </xdr:nvSpPr>
      <xdr:spPr bwMode="auto">
        <a:xfrm>
          <a:off x="11061700" y="25590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08390"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412750</xdr:colOff>
      <xdr:row>13</xdr:row>
      <xdr:rowOff>25400</xdr:rowOff>
    </xdr:from>
    <xdr:to>
      <xdr:col>18</xdr:col>
      <xdr:colOff>482600</xdr:colOff>
      <xdr:row>14</xdr:row>
      <xdr:rowOff>63500</xdr:rowOff>
    </xdr:to>
    <xdr:sp macro="" textlink="">
      <xdr:nvSpPr>
        <xdr:cNvPr id="10675" name="Text Box 435"/>
        <xdr:cNvSpPr txBox="1">
          <a:spLocks noChangeArrowheads="1"/>
        </xdr:cNvSpPr>
      </xdr:nvSpPr>
      <xdr:spPr bwMode="auto">
        <a:xfrm>
          <a:off x="11061700" y="21717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8392"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839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208394"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120650</xdr:rowOff>
    </xdr:from>
    <xdr:to>
      <xdr:col>26</xdr:col>
      <xdr:colOff>38100</xdr:colOff>
      <xdr:row>23</xdr:row>
      <xdr:rowOff>158750</xdr:rowOff>
    </xdr:to>
    <xdr:sp macro="" textlink="">
      <xdr:nvSpPr>
        <xdr:cNvPr id="10679" name="将来負担の状況最小値テキスト"/>
        <xdr:cNvSpPr txBox="1">
          <a:spLocks noChangeArrowheads="1"/>
        </xdr:cNvSpPr>
      </xdr:nvSpPr>
      <xdr:spPr bwMode="auto">
        <a:xfrm>
          <a:off x="15678150" y="375285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189.1</a:t>
          </a:r>
          <a:endParaRPr lang="ja-JP" altLang="en-US"/>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208396" name="Line 440"/>
        <xdr:cNvSpPr>
          <a:spLocks noChangeShapeType="1"/>
        </xdr:cNvSpPr>
      </xdr:nvSpPr>
      <xdr:spPr bwMode="auto">
        <a:xfrm>
          <a:off x="16925925" y="389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120650</xdr:rowOff>
    </xdr:from>
    <xdr:to>
      <xdr:col>26</xdr:col>
      <xdr:colOff>38100</xdr:colOff>
      <xdr:row>13</xdr:row>
      <xdr:rowOff>158750</xdr:rowOff>
    </xdr:to>
    <xdr:sp macro="" textlink="">
      <xdr:nvSpPr>
        <xdr:cNvPr id="10681" name="将来負担の状況最大値テキスト"/>
        <xdr:cNvSpPr txBox="1">
          <a:spLocks noChangeArrowheads="1"/>
        </xdr:cNvSpPr>
      </xdr:nvSpPr>
      <xdr:spPr bwMode="auto">
        <a:xfrm>
          <a:off x="15678150" y="210185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5.2</a:t>
          </a:r>
          <a:endParaRPr lang="ja-JP" altLang="en-US"/>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208398" name="Line 442"/>
        <xdr:cNvSpPr>
          <a:spLocks noChangeShapeType="1"/>
        </xdr:cNvSpPr>
      </xdr:nvSpPr>
      <xdr:spPr bwMode="auto">
        <a:xfrm>
          <a:off x="16925925" y="240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28575</xdr:rowOff>
    </xdr:from>
    <xdr:to>
      <xdr:col>23</xdr:col>
      <xdr:colOff>409575</xdr:colOff>
      <xdr:row>14</xdr:row>
      <xdr:rowOff>85725</xdr:rowOff>
    </xdr:to>
    <xdr:sp macro="" textlink="">
      <xdr:nvSpPr>
        <xdr:cNvPr id="208399" name="Line 443"/>
        <xdr:cNvSpPr>
          <a:spLocks noChangeShapeType="1"/>
        </xdr:cNvSpPr>
      </xdr:nvSpPr>
      <xdr:spPr bwMode="auto">
        <a:xfrm flipV="1">
          <a:off x="15287625" y="24288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98425</xdr:rowOff>
    </xdr:from>
    <xdr:to>
      <xdr:col>26</xdr:col>
      <xdr:colOff>38100</xdr:colOff>
      <xdr:row>17</xdr:row>
      <xdr:rowOff>136525</xdr:rowOff>
    </xdr:to>
    <xdr:sp macro="" textlink="">
      <xdr:nvSpPr>
        <xdr:cNvPr id="10684" name="将来負担の状況平均値テキスト"/>
        <xdr:cNvSpPr txBox="1">
          <a:spLocks noChangeArrowheads="1"/>
        </xdr:cNvSpPr>
      </xdr:nvSpPr>
      <xdr:spPr bwMode="auto">
        <a:xfrm>
          <a:off x="15678150" y="27305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64.6</a:t>
          </a:r>
          <a:endParaRPr lang="ja-JP" altLang="en-US"/>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208401"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14</xdr:row>
      <xdr:rowOff>85725</xdr:rowOff>
    </xdr:from>
    <xdr:to>
      <xdr:col>22</xdr:col>
      <xdr:colOff>200025</xdr:colOff>
      <xdr:row>14</xdr:row>
      <xdr:rowOff>114300</xdr:rowOff>
    </xdr:to>
    <xdr:sp macro="" textlink="">
      <xdr:nvSpPr>
        <xdr:cNvPr id="208402" name="Line 446"/>
        <xdr:cNvSpPr>
          <a:spLocks noChangeShapeType="1"/>
        </xdr:cNvSpPr>
      </xdr:nvSpPr>
      <xdr:spPr bwMode="auto">
        <a:xfrm flipV="1">
          <a:off x="14401800" y="248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208403"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25400</xdr:colOff>
      <xdr:row>17</xdr:row>
      <xdr:rowOff>136525</xdr:rowOff>
    </xdr:from>
    <xdr:to>
      <xdr:col>24</xdr:col>
      <xdr:colOff>79459</xdr:colOff>
      <xdr:row>19</xdr:row>
      <xdr:rowOff>138</xdr:rowOff>
    </xdr:to>
    <xdr:sp macro="" textlink="">
      <xdr:nvSpPr>
        <xdr:cNvPr id="10688" name="Text Box 448"/>
        <xdr:cNvSpPr txBox="1">
          <a:spLocks noChangeArrowheads="1"/>
        </xdr:cNvSpPr>
      </xdr:nvSpPr>
      <xdr:spPr bwMode="auto">
        <a:xfrm>
          <a:off x="14484350" y="29337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75.9</a:t>
          </a:r>
          <a:endParaRPr lang="ja-JP" altLang="en-US"/>
        </a:p>
      </xdr:txBody>
    </xdr:sp>
    <xdr:clientData/>
  </xdr:twoCellAnchor>
  <xdr:twoCellAnchor>
    <xdr:from>
      <xdr:col>19</xdr:col>
      <xdr:colOff>485775</xdr:colOff>
      <xdr:row>14</xdr:row>
      <xdr:rowOff>114300</xdr:rowOff>
    </xdr:from>
    <xdr:to>
      <xdr:col>21</xdr:col>
      <xdr:colOff>0</xdr:colOff>
      <xdr:row>14</xdr:row>
      <xdr:rowOff>152400</xdr:rowOff>
    </xdr:to>
    <xdr:sp macro="" textlink="">
      <xdr:nvSpPr>
        <xdr:cNvPr id="208405" name="Line 449"/>
        <xdr:cNvSpPr>
          <a:spLocks noChangeShapeType="1"/>
        </xdr:cNvSpPr>
      </xdr:nvSpPr>
      <xdr:spPr bwMode="auto">
        <a:xfrm flipV="1">
          <a:off x="13515975" y="2514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208406" name="AutoShape 450"/>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501650</xdr:colOff>
      <xdr:row>18</xdr:row>
      <xdr:rowOff>101600</xdr:rowOff>
    </xdr:from>
    <xdr:to>
      <xdr:col>22</xdr:col>
      <xdr:colOff>581065</xdr:colOff>
      <xdr:row>19</xdr:row>
      <xdr:rowOff>139700</xdr:rowOff>
    </xdr:to>
    <xdr:sp macro="" textlink="">
      <xdr:nvSpPr>
        <xdr:cNvPr id="10691" name="Text Box 451"/>
        <xdr:cNvSpPr txBox="1">
          <a:spLocks noChangeArrowheads="1"/>
        </xdr:cNvSpPr>
      </xdr:nvSpPr>
      <xdr:spPr bwMode="auto">
        <a:xfrm>
          <a:off x="13665200" y="30734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xdr:from>
      <xdr:col>20</xdr:col>
      <xdr:colOff>638175</xdr:colOff>
      <xdr:row>19</xdr:row>
      <xdr:rowOff>0</xdr:rowOff>
    </xdr:from>
    <xdr:to>
      <xdr:col>21</xdr:col>
      <xdr:colOff>47625</xdr:colOff>
      <xdr:row>19</xdr:row>
      <xdr:rowOff>95250</xdr:rowOff>
    </xdr:to>
    <xdr:sp macro="" textlink="">
      <xdr:nvSpPr>
        <xdr:cNvPr id="208408" name="AutoShape 452"/>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307975</xdr:colOff>
      <xdr:row>19</xdr:row>
      <xdr:rowOff>117475</xdr:rowOff>
    </xdr:from>
    <xdr:to>
      <xdr:col>21</xdr:col>
      <xdr:colOff>377825</xdr:colOff>
      <xdr:row>20</xdr:row>
      <xdr:rowOff>155575</xdr:rowOff>
    </xdr:to>
    <xdr:sp macro="" textlink="">
      <xdr:nvSpPr>
        <xdr:cNvPr id="10693" name="Text Box 453"/>
        <xdr:cNvSpPr txBox="1">
          <a:spLocks noChangeArrowheads="1"/>
        </xdr:cNvSpPr>
      </xdr:nvSpPr>
      <xdr:spPr bwMode="auto">
        <a:xfrm>
          <a:off x="12852400" y="32448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116.1</a:t>
          </a:r>
          <a:endParaRPr lang="ja-JP" altLang="en-US"/>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208410" name="AutoShape 454"/>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38100</xdr:rowOff>
    </xdr:from>
    <xdr:to>
      <xdr:col>20</xdr:col>
      <xdr:colOff>184190</xdr:colOff>
      <xdr:row>21</xdr:row>
      <xdr:rowOff>76200</xdr:rowOff>
    </xdr:to>
    <xdr:sp macro="" textlink="">
      <xdr:nvSpPr>
        <xdr:cNvPr id="10695" name="Text Box 455"/>
        <xdr:cNvSpPr txBox="1">
          <a:spLocks noChangeArrowheads="1"/>
        </xdr:cNvSpPr>
      </xdr:nvSpPr>
      <xdr:spPr bwMode="auto">
        <a:xfrm>
          <a:off x="12039600" y="33401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128.3</a:t>
          </a:r>
          <a:endParaRPr lang="ja-JP" altLang="en-US"/>
        </a:p>
      </xdr:txBody>
    </xdr:sp>
    <xdr:clientData/>
  </xdr:twoCellAnchor>
  <xdr:twoCellAnchor editAs="oneCell">
    <xdr:from>
      <xdr:col>24</xdr:col>
      <xdr:colOff>450850</xdr:colOff>
      <xdr:row>25</xdr:row>
      <xdr:rowOff>158750</xdr:rowOff>
    </xdr:from>
    <xdr:to>
      <xdr:col>25</xdr:col>
      <xdr:colOff>520700</xdr:colOff>
      <xdr:row>27</xdr:row>
      <xdr:rowOff>25400</xdr:rowOff>
    </xdr:to>
    <xdr:sp macro="" textlink="">
      <xdr:nvSpPr>
        <xdr:cNvPr id="10696" name="Text Box 456"/>
        <xdr:cNvSpPr txBox="1">
          <a:spLocks noChangeArrowheads="1"/>
        </xdr:cNvSpPr>
      </xdr:nvSpPr>
      <xdr:spPr bwMode="auto">
        <a:xfrm>
          <a:off x="15500350" y="42862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292100</xdr:colOff>
      <xdr:row>25</xdr:row>
      <xdr:rowOff>158750</xdr:rowOff>
    </xdr:from>
    <xdr:to>
      <xdr:col>24</xdr:col>
      <xdr:colOff>371515</xdr:colOff>
      <xdr:row>27</xdr:row>
      <xdr:rowOff>25400</xdr:rowOff>
    </xdr:to>
    <xdr:sp macro="" textlink="">
      <xdr:nvSpPr>
        <xdr:cNvPr id="10697" name="Text Box 457"/>
        <xdr:cNvSpPr txBox="1">
          <a:spLocks noChangeArrowheads="1"/>
        </xdr:cNvSpPr>
      </xdr:nvSpPr>
      <xdr:spPr bwMode="auto">
        <a:xfrm>
          <a:off x="14732000" y="42862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158750</xdr:rowOff>
    </xdr:from>
    <xdr:to>
      <xdr:col>23</xdr:col>
      <xdr:colOff>165140</xdr:colOff>
      <xdr:row>27</xdr:row>
      <xdr:rowOff>25400</xdr:rowOff>
    </xdr:to>
    <xdr:sp macro="" textlink="">
      <xdr:nvSpPr>
        <xdr:cNvPr id="10698" name="Text Box 458"/>
        <xdr:cNvSpPr txBox="1">
          <a:spLocks noChangeArrowheads="1"/>
        </xdr:cNvSpPr>
      </xdr:nvSpPr>
      <xdr:spPr bwMode="auto">
        <a:xfrm>
          <a:off x="13906500" y="42862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568325</xdr:colOff>
      <xdr:row>25</xdr:row>
      <xdr:rowOff>158750</xdr:rowOff>
    </xdr:from>
    <xdr:to>
      <xdr:col>21</xdr:col>
      <xdr:colOff>647740</xdr:colOff>
      <xdr:row>27</xdr:row>
      <xdr:rowOff>25400</xdr:rowOff>
    </xdr:to>
    <xdr:sp macro="" textlink="">
      <xdr:nvSpPr>
        <xdr:cNvPr id="10699" name="Text Box 459"/>
        <xdr:cNvSpPr txBox="1">
          <a:spLocks noChangeArrowheads="1"/>
        </xdr:cNvSpPr>
      </xdr:nvSpPr>
      <xdr:spPr bwMode="auto">
        <a:xfrm>
          <a:off x="13093700" y="42862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158750</xdr:rowOff>
    </xdr:from>
    <xdr:to>
      <xdr:col>20</xdr:col>
      <xdr:colOff>450890</xdr:colOff>
      <xdr:row>27</xdr:row>
      <xdr:rowOff>25400</xdr:rowOff>
    </xdr:to>
    <xdr:sp macro="" textlink="">
      <xdr:nvSpPr>
        <xdr:cNvPr id="10700" name="Text Box 460"/>
        <xdr:cNvSpPr txBox="1">
          <a:spLocks noChangeArrowheads="1"/>
        </xdr:cNvSpPr>
      </xdr:nvSpPr>
      <xdr:spPr bwMode="auto">
        <a:xfrm>
          <a:off x="12287250" y="42862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352425</xdr:colOff>
      <xdr:row>13</xdr:row>
      <xdr:rowOff>152400</xdr:rowOff>
    </xdr:from>
    <xdr:to>
      <xdr:col>23</xdr:col>
      <xdr:colOff>457200</xdr:colOff>
      <xdr:row>14</xdr:row>
      <xdr:rowOff>85725</xdr:rowOff>
    </xdr:to>
    <xdr:sp macro="" textlink="">
      <xdr:nvSpPr>
        <xdr:cNvPr id="208417" name="Oval 461"/>
        <xdr:cNvSpPr>
          <a:spLocks noChangeArrowheads="1"/>
        </xdr:cNvSpPr>
      </xdr:nvSpPr>
      <xdr:spPr bwMode="auto">
        <a:xfrm>
          <a:off x="16125825" y="238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25400</xdr:colOff>
      <xdr:row>12</xdr:row>
      <xdr:rowOff>120650</xdr:rowOff>
    </xdr:from>
    <xdr:to>
      <xdr:col>24</xdr:col>
      <xdr:colOff>79459</xdr:colOff>
      <xdr:row>13</xdr:row>
      <xdr:rowOff>158750</xdr:rowOff>
    </xdr:to>
    <xdr:sp macro="" textlink="">
      <xdr:nvSpPr>
        <xdr:cNvPr id="10702" name="Text Box 462"/>
        <xdr:cNvSpPr txBox="1">
          <a:spLocks noChangeArrowheads="1"/>
        </xdr:cNvSpPr>
      </xdr:nvSpPr>
      <xdr:spPr bwMode="auto">
        <a:xfrm>
          <a:off x="14484350" y="21018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22</xdr:col>
      <xdr:colOff>152400</xdr:colOff>
      <xdr:row>14</xdr:row>
      <xdr:rowOff>28575</xdr:rowOff>
    </xdr:from>
    <xdr:to>
      <xdr:col>22</xdr:col>
      <xdr:colOff>257175</xdr:colOff>
      <xdr:row>14</xdr:row>
      <xdr:rowOff>133350</xdr:rowOff>
    </xdr:to>
    <xdr:sp macro="" textlink="">
      <xdr:nvSpPr>
        <xdr:cNvPr id="208419" name="Oval 463"/>
        <xdr:cNvSpPr>
          <a:spLocks noChangeArrowheads="1"/>
        </xdr:cNvSpPr>
      </xdr:nvSpPr>
      <xdr:spPr bwMode="auto">
        <a:xfrm>
          <a:off x="15240000"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501650</xdr:colOff>
      <xdr:row>13</xdr:row>
      <xdr:rowOff>0</xdr:rowOff>
    </xdr:from>
    <xdr:to>
      <xdr:col>22</xdr:col>
      <xdr:colOff>581065</xdr:colOff>
      <xdr:row>14</xdr:row>
      <xdr:rowOff>38100</xdr:rowOff>
    </xdr:to>
    <xdr:sp macro="" textlink="">
      <xdr:nvSpPr>
        <xdr:cNvPr id="10704" name="Text Box 464"/>
        <xdr:cNvSpPr txBox="1">
          <a:spLocks noChangeArrowheads="1"/>
        </xdr:cNvSpPr>
      </xdr:nvSpPr>
      <xdr:spPr bwMode="auto">
        <a:xfrm>
          <a:off x="13665200" y="21463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20</xdr:col>
      <xdr:colOff>638175</xdr:colOff>
      <xdr:row>14</xdr:row>
      <xdr:rowOff>66675</xdr:rowOff>
    </xdr:from>
    <xdr:to>
      <xdr:col>21</xdr:col>
      <xdr:colOff>47625</xdr:colOff>
      <xdr:row>14</xdr:row>
      <xdr:rowOff>161925</xdr:rowOff>
    </xdr:to>
    <xdr:sp macro="" textlink="">
      <xdr:nvSpPr>
        <xdr:cNvPr id="208421" name="Oval 465"/>
        <xdr:cNvSpPr>
          <a:spLocks noChangeArrowheads="1"/>
        </xdr:cNvSpPr>
      </xdr:nvSpPr>
      <xdr:spPr bwMode="auto">
        <a:xfrm>
          <a:off x="14354175" y="246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307975</xdr:colOff>
      <xdr:row>13</xdr:row>
      <xdr:rowOff>25400</xdr:rowOff>
    </xdr:from>
    <xdr:to>
      <xdr:col>21</xdr:col>
      <xdr:colOff>377825</xdr:colOff>
      <xdr:row>14</xdr:row>
      <xdr:rowOff>63500</xdr:rowOff>
    </xdr:to>
    <xdr:sp macro="" textlink="">
      <xdr:nvSpPr>
        <xdr:cNvPr id="10706" name="Text Box 466"/>
        <xdr:cNvSpPr txBox="1">
          <a:spLocks noChangeArrowheads="1"/>
        </xdr:cNvSpPr>
      </xdr:nvSpPr>
      <xdr:spPr bwMode="auto">
        <a:xfrm>
          <a:off x="12852400" y="21717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19</xdr:col>
      <xdr:colOff>428625</xdr:colOff>
      <xdr:row>14</xdr:row>
      <xdr:rowOff>104775</xdr:rowOff>
    </xdr:from>
    <xdr:to>
      <xdr:col>19</xdr:col>
      <xdr:colOff>533400</xdr:colOff>
      <xdr:row>15</xdr:row>
      <xdr:rowOff>38100</xdr:rowOff>
    </xdr:to>
    <xdr:sp macro="" textlink="">
      <xdr:nvSpPr>
        <xdr:cNvPr id="208423" name="Oval 467"/>
        <xdr:cNvSpPr>
          <a:spLocks noChangeArrowheads="1"/>
        </xdr:cNvSpPr>
      </xdr:nvSpPr>
      <xdr:spPr bwMode="auto">
        <a:xfrm>
          <a:off x="13458825"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76200</xdr:rowOff>
    </xdr:from>
    <xdr:to>
      <xdr:col>20</xdr:col>
      <xdr:colOff>184190</xdr:colOff>
      <xdr:row>14</xdr:row>
      <xdr:rowOff>117626</xdr:rowOff>
    </xdr:to>
    <xdr:sp macro="" textlink="">
      <xdr:nvSpPr>
        <xdr:cNvPr id="10708" name="Text Box 468"/>
        <xdr:cNvSpPr txBox="1">
          <a:spLocks noChangeArrowheads="1"/>
        </xdr:cNvSpPr>
      </xdr:nvSpPr>
      <xdr:spPr bwMode="auto">
        <a:xfrm>
          <a:off x="12039600" y="22225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22.9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120650</xdr:rowOff>
    </xdr:from>
    <xdr:to>
      <xdr:col>18</xdr:col>
      <xdr:colOff>333375</xdr:colOff>
      <xdr:row>3</xdr:row>
      <xdr:rowOff>120650</xdr:rowOff>
    </xdr:to>
    <xdr:sp macro="" textlink="">
      <xdr:nvSpPr>
        <xdr:cNvPr id="11265" name="Rectangle 1"/>
        <xdr:cNvSpPr>
          <a:spLocks noChangeArrowheads="1"/>
        </xdr:cNvSpPr>
      </xdr:nvSpPr>
      <xdr:spPr bwMode="auto">
        <a:xfrm>
          <a:off x="0" y="120650"/>
          <a:ext cx="11633200" cy="495300"/>
        </a:xfrm>
        <a:prstGeom prst="rect">
          <a:avLst/>
        </a:prstGeom>
        <a:noFill/>
        <a:ln>
          <a:noFill/>
        </a:ln>
        <a:extLst/>
      </xdr:spPr>
      <xdr:txBody>
        <a:bodyPr vertOverflow="clip" wrap="square" lIns="91440" tIns="50292" rIns="0" bIns="50292"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240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241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625475</xdr:colOff>
      <xdr:row>1</xdr:row>
      <xdr:rowOff>63500</xdr:rowOff>
    </xdr:from>
    <xdr:to>
      <xdr:col>33</xdr:col>
      <xdr:colOff>346044</xdr:colOff>
      <xdr:row>4</xdr:row>
      <xdr:rowOff>0</xdr:rowOff>
    </xdr:to>
    <xdr:sp macro="" textlink="">
      <xdr:nvSpPr>
        <xdr:cNvPr id="11268" name="Rectangle 4"/>
        <xdr:cNvSpPr>
          <a:spLocks noChangeArrowheads="1"/>
        </xdr:cNvSpPr>
      </xdr:nvSpPr>
      <xdr:spPr bwMode="auto">
        <a:xfrm>
          <a:off x="17564100" y="228600"/>
          <a:ext cx="3511550" cy="431800"/>
        </a:xfrm>
        <a:prstGeom prst="rect">
          <a:avLst/>
        </a:prstGeom>
        <a:solidFill>
          <a:srgbClr val="FF0000"/>
        </a:solidFill>
        <a:ln w="952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長野県中野市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241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241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63500</xdr:rowOff>
    </xdr:from>
    <xdr:to>
      <xdr:col>27</xdr:col>
      <xdr:colOff>393688</xdr:colOff>
      <xdr:row>4</xdr:row>
      <xdr:rowOff>6350</xdr:rowOff>
    </xdr:to>
    <xdr:sp macro="" textlink="">
      <xdr:nvSpPr>
        <xdr:cNvPr id="11271" name="Rectangle 7"/>
        <xdr:cNvSpPr>
          <a:spLocks noChangeArrowheads="1"/>
        </xdr:cNvSpPr>
      </xdr:nvSpPr>
      <xdr:spPr bwMode="auto">
        <a:xfrm>
          <a:off x="15005050" y="228600"/>
          <a:ext cx="2336800" cy="438150"/>
        </a:xfrm>
        <a:prstGeom prst="rect">
          <a:avLst/>
        </a:prstGeom>
        <a:solidFill>
          <a:srgbClr val="FF0000"/>
        </a:solidFill>
        <a:ln w="3175">
          <a:solidFill>
            <a:srgbClr val="FFFFFF"/>
          </a:solidFill>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25400</xdr:rowOff>
    </xdr:from>
    <xdr:to>
      <xdr:col>33</xdr:col>
      <xdr:colOff>396871</xdr:colOff>
      <xdr:row>87</xdr:row>
      <xdr:rowOff>139700</xdr:rowOff>
    </xdr:to>
    <xdr:sp macro="" textlink="">
      <xdr:nvSpPr>
        <xdr:cNvPr id="11272" name="Rectangle 8"/>
        <xdr:cNvSpPr>
          <a:spLocks noChangeArrowheads="1"/>
        </xdr:cNvSpPr>
      </xdr:nvSpPr>
      <xdr:spPr bwMode="auto">
        <a:xfrm>
          <a:off x="0" y="850900"/>
          <a:ext cx="21126450" cy="13652500"/>
        </a:xfrm>
        <a:prstGeom prst="rect">
          <a:avLst/>
        </a:prstGeom>
        <a:solidFill>
          <a:srgbClr val="FFFFFF"/>
        </a:solidFill>
        <a:ln w="9525">
          <a:solidFill>
            <a:srgbClr val="000000"/>
          </a:solidFill>
          <a:miter lim="800000"/>
          <a:headEnd/>
          <a:tailEnd/>
        </a:ln>
      </xdr:spPr>
      <xdr:txBody>
        <a:bodyPr vertOverflow="clip" wrap="square" lIns="73152" tIns="41148"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2416"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6350</xdr:rowOff>
    </xdr:from>
    <xdr:to>
      <xdr:col>3</xdr:col>
      <xdr:colOff>222250</xdr:colOff>
      <xdr:row>18</xdr:row>
      <xdr:rowOff>120650</xdr:rowOff>
    </xdr:to>
    <xdr:sp macro="" textlink="">
      <xdr:nvSpPr>
        <xdr:cNvPr id="11274" name="Rectangle 10"/>
        <xdr:cNvSpPr>
          <a:spLocks noChangeArrowheads="1"/>
        </xdr:cNvSpPr>
      </xdr:nvSpPr>
      <xdr:spPr bwMode="auto">
        <a:xfrm>
          <a:off x="806450" y="1492250"/>
          <a:ext cx="1289050" cy="1600200"/>
        </a:xfrm>
        <a:prstGeom prst="rect">
          <a:avLst/>
        </a:prstGeom>
        <a:noFill/>
        <a:ln>
          <a:noFill/>
        </a:ln>
        <a:extLst/>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2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149225</xdr:colOff>
      <xdr:row>9</xdr:row>
      <xdr:rowOff>44450</xdr:rowOff>
    </xdr:from>
    <xdr:to>
      <xdr:col>5</xdr:col>
      <xdr:colOff>60325</xdr:colOff>
      <xdr:row>18</xdr:row>
      <xdr:rowOff>82550</xdr:rowOff>
    </xdr:to>
    <xdr:sp macro="" textlink="">
      <xdr:nvSpPr>
        <xdr:cNvPr id="11275" name="Rectangle 11"/>
        <xdr:cNvSpPr>
          <a:spLocks noChangeArrowheads="1"/>
        </xdr:cNvSpPr>
      </xdr:nvSpPr>
      <xdr:spPr bwMode="auto">
        <a:xfrm>
          <a:off x="2032000" y="1530350"/>
          <a:ext cx="1168400" cy="1524000"/>
        </a:xfrm>
        <a:prstGeom prst="rect">
          <a:avLst/>
        </a:prstGeom>
        <a:noFill/>
        <a:ln>
          <a:noFill/>
        </a:ln>
        <a:extLst/>
      </xdr:spPr>
      <xdr:txBody>
        <a:bodyPr vertOverflow="clip" wrap="square" lIns="0" tIns="22860" rIns="36576" bIns="22860"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46,667</a:t>
          </a:r>
        </a:p>
        <a:p>
          <a:pPr algn="r" rtl="0">
            <a:lnSpc>
              <a:spcPts val="1200"/>
            </a:lnSpc>
            <a:defRPr sz="1000"/>
          </a:pPr>
          <a:r>
            <a:rPr lang="ja-JP" altLang="en-US" sz="1100" b="1" i="0" u="none" strike="noStrike" baseline="0">
              <a:solidFill>
                <a:srgbClr val="000000"/>
              </a:solidFill>
              <a:latin typeface="ＭＳ ゴシック"/>
              <a:ea typeface="ＭＳ ゴシック"/>
            </a:rPr>
            <a:t>46,024</a:t>
          </a:r>
        </a:p>
        <a:p>
          <a:pPr algn="r" rtl="0">
            <a:lnSpc>
              <a:spcPts val="1300"/>
            </a:lnSpc>
            <a:defRPr sz="1000"/>
          </a:pPr>
          <a:r>
            <a:rPr lang="ja-JP" altLang="en-US" sz="1100" b="1" i="0" u="none" strike="noStrike" baseline="0">
              <a:solidFill>
                <a:srgbClr val="000000"/>
              </a:solidFill>
              <a:latin typeface="ＭＳ ゴシック"/>
              <a:ea typeface="ＭＳ ゴシック"/>
            </a:rPr>
            <a:t>112.06</a:t>
          </a:r>
        </a:p>
        <a:p>
          <a:pPr algn="r" rtl="0">
            <a:lnSpc>
              <a:spcPts val="1200"/>
            </a:lnSpc>
            <a:defRPr sz="1000"/>
          </a:pPr>
          <a:r>
            <a:rPr lang="ja-JP" altLang="en-US" sz="1100" b="1" i="0" u="none" strike="noStrike" baseline="0">
              <a:solidFill>
                <a:srgbClr val="000000"/>
              </a:solidFill>
              <a:latin typeface="ＭＳ ゴシック"/>
              <a:ea typeface="ＭＳ ゴシック"/>
            </a:rPr>
            <a:t>19,314,408</a:t>
          </a:r>
        </a:p>
        <a:p>
          <a:pPr algn="r" rtl="0">
            <a:lnSpc>
              <a:spcPts val="1300"/>
            </a:lnSpc>
            <a:defRPr sz="1000"/>
          </a:pPr>
          <a:r>
            <a:rPr lang="ja-JP" altLang="en-US" sz="1100" b="1" i="0" u="none" strike="noStrike" baseline="0">
              <a:solidFill>
                <a:srgbClr val="000000"/>
              </a:solidFill>
              <a:latin typeface="ＭＳ ゴシック"/>
              <a:ea typeface="ＭＳ ゴシック"/>
            </a:rPr>
            <a:t>18,903,331</a:t>
          </a:r>
        </a:p>
        <a:p>
          <a:pPr algn="r" rtl="0">
            <a:lnSpc>
              <a:spcPts val="1200"/>
            </a:lnSpc>
            <a:defRPr sz="1000"/>
          </a:pPr>
          <a:r>
            <a:rPr lang="ja-JP" altLang="en-US" sz="1100" b="1" i="0" u="none" strike="noStrike" baseline="0">
              <a:solidFill>
                <a:srgbClr val="000000"/>
              </a:solidFill>
              <a:latin typeface="ＭＳ ゴシック"/>
              <a:ea typeface="ＭＳ ゴシック"/>
            </a:rPr>
            <a:t>344,743</a:t>
          </a:r>
        </a:p>
        <a:p>
          <a:pPr algn="r" rtl="0">
            <a:lnSpc>
              <a:spcPts val="1300"/>
            </a:lnSpc>
            <a:defRPr sz="1000"/>
          </a:pPr>
          <a:r>
            <a:rPr lang="ja-JP" altLang="en-US" sz="1100" b="1" i="0" u="none" strike="noStrike" baseline="0">
              <a:solidFill>
                <a:srgbClr val="000000"/>
              </a:solidFill>
              <a:latin typeface="ＭＳ ゴシック"/>
              <a:ea typeface="ＭＳ ゴシック"/>
            </a:rPr>
            <a:t>12,132,104</a:t>
          </a:r>
        </a:p>
        <a:p>
          <a:pPr algn="r" rtl="0">
            <a:lnSpc>
              <a:spcPts val="1200"/>
            </a:lnSpc>
            <a:defRPr sz="1000"/>
          </a:pPr>
          <a:r>
            <a:rPr lang="ja-JP" altLang="en-US" sz="1100" b="1" i="0" u="none" strike="noStrike" baseline="0">
              <a:solidFill>
                <a:srgbClr val="000000"/>
              </a:solidFill>
              <a:latin typeface="ＭＳ ゴシック"/>
              <a:ea typeface="ＭＳ ゴシック"/>
            </a:rPr>
            <a:t>18,878,303</a:t>
          </a:r>
          <a:endParaRPr lang="ja-JP" altLang="en-US"/>
        </a:p>
      </xdr:txBody>
    </xdr:sp>
    <xdr:clientData/>
  </xdr:twoCellAnchor>
  <xdr:twoCellAnchor>
    <xdr:from>
      <xdr:col>5</xdr:col>
      <xdr:colOff>117475</xdr:colOff>
      <xdr:row>9</xdr:row>
      <xdr:rowOff>44450</xdr:rowOff>
    </xdr:from>
    <xdr:to>
      <xdr:col>7</xdr:col>
      <xdr:colOff>269875</xdr:colOff>
      <xdr:row>18</xdr:row>
      <xdr:rowOff>82550</xdr:rowOff>
    </xdr:to>
    <xdr:sp macro="" textlink="">
      <xdr:nvSpPr>
        <xdr:cNvPr id="11276" name="Rectangle 12"/>
        <xdr:cNvSpPr>
          <a:spLocks noChangeArrowheads="1"/>
        </xdr:cNvSpPr>
      </xdr:nvSpPr>
      <xdr:spPr bwMode="auto">
        <a:xfrm>
          <a:off x="3257550" y="1530350"/>
          <a:ext cx="1390650" cy="1524000"/>
        </a:xfrm>
        <a:prstGeom prst="rect">
          <a:avLst/>
        </a:prstGeom>
        <a:noFill/>
        <a:ln>
          <a:noFill/>
        </a:ln>
        <a:extLst/>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2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269875</xdr:colOff>
      <xdr:row>9</xdr:row>
      <xdr:rowOff>98425</xdr:rowOff>
    </xdr:from>
    <xdr:to>
      <xdr:col>10</xdr:col>
      <xdr:colOff>247665</xdr:colOff>
      <xdr:row>14</xdr:row>
      <xdr:rowOff>120718</xdr:rowOff>
    </xdr:to>
    <xdr:sp macro="" textlink="">
      <xdr:nvSpPr>
        <xdr:cNvPr id="11277" name="Rectangle 13"/>
        <xdr:cNvSpPr>
          <a:spLocks noChangeArrowheads="1"/>
        </xdr:cNvSpPr>
      </xdr:nvSpPr>
      <xdr:spPr bwMode="auto">
        <a:xfrm>
          <a:off x="4648200" y="1574800"/>
          <a:ext cx="1873250" cy="857250"/>
        </a:xfrm>
        <a:prstGeom prst="rect">
          <a:avLst/>
        </a:prstGeom>
        <a:noFill/>
        <a:ln>
          <a:noFill/>
        </a:ln>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98425</xdr:rowOff>
    </xdr:from>
    <xdr:to>
      <xdr:col>12</xdr:col>
      <xdr:colOff>142875</xdr:colOff>
      <xdr:row>14</xdr:row>
      <xdr:rowOff>120718</xdr:rowOff>
    </xdr:to>
    <xdr:sp macro="" textlink="">
      <xdr:nvSpPr>
        <xdr:cNvPr id="11278" name="Rectangle 14"/>
        <xdr:cNvSpPr>
          <a:spLocks noChangeArrowheads="1"/>
        </xdr:cNvSpPr>
      </xdr:nvSpPr>
      <xdr:spPr bwMode="auto">
        <a:xfrm>
          <a:off x="6521450" y="1574800"/>
          <a:ext cx="1162050" cy="857250"/>
        </a:xfrm>
        <a:prstGeom prst="rect">
          <a:avLst/>
        </a:prstGeom>
        <a:noFill/>
        <a:ln>
          <a:noFill/>
        </a:ln>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9.7</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98425</xdr:rowOff>
    </xdr:from>
    <xdr:to>
      <xdr:col>13</xdr:col>
      <xdr:colOff>149272</xdr:colOff>
      <xdr:row>14</xdr:row>
      <xdr:rowOff>120718</xdr:rowOff>
    </xdr:to>
    <xdr:sp macro="" textlink="">
      <xdr:nvSpPr>
        <xdr:cNvPr id="11279" name="Rectangle 15"/>
        <xdr:cNvSpPr>
          <a:spLocks noChangeArrowheads="1"/>
        </xdr:cNvSpPr>
      </xdr:nvSpPr>
      <xdr:spPr bwMode="auto">
        <a:xfrm>
          <a:off x="7740650" y="1574800"/>
          <a:ext cx="577850" cy="857250"/>
        </a:xfrm>
        <a:prstGeom prst="rect">
          <a:avLst/>
        </a:prstGeom>
        <a:noFill/>
        <a:ln>
          <a:noFill/>
        </a:ln>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269875</xdr:colOff>
      <xdr:row>14</xdr:row>
      <xdr:rowOff>6350</xdr:rowOff>
    </xdr:from>
    <xdr:to>
      <xdr:col>10</xdr:col>
      <xdr:colOff>247665</xdr:colOff>
      <xdr:row>17</xdr:row>
      <xdr:rowOff>136621</xdr:rowOff>
    </xdr:to>
    <xdr:sp macro="" textlink="">
      <xdr:nvSpPr>
        <xdr:cNvPr id="11280" name="Rectangle 16"/>
        <xdr:cNvSpPr>
          <a:spLocks noChangeArrowheads="1"/>
        </xdr:cNvSpPr>
      </xdr:nvSpPr>
      <xdr:spPr bwMode="auto">
        <a:xfrm>
          <a:off x="4648200" y="2317750"/>
          <a:ext cx="1873250" cy="615950"/>
        </a:xfrm>
        <a:prstGeom prst="rect">
          <a:avLst/>
        </a:prstGeom>
        <a:noFill/>
        <a:ln>
          <a:noFill/>
        </a:ln>
        <a:extLst/>
      </xdr:spPr>
      <xdr:txBody>
        <a:bodyPr vertOverflow="clip" wrap="square" lIns="36576" tIns="22860" rIns="36576" bIns="22860" anchor="ctr" upright="1"/>
        <a:lstStyle/>
        <a:p>
          <a:pPr algn="dist" rtl="0">
            <a:lnSpc>
              <a:spcPts val="11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307975</xdr:colOff>
      <xdr:row>14</xdr:row>
      <xdr:rowOff>6350</xdr:rowOff>
    </xdr:from>
    <xdr:to>
      <xdr:col>15</xdr:col>
      <xdr:colOff>307975</xdr:colOff>
      <xdr:row>17</xdr:row>
      <xdr:rowOff>136621</xdr:rowOff>
    </xdr:to>
    <xdr:sp macro="" textlink="">
      <xdr:nvSpPr>
        <xdr:cNvPr id="11281" name="Rectangle 17"/>
        <xdr:cNvSpPr>
          <a:spLocks noChangeArrowheads="1"/>
        </xdr:cNvSpPr>
      </xdr:nvSpPr>
      <xdr:spPr bwMode="auto">
        <a:xfrm>
          <a:off x="6572250" y="2317750"/>
          <a:ext cx="3143250" cy="615950"/>
        </a:xfrm>
        <a:prstGeom prst="rect">
          <a:avLst/>
        </a:prstGeom>
        <a:noFill/>
        <a:ln>
          <a:noFill/>
        </a:ln>
        <a:extLst/>
      </xdr:spPr>
      <xdr:txBody>
        <a:bodyPr vertOverflow="clip" wrap="square" lIns="36576" tIns="22860" rIns="0" bIns="2286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1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242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44450</xdr:rowOff>
    </xdr:from>
    <xdr:to>
      <xdr:col>17</xdr:col>
      <xdr:colOff>517501</xdr:colOff>
      <xdr:row>10</xdr:row>
      <xdr:rowOff>120650</xdr:rowOff>
    </xdr:to>
    <xdr:sp macro="" textlink="">
      <xdr:nvSpPr>
        <xdr:cNvPr id="11283" name="Rectangle 19"/>
        <xdr:cNvSpPr>
          <a:spLocks noChangeArrowheads="1"/>
        </xdr:cNvSpPr>
      </xdr:nvSpPr>
      <xdr:spPr bwMode="auto">
        <a:xfrm>
          <a:off x="10007600" y="1530350"/>
          <a:ext cx="1162050" cy="241300"/>
        </a:xfrm>
        <a:prstGeom prst="rect">
          <a:avLst/>
        </a:prstGeom>
        <a:noFill/>
        <a:ln>
          <a:noFill/>
        </a:ln>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139700</xdr:rowOff>
    </xdr:from>
    <xdr:to>
      <xdr:col>17</xdr:col>
      <xdr:colOff>517501</xdr:colOff>
      <xdr:row>12</xdr:row>
      <xdr:rowOff>44450</xdr:rowOff>
    </xdr:to>
    <xdr:sp macro="" textlink="">
      <xdr:nvSpPr>
        <xdr:cNvPr id="11284" name="Rectangle 20"/>
        <xdr:cNvSpPr>
          <a:spLocks noChangeArrowheads="1"/>
        </xdr:cNvSpPr>
      </xdr:nvSpPr>
      <xdr:spPr bwMode="auto">
        <a:xfrm>
          <a:off x="10007600" y="1790700"/>
          <a:ext cx="1162050" cy="234950"/>
        </a:xfrm>
        <a:prstGeom prst="rect">
          <a:avLst/>
        </a:prstGeom>
        <a:noFill/>
        <a:ln>
          <a:noFill/>
        </a:ln>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120650</xdr:rowOff>
    </xdr:from>
    <xdr:to>
      <xdr:col>17</xdr:col>
      <xdr:colOff>517501</xdr:colOff>
      <xdr:row>16</xdr:row>
      <xdr:rowOff>76200</xdr:rowOff>
    </xdr:to>
    <xdr:sp macro="" textlink="">
      <xdr:nvSpPr>
        <xdr:cNvPr id="11285" name="Rectangle 21"/>
        <xdr:cNvSpPr>
          <a:spLocks noChangeArrowheads="1"/>
        </xdr:cNvSpPr>
      </xdr:nvSpPr>
      <xdr:spPr bwMode="auto">
        <a:xfrm>
          <a:off x="10007600" y="2101850"/>
          <a:ext cx="1162050" cy="615950"/>
        </a:xfrm>
        <a:prstGeom prst="rect">
          <a:avLst/>
        </a:prstGeom>
        <a:noFill/>
        <a:ln>
          <a:noFill/>
        </a:ln>
        <a:extLst/>
      </xdr:spPr>
      <xdr:txBody>
        <a:bodyPr vertOverflow="clip" wrap="square" lIns="36576" tIns="2286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242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243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243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243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243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243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243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63500</xdr:colOff>
      <xdr:row>20</xdr:row>
      <xdr:rowOff>120650</xdr:rowOff>
    </xdr:from>
    <xdr:ext cx="8739700" cy="189796"/>
    <xdr:sp macro="" textlink="">
      <xdr:nvSpPr>
        <xdr:cNvPr id="11293" name="Text Box 29"/>
        <xdr:cNvSpPr txBox="1">
          <a:spLocks noChangeArrowheads="1"/>
        </xdr:cNvSpPr>
      </xdr:nvSpPr>
      <xdr:spPr bwMode="auto">
        <a:xfrm>
          <a:off x="758825" y="3549650"/>
          <a:ext cx="8739700"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63500</xdr:colOff>
      <xdr:row>22</xdr:row>
      <xdr:rowOff>38100</xdr:rowOff>
    </xdr:from>
    <xdr:ext cx="6348084" cy="189796"/>
    <xdr:sp macro="" textlink="">
      <xdr:nvSpPr>
        <xdr:cNvPr id="11294" name="Text Box 30"/>
        <xdr:cNvSpPr txBox="1">
          <a:spLocks noChangeArrowheads="1"/>
        </xdr:cNvSpPr>
      </xdr:nvSpPr>
      <xdr:spPr bwMode="auto">
        <a:xfrm>
          <a:off x="758825" y="3810000"/>
          <a:ext cx="6348084" cy="189796"/>
        </a:xfrm>
        <a:prstGeom prst="rect">
          <a:avLst/>
        </a:prstGeom>
        <a:noFill/>
        <a:ln>
          <a:noFill/>
        </a:ln>
        <a:effectLst/>
        <a:extLst/>
      </xdr:spPr>
      <xdr:txBody>
        <a:bodyPr wrap="none" lIns="27432" tIns="22860"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2438"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63500</xdr:colOff>
      <xdr:row>27</xdr:row>
      <xdr:rowOff>63500</xdr:rowOff>
    </xdr:from>
    <xdr:to>
      <xdr:col>7</xdr:col>
      <xdr:colOff>568325</xdr:colOff>
      <xdr:row>29</xdr:row>
      <xdr:rowOff>44450</xdr:rowOff>
    </xdr:to>
    <xdr:sp macro="" textlink="">
      <xdr:nvSpPr>
        <xdr:cNvPr id="11296" name="Rectangle 32"/>
        <xdr:cNvSpPr>
          <a:spLocks noChangeArrowheads="1"/>
        </xdr:cNvSpPr>
      </xdr:nvSpPr>
      <xdr:spPr bwMode="auto">
        <a:xfrm>
          <a:off x="698500" y="4521200"/>
          <a:ext cx="422910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587375</xdr:colOff>
      <xdr:row>27</xdr:row>
      <xdr:rowOff>136525</xdr:rowOff>
    </xdr:from>
    <xdr:to>
      <xdr:col>10</xdr:col>
      <xdr:colOff>60170</xdr:colOff>
      <xdr:row>29</xdr:row>
      <xdr:rowOff>44677</xdr:rowOff>
    </xdr:to>
    <xdr:sp macro="" textlink="">
      <xdr:nvSpPr>
        <xdr:cNvPr id="11297" name="Rectangle 33"/>
        <xdr:cNvSpPr>
          <a:spLocks noChangeArrowheads="1"/>
        </xdr:cNvSpPr>
      </xdr:nvSpPr>
      <xdr:spPr bwMode="auto">
        <a:xfrm>
          <a:off x="4946650" y="4584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587375</xdr:colOff>
      <xdr:row>28</xdr:row>
      <xdr:rowOff>155575</xdr:rowOff>
    </xdr:from>
    <xdr:to>
      <xdr:col>10</xdr:col>
      <xdr:colOff>60170</xdr:colOff>
      <xdr:row>30</xdr:row>
      <xdr:rowOff>63727</xdr:rowOff>
    </xdr:to>
    <xdr:sp macro="" textlink="">
      <xdr:nvSpPr>
        <xdr:cNvPr id="11298" name="Rectangle 34"/>
        <xdr:cNvSpPr>
          <a:spLocks noChangeArrowheads="1"/>
        </xdr:cNvSpPr>
      </xdr:nvSpPr>
      <xdr:spPr bwMode="auto">
        <a:xfrm>
          <a:off x="4946650" y="4768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10/62</a:t>
          </a:r>
          <a:endParaRPr lang="ja-JP" altLang="en-US"/>
        </a:p>
      </xdr:txBody>
    </xdr:sp>
    <xdr:clientData/>
  </xdr:twoCellAnchor>
  <xdr:twoCellAnchor>
    <xdr:from>
      <xdr:col>10</xdr:col>
      <xdr:colOff>222250</xdr:colOff>
      <xdr:row>27</xdr:row>
      <xdr:rowOff>136525</xdr:rowOff>
    </xdr:from>
    <xdr:to>
      <xdr:col>12</xdr:col>
      <xdr:colOff>247650</xdr:colOff>
      <xdr:row>29</xdr:row>
      <xdr:rowOff>44677</xdr:rowOff>
    </xdr:to>
    <xdr:sp macro="" textlink="">
      <xdr:nvSpPr>
        <xdr:cNvPr id="11299" name="Rectangle 35"/>
        <xdr:cNvSpPr>
          <a:spLocks noChangeArrowheads="1"/>
        </xdr:cNvSpPr>
      </xdr:nvSpPr>
      <xdr:spPr bwMode="auto">
        <a:xfrm>
          <a:off x="6496050" y="4584700"/>
          <a:ext cx="1282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222250</xdr:colOff>
      <xdr:row>28</xdr:row>
      <xdr:rowOff>155575</xdr:rowOff>
    </xdr:from>
    <xdr:to>
      <xdr:col>12</xdr:col>
      <xdr:colOff>247650</xdr:colOff>
      <xdr:row>30</xdr:row>
      <xdr:rowOff>63727</xdr:rowOff>
    </xdr:to>
    <xdr:sp macro="" textlink="">
      <xdr:nvSpPr>
        <xdr:cNvPr id="11300" name="Rectangle 36"/>
        <xdr:cNvSpPr>
          <a:spLocks noChangeArrowheads="1"/>
        </xdr:cNvSpPr>
      </xdr:nvSpPr>
      <xdr:spPr bwMode="auto">
        <a:xfrm>
          <a:off x="6496050" y="4768850"/>
          <a:ext cx="1282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136525</xdr:rowOff>
    </xdr:from>
    <xdr:to>
      <xdr:col>14</xdr:col>
      <xdr:colOff>606405</xdr:colOff>
      <xdr:row>29</xdr:row>
      <xdr:rowOff>44677</xdr:rowOff>
    </xdr:to>
    <xdr:sp macro="" textlink="">
      <xdr:nvSpPr>
        <xdr:cNvPr id="11301" name="Rectangle 37"/>
        <xdr:cNvSpPr>
          <a:spLocks noChangeArrowheads="1"/>
        </xdr:cNvSpPr>
      </xdr:nvSpPr>
      <xdr:spPr bwMode="auto">
        <a:xfrm>
          <a:off x="7969250" y="4584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155575</xdr:rowOff>
    </xdr:from>
    <xdr:to>
      <xdr:col>14</xdr:col>
      <xdr:colOff>606405</xdr:colOff>
      <xdr:row>30</xdr:row>
      <xdr:rowOff>63727</xdr:rowOff>
    </xdr:to>
    <xdr:sp macro="" textlink="">
      <xdr:nvSpPr>
        <xdr:cNvPr id="11302" name="Rectangle 38"/>
        <xdr:cNvSpPr>
          <a:spLocks noChangeArrowheads="1"/>
        </xdr:cNvSpPr>
      </xdr:nvSpPr>
      <xdr:spPr bwMode="auto">
        <a:xfrm>
          <a:off x="7969250" y="4768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44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2447"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288925</xdr:colOff>
      <xdr:row>30</xdr:row>
      <xdr:rowOff>120650</xdr:rowOff>
    </xdr:from>
    <xdr:to>
      <xdr:col>13</xdr:col>
      <xdr:colOff>666726</xdr:colOff>
      <xdr:row>32</xdr:row>
      <xdr:rowOff>38100</xdr:rowOff>
    </xdr:to>
    <xdr:sp macro="" textlink="">
      <xdr:nvSpPr>
        <xdr:cNvPr id="11305" name="Rectangle 41"/>
        <xdr:cNvSpPr>
          <a:spLocks noChangeArrowheads="1"/>
        </xdr:cNvSpPr>
      </xdr:nvSpPr>
      <xdr:spPr bwMode="auto">
        <a:xfrm>
          <a:off x="5295900" y="5073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327025</xdr:colOff>
      <xdr:row>32</xdr:row>
      <xdr:rowOff>101600</xdr:rowOff>
    </xdr:from>
    <xdr:to>
      <xdr:col>15</xdr:col>
      <xdr:colOff>603250</xdr:colOff>
      <xdr:row>43</xdr:row>
      <xdr:rowOff>120650</xdr:rowOff>
    </xdr:to>
    <xdr:sp macro="" textlink="" fLocksText="0">
      <xdr:nvSpPr>
        <xdr:cNvPr id="11306" name="Text Box 42"/>
        <xdr:cNvSpPr txBox="1">
          <a:spLocks noChangeArrowheads="1"/>
        </xdr:cNvSpPr>
      </xdr:nvSpPr>
      <xdr:spPr bwMode="auto">
        <a:xfrm>
          <a:off x="5334000" y="5384800"/>
          <a:ext cx="4648200" cy="1835150"/>
        </a:xfrm>
        <a:prstGeom prst="rect">
          <a:avLst/>
        </a:prstGeom>
        <a:solidFill>
          <a:srgbClr val="FFFFFF"/>
        </a:solidFill>
        <a:ln>
          <a:noFill/>
        </a:ln>
        <a:extLst/>
      </xdr:spPr>
      <xdr:txBody>
        <a:bodyPr vertOverflow="clip" wrap="square" lIns="45720" tIns="27432"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人件費については</a:t>
          </a:r>
          <a:r>
            <a:rPr lang="en-US" altLang="ja-JP" sz="1100" b="0" i="0" baseline="0">
              <a:effectLst/>
              <a:latin typeface="+mn-lt"/>
              <a:ea typeface="+mn-ea"/>
              <a:cs typeface="+mn-cs"/>
            </a:rPr>
            <a:t>20.7</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3.4</a:t>
          </a:r>
          <a:r>
            <a:rPr lang="ja-JP" altLang="ja-JP" sz="1100" b="0" i="0" baseline="0">
              <a:effectLst/>
              <a:latin typeface="+mn-lt"/>
              <a:ea typeface="+mn-ea"/>
              <a:cs typeface="+mn-cs"/>
            </a:rPr>
            <a:t>ポイント下回っているが、人口</a:t>
          </a:r>
          <a:r>
            <a:rPr lang="ja-JP" altLang="en-US" sz="1100" b="0" i="0" baseline="0">
              <a:effectLst/>
              <a:latin typeface="+mn-lt"/>
              <a:ea typeface="+mn-ea"/>
              <a:cs typeface="+mn-cs"/>
            </a:rPr>
            <a:t>１</a:t>
          </a:r>
          <a:r>
            <a:rPr lang="ja-JP" altLang="ja-JP" sz="1100" b="0" i="0" baseline="0">
              <a:effectLst/>
              <a:latin typeface="+mn-lt"/>
              <a:ea typeface="+mn-ea"/>
              <a:cs typeface="+mn-cs"/>
            </a:rPr>
            <a:t>人当たりの決算額について、職員数の削減により給料に係る経費は減少しているものの、賃金及び一部事務組合等負担金のうち人件費相当分に係る経費が類似団体と比較して上回っている状況にある。</a:t>
          </a:r>
          <a:endParaRPr lang="ja-JP" altLang="ja-JP" sz="1400">
            <a:effectLst/>
          </a:endParaRPr>
        </a:p>
        <a:p>
          <a:pPr>
            <a:lnSpc>
              <a:spcPts val="1300"/>
            </a:lnSpc>
          </a:pPr>
          <a:r>
            <a:rPr lang="ja-JP" altLang="ja-JP" sz="1100" b="0" i="0" baseline="0">
              <a:effectLst/>
              <a:latin typeface="+mn-lt"/>
              <a:ea typeface="+mn-ea"/>
              <a:cs typeface="+mn-cs"/>
            </a:rPr>
            <a:t>　今後は、職員給だけでなく、人件費全体について抑制していく必要がある。</a:t>
          </a:r>
          <a:endParaRPr lang="ja-JP" altLang="en-US"/>
        </a:p>
      </xdr:txBody>
    </xdr:sp>
    <xdr:clientData/>
  </xdr:twoCellAnchor>
  <xdr:oneCellAnchor>
    <xdr:from>
      <xdr:col>1</xdr:col>
      <xdr:colOff>63500</xdr:colOff>
      <xdr:row>29</xdr:row>
      <xdr:rowOff>139700</xdr:rowOff>
    </xdr:from>
    <xdr:ext cx="132344" cy="151836"/>
    <xdr:sp macro="" textlink="">
      <xdr:nvSpPr>
        <xdr:cNvPr id="11307" name="Text Box 43"/>
        <xdr:cNvSpPr txBox="1">
          <a:spLocks noChangeArrowheads="1"/>
        </xdr:cNvSpPr>
      </xdr:nvSpPr>
      <xdr:spPr bwMode="auto">
        <a:xfrm>
          <a:off x="698500" y="4927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245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43</xdr:row>
      <xdr:rowOff>63500</xdr:rowOff>
    </xdr:from>
    <xdr:to>
      <xdr:col>1</xdr:col>
      <xdr:colOff>63500</xdr:colOff>
      <xdr:row>44</xdr:row>
      <xdr:rowOff>101600</xdr:rowOff>
    </xdr:to>
    <xdr:sp macro="" textlink="">
      <xdr:nvSpPr>
        <xdr:cNvPr id="11309" name="Text Box 45"/>
        <xdr:cNvSpPr txBox="1">
          <a:spLocks noChangeArrowheads="1"/>
        </xdr:cNvSpPr>
      </xdr:nvSpPr>
      <xdr:spPr bwMode="auto">
        <a:xfrm>
          <a:off x="234950" y="7162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02453"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41</xdr:row>
      <xdr:rowOff>25400</xdr:rowOff>
    </xdr:from>
    <xdr:to>
      <xdr:col>1</xdr:col>
      <xdr:colOff>63500</xdr:colOff>
      <xdr:row>42</xdr:row>
      <xdr:rowOff>63500</xdr:rowOff>
    </xdr:to>
    <xdr:sp macro="" textlink="">
      <xdr:nvSpPr>
        <xdr:cNvPr id="11311" name="Text Box 47"/>
        <xdr:cNvSpPr txBox="1">
          <a:spLocks noChangeArrowheads="1"/>
        </xdr:cNvSpPr>
      </xdr:nvSpPr>
      <xdr:spPr bwMode="auto">
        <a:xfrm>
          <a:off x="234950" y="6794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02455"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38</xdr:row>
      <xdr:rowOff>158750</xdr:rowOff>
    </xdr:from>
    <xdr:to>
      <xdr:col>1</xdr:col>
      <xdr:colOff>63500</xdr:colOff>
      <xdr:row>40</xdr:row>
      <xdr:rowOff>25400</xdr:rowOff>
    </xdr:to>
    <xdr:sp macro="" textlink="">
      <xdr:nvSpPr>
        <xdr:cNvPr id="11313" name="Text Box 49"/>
        <xdr:cNvSpPr txBox="1">
          <a:spLocks noChangeArrowheads="1"/>
        </xdr:cNvSpPr>
      </xdr:nvSpPr>
      <xdr:spPr bwMode="auto">
        <a:xfrm>
          <a:off x="234950" y="6432550"/>
          <a:ext cx="46355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02457"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36</xdr:row>
      <xdr:rowOff>120650</xdr:rowOff>
    </xdr:from>
    <xdr:to>
      <xdr:col>1</xdr:col>
      <xdr:colOff>63500</xdr:colOff>
      <xdr:row>37</xdr:row>
      <xdr:rowOff>158750</xdr:rowOff>
    </xdr:to>
    <xdr:sp macro="" textlink="">
      <xdr:nvSpPr>
        <xdr:cNvPr id="11315" name="Text Box 51"/>
        <xdr:cNvSpPr txBox="1">
          <a:spLocks noChangeArrowheads="1"/>
        </xdr:cNvSpPr>
      </xdr:nvSpPr>
      <xdr:spPr bwMode="auto">
        <a:xfrm>
          <a:off x="234950" y="60642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02459"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34</xdr:row>
      <xdr:rowOff>82550</xdr:rowOff>
    </xdr:from>
    <xdr:to>
      <xdr:col>1</xdr:col>
      <xdr:colOff>63500</xdr:colOff>
      <xdr:row>35</xdr:row>
      <xdr:rowOff>120650</xdr:rowOff>
    </xdr:to>
    <xdr:sp macro="" textlink="">
      <xdr:nvSpPr>
        <xdr:cNvPr id="11317" name="Text Box 53"/>
        <xdr:cNvSpPr txBox="1">
          <a:spLocks noChangeArrowheads="1"/>
        </xdr:cNvSpPr>
      </xdr:nvSpPr>
      <xdr:spPr bwMode="auto">
        <a:xfrm>
          <a:off x="234950" y="56959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02461"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32</xdr:row>
      <xdr:rowOff>44450</xdr:rowOff>
    </xdr:from>
    <xdr:to>
      <xdr:col>1</xdr:col>
      <xdr:colOff>63500</xdr:colOff>
      <xdr:row>33</xdr:row>
      <xdr:rowOff>82550</xdr:rowOff>
    </xdr:to>
    <xdr:sp macro="" textlink="">
      <xdr:nvSpPr>
        <xdr:cNvPr id="11319" name="Text Box 55"/>
        <xdr:cNvSpPr txBox="1">
          <a:spLocks noChangeArrowheads="1"/>
        </xdr:cNvSpPr>
      </xdr:nvSpPr>
      <xdr:spPr bwMode="auto">
        <a:xfrm>
          <a:off x="234950" y="5327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246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30</xdr:row>
      <xdr:rowOff>6350</xdr:rowOff>
    </xdr:from>
    <xdr:to>
      <xdr:col>1</xdr:col>
      <xdr:colOff>63500</xdr:colOff>
      <xdr:row>31</xdr:row>
      <xdr:rowOff>44450</xdr:rowOff>
    </xdr:to>
    <xdr:sp macro="" textlink="">
      <xdr:nvSpPr>
        <xdr:cNvPr id="11321" name="Text Box 57"/>
        <xdr:cNvSpPr txBox="1">
          <a:spLocks noChangeArrowheads="1"/>
        </xdr:cNvSpPr>
      </xdr:nvSpPr>
      <xdr:spPr bwMode="auto">
        <a:xfrm>
          <a:off x="234950" y="4959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46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202466" name="Line 59"/>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158750</xdr:rowOff>
    </xdr:from>
    <xdr:to>
      <xdr:col>8</xdr:col>
      <xdr:colOff>184190</xdr:colOff>
      <xdr:row>42</xdr:row>
      <xdr:rowOff>25400</xdr:rowOff>
    </xdr:to>
    <xdr:sp macro="" textlink="">
      <xdr:nvSpPr>
        <xdr:cNvPr id="11324" name="人件費最小値テキスト"/>
        <xdr:cNvSpPr txBox="1">
          <a:spLocks noChangeArrowheads="1"/>
        </xdr:cNvSpPr>
      </xdr:nvSpPr>
      <xdr:spPr bwMode="auto">
        <a:xfrm>
          <a:off x="4502150" y="67627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02468" name="Line 61"/>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139700</xdr:rowOff>
    </xdr:from>
    <xdr:to>
      <xdr:col>8</xdr:col>
      <xdr:colOff>184190</xdr:colOff>
      <xdr:row>34</xdr:row>
      <xdr:rowOff>6350</xdr:rowOff>
    </xdr:to>
    <xdr:sp macro="" textlink="">
      <xdr:nvSpPr>
        <xdr:cNvPr id="11326" name="人件費最大値テキスト"/>
        <xdr:cNvSpPr txBox="1">
          <a:spLocks noChangeArrowheads="1"/>
        </xdr:cNvSpPr>
      </xdr:nvSpPr>
      <xdr:spPr bwMode="auto">
        <a:xfrm>
          <a:off x="4502150" y="54229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17.7</a:t>
          </a:r>
          <a:endParaRPr lang="ja-JP" altLang="en-US"/>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202470" name="Line 63"/>
        <xdr:cNvSpPr>
          <a:spLocks noChangeShapeType="1"/>
        </xdr:cNvSpPr>
      </xdr:nvSpPr>
      <xdr:spPr bwMode="auto">
        <a:xfrm>
          <a:off x="4733925" y="5857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85725</xdr:rowOff>
    </xdr:from>
    <xdr:to>
      <xdr:col>7</xdr:col>
      <xdr:colOff>19050</xdr:colOff>
      <xdr:row>36</xdr:row>
      <xdr:rowOff>76200</xdr:rowOff>
    </xdr:to>
    <xdr:sp macro="" textlink="">
      <xdr:nvSpPr>
        <xdr:cNvPr id="202471" name="Line 64"/>
        <xdr:cNvSpPr>
          <a:spLocks noChangeShapeType="1"/>
        </xdr:cNvSpPr>
      </xdr:nvSpPr>
      <xdr:spPr bwMode="auto">
        <a:xfrm flipV="1">
          <a:off x="3990975" y="60864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120650</xdr:rowOff>
    </xdr:from>
    <xdr:to>
      <xdr:col>8</xdr:col>
      <xdr:colOff>184190</xdr:colOff>
      <xdr:row>37</xdr:row>
      <xdr:rowOff>158750</xdr:rowOff>
    </xdr:to>
    <xdr:sp macro="" textlink="">
      <xdr:nvSpPr>
        <xdr:cNvPr id="11329" name="人件費平均値テキスト"/>
        <xdr:cNvSpPr txBox="1">
          <a:spLocks noChangeArrowheads="1"/>
        </xdr:cNvSpPr>
      </xdr:nvSpPr>
      <xdr:spPr bwMode="auto">
        <a:xfrm>
          <a:off x="4502150" y="60642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24.1</a:t>
          </a:r>
          <a:endParaRPr lang="ja-JP" altLang="en-US"/>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202473"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123825</xdr:rowOff>
    </xdr:from>
    <xdr:to>
      <xdr:col>5</xdr:col>
      <xdr:colOff>552450</xdr:colOff>
      <xdr:row>36</xdr:row>
      <xdr:rowOff>76200</xdr:rowOff>
    </xdr:to>
    <xdr:sp macro="" textlink="">
      <xdr:nvSpPr>
        <xdr:cNvPr id="202474" name="Line 67"/>
        <xdr:cNvSpPr>
          <a:spLocks noChangeShapeType="1"/>
        </xdr:cNvSpPr>
      </xdr:nvSpPr>
      <xdr:spPr bwMode="auto">
        <a:xfrm>
          <a:off x="3095625" y="61245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202475"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168275</xdr:colOff>
      <xdr:row>37</xdr:row>
      <xdr:rowOff>98425</xdr:rowOff>
    </xdr:from>
    <xdr:to>
      <xdr:col>6</xdr:col>
      <xdr:colOff>222334</xdr:colOff>
      <xdr:row>38</xdr:row>
      <xdr:rowOff>136525</xdr:rowOff>
    </xdr:to>
    <xdr:sp macro="" textlink="">
      <xdr:nvSpPr>
        <xdr:cNvPr id="11333" name="Text Box 69"/>
        <xdr:cNvSpPr txBox="1">
          <a:spLocks noChangeArrowheads="1"/>
        </xdr:cNvSpPr>
      </xdr:nvSpPr>
      <xdr:spPr bwMode="auto">
        <a:xfrm>
          <a:off x="3308350" y="61976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3</xdr:col>
      <xdr:colOff>142875</xdr:colOff>
      <xdr:row>35</xdr:row>
      <xdr:rowOff>123825</xdr:rowOff>
    </xdr:from>
    <xdr:to>
      <xdr:col>4</xdr:col>
      <xdr:colOff>342900</xdr:colOff>
      <xdr:row>37</xdr:row>
      <xdr:rowOff>28575</xdr:rowOff>
    </xdr:to>
    <xdr:sp macro="" textlink="">
      <xdr:nvSpPr>
        <xdr:cNvPr id="202477" name="Line 70"/>
        <xdr:cNvSpPr>
          <a:spLocks noChangeShapeType="1"/>
        </xdr:cNvSpPr>
      </xdr:nvSpPr>
      <xdr:spPr bwMode="auto">
        <a:xfrm flipV="1">
          <a:off x="2209800" y="61245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202478" name="AutoShape 71"/>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98576</xdr:rowOff>
    </xdr:to>
    <xdr:sp macro="" textlink="">
      <xdr:nvSpPr>
        <xdr:cNvPr id="11336" name="Text Box 72"/>
        <xdr:cNvSpPr txBox="1">
          <a:spLocks noChangeArrowheads="1"/>
        </xdr:cNvSpPr>
      </xdr:nvSpPr>
      <xdr:spPr bwMode="auto">
        <a:xfrm>
          <a:off x="2482850" y="6165850"/>
          <a:ext cx="70485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36</xdr:row>
      <xdr:rowOff>161925</xdr:rowOff>
    </xdr:from>
    <xdr:to>
      <xdr:col>3</xdr:col>
      <xdr:colOff>142875</xdr:colOff>
      <xdr:row>37</xdr:row>
      <xdr:rowOff>28575</xdr:rowOff>
    </xdr:to>
    <xdr:sp macro="" textlink="">
      <xdr:nvSpPr>
        <xdr:cNvPr id="202480" name="Line 73"/>
        <xdr:cNvSpPr>
          <a:spLocks noChangeShapeType="1"/>
        </xdr:cNvSpPr>
      </xdr:nvSpPr>
      <xdr:spPr bwMode="auto">
        <a:xfrm>
          <a:off x="1323975" y="6334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02481"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450850</xdr:colOff>
      <xdr:row>38</xdr:row>
      <xdr:rowOff>6350</xdr:rowOff>
    </xdr:from>
    <xdr:to>
      <xdr:col>3</xdr:col>
      <xdr:colOff>520700</xdr:colOff>
      <xdr:row>39</xdr:row>
      <xdr:rowOff>44450</xdr:rowOff>
    </xdr:to>
    <xdr:sp macro="" textlink="">
      <xdr:nvSpPr>
        <xdr:cNvPr id="11339" name="Text Box 75"/>
        <xdr:cNvSpPr txBox="1">
          <a:spLocks noChangeArrowheads="1"/>
        </xdr:cNvSpPr>
      </xdr:nvSpPr>
      <xdr:spPr bwMode="auto">
        <a:xfrm>
          <a:off x="1676400" y="62801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25.6</a:t>
          </a:r>
          <a:endParaRPr lang="ja-JP" altLang="en-US"/>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202483"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327065</xdr:colOff>
      <xdr:row>39</xdr:row>
      <xdr:rowOff>76200</xdr:rowOff>
    </xdr:to>
    <xdr:sp macro="" textlink="">
      <xdr:nvSpPr>
        <xdr:cNvPr id="11341" name="Text Box 77"/>
        <xdr:cNvSpPr txBox="1">
          <a:spLocks noChangeArrowheads="1"/>
        </xdr:cNvSpPr>
      </xdr:nvSpPr>
      <xdr:spPr bwMode="auto">
        <a:xfrm>
          <a:off x="863600" y="63119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editAs="oneCell">
    <xdr:from>
      <xdr:col>6</xdr:col>
      <xdr:colOff>587375</xdr:colOff>
      <xdr:row>44</xdr:row>
      <xdr:rowOff>76200</xdr:rowOff>
    </xdr:from>
    <xdr:to>
      <xdr:col>7</xdr:col>
      <xdr:colOff>666790</xdr:colOff>
      <xdr:row>45</xdr:row>
      <xdr:rowOff>117626</xdr:rowOff>
    </xdr:to>
    <xdr:sp macro="" textlink="">
      <xdr:nvSpPr>
        <xdr:cNvPr id="11342" name="Text Box 78"/>
        <xdr:cNvSpPr txBox="1">
          <a:spLocks noChangeArrowheads="1"/>
        </xdr:cNvSpPr>
      </xdr:nvSpPr>
      <xdr:spPr bwMode="auto">
        <a:xfrm>
          <a:off x="431800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517565</xdr:colOff>
      <xdr:row>45</xdr:row>
      <xdr:rowOff>117626</xdr:rowOff>
    </xdr:to>
    <xdr:sp macro="" textlink="">
      <xdr:nvSpPr>
        <xdr:cNvPr id="11343" name="Text Box 79"/>
        <xdr:cNvSpPr txBox="1">
          <a:spLocks noChangeArrowheads="1"/>
        </xdr:cNvSpPr>
      </xdr:nvSpPr>
      <xdr:spPr bwMode="auto">
        <a:xfrm>
          <a:off x="354965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308015</xdr:colOff>
      <xdr:row>45</xdr:row>
      <xdr:rowOff>117626</xdr:rowOff>
    </xdr:to>
    <xdr:sp macro="" textlink="">
      <xdr:nvSpPr>
        <xdr:cNvPr id="11344" name="Text Box 80"/>
        <xdr:cNvSpPr txBox="1">
          <a:spLocks noChangeArrowheads="1"/>
        </xdr:cNvSpPr>
      </xdr:nvSpPr>
      <xdr:spPr bwMode="auto">
        <a:xfrm>
          <a:off x="273050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25400</xdr:colOff>
      <xdr:row>44</xdr:row>
      <xdr:rowOff>76200</xdr:rowOff>
    </xdr:from>
    <xdr:to>
      <xdr:col>4</xdr:col>
      <xdr:colOff>104815</xdr:colOff>
      <xdr:row>45</xdr:row>
      <xdr:rowOff>117626</xdr:rowOff>
    </xdr:to>
    <xdr:sp macro="" textlink="">
      <xdr:nvSpPr>
        <xdr:cNvPr id="11345" name="Text Box 81"/>
        <xdr:cNvSpPr txBox="1">
          <a:spLocks noChangeArrowheads="1"/>
        </xdr:cNvSpPr>
      </xdr:nvSpPr>
      <xdr:spPr bwMode="auto">
        <a:xfrm>
          <a:off x="191770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517525</xdr:colOff>
      <xdr:row>44</xdr:row>
      <xdr:rowOff>76200</xdr:rowOff>
    </xdr:from>
    <xdr:to>
      <xdr:col>2</xdr:col>
      <xdr:colOff>587375</xdr:colOff>
      <xdr:row>45</xdr:row>
      <xdr:rowOff>117626</xdr:rowOff>
    </xdr:to>
    <xdr:sp macro="" textlink="">
      <xdr:nvSpPr>
        <xdr:cNvPr id="11346" name="Text Box 82"/>
        <xdr:cNvSpPr txBox="1">
          <a:spLocks noChangeArrowheads="1"/>
        </xdr:cNvSpPr>
      </xdr:nvSpPr>
      <xdr:spPr bwMode="auto">
        <a:xfrm>
          <a:off x="110490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35</xdr:row>
      <xdr:rowOff>38100</xdr:rowOff>
    </xdr:from>
    <xdr:to>
      <xdr:col>7</xdr:col>
      <xdr:colOff>66675</xdr:colOff>
      <xdr:row>35</xdr:row>
      <xdr:rowOff>133350</xdr:rowOff>
    </xdr:to>
    <xdr:sp macro="" textlink="">
      <xdr:nvSpPr>
        <xdr:cNvPr id="202490" name="Oval 83"/>
        <xdr:cNvSpPr>
          <a:spLocks noChangeArrowheads="1"/>
        </xdr:cNvSpPr>
      </xdr:nvSpPr>
      <xdr:spPr bwMode="auto">
        <a:xfrm>
          <a:off x="47720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76200</xdr:rowOff>
    </xdr:from>
    <xdr:to>
      <xdr:col>8</xdr:col>
      <xdr:colOff>184190</xdr:colOff>
      <xdr:row>35</xdr:row>
      <xdr:rowOff>117626</xdr:rowOff>
    </xdr:to>
    <xdr:sp macro="" textlink="">
      <xdr:nvSpPr>
        <xdr:cNvPr id="11348" name="人件費該当値テキスト"/>
        <xdr:cNvSpPr txBox="1">
          <a:spLocks noChangeArrowheads="1"/>
        </xdr:cNvSpPr>
      </xdr:nvSpPr>
      <xdr:spPr bwMode="auto">
        <a:xfrm>
          <a:off x="4502150" y="5689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5</xdr:col>
      <xdr:colOff>495300</xdr:colOff>
      <xdr:row>36</xdr:row>
      <xdr:rowOff>19050</xdr:rowOff>
    </xdr:from>
    <xdr:to>
      <xdr:col>5</xdr:col>
      <xdr:colOff>600075</xdr:colOff>
      <xdr:row>36</xdr:row>
      <xdr:rowOff>123825</xdr:rowOff>
    </xdr:to>
    <xdr:sp macro="" textlink="">
      <xdr:nvSpPr>
        <xdr:cNvPr id="202492" name="Oval 85"/>
        <xdr:cNvSpPr>
          <a:spLocks noChangeArrowheads="1"/>
        </xdr:cNvSpPr>
      </xdr:nvSpPr>
      <xdr:spPr bwMode="auto">
        <a:xfrm>
          <a:off x="3933825"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168275</xdr:colOff>
      <xdr:row>34</xdr:row>
      <xdr:rowOff>158750</xdr:rowOff>
    </xdr:from>
    <xdr:to>
      <xdr:col>6</xdr:col>
      <xdr:colOff>222334</xdr:colOff>
      <xdr:row>36</xdr:row>
      <xdr:rowOff>25400</xdr:rowOff>
    </xdr:to>
    <xdr:sp macro="" textlink="">
      <xdr:nvSpPr>
        <xdr:cNvPr id="11350" name="Text Box 86"/>
        <xdr:cNvSpPr txBox="1">
          <a:spLocks noChangeArrowheads="1"/>
        </xdr:cNvSpPr>
      </xdr:nvSpPr>
      <xdr:spPr bwMode="auto">
        <a:xfrm>
          <a:off x="3308350" y="5772150"/>
          <a:ext cx="6731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4</xdr:col>
      <xdr:colOff>295275</xdr:colOff>
      <xdr:row>35</xdr:row>
      <xdr:rowOff>76200</xdr:rowOff>
    </xdr:from>
    <xdr:to>
      <xdr:col>4</xdr:col>
      <xdr:colOff>400050</xdr:colOff>
      <xdr:row>36</xdr:row>
      <xdr:rowOff>0</xdr:rowOff>
    </xdr:to>
    <xdr:sp macro="" textlink="">
      <xdr:nvSpPr>
        <xdr:cNvPr id="202494" name="Oval 87"/>
        <xdr:cNvSpPr>
          <a:spLocks noChangeArrowheads="1"/>
        </xdr:cNvSpPr>
      </xdr:nvSpPr>
      <xdr:spPr bwMode="auto">
        <a:xfrm>
          <a:off x="3048000"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38100</xdr:rowOff>
    </xdr:from>
    <xdr:to>
      <xdr:col>5</xdr:col>
      <xdr:colOff>38100</xdr:colOff>
      <xdr:row>35</xdr:row>
      <xdr:rowOff>76200</xdr:rowOff>
    </xdr:to>
    <xdr:sp macro="" textlink="">
      <xdr:nvSpPr>
        <xdr:cNvPr id="11352" name="Text Box 88"/>
        <xdr:cNvSpPr txBox="1">
          <a:spLocks noChangeArrowheads="1"/>
        </xdr:cNvSpPr>
      </xdr:nvSpPr>
      <xdr:spPr bwMode="auto">
        <a:xfrm>
          <a:off x="2482850" y="565150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21.2</a:t>
          </a:r>
          <a:endParaRPr lang="ja-JP" altLang="en-US"/>
        </a:p>
      </xdr:txBody>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202496" name="Oval 89"/>
        <xdr:cNvSpPr>
          <a:spLocks noChangeArrowheads="1"/>
        </xdr:cNvSpPr>
      </xdr:nvSpPr>
      <xdr:spPr bwMode="auto">
        <a:xfrm>
          <a:off x="2162175" y="631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450850</xdr:colOff>
      <xdr:row>35</xdr:row>
      <xdr:rowOff>117475</xdr:rowOff>
    </xdr:from>
    <xdr:to>
      <xdr:col>3</xdr:col>
      <xdr:colOff>520700</xdr:colOff>
      <xdr:row>36</xdr:row>
      <xdr:rowOff>155575</xdr:rowOff>
    </xdr:to>
    <xdr:sp macro="" textlink="">
      <xdr:nvSpPr>
        <xdr:cNvPr id="11354" name="Text Box 90"/>
        <xdr:cNvSpPr txBox="1">
          <a:spLocks noChangeArrowheads="1"/>
        </xdr:cNvSpPr>
      </xdr:nvSpPr>
      <xdr:spPr bwMode="auto">
        <a:xfrm>
          <a:off x="1676400" y="58864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1</xdr:col>
      <xdr:colOff>571500</xdr:colOff>
      <xdr:row>36</xdr:row>
      <xdr:rowOff>104775</xdr:rowOff>
    </xdr:from>
    <xdr:to>
      <xdr:col>1</xdr:col>
      <xdr:colOff>676275</xdr:colOff>
      <xdr:row>37</xdr:row>
      <xdr:rowOff>38100</xdr:rowOff>
    </xdr:to>
    <xdr:sp macro="" textlink="">
      <xdr:nvSpPr>
        <xdr:cNvPr id="202498" name="Oval 91"/>
        <xdr:cNvSpPr>
          <a:spLocks noChangeArrowheads="1"/>
        </xdr:cNvSpPr>
      </xdr:nvSpPr>
      <xdr:spPr bwMode="auto">
        <a:xfrm>
          <a:off x="1266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76200</xdr:rowOff>
    </xdr:from>
    <xdr:to>
      <xdr:col>2</xdr:col>
      <xdr:colOff>327065</xdr:colOff>
      <xdr:row>36</xdr:row>
      <xdr:rowOff>117626</xdr:rowOff>
    </xdr:to>
    <xdr:sp macro="" textlink="">
      <xdr:nvSpPr>
        <xdr:cNvPr id="11356" name="Text Box 92"/>
        <xdr:cNvSpPr txBox="1">
          <a:spLocks noChangeArrowheads="1"/>
        </xdr:cNvSpPr>
      </xdr:nvSpPr>
      <xdr:spPr bwMode="auto">
        <a:xfrm>
          <a:off x="863600" y="58547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23.9</a:t>
          </a:r>
          <a:endParaRPr lang="ja-JP" altLang="en-US"/>
        </a:p>
      </xdr:txBody>
    </xdr:sp>
    <xdr:clientData/>
  </xdr:twoCellAnchor>
  <xdr:twoCellAnchor>
    <xdr:from>
      <xdr:col>18</xdr:col>
      <xdr:colOff>85725</xdr:colOff>
      <xdr:row>7</xdr:row>
      <xdr:rowOff>63500</xdr:rowOff>
    </xdr:from>
    <xdr:to>
      <xdr:col>24</xdr:col>
      <xdr:colOff>587349</xdr:colOff>
      <xdr:row>9</xdr:row>
      <xdr:rowOff>44450</xdr:rowOff>
    </xdr:to>
    <xdr:sp macro="" textlink="">
      <xdr:nvSpPr>
        <xdr:cNvPr id="11357" name="Rectangle 93"/>
        <xdr:cNvSpPr>
          <a:spLocks noChangeArrowheads="1"/>
        </xdr:cNvSpPr>
      </xdr:nvSpPr>
      <xdr:spPr bwMode="auto">
        <a:xfrm>
          <a:off x="11404600" y="1219200"/>
          <a:ext cx="423545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136525</xdr:rowOff>
    </xdr:from>
    <xdr:to>
      <xdr:col>27</xdr:col>
      <xdr:colOff>63596</xdr:colOff>
      <xdr:row>9</xdr:row>
      <xdr:rowOff>44677</xdr:rowOff>
    </xdr:to>
    <xdr:sp macro="" textlink="">
      <xdr:nvSpPr>
        <xdr:cNvPr id="11358" name="Rectangle 94"/>
        <xdr:cNvSpPr>
          <a:spLocks noChangeArrowheads="1"/>
        </xdr:cNvSpPr>
      </xdr:nvSpPr>
      <xdr:spPr bwMode="auto">
        <a:xfrm>
          <a:off x="15652750" y="1282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155575</xdr:rowOff>
    </xdr:from>
    <xdr:to>
      <xdr:col>27</xdr:col>
      <xdr:colOff>63596</xdr:colOff>
      <xdr:row>10</xdr:row>
      <xdr:rowOff>63727</xdr:rowOff>
    </xdr:to>
    <xdr:sp macro="" textlink="">
      <xdr:nvSpPr>
        <xdr:cNvPr id="11359" name="Rectangle 95"/>
        <xdr:cNvSpPr>
          <a:spLocks noChangeArrowheads="1"/>
        </xdr:cNvSpPr>
      </xdr:nvSpPr>
      <xdr:spPr bwMode="auto">
        <a:xfrm>
          <a:off x="15652750" y="1466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51/62</a:t>
          </a:r>
          <a:endParaRPr lang="ja-JP" altLang="en-US"/>
        </a:p>
      </xdr:txBody>
    </xdr:sp>
    <xdr:clientData/>
  </xdr:twoCellAnchor>
  <xdr:twoCellAnchor>
    <xdr:from>
      <xdr:col>27</xdr:col>
      <xdr:colOff>234950</xdr:colOff>
      <xdr:row>7</xdr:row>
      <xdr:rowOff>136525</xdr:rowOff>
    </xdr:from>
    <xdr:to>
      <xdr:col>29</xdr:col>
      <xdr:colOff>254000</xdr:colOff>
      <xdr:row>9</xdr:row>
      <xdr:rowOff>44677</xdr:rowOff>
    </xdr:to>
    <xdr:sp macro="" textlink="">
      <xdr:nvSpPr>
        <xdr:cNvPr id="11360" name="Rectangle 96"/>
        <xdr:cNvSpPr>
          <a:spLocks noChangeArrowheads="1"/>
        </xdr:cNvSpPr>
      </xdr:nvSpPr>
      <xdr:spPr bwMode="auto">
        <a:xfrm>
          <a:off x="17202150" y="128270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234950</xdr:colOff>
      <xdr:row>8</xdr:row>
      <xdr:rowOff>155575</xdr:rowOff>
    </xdr:from>
    <xdr:to>
      <xdr:col>29</xdr:col>
      <xdr:colOff>254000</xdr:colOff>
      <xdr:row>10</xdr:row>
      <xdr:rowOff>63727</xdr:rowOff>
    </xdr:to>
    <xdr:sp macro="" textlink="">
      <xdr:nvSpPr>
        <xdr:cNvPr id="11361" name="Rectangle 97"/>
        <xdr:cNvSpPr>
          <a:spLocks noChangeArrowheads="1"/>
        </xdr:cNvSpPr>
      </xdr:nvSpPr>
      <xdr:spPr bwMode="auto">
        <a:xfrm>
          <a:off x="17202150" y="146685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136525</xdr:rowOff>
    </xdr:from>
    <xdr:to>
      <xdr:col>31</xdr:col>
      <xdr:colOff>625455</xdr:colOff>
      <xdr:row>9</xdr:row>
      <xdr:rowOff>44677</xdr:rowOff>
    </xdr:to>
    <xdr:sp macro="" textlink="">
      <xdr:nvSpPr>
        <xdr:cNvPr id="11362" name="Rectangle 98"/>
        <xdr:cNvSpPr>
          <a:spLocks noChangeArrowheads="1"/>
        </xdr:cNvSpPr>
      </xdr:nvSpPr>
      <xdr:spPr bwMode="auto">
        <a:xfrm>
          <a:off x="18681700" y="1282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155575</xdr:rowOff>
    </xdr:from>
    <xdr:to>
      <xdr:col>31</xdr:col>
      <xdr:colOff>625455</xdr:colOff>
      <xdr:row>10</xdr:row>
      <xdr:rowOff>63727</xdr:rowOff>
    </xdr:to>
    <xdr:sp macro="" textlink="">
      <xdr:nvSpPr>
        <xdr:cNvPr id="11363" name="Rectangle 99"/>
        <xdr:cNvSpPr>
          <a:spLocks noChangeArrowheads="1"/>
        </xdr:cNvSpPr>
      </xdr:nvSpPr>
      <xdr:spPr bwMode="auto">
        <a:xfrm>
          <a:off x="18681700" y="1466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50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2508"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292100</xdr:colOff>
      <xdr:row>10</xdr:row>
      <xdr:rowOff>120650</xdr:rowOff>
    </xdr:from>
    <xdr:to>
      <xdr:col>30</xdr:col>
      <xdr:colOff>679514</xdr:colOff>
      <xdr:row>12</xdr:row>
      <xdr:rowOff>38100</xdr:rowOff>
    </xdr:to>
    <xdr:sp macro="" textlink="">
      <xdr:nvSpPr>
        <xdr:cNvPr id="11366" name="Rectangle 102"/>
        <xdr:cNvSpPr>
          <a:spLocks noChangeArrowheads="1"/>
        </xdr:cNvSpPr>
      </xdr:nvSpPr>
      <xdr:spPr bwMode="auto">
        <a:xfrm>
          <a:off x="16002000" y="1771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101600</xdr:rowOff>
    </xdr:from>
    <xdr:to>
      <xdr:col>32</xdr:col>
      <xdr:colOff>622318</xdr:colOff>
      <xdr:row>23</xdr:row>
      <xdr:rowOff>120650</xdr:rowOff>
    </xdr:to>
    <xdr:sp macro="" textlink="" fLocksText="0">
      <xdr:nvSpPr>
        <xdr:cNvPr id="11367" name="Text Box 103"/>
        <xdr:cNvSpPr txBox="1">
          <a:spLocks noChangeArrowheads="1"/>
        </xdr:cNvSpPr>
      </xdr:nvSpPr>
      <xdr:spPr bwMode="auto">
        <a:xfrm>
          <a:off x="16033750" y="2082800"/>
          <a:ext cx="4660900" cy="1835150"/>
        </a:xfrm>
        <a:prstGeom prst="rect">
          <a:avLst/>
        </a:prstGeom>
        <a:solidFill>
          <a:srgbClr val="FFFFFF"/>
        </a:solidFill>
        <a:ln>
          <a:noFill/>
        </a:ln>
        <a:extLst/>
      </xdr:spPr>
      <xdr:txBody>
        <a:bodyPr vertOverflow="clip" wrap="square" lIns="45720" tIns="27432" rIns="0" bIns="0" anchor="t" upright="1"/>
        <a:lstStyle/>
        <a:p>
          <a:pPr rtl="0"/>
          <a:r>
            <a:rPr lang="ja-JP" altLang="ja-JP" sz="1100" b="0" i="0" baseline="0">
              <a:effectLst/>
              <a:latin typeface="+mn-lt"/>
              <a:ea typeface="+mn-ea"/>
              <a:cs typeface="+mn-cs"/>
            </a:rPr>
            <a:t>　「物件費」については</a:t>
          </a:r>
          <a:r>
            <a:rPr lang="en-US" altLang="ja-JP" sz="1100" b="0" i="0" baseline="0">
              <a:effectLst/>
              <a:latin typeface="+mn-lt"/>
              <a:ea typeface="+mn-ea"/>
              <a:cs typeface="+mn-cs"/>
            </a:rPr>
            <a:t>14.2</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2.3</a:t>
          </a:r>
          <a:r>
            <a:rPr lang="ja-JP" altLang="ja-JP" sz="1100" b="0" i="0" baseline="0">
              <a:effectLst/>
              <a:latin typeface="+mn-lt"/>
              <a:ea typeface="+mn-ea"/>
              <a:cs typeface="+mn-cs"/>
            </a:rPr>
            <a:t>ポイント上回っている。</a:t>
          </a:r>
          <a:endParaRPr lang="ja-JP" altLang="ja-JP" sz="1400">
            <a:effectLst/>
          </a:endParaRPr>
        </a:p>
        <a:p>
          <a:pPr rtl="0"/>
          <a:r>
            <a:rPr lang="ja-JP" altLang="ja-JP" sz="1100" b="0" i="0" baseline="0">
              <a:effectLst/>
              <a:latin typeface="+mn-lt"/>
              <a:ea typeface="+mn-ea"/>
              <a:cs typeface="+mn-cs"/>
            </a:rPr>
            <a:t>　物件費の決算数値は上昇傾向にあることから、今後も経費節減に努めていく必要がある。</a:t>
          </a:r>
          <a:endParaRPr lang="ja-JP" altLang="ja-JP" sz="1400">
            <a:effectLst/>
          </a:endParaRPr>
        </a:p>
      </xdr:txBody>
    </xdr:sp>
    <xdr:clientData/>
  </xdr:twoCellAnchor>
  <xdr:oneCellAnchor>
    <xdr:from>
      <xdr:col>18</xdr:col>
      <xdr:colOff>85725</xdr:colOff>
      <xdr:row>9</xdr:row>
      <xdr:rowOff>139700</xdr:rowOff>
    </xdr:from>
    <xdr:ext cx="132344" cy="151836"/>
    <xdr:sp macro="" textlink="">
      <xdr:nvSpPr>
        <xdr:cNvPr id="11368" name="Text Box 104"/>
        <xdr:cNvSpPr txBox="1">
          <a:spLocks noChangeArrowheads="1"/>
        </xdr:cNvSpPr>
      </xdr:nvSpPr>
      <xdr:spPr bwMode="auto">
        <a:xfrm>
          <a:off x="11404600" y="1625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251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23</xdr:row>
      <xdr:rowOff>63500</xdr:rowOff>
    </xdr:from>
    <xdr:to>
      <xdr:col>18</xdr:col>
      <xdr:colOff>79257</xdr:colOff>
      <xdr:row>24</xdr:row>
      <xdr:rowOff>101600</xdr:rowOff>
    </xdr:to>
    <xdr:sp macro="" textlink="">
      <xdr:nvSpPr>
        <xdr:cNvPr id="11370" name="Text Box 106"/>
        <xdr:cNvSpPr txBox="1">
          <a:spLocks noChangeArrowheads="1"/>
        </xdr:cNvSpPr>
      </xdr:nvSpPr>
      <xdr:spPr bwMode="auto">
        <a:xfrm>
          <a:off x="10934700" y="3860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02514"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21</xdr:row>
      <xdr:rowOff>82550</xdr:rowOff>
    </xdr:from>
    <xdr:to>
      <xdr:col>18</xdr:col>
      <xdr:colOff>79257</xdr:colOff>
      <xdr:row>22</xdr:row>
      <xdr:rowOff>120650</xdr:rowOff>
    </xdr:to>
    <xdr:sp macro="" textlink="">
      <xdr:nvSpPr>
        <xdr:cNvPr id="11372" name="Text Box 108"/>
        <xdr:cNvSpPr txBox="1">
          <a:spLocks noChangeArrowheads="1"/>
        </xdr:cNvSpPr>
      </xdr:nvSpPr>
      <xdr:spPr bwMode="auto">
        <a:xfrm>
          <a:off x="10934700" y="3549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02516"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19</xdr:row>
      <xdr:rowOff>101600</xdr:rowOff>
    </xdr:from>
    <xdr:to>
      <xdr:col>18</xdr:col>
      <xdr:colOff>79257</xdr:colOff>
      <xdr:row>20</xdr:row>
      <xdr:rowOff>139700</xdr:rowOff>
    </xdr:to>
    <xdr:sp macro="" textlink="">
      <xdr:nvSpPr>
        <xdr:cNvPr id="11374" name="Text Box 110"/>
        <xdr:cNvSpPr txBox="1">
          <a:spLocks noChangeArrowheads="1"/>
        </xdr:cNvSpPr>
      </xdr:nvSpPr>
      <xdr:spPr bwMode="auto">
        <a:xfrm>
          <a:off x="10934700" y="3238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02518"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17</xdr:row>
      <xdr:rowOff>117475</xdr:rowOff>
    </xdr:from>
    <xdr:to>
      <xdr:col>18</xdr:col>
      <xdr:colOff>79257</xdr:colOff>
      <xdr:row>18</xdr:row>
      <xdr:rowOff>155575</xdr:rowOff>
    </xdr:to>
    <xdr:sp macro="" textlink="">
      <xdr:nvSpPr>
        <xdr:cNvPr id="11376" name="Text Box 112"/>
        <xdr:cNvSpPr txBox="1">
          <a:spLocks noChangeArrowheads="1"/>
        </xdr:cNvSpPr>
      </xdr:nvSpPr>
      <xdr:spPr bwMode="auto">
        <a:xfrm>
          <a:off x="10934700" y="2914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02520"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15</xdr:row>
      <xdr:rowOff>136525</xdr:rowOff>
    </xdr:from>
    <xdr:to>
      <xdr:col>18</xdr:col>
      <xdr:colOff>79257</xdr:colOff>
      <xdr:row>17</xdr:row>
      <xdr:rowOff>138</xdr:rowOff>
    </xdr:to>
    <xdr:sp macro="" textlink="">
      <xdr:nvSpPr>
        <xdr:cNvPr id="11378" name="Text Box 114"/>
        <xdr:cNvSpPr txBox="1">
          <a:spLocks noChangeArrowheads="1"/>
        </xdr:cNvSpPr>
      </xdr:nvSpPr>
      <xdr:spPr bwMode="auto">
        <a:xfrm>
          <a:off x="10934700" y="2603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02522"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13</xdr:row>
      <xdr:rowOff>155575</xdr:rowOff>
    </xdr:from>
    <xdr:to>
      <xdr:col>18</xdr:col>
      <xdr:colOff>79257</xdr:colOff>
      <xdr:row>15</xdr:row>
      <xdr:rowOff>19188</xdr:rowOff>
    </xdr:to>
    <xdr:sp macro="" textlink="">
      <xdr:nvSpPr>
        <xdr:cNvPr id="11380" name="Text Box 116"/>
        <xdr:cNvSpPr txBox="1">
          <a:spLocks noChangeArrowheads="1"/>
        </xdr:cNvSpPr>
      </xdr:nvSpPr>
      <xdr:spPr bwMode="auto">
        <a:xfrm>
          <a:off x="10934700" y="2292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02524"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12</xdr:row>
      <xdr:rowOff>0</xdr:rowOff>
    </xdr:from>
    <xdr:to>
      <xdr:col>18</xdr:col>
      <xdr:colOff>79257</xdr:colOff>
      <xdr:row>13</xdr:row>
      <xdr:rowOff>38100</xdr:rowOff>
    </xdr:to>
    <xdr:sp macro="" textlink="">
      <xdr:nvSpPr>
        <xdr:cNvPr id="11382" name="Text Box 118"/>
        <xdr:cNvSpPr txBox="1">
          <a:spLocks noChangeArrowheads="1"/>
        </xdr:cNvSpPr>
      </xdr:nvSpPr>
      <xdr:spPr bwMode="auto">
        <a:xfrm>
          <a:off x="10934700" y="19812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2526"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10</xdr:row>
      <xdr:rowOff>6350</xdr:rowOff>
    </xdr:from>
    <xdr:to>
      <xdr:col>18</xdr:col>
      <xdr:colOff>79257</xdr:colOff>
      <xdr:row>11</xdr:row>
      <xdr:rowOff>44450</xdr:rowOff>
    </xdr:to>
    <xdr:sp macro="" textlink="">
      <xdr:nvSpPr>
        <xdr:cNvPr id="11384" name="Text Box 120"/>
        <xdr:cNvSpPr txBox="1">
          <a:spLocks noChangeArrowheads="1"/>
        </xdr:cNvSpPr>
      </xdr:nvSpPr>
      <xdr:spPr bwMode="auto">
        <a:xfrm>
          <a:off x="10934700" y="1657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52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202529"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203240</xdr:colOff>
      <xdr:row>22</xdr:row>
      <xdr:rowOff>76200</xdr:rowOff>
    </xdr:to>
    <xdr:sp macro="" textlink="">
      <xdr:nvSpPr>
        <xdr:cNvPr id="11387" name="物件費最小値テキスト"/>
        <xdr:cNvSpPr txBox="1">
          <a:spLocks noChangeArrowheads="1"/>
        </xdr:cNvSpPr>
      </xdr:nvSpPr>
      <xdr:spPr bwMode="auto">
        <a:xfrm>
          <a:off x="15214600" y="3505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02531" name="Line 124"/>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63500</xdr:rowOff>
    </xdr:from>
    <xdr:to>
      <xdr:col>25</xdr:col>
      <xdr:colOff>203240</xdr:colOff>
      <xdr:row>12</xdr:row>
      <xdr:rowOff>101600</xdr:rowOff>
    </xdr:to>
    <xdr:sp macro="" textlink="">
      <xdr:nvSpPr>
        <xdr:cNvPr id="11389" name="物件費最大値テキスト"/>
        <xdr:cNvSpPr txBox="1">
          <a:spLocks noChangeArrowheads="1"/>
        </xdr:cNvSpPr>
      </xdr:nvSpPr>
      <xdr:spPr bwMode="auto">
        <a:xfrm>
          <a:off x="15214600" y="18796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202533" name="Line 126"/>
        <xdr:cNvSpPr>
          <a:spLocks noChangeShapeType="1"/>
        </xdr:cNvSpPr>
      </xdr:nvSpPr>
      <xdr:spPr bwMode="auto">
        <a:xfrm>
          <a:off x="164211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152400</xdr:rowOff>
    </xdr:from>
    <xdr:to>
      <xdr:col>24</xdr:col>
      <xdr:colOff>28575</xdr:colOff>
      <xdr:row>17</xdr:row>
      <xdr:rowOff>142875</xdr:rowOff>
    </xdr:to>
    <xdr:sp macro="" textlink="">
      <xdr:nvSpPr>
        <xdr:cNvPr id="202534" name="Line 127"/>
        <xdr:cNvSpPr>
          <a:spLocks noChangeShapeType="1"/>
        </xdr:cNvSpPr>
      </xdr:nvSpPr>
      <xdr:spPr bwMode="auto">
        <a:xfrm>
          <a:off x="15668625" y="28956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57150</xdr:rowOff>
    </xdr:from>
    <xdr:to>
      <xdr:col>25</xdr:col>
      <xdr:colOff>203240</xdr:colOff>
      <xdr:row>16</xdr:row>
      <xdr:rowOff>98576</xdr:rowOff>
    </xdr:to>
    <xdr:sp macro="" textlink="">
      <xdr:nvSpPr>
        <xdr:cNvPr id="11392" name="物件費平均値テキスト"/>
        <xdr:cNvSpPr txBox="1">
          <a:spLocks noChangeArrowheads="1"/>
        </xdr:cNvSpPr>
      </xdr:nvSpPr>
      <xdr:spPr bwMode="auto">
        <a:xfrm>
          <a:off x="15214600" y="25336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202536"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18</xdr:row>
      <xdr:rowOff>9525</xdr:rowOff>
    </xdr:to>
    <xdr:sp macro="" textlink="">
      <xdr:nvSpPr>
        <xdr:cNvPr id="202537" name="Line 130"/>
        <xdr:cNvSpPr>
          <a:spLocks noChangeShapeType="1"/>
        </xdr:cNvSpPr>
      </xdr:nvSpPr>
      <xdr:spPr bwMode="auto">
        <a:xfrm flipV="1">
          <a:off x="14782800" y="28956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202538"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184150</xdr:colOff>
      <xdr:row>14</xdr:row>
      <xdr:rowOff>98425</xdr:rowOff>
    </xdr:from>
    <xdr:to>
      <xdr:col>23</xdr:col>
      <xdr:colOff>228600</xdr:colOff>
      <xdr:row>15</xdr:row>
      <xdr:rowOff>136525</xdr:rowOff>
    </xdr:to>
    <xdr:sp macro="" textlink="">
      <xdr:nvSpPr>
        <xdr:cNvPr id="11396" name="Text Box 132"/>
        <xdr:cNvSpPr txBox="1">
          <a:spLocks noChangeArrowheads="1"/>
        </xdr:cNvSpPr>
      </xdr:nvSpPr>
      <xdr:spPr bwMode="auto">
        <a:xfrm>
          <a:off x="14008100" y="24003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20</xdr:col>
      <xdr:colOff>161925</xdr:colOff>
      <xdr:row>16</xdr:row>
      <xdr:rowOff>66675</xdr:rowOff>
    </xdr:from>
    <xdr:to>
      <xdr:col>21</xdr:col>
      <xdr:colOff>361950</xdr:colOff>
      <xdr:row>18</xdr:row>
      <xdr:rowOff>9525</xdr:rowOff>
    </xdr:to>
    <xdr:sp macro="" textlink="">
      <xdr:nvSpPr>
        <xdr:cNvPr id="202540" name="Line 133"/>
        <xdr:cNvSpPr>
          <a:spLocks noChangeShapeType="1"/>
        </xdr:cNvSpPr>
      </xdr:nvSpPr>
      <xdr:spPr bwMode="auto">
        <a:xfrm>
          <a:off x="13896975" y="28098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202541" name="AutoShape 134"/>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98425</xdr:rowOff>
    </xdr:from>
    <xdr:to>
      <xdr:col>22</xdr:col>
      <xdr:colOff>60138</xdr:colOff>
      <xdr:row>15</xdr:row>
      <xdr:rowOff>136525</xdr:rowOff>
    </xdr:to>
    <xdr:sp macro="" textlink="">
      <xdr:nvSpPr>
        <xdr:cNvPr id="11399" name="Text Box 135"/>
        <xdr:cNvSpPr txBox="1">
          <a:spLocks noChangeArrowheads="1"/>
        </xdr:cNvSpPr>
      </xdr:nvSpPr>
      <xdr:spPr bwMode="auto">
        <a:xfrm>
          <a:off x="13195300" y="24003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16</xdr:row>
      <xdr:rowOff>19050</xdr:rowOff>
    </xdr:from>
    <xdr:to>
      <xdr:col>20</xdr:col>
      <xdr:colOff>161925</xdr:colOff>
      <xdr:row>16</xdr:row>
      <xdr:rowOff>66675</xdr:rowOff>
    </xdr:to>
    <xdr:sp macro="" textlink="">
      <xdr:nvSpPr>
        <xdr:cNvPr id="202543" name="Line 136"/>
        <xdr:cNvSpPr>
          <a:spLocks noChangeShapeType="1"/>
        </xdr:cNvSpPr>
      </xdr:nvSpPr>
      <xdr:spPr bwMode="auto">
        <a:xfrm>
          <a:off x="13001625" y="27622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202544" name="AutoShape 137"/>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463550</xdr:colOff>
      <xdr:row>14</xdr:row>
      <xdr:rowOff>117475</xdr:rowOff>
    </xdr:from>
    <xdr:to>
      <xdr:col>20</xdr:col>
      <xdr:colOff>542965</xdr:colOff>
      <xdr:row>15</xdr:row>
      <xdr:rowOff>155575</xdr:rowOff>
    </xdr:to>
    <xdr:sp macro="" textlink="">
      <xdr:nvSpPr>
        <xdr:cNvPr id="11402" name="Text Box 138"/>
        <xdr:cNvSpPr txBox="1">
          <a:spLocks noChangeArrowheads="1"/>
        </xdr:cNvSpPr>
      </xdr:nvSpPr>
      <xdr:spPr bwMode="auto">
        <a:xfrm>
          <a:off x="12382500" y="24193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202546" name="AutoShape 139"/>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254000</xdr:colOff>
      <xdr:row>16</xdr:row>
      <xdr:rowOff>98425</xdr:rowOff>
    </xdr:from>
    <xdr:to>
      <xdr:col>19</xdr:col>
      <xdr:colOff>333415</xdr:colOff>
      <xdr:row>17</xdr:row>
      <xdr:rowOff>136525</xdr:rowOff>
    </xdr:to>
    <xdr:sp macro="" textlink="">
      <xdr:nvSpPr>
        <xdr:cNvPr id="11404" name="Text Box 140"/>
        <xdr:cNvSpPr txBox="1">
          <a:spLocks noChangeArrowheads="1"/>
        </xdr:cNvSpPr>
      </xdr:nvSpPr>
      <xdr:spPr bwMode="auto">
        <a:xfrm>
          <a:off x="11563350" y="27305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679490</xdr:colOff>
      <xdr:row>25</xdr:row>
      <xdr:rowOff>117626</xdr:rowOff>
    </xdr:to>
    <xdr:sp macro="" textlink="">
      <xdr:nvSpPr>
        <xdr:cNvPr id="11405" name="Text Box 141"/>
        <xdr:cNvSpPr txBox="1">
          <a:spLocks noChangeArrowheads="1"/>
        </xdr:cNvSpPr>
      </xdr:nvSpPr>
      <xdr:spPr bwMode="auto">
        <a:xfrm>
          <a:off x="15024100" y="4038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450850</xdr:colOff>
      <xdr:row>24</xdr:row>
      <xdr:rowOff>76200</xdr:rowOff>
    </xdr:from>
    <xdr:to>
      <xdr:col>23</xdr:col>
      <xdr:colOff>520700</xdr:colOff>
      <xdr:row>25</xdr:row>
      <xdr:rowOff>117626</xdr:rowOff>
    </xdr:to>
    <xdr:sp macro="" textlink="">
      <xdr:nvSpPr>
        <xdr:cNvPr id="11406" name="Text Box 142"/>
        <xdr:cNvSpPr txBox="1">
          <a:spLocks noChangeArrowheads="1"/>
        </xdr:cNvSpPr>
      </xdr:nvSpPr>
      <xdr:spPr bwMode="auto">
        <a:xfrm>
          <a:off x="14255750" y="4038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327065</xdr:colOff>
      <xdr:row>25</xdr:row>
      <xdr:rowOff>117626</xdr:rowOff>
    </xdr:to>
    <xdr:sp macro="" textlink="">
      <xdr:nvSpPr>
        <xdr:cNvPr id="11407" name="Text Box 143"/>
        <xdr:cNvSpPr txBox="1">
          <a:spLocks noChangeArrowheads="1"/>
        </xdr:cNvSpPr>
      </xdr:nvSpPr>
      <xdr:spPr bwMode="auto">
        <a:xfrm>
          <a:off x="13442950" y="4038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44450</xdr:colOff>
      <xdr:row>24</xdr:row>
      <xdr:rowOff>76200</xdr:rowOff>
    </xdr:from>
    <xdr:to>
      <xdr:col>21</xdr:col>
      <xdr:colOff>123865</xdr:colOff>
      <xdr:row>25</xdr:row>
      <xdr:rowOff>117626</xdr:rowOff>
    </xdr:to>
    <xdr:sp macro="" textlink="">
      <xdr:nvSpPr>
        <xdr:cNvPr id="11408" name="Text Box 144"/>
        <xdr:cNvSpPr txBox="1">
          <a:spLocks noChangeArrowheads="1"/>
        </xdr:cNvSpPr>
      </xdr:nvSpPr>
      <xdr:spPr bwMode="auto">
        <a:xfrm>
          <a:off x="12630150" y="4038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520700</xdr:colOff>
      <xdr:row>24</xdr:row>
      <xdr:rowOff>76200</xdr:rowOff>
    </xdr:from>
    <xdr:to>
      <xdr:col>19</xdr:col>
      <xdr:colOff>600115</xdr:colOff>
      <xdr:row>25</xdr:row>
      <xdr:rowOff>117626</xdr:rowOff>
    </xdr:to>
    <xdr:sp macro="" textlink="">
      <xdr:nvSpPr>
        <xdr:cNvPr id="11409" name="Text Box 145"/>
        <xdr:cNvSpPr txBox="1">
          <a:spLocks noChangeArrowheads="1"/>
        </xdr:cNvSpPr>
      </xdr:nvSpPr>
      <xdr:spPr bwMode="auto">
        <a:xfrm>
          <a:off x="11811000" y="4038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17</xdr:row>
      <xdr:rowOff>95250</xdr:rowOff>
    </xdr:from>
    <xdr:to>
      <xdr:col>24</xdr:col>
      <xdr:colOff>85725</xdr:colOff>
      <xdr:row>18</xdr:row>
      <xdr:rowOff>28575</xdr:rowOff>
    </xdr:to>
    <xdr:sp macro="" textlink="">
      <xdr:nvSpPr>
        <xdr:cNvPr id="202553" name="Oval 146"/>
        <xdr:cNvSpPr>
          <a:spLocks noChangeArrowheads="1"/>
        </xdr:cNvSpPr>
      </xdr:nvSpPr>
      <xdr:spPr bwMode="auto">
        <a:xfrm>
          <a:off x="16459200"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98425</xdr:rowOff>
    </xdr:from>
    <xdr:to>
      <xdr:col>25</xdr:col>
      <xdr:colOff>203240</xdr:colOff>
      <xdr:row>18</xdr:row>
      <xdr:rowOff>136525</xdr:rowOff>
    </xdr:to>
    <xdr:sp macro="" textlink="">
      <xdr:nvSpPr>
        <xdr:cNvPr id="11411" name="物件費該当値テキスト"/>
        <xdr:cNvSpPr txBox="1">
          <a:spLocks noChangeArrowheads="1"/>
        </xdr:cNvSpPr>
      </xdr:nvSpPr>
      <xdr:spPr bwMode="auto">
        <a:xfrm>
          <a:off x="15214600" y="28956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202555" name="Oval 148"/>
        <xdr:cNvSpPr>
          <a:spLocks noChangeArrowheads="1"/>
        </xdr:cNvSpPr>
      </xdr:nvSpPr>
      <xdr:spPr bwMode="auto">
        <a:xfrm>
          <a:off x="15621000"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184150</xdr:colOff>
      <xdr:row>17</xdr:row>
      <xdr:rowOff>44450</xdr:rowOff>
    </xdr:from>
    <xdr:to>
      <xdr:col>23</xdr:col>
      <xdr:colOff>228600</xdr:colOff>
      <xdr:row>18</xdr:row>
      <xdr:rowOff>82550</xdr:rowOff>
    </xdr:to>
    <xdr:sp macro="" textlink="">
      <xdr:nvSpPr>
        <xdr:cNvPr id="11413" name="Text Box 149"/>
        <xdr:cNvSpPr txBox="1">
          <a:spLocks noChangeArrowheads="1"/>
        </xdr:cNvSpPr>
      </xdr:nvSpPr>
      <xdr:spPr bwMode="auto">
        <a:xfrm>
          <a:off x="14008100" y="28511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21</xdr:col>
      <xdr:colOff>314325</xdr:colOff>
      <xdr:row>17</xdr:row>
      <xdr:rowOff>123825</xdr:rowOff>
    </xdr:from>
    <xdr:to>
      <xdr:col>21</xdr:col>
      <xdr:colOff>409575</xdr:colOff>
      <xdr:row>18</xdr:row>
      <xdr:rowOff>57150</xdr:rowOff>
    </xdr:to>
    <xdr:sp macro="" textlink="">
      <xdr:nvSpPr>
        <xdr:cNvPr id="202557" name="Oval 150"/>
        <xdr:cNvSpPr>
          <a:spLocks noChangeArrowheads="1"/>
        </xdr:cNvSpPr>
      </xdr:nvSpPr>
      <xdr:spPr bwMode="auto">
        <a:xfrm>
          <a:off x="14735175" y="303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63500</xdr:rowOff>
    </xdr:from>
    <xdr:to>
      <xdr:col>22</xdr:col>
      <xdr:colOff>60138</xdr:colOff>
      <xdr:row>19</xdr:row>
      <xdr:rowOff>101600</xdr:rowOff>
    </xdr:to>
    <xdr:sp macro="" textlink="">
      <xdr:nvSpPr>
        <xdr:cNvPr id="11415" name="Text Box 151"/>
        <xdr:cNvSpPr txBox="1">
          <a:spLocks noChangeArrowheads="1"/>
        </xdr:cNvSpPr>
      </xdr:nvSpPr>
      <xdr:spPr bwMode="auto">
        <a:xfrm>
          <a:off x="13195300" y="30353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20</xdr:col>
      <xdr:colOff>104775</xdr:colOff>
      <xdr:row>16</xdr:row>
      <xdr:rowOff>19050</xdr:rowOff>
    </xdr:from>
    <xdr:to>
      <xdr:col>20</xdr:col>
      <xdr:colOff>209550</xdr:colOff>
      <xdr:row>16</xdr:row>
      <xdr:rowOff>114300</xdr:rowOff>
    </xdr:to>
    <xdr:sp macro="" textlink="">
      <xdr:nvSpPr>
        <xdr:cNvPr id="202559" name="Oval 152"/>
        <xdr:cNvSpPr>
          <a:spLocks noChangeArrowheads="1"/>
        </xdr:cNvSpPr>
      </xdr:nvSpPr>
      <xdr:spPr bwMode="auto">
        <a:xfrm>
          <a:off x="13839825"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463550</xdr:colOff>
      <xdr:row>16</xdr:row>
      <xdr:rowOff>136525</xdr:rowOff>
    </xdr:from>
    <xdr:to>
      <xdr:col>20</xdr:col>
      <xdr:colOff>542965</xdr:colOff>
      <xdr:row>18</xdr:row>
      <xdr:rowOff>138</xdr:rowOff>
    </xdr:to>
    <xdr:sp macro="" textlink="">
      <xdr:nvSpPr>
        <xdr:cNvPr id="11417" name="Text Box 153"/>
        <xdr:cNvSpPr txBox="1">
          <a:spLocks noChangeArrowheads="1"/>
        </xdr:cNvSpPr>
      </xdr:nvSpPr>
      <xdr:spPr bwMode="auto">
        <a:xfrm>
          <a:off x="12382500" y="27686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202561" name="Oval 154"/>
        <xdr:cNvSpPr>
          <a:spLocks noChangeArrowheads="1"/>
        </xdr:cNvSpPr>
      </xdr:nvSpPr>
      <xdr:spPr bwMode="auto">
        <a:xfrm>
          <a:off x="129540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254000</xdr:colOff>
      <xdr:row>14</xdr:row>
      <xdr:rowOff>117475</xdr:rowOff>
    </xdr:from>
    <xdr:to>
      <xdr:col>19</xdr:col>
      <xdr:colOff>333415</xdr:colOff>
      <xdr:row>15</xdr:row>
      <xdr:rowOff>155575</xdr:rowOff>
    </xdr:to>
    <xdr:sp macro="" textlink="">
      <xdr:nvSpPr>
        <xdr:cNvPr id="11419" name="Text Box 155"/>
        <xdr:cNvSpPr txBox="1">
          <a:spLocks noChangeArrowheads="1"/>
        </xdr:cNvSpPr>
      </xdr:nvSpPr>
      <xdr:spPr bwMode="auto">
        <a:xfrm>
          <a:off x="11563350" y="24193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1</xdr:col>
      <xdr:colOff>63500</xdr:colOff>
      <xdr:row>47</xdr:row>
      <xdr:rowOff>63500</xdr:rowOff>
    </xdr:from>
    <xdr:to>
      <xdr:col>7</xdr:col>
      <xdr:colOff>568325</xdr:colOff>
      <xdr:row>49</xdr:row>
      <xdr:rowOff>44450</xdr:rowOff>
    </xdr:to>
    <xdr:sp macro="" textlink="">
      <xdr:nvSpPr>
        <xdr:cNvPr id="11420" name="Rectangle 156"/>
        <xdr:cNvSpPr>
          <a:spLocks noChangeArrowheads="1"/>
        </xdr:cNvSpPr>
      </xdr:nvSpPr>
      <xdr:spPr bwMode="auto">
        <a:xfrm>
          <a:off x="698500" y="7823200"/>
          <a:ext cx="422910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587375</xdr:colOff>
      <xdr:row>47</xdr:row>
      <xdr:rowOff>136525</xdr:rowOff>
    </xdr:from>
    <xdr:to>
      <xdr:col>10</xdr:col>
      <xdr:colOff>60170</xdr:colOff>
      <xdr:row>49</xdr:row>
      <xdr:rowOff>44677</xdr:rowOff>
    </xdr:to>
    <xdr:sp macro="" textlink="">
      <xdr:nvSpPr>
        <xdr:cNvPr id="11421" name="Rectangle 157"/>
        <xdr:cNvSpPr>
          <a:spLocks noChangeArrowheads="1"/>
        </xdr:cNvSpPr>
      </xdr:nvSpPr>
      <xdr:spPr bwMode="auto">
        <a:xfrm>
          <a:off x="4946650" y="7886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587375</xdr:colOff>
      <xdr:row>48</xdr:row>
      <xdr:rowOff>155575</xdr:rowOff>
    </xdr:from>
    <xdr:to>
      <xdr:col>10</xdr:col>
      <xdr:colOff>60170</xdr:colOff>
      <xdr:row>50</xdr:row>
      <xdr:rowOff>63727</xdr:rowOff>
    </xdr:to>
    <xdr:sp macro="" textlink="">
      <xdr:nvSpPr>
        <xdr:cNvPr id="11422" name="Rectangle 158"/>
        <xdr:cNvSpPr>
          <a:spLocks noChangeArrowheads="1"/>
        </xdr:cNvSpPr>
      </xdr:nvSpPr>
      <xdr:spPr bwMode="auto">
        <a:xfrm>
          <a:off x="4946650" y="8070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26/62</a:t>
          </a:r>
          <a:endParaRPr lang="ja-JP" altLang="en-US"/>
        </a:p>
      </xdr:txBody>
    </xdr:sp>
    <xdr:clientData/>
  </xdr:twoCellAnchor>
  <xdr:twoCellAnchor>
    <xdr:from>
      <xdr:col>10</xdr:col>
      <xdr:colOff>222250</xdr:colOff>
      <xdr:row>47</xdr:row>
      <xdr:rowOff>136525</xdr:rowOff>
    </xdr:from>
    <xdr:to>
      <xdr:col>12</xdr:col>
      <xdr:colOff>247650</xdr:colOff>
      <xdr:row>49</xdr:row>
      <xdr:rowOff>44677</xdr:rowOff>
    </xdr:to>
    <xdr:sp macro="" textlink="">
      <xdr:nvSpPr>
        <xdr:cNvPr id="11423" name="Rectangle 159"/>
        <xdr:cNvSpPr>
          <a:spLocks noChangeArrowheads="1"/>
        </xdr:cNvSpPr>
      </xdr:nvSpPr>
      <xdr:spPr bwMode="auto">
        <a:xfrm>
          <a:off x="6496050" y="7886700"/>
          <a:ext cx="1282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222250</xdr:colOff>
      <xdr:row>48</xdr:row>
      <xdr:rowOff>155575</xdr:rowOff>
    </xdr:from>
    <xdr:to>
      <xdr:col>12</xdr:col>
      <xdr:colOff>247650</xdr:colOff>
      <xdr:row>50</xdr:row>
      <xdr:rowOff>63727</xdr:rowOff>
    </xdr:to>
    <xdr:sp macro="" textlink="">
      <xdr:nvSpPr>
        <xdr:cNvPr id="11424" name="Rectangle 160"/>
        <xdr:cNvSpPr>
          <a:spLocks noChangeArrowheads="1"/>
        </xdr:cNvSpPr>
      </xdr:nvSpPr>
      <xdr:spPr bwMode="auto">
        <a:xfrm>
          <a:off x="6496050" y="8070850"/>
          <a:ext cx="1282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136525</xdr:rowOff>
    </xdr:from>
    <xdr:to>
      <xdr:col>14</xdr:col>
      <xdr:colOff>606405</xdr:colOff>
      <xdr:row>49</xdr:row>
      <xdr:rowOff>44677</xdr:rowOff>
    </xdr:to>
    <xdr:sp macro="" textlink="">
      <xdr:nvSpPr>
        <xdr:cNvPr id="11425" name="Rectangle 161"/>
        <xdr:cNvSpPr>
          <a:spLocks noChangeArrowheads="1"/>
        </xdr:cNvSpPr>
      </xdr:nvSpPr>
      <xdr:spPr bwMode="auto">
        <a:xfrm>
          <a:off x="7969250" y="7886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155575</xdr:rowOff>
    </xdr:from>
    <xdr:to>
      <xdr:col>14</xdr:col>
      <xdr:colOff>606405</xdr:colOff>
      <xdr:row>50</xdr:row>
      <xdr:rowOff>63727</xdr:rowOff>
    </xdr:to>
    <xdr:sp macro="" textlink="">
      <xdr:nvSpPr>
        <xdr:cNvPr id="11426" name="Rectangle 162"/>
        <xdr:cNvSpPr>
          <a:spLocks noChangeArrowheads="1"/>
        </xdr:cNvSpPr>
      </xdr:nvSpPr>
      <xdr:spPr bwMode="auto">
        <a:xfrm>
          <a:off x="7969250" y="8070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570"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2571"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288925</xdr:colOff>
      <xdr:row>50</xdr:row>
      <xdr:rowOff>120650</xdr:rowOff>
    </xdr:from>
    <xdr:to>
      <xdr:col>13</xdr:col>
      <xdr:colOff>666726</xdr:colOff>
      <xdr:row>52</xdr:row>
      <xdr:rowOff>38100</xdr:rowOff>
    </xdr:to>
    <xdr:sp macro="" textlink="">
      <xdr:nvSpPr>
        <xdr:cNvPr id="11429" name="Rectangle 165"/>
        <xdr:cNvSpPr>
          <a:spLocks noChangeArrowheads="1"/>
        </xdr:cNvSpPr>
      </xdr:nvSpPr>
      <xdr:spPr bwMode="auto">
        <a:xfrm>
          <a:off x="5295900" y="8375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327025</xdr:colOff>
      <xdr:row>52</xdr:row>
      <xdr:rowOff>101600</xdr:rowOff>
    </xdr:from>
    <xdr:to>
      <xdr:col>15</xdr:col>
      <xdr:colOff>603250</xdr:colOff>
      <xdr:row>63</xdr:row>
      <xdr:rowOff>120650</xdr:rowOff>
    </xdr:to>
    <xdr:sp macro="" textlink="" fLocksText="0">
      <xdr:nvSpPr>
        <xdr:cNvPr id="11430" name="Text Box 166"/>
        <xdr:cNvSpPr txBox="1">
          <a:spLocks noChangeArrowheads="1"/>
        </xdr:cNvSpPr>
      </xdr:nvSpPr>
      <xdr:spPr bwMode="auto">
        <a:xfrm>
          <a:off x="5334000" y="8686800"/>
          <a:ext cx="4648200" cy="183515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ja-JP" sz="1100" b="0" i="0" baseline="0">
              <a:effectLst/>
              <a:latin typeface="+mn-lt"/>
              <a:ea typeface="+mn-ea"/>
              <a:cs typeface="+mn-cs"/>
            </a:rPr>
            <a:t>　「扶助費」については、</a:t>
          </a:r>
          <a:r>
            <a:rPr lang="en-US" altLang="ja-JP" sz="1100" b="0" i="0" baseline="0">
              <a:effectLst/>
              <a:latin typeface="+mn-lt"/>
              <a:ea typeface="+mn-ea"/>
              <a:cs typeface="+mn-cs"/>
            </a:rPr>
            <a:t>6.8</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0.3</a:t>
          </a:r>
          <a:r>
            <a:rPr lang="ja-JP" altLang="ja-JP" sz="1100" b="0" i="0" baseline="0">
              <a:effectLst/>
              <a:latin typeface="+mn-lt"/>
              <a:ea typeface="+mn-ea"/>
              <a:cs typeface="+mn-cs"/>
            </a:rPr>
            <a:t>ポイント下回っているが、決算数値は年々上昇傾向にある。</a:t>
          </a:r>
          <a:endParaRPr lang="ja-JP" altLang="ja-JP" sz="1400">
            <a:effectLst/>
          </a:endParaRPr>
        </a:p>
      </xdr:txBody>
    </xdr:sp>
    <xdr:clientData/>
  </xdr:twoCellAnchor>
  <xdr:oneCellAnchor>
    <xdr:from>
      <xdr:col>1</xdr:col>
      <xdr:colOff>63500</xdr:colOff>
      <xdr:row>49</xdr:row>
      <xdr:rowOff>139700</xdr:rowOff>
    </xdr:from>
    <xdr:ext cx="132344" cy="151836"/>
    <xdr:sp macro="" textlink="">
      <xdr:nvSpPr>
        <xdr:cNvPr id="11431" name="Text Box 167"/>
        <xdr:cNvSpPr txBox="1">
          <a:spLocks noChangeArrowheads="1"/>
        </xdr:cNvSpPr>
      </xdr:nvSpPr>
      <xdr:spPr bwMode="auto">
        <a:xfrm>
          <a:off x="698500" y="8229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2575"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63</xdr:row>
      <xdr:rowOff>63500</xdr:rowOff>
    </xdr:from>
    <xdr:to>
      <xdr:col>1</xdr:col>
      <xdr:colOff>63500</xdr:colOff>
      <xdr:row>64</xdr:row>
      <xdr:rowOff>101600</xdr:rowOff>
    </xdr:to>
    <xdr:sp macro="" textlink="">
      <xdr:nvSpPr>
        <xdr:cNvPr id="11433" name="Text Box 169"/>
        <xdr:cNvSpPr txBox="1">
          <a:spLocks noChangeArrowheads="1"/>
        </xdr:cNvSpPr>
      </xdr:nvSpPr>
      <xdr:spPr bwMode="auto">
        <a:xfrm>
          <a:off x="234950" y="10464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2577"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61</xdr:row>
      <xdr:rowOff>82550</xdr:rowOff>
    </xdr:from>
    <xdr:to>
      <xdr:col>1</xdr:col>
      <xdr:colOff>63500</xdr:colOff>
      <xdr:row>62</xdr:row>
      <xdr:rowOff>120650</xdr:rowOff>
    </xdr:to>
    <xdr:sp macro="" textlink="">
      <xdr:nvSpPr>
        <xdr:cNvPr id="11435" name="Text Box 171"/>
        <xdr:cNvSpPr txBox="1">
          <a:spLocks noChangeArrowheads="1"/>
        </xdr:cNvSpPr>
      </xdr:nvSpPr>
      <xdr:spPr bwMode="auto">
        <a:xfrm>
          <a:off x="234950" y="10153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2579"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59</xdr:row>
      <xdr:rowOff>101600</xdr:rowOff>
    </xdr:from>
    <xdr:to>
      <xdr:col>1</xdr:col>
      <xdr:colOff>63500</xdr:colOff>
      <xdr:row>60</xdr:row>
      <xdr:rowOff>139700</xdr:rowOff>
    </xdr:to>
    <xdr:sp macro="" textlink="">
      <xdr:nvSpPr>
        <xdr:cNvPr id="11437" name="Text Box 173"/>
        <xdr:cNvSpPr txBox="1">
          <a:spLocks noChangeArrowheads="1"/>
        </xdr:cNvSpPr>
      </xdr:nvSpPr>
      <xdr:spPr bwMode="auto">
        <a:xfrm>
          <a:off x="234950" y="9842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2581"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57</xdr:row>
      <xdr:rowOff>117475</xdr:rowOff>
    </xdr:from>
    <xdr:to>
      <xdr:col>1</xdr:col>
      <xdr:colOff>63500</xdr:colOff>
      <xdr:row>58</xdr:row>
      <xdr:rowOff>155575</xdr:rowOff>
    </xdr:to>
    <xdr:sp macro="" textlink="">
      <xdr:nvSpPr>
        <xdr:cNvPr id="11439" name="Text Box 175"/>
        <xdr:cNvSpPr txBox="1">
          <a:spLocks noChangeArrowheads="1"/>
        </xdr:cNvSpPr>
      </xdr:nvSpPr>
      <xdr:spPr bwMode="auto">
        <a:xfrm>
          <a:off x="234950" y="9518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2583"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55</xdr:row>
      <xdr:rowOff>136525</xdr:rowOff>
    </xdr:from>
    <xdr:to>
      <xdr:col>1</xdr:col>
      <xdr:colOff>63500</xdr:colOff>
      <xdr:row>57</xdr:row>
      <xdr:rowOff>138</xdr:rowOff>
    </xdr:to>
    <xdr:sp macro="" textlink="">
      <xdr:nvSpPr>
        <xdr:cNvPr id="11441" name="Text Box 177"/>
        <xdr:cNvSpPr txBox="1">
          <a:spLocks noChangeArrowheads="1"/>
        </xdr:cNvSpPr>
      </xdr:nvSpPr>
      <xdr:spPr bwMode="auto">
        <a:xfrm>
          <a:off x="234950" y="9207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2585"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53</xdr:row>
      <xdr:rowOff>155575</xdr:rowOff>
    </xdr:from>
    <xdr:to>
      <xdr:col>1</xdr:col>
      <xdr:colOff>63500</xdr:colOff>
      <xdr:row>55</xdr:row>
      <xdr:rowOff>19188</xdr:rowOff>
    </xdr:to>
    <xdr:sp macro="" textlink="">
      <xdr:nvSpPr>
        <xdr:cNvPr id="11443" name="Text Box 179"/>
        <xdr:cNvSpPr txBox="1">
          <a:spLocks noChangeArrowheads="1"/>
        </xdr:cNvSpPr>
      </xdr:nvSpPr>
      <xdr:spPr bwMode="auto">
        <a:xfrm>
          <a:off x="234950" y="8896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2587"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52</xdr:row>
      <xdr:rowOff>0</xdr:rowOff>
    </xdr:from>
    <xdr:to>
      <xdr:col>1</xdr:col>
      <xdr:colOff>63500</xdr:colOff>
      <xdr:row>53</xdr:row>
      <xdr:rowOff>38100</xdr:rowOff>
    </xdr:to>
    <xdr:sp macro="" textlink="">
      <xdr:nvSpPr>
        <xdr:cNvPr id="11445" name="Text Box 181"/>
        <xdr:cNvSpPr txBox="1">
          <a:spLocks noChangeArrowheads="1"/>
        </xdr:cNvSpPr>
      </xdr:nvSpPr>
      <xdr:spPr bwMode="auto">
        <a:xfrm>
          <a:off x="234950" y="85852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2589"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50</xdr:row>
      <xdr:rowOff>6350</xdr:rowOff>
    </xdr:from>
    <xdr:to>
      <xdr:col>1</xdr:col>
      <xdr:colOff>63500</xdr:colOff>
      <xdr:row>51</xdr:row>
      <xdr:rowOff>44450</xdr:rowOff>
    </xdr:to>
    <xdr:sp macro="" textlink="">
      <xdr:nvSpPr>
        <xdr:cNvPr id="11447" name="Text Box 183"/>
        <xdr:cNvSpPr txBox="1">
          <a:spLocks noChangeArrowheads="1"/>
        </xdr:cNvSpPr>
      </xdr:nvSpPr>
      <xdr:spPr bwMode="auto">
        <a:xfrm>
          <a:off x="234950" y="8261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59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202592" name="Line 185"/>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63500</xdr:rowOff>
    </xdr:from>
    <xdr:to>
      <xdr:col>8</xdr:col>
      <xdr:colOff>184190</xdr:colOff>
      <xdr:row>62</xdr:row>
      <xdr:rowOff>101600</xdr:rowOff>
    </xdr:to>
    <xdr:sp macro="" textlink="">
      <xdr:nvSpPr>
        <xdr:cNvPr id="11450" name="扶助費最小値テキスト"/>
        <xdr:cNvSpPr txBox="1">
          <a:spLocks noChangeArrowheads="1"/>
        </xdr:cNvSpPr>
      </xdr:nvSpPr>
      <xdr:spPr bwMode="auto">
        <a:xfrm>
          <a:off x="4502150" y="101346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13.2</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02594" name="Line 187"/>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184190</xdr:colOff>
      <xdr:row>52</xdr:row>
      <xdr:rowOff>76200</xdr:rowOff>
    </xdr:to>
    <xdr:sp macro="" textlink="">
      <xdr:nvSpPr>
        <xdr:cNvPr id="11452" name="扶助費最大値テキスト"/>
        <xdr:cNvSpPr txBox="1">
          <a:spLocks noChangeArrowheads="1"/>
        </xdr:cNvSpPr>
      </xdr:nvSpPr>
      <xdr:spPr bwMode="auto">
        <a:xfrm>
          <a:off x="4502150" y="8458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3.9</a:t>
          </a:r>
          <a:endParaRPr lang="ja-JP" altLang="en-US"/>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202596" name="Line 189"/>
        <xdr:cNvSpPr>
          <a:spLocks noChangeShapeType="1"/>
        </xdr:cNvSpPr>
      </xdr:nvSpPr>
      <xdr:spPr bwMode="auto">
        <a:xfrm>
          <a:off x="4733925" y="9010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95250</xdr:rowOff>
    </xdr:from>
    <xdr:to>
      <xdr:col>7</xdr:col>
      <xdr:colOff>19050</xdr:colOff>
      <xdr:row>55</xdr:row>
      <xdr:rowOff>57150</xdr:rowOff>
    </xdr:to>
    <xdr:sp macro="" textlink="">
      <xdr:nvSpPr>
        <xdr:cNvPr id="202597" name="Line 190"/>
        <xdr:cNvSpPr>
          <a:spLocks noChangeShapeType="1"/>
        </xdr:cNvSpPr>
      </xdr:nvSpPr>
      <xdr:spPr bwMode="auto">
        <a:xfrm>
          <a:off x="3990975" y="93535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44450</xdr:rowOff>
    </xdr:from>
    <xdr:to>
      <xdr:col>8</xdr:col>
      <xdr:colOff>184190</xdr:colOff>
      <xdr:row>56</xdr:row>
      <xdr:rowOff>82550</xdr:rowOff>
    </xdr:to>
    <xdr:sp macro="" textlink="">
      <xdr:nvSpPr>
        <xdr:cNvPr id="11455" name="扶助費平均値テキスト"/>
        <xdr:cNvSpPr txBox="1">
          <a:spLocks noChangeArrowheads="1"/>
        </xdr:cNvSpPr>
      </xdr:nvSpPr>
      <xdr:spPr bwMode="auto">
        <a:xfrm>
          <a:off x="4502150" y="91249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7.1</a:t>
          </a:r>
          <a:endParaRPr lang="ja-JP" altLang="en-US"/>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202599"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28575</xdr:rowOff>
    </xdr:from>
    <xdr:to>
      <xdr:col>5</xdr:col>
      <xdr:colOff>552450</xdr:colOff>
      <xdr:row>54</xdr:row>
      <xdr:rowOff>95250</xdr:rowOff>
    </xdr:to>
    <xdr:sp macro="" textlink="">
      <xdr:nvSpPr>
        <xdr:cNvPr id="202600" name="Line 193"/>
        <xdr:cNvSpPr>
          <a:spLocks noChangeShapeType="1"/>
        </xdr:cNvSpPr>
      </xdr:nvSpPr>
      <xdr:spPr bwMode="auto">
        <a:xfrm>
          <a:off x="3095625" y="92868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202601"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168275</xdr:colOff>
      <xdr:row>55</xdr:row>
      <xdr:rowOff>82550</xdr:rowOff>
    </xdr:from>
    <xdr:to>
      <xdr:col>6</xdr:col>
      <xdr:colOff>222334</xdr:colOff>
      <xdr:row>56</xdr:row>
      <xdr:rowOff>120650</xdr:rowOff>
    </xdr:to>
    <xdr:sp macro="" textlink="">
      <xdr:nvSpPr>
        <xdr:cNvPr id="11459" name="Text Box 195"/>
        <xdr:cNvSpPr txBox="1">
          <a:spLocks noChangeArrowheads="1"/>
        </xdr:cNvSpPr>
      </xdr:nvSpPr>
      <xdr:spPr bwMode="auto">
        <a:xfrm>
          <a:off x="3308350" y="91630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6.6</a:t>
          </a:r>
          <a:endParaRPr lang="ja-JP" altLang="en-US"/>
        </a:p>
      </xdr:txBody>
    </xdr:sp>
    <xdr:clientData/>
  </xdr:twoCellAnchor>
  <xdr:twoCellAnchor>
    <xdr:from>
      <xdr:col>3</xdr:col>
      <xdr:colOff>142875</xdr:colOff>
      <xdr:row>54</xdr:row>
      <xdr:rowOff>0</xdr:rowOff>
    </xdr:from>
    <xdr:to>
      <xdr:col>4</xdr:col>
      <xdr:colOff>342900</xdr:colOff>
      <xdr:row>54</xdr:row>
      <xdr:rowOff>28575</xdr:rowOff>
    </xdr:to>
    <xdr:sp macro="" textlink="">
      <xdr:nvSpPr>
        <xdr:cNvPr id="202603" name="Line 196"/>
        <xdr:cNvSpPr>
          <a:spLocks noChangeShapeType="1"/>
        </xdr:cNvSpPr>
      </xdr:nvSpPr>
      <xdr:spPr bwMode="auto">
        <a:xfrm>
          <a:off x="2209800" y="9258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202604" name="AutoShape 197"/>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2" name="Text Box 198"/>
        <xdr:cNvSpPr txBox="1">
          <a:spLocks noChangeArrowheads="1"/>
        </xdr:cNvSpPr>
      </xdr:nvSpPr>
      <xdr:spPr bwMode="auto">
        <a:xfrm>
          <a:off x="2482850" y="909955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6.2</a:t>
          </a:r>
          <a:endParaRPr lang="ja-JP" altLang="en-US"/>
        </a:p>
      </xdr:txBody>
    </xdr:sp>
    <xdr:clientData/>
  </xdr:twoCellAnchor>
  <xdr:twoCellAnchor>
    <xdr:from>
      <xdr:col>1</xdr:col>
      <xdr:colOff>628650</xdr:colOff>
      <xdr:row>53</xdr:row>
      <xdr:rowOff>152400</xdr:rowOff>
    </xdr:from>
    <xdr:to>
      <xdr:col>3</xdr:col>
      <xdr:colOff>142875</xdr:colOff>
      <xdr:row>54</xdr:row>
      <xdr:rowOff>0</xdr:rowOff>
    </xdr:to>
    <xdr:sp macro="" textlink="">
      <xdr:nvSpPr>
        <xdr:cNvPr id="202606" name="Line 199"/>
        <xdr:cNvSpPr>
          <a:spLocks noChangeShapeType="1"/>
        </xdr:cNvSpPr>
      </xdr:nvSpPr>
      <xdr:spPr bwMode="auto">
        <a:xfrm>
          <a:off x="1323975" y="9239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202607" name="AutoShape 200"/>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450850</xdr:colOff>
      <xdr:row>54</xdr:row>
      <xdr:rowOff>101600</xdr:rowOff>
    </xdr:from>
    <xdr:to>
      <xdr:col>3</xdr:col>
      <xdr:colOff>520700</xdr:colOff>
      <xdr:row>55</xdr:row>
      <xdr:rowOff>139700</xdr:rowOff>
    </xdr:to>
    <xdr:sp macro="" textlink="">
      <xdr:nvSpPr>
        <xdr:cNvPr id="11465" name="Text Box 201"/>
        <xdr:cNvSpPr txBox="1">
          <a:spLocks noChangeArrowheads="1"/>
        </xdr:cNvSpPr>
      </xdr:nvSpPr>
      <xdr:spPr bwMode="auto">
        <a:xfrm>
          <a:off x="1676400" y="90170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5.7</a:t>
          </a:r>
          <a:endParaRPr lang="ja-JP" altLang="en-US"/>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202609" name="AutoShape 202"/>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120650</xdr:rowOff>
    </xdr:from>
    <xdr:to>
      <xdr:col>2</xdr:col>
      <xdr:colOff>327065</xdr:colOff>
      <xdr:row>55</xdr:row>
      <xdr:rowOff>158750</xdr:rowOff>
    </xdr:to>
    <xdr:sp macro="" textlink="">
      <xdr:nvSpPr>
        <xdr:cNvPr id="11467" name="Text Box 203"/>
        <xdr:cNvSpPr txBox="1">
          <a:spLocks noChangeArrowheads="1"/>
        </xdr:cNvSpPr>
      </xdr:nvSpPr>
      <xdr:spPr bwMode="auto">
        <a:xfrm>
          <a:off x="863600" y="90360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5.8</a:t>
          </a:r>
          <a:endParaRPr lang="ja-JP" altLang="en-US"/>
        </a:p>
      </xdr:txBody>
    </xdr:sp>
    <xdr:clientData/>
  </xdr:twoCellAnchor>
  <xdr:twoCellAnchor editAs="oneCell">
    <xdr:from>
      <xdr:col>6</xdr:col>
      <xdr:colOff>587375</xdr:colOff>
      <xdr:row>64</xdr:row>
      <xdr:rowOff>76200</xdr:rowOff>
    </xdr:from>
    <xdr:to>
      <xdr:col>7</xdr:col>
      <xdr:colOff>666790</xdr:colOff>
      <xdr:row>65</xdr:row>
      <xdr:rowOff>117626</xdr:rowOff>
    </xdr:to>
    <xdr:sp macro="" textlink="">
      <xdr:nvSpPr>
        <xdr:cNvPr id="11468" name="Text Box 204"/>
        <xdr:cNvSpPr txBox="1">
          <a:spLocks noChangeArrowheads="1"/>
        </xdr:cNvSpPr>
      </xdr:nvSpPr>
      <xdr:spPr bwMode="auto">
        <a:xfrm>
          <a:off x="431800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517565</xdr:colOff>
      <xdr:row>65</xdr:row>
      <xdr:rowOff>117626</xdr:rowOff>
    </xdr:to>
    <xdr:sp macro="" textlink="">
      <xdr:nvSpPr>
        <xdr:cNvPr id="11469" name="Text Box 205"/>
        <xdr:cNvSpPr txBox="1">
          <a:spLocks noChangeArrowheads="1"/>
        </xdr:cNvSpPr>
      </xdr:nvSpPr>
      <xdr:spPr bwMode="auto">
        <a:xfrm>
          <a:off x="354965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308015</xdr:colOff>
      <xdr:row>65</xdr:row>
      <xdr:rowOff>117626</xdr:rowOff>
    </xdr:to>
    <xdr:sp macro="" textlink="">
      <xdr:nvSpPr>
        <xdr:cNvPr id="11470" name="Text Box 206"/>
        <xdr:cNvSpPr txBox="1">
          <a:spLocks noChangeArrowheads="1"/>
        </xdr:cNvSpPr>
      </xdr:nvSpPr>
      <xdr:spPr bwMode="auto">
        <a:xfrm>
          <a:off x="273050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25400</xdr:colOff>
      <xdr:row>64</xdr:row>
      <xdr:rowOff>76200</xdr:rowOff>
    </xdr:from>
    <xdr:to>
      <xdr:col>4</xdr:col>
      <xdr:colOff>104815</xdr:colOff>
      <xdr:row>65</xdr:row>
      <xdr:rowOff>117626</xdr:rowOff>
    </xdr:to>
    <xdr:sp macro="" textlink="">
      <xdr:nvSpPr>
        <xdr:cNvPr id="11471" name="Text Box 207"/>
        <xdr:cNvSpPr txBox="1">
          <a:spLocks noChangeArrowheads="1"/>
        </xdr:cNvSpPr>
      </xdr:nvSpPr>
      <xdr:spPr bwMode="auto">
        <a:xfrm>
          <a:off x="191770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517525</xdr:colOff>
      <xdr:row>64</xdr:row>
      <xdr:rowOff>76200</xdr:rowOff>
    </xdr:from>
    <xdr:to>
      <xdr:col>2</xdr:col>
      <xdr:colOff>587375</xdr:colOff>
      <xdr:row>65</xdr:row>
      <xdr:rowOff>117626</xdr:rowOff>
    </xdr:to>
    <xdr:sp macro="" textlink="">
      <xdr:nvSpPr>
        <xdr:cNvPr id="11472" name="Text Box 208"/>
        <xdr:cNvSpPr txBox="1">
          <a:spLocks noChangeArrowheads="1"/>
        </xdr:cNvSpPr>
      </xdr:nvSpPr>
      <xdr:spPr bwMode="auto">
        <a:xfrm>
          <a:off x="110490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55</xdr:row>
      <xdr:rowOff>0</xdr:rowOff>
    </xdr:from>
    <xdr:to>
      <xdr:col>7</xdr:col>
      <xdr:colOff>66675</xdr:colOff>
      <xdr:row>55</xdr:row>
      <xdr:rowOff>104775</xdr:rowOff>
    </xdr:to>
    <xdr:sp macro="" textlink="">
      <xdr:nvSpPr>
        <xdr:cNvPr id="202616" name="Oval 209"/>
        <xdr:cNvSpPr>
          <a:spLocks noChangeArrowheads="1"/>
        </xdr:cNvSpPr>
      </xdr:nvSpPr>
      <xdr:spPr bwMode="auto">
        <a:xfrm>
          <a:off x="47720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44450</xdr:rowOff>
    </xdr:from>
    <xdr:to>
      <xdr:col>8</xdr:col>
      <xdr:colOff>184190</xdr:colOff>
      <xdr:row>55</xdr:row>
      <xdr:rowOff>82550</xdr:rowOff>
    </xdr:to>
    <xdr:sp macro="" textlink="">
      <xdr:nvSpPr>
        <xdr:cNvPr id="11474" name="扶助費該当値テキスト"/>
        <xdr:cNvSpPr txBox="1">
          <a:spLocks noChangeArrowheads="1"/>
        </xdr:cNvSpPr>
      </xdr:nvSpPr>
      <xdr:spPr bwMode="auto">
        <a:xfrm>
          <a:off x="4502150" y="89598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6.8</a:t>
          </a:r>
          <a:endParaRPr lang="ja-JP" altLang="en-US"/>
        </a:p>
      </xdr:txBody>
    </xdr:sp>
    <xdr:clientData/>
  </xdr:twoCellAnchor>
  <xdr:twoCellAnchor>
    <xdr:from>
      <xdr:col>5</xdr:col>
      <xdr:colOff>495300</xdr:colOff>
      <xdr:row>54</xdr:row>
      <xdr:rowOff>47625</xdr:rowOff>
    </xdr:from>
    <xdr:to>
      <xdr:col>5</xdr:col>
      <xdr:colOff>600075</xdr:colOff>
      <xdr:row>54</xdr:row>
      <xdr:rowOff>142875</xdr:rowOff>
    </xdr:to>
    <xdr:sp macro="" textlink="">
      <xdr:nvSpPr>
        <xdr:cNvPr id="202618" name="Oval 211"/>
        <xdr:cNvSpPr>
          <a:spLocks noChangeArrowheads="1"/>
        </xdr:cNvSpPr>
      </xdr:nvSpPr>
      <xdr:spPr bwMode="auto">
        <a:xfrm>
          <a:off x="3933825" y="930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168275</xdr:colOff>
      <xdr:row>53</xdr:row>
      <xdr:rowOff>6350</xdr:rowOff>
    </xdr:from>
    <xdr:to>
      <xdr:col>6</xdr:col>
      <xdr:colOff>222334</xdr:colOff>
      <xdr:row>54</xdr:row>
      <xdr:rowOff>44450</xdr:rowOff>
    </xdr:to>
    <xdr:sp macro="" textlink="">
      <xdr:nvSpPr>
        <xdr:cNvPr id="11476" name="Text Box 212"/>
        <xdr:cNvSpPr txBox="1">
          <a:spLocks noChangeArrowheads="1"/>
        </xdr:cNvSpPr>
      </xdr:nvSpPr>
      <xdr:spPr bwMode="auto">
        <a:xfrm>
          <a:off x="3308350" y="87566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6.0</a:t>
          </a:r>
          <a:endParaRPr lang="ja-JP" altLang="en-US"/>
        </a:p>
      </xdr:txBody>
    </xdr:sp>
    <xdr:clientData/>
  </xdr:twoCellAnchor>
  <xdr:twoCellAnchor>
    <xdr:from>
      <xdr:col>4</xdr:col>
      <xdr:colOff>295275</xdr:colOff>
      <xdr:row>53</xdr:row>
      <xdr:rowOff>152400</xdr:rowOff>
    </xdr:from>
    <xdr:to>
      <xdr:col>4</xdr:col>
      <xdr:colOff>400050</xdr:colOff>
      <xdr:row>54</xdr:row>
      <xdr:rowOff>76200</xdr:rowOff>
    </xdr:to>
    <xdr:sp macro="" textlink="">
      <xdr:nvSpPr>
        <xdr:cNvPr id="202620" name="Oval 213"/>
        <xdr:cNvSpPr>
          <a:spLocks noChangeArrowheads="1"/>
        </xdr:cNvSpPr>
      </xdr:nvSpPr>
      <xdr:spPr bwMode="auto">
        <a:xfrm>
          <a:off x="3048000"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117475</xdr:rowOff>
    </xdr:from>
    <xdr:to>
      <xdr:col>5</xdr:col>
      <xdr:colOff>38100</xdr:colOff>
      <xdr:row>53</xdr:row>
      <xdr:rowOff>155575</xdr:rowOff>
    </xdr:to>
    <xdr:sp macro="" textlink="">
      <xdr:nvSpPr>
        <xdr:cNvPr id="11478" name="Text Box 214"/>
        <xdr:cNvSpPr txBox="1">
          <a:spLocks noChangeArrowheads="1"/>
        </xdr:cNvSpPr>
      </xdr:nvSpPr>
      <xdr:spPr bwMode="auto">
        <a:xfrm>
          <a:off x="2482850" y="869315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5.6</a:t>
          </a:r>
          <a:endParaRPr lang="ja-JP" altLang="en-US"/>
        </a:p>
      </xdr:txBody>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02622" name="Oval 215"/>
        <xdr:cNvSpPr>
          <a:spLocks noChangeArrowheads="1"/>
        </xdr:cNvSpPr>
      </xdr:nvSpPr>
      <xdr:spPr bwMode="auto">
        <a:xfrm>
          <a:off x="2162175" y="920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450850</xdr:colOff>
      <xdr:row>52</xdr:row>
      <xdr:rowOff>82550</xdr:rowOff>
    </xdr:from>
    <xdr:to>
      <xdr:col>3</xdr:col>
      <xdr:colOff>520700</xdr:colOff>
      <xdr:row>53</xdr:row>
      <xdr:rowOff>120650</xdr:rowOff>
    </xdr:to>
    <xdr:sp macro="" textlink="">
      <xdr:nvSpPr>
        <xdr:cNvPr id="11480" name="Text Box 216"/>
        <xdr:cNvSpPr txBox="1">
          <a:spLocks noChangeArrowheads="1"/>
        </xdr:cNvSpPr>
      </xdr:nvSpPr>
      <xdr:spPr bwMode="auto">
        <a:xfrm>
          <a:off x="1676400" y="86677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5.4</a:t>
          </a:r>
          <a:endParaRPr lang="ja-JP" altLang="en-US"/>
        </a:p>
      </xdr:txBody>
    </xdr:sp>
    <xdr:clientData/>
  </xdr:twoCellAnchor>
  <xdr:twoCellAnchor>
    <xdr:from>
      <xdr:col>1</xdr:col>
      <xdr:colOff>571500</xdr:colOff>
      <xdr:row>53</xdr:row>
      <xdr:rowOff>104775</xdr:rowOff>
    </xdr:from>
    <xdr:to>
      <xdr:col>1</xdr:col>
      <xdr:colOff>676275</xdr:colOff>
      <xdr:row>54</xdr:row>
      <xdr:rowOff>28575</xdr:rowOff>
    </xdr:to>
    <xdr:sp macro="" textlink="">
      <xdr:nvSpPr>
        <xdr:cNvPr id="202624" name="Oval 217"/>
        <xdr:cNvSpPr>
          <a:spLocks noChangeArrowheads="1"/>
        </xdr:cNvSpPr>
      </xdr:nvSpPr>
      <xdr:spPr bwMode="auto">
        <a:xfrm>
          <a:off x="12668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63500</xdr:rowOff>
    </xdr:from>
    <xdr:to>
      <xdr:col>2</xdr:col>
      <xdr:colOff>327065</xdr:colOff>
      <xdr:row>53</xdr:row>
      <xdr:rowOff>101600</xdr:rowOff>
    </xdr:to>
    <xdr:sp macro="" textlink="">
      <xdr:nvSpPr>
        <xdr:cNvPr id="11482" name="Text Box 218"/>
        <xdr:cNvSpPr txBox="1">
          <a:spLocks noChangeArrowheads="1"/>
        </xdr:cNvSpPr>
      </xdr:nvSpPr>
      <xdr:spPr bwMode="auto">
        <a:xfrm>
          <a:off x="863600" y="86487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5.3</a:t>
          </a:r>
          <a:endParaRPr lang="ja-JP" altLang="en-US"/>
        </a:p>
      </xdr:txBody>
    </xdr:sp>
    <xdr:clientData/>
  </xdr:twoCellAnchor>
  <xdr:twoCellAnchor>
    <xdr:from>
      <xdr:col>18</xdr:col>
      <xdr:colOff>85725</xdr:colOff>
      <xdr:row>47</xdr:row>
      <xdr:rowOff>63500</xdr:rowOff>
    </xdr:from>
    <xdr:to>
      <xdr:col>24</xdr:col>
      <xdr:colOff>587349</xdr:colOff>
      <xdr:row>49</xdr:row>
      <xdr:rowOff>44450</xdr:rowOff>
    </xdr:to>
    <xdr:sp macro="" textlink="">
      <xdr:nvSpPr>
        <xdr:cNvPr id="11483" name="Rectangle 219"/>
        <xdr:cNvSpPr>
          <a:spLocks noChangeArrowheads="1"/>
        </xdr:cNvSpPr>
      </xdr:nvSpPr>
      <xdr:spPr bwMode="auto">
        <a:xfrm>
          <a:off x="11404600" y="7823200"/>
          <a:ext cx="423545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136525</xdr:rowOff>
    </xdr:from>
    <xdr:to>
      <xdr:col>27</xdr:col>
      <xdr:colOff>63596</xdr:colOff>
      <xdr:row>49</xdr:row>
      <xdr:rowOff>44677</xdr:rowOff>
    </xdr:to>
    <xdr:sp macro="" textlink="">
      <xdr:nvSpPr>
        <xdr:cNvPr id="11484" name="Rectangle 220"/>
        <xdr:cNvSpPr>
          <a:spLocks noChangeArrowheads="1"/>
        </xdr:cNvSpPr>
      </xdr:nvSpPr>
      <xdr:spPr bwMode="auto">
        <a:xfrm>
          <a:off x="15652750" y="7886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155575</xdr:rowOff>
    </xdr:from>
    <xdr:to>
      <xdr:col>27</xdr:col>
      <xdr:colOff>63596</xdr:colOff>
      <xdr:row>50</xdr:row>
      <xdr:rowOff>63727</xdr:rowOff>
    </xdr:to>
    <xdr:sp macro="" textlink="">
      <xdr:nvSpPr>
        <xdr:cNvPr id="11485" name="Rectangle 221"/>
        <xdr:cNvSpPr>
          <a:spLocks noChangeArrowheads="1"/>
        </xdr:cNvSpPr>
      </xdr:nvSpPr>
      <xdr:spPr bwMode="auto">
        <a:xfrm>
          <a:off x="15652750" y="8070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37/62</a:t>
          </a:r>
          <a:endParaRPr lang="ja-JP" altLang="en-US"/>
        </a:p>
      </xdr:txBody>
    </xdr:sp>
    <xdr:clientData/>
  </xdr:twoCellAnchor>
  <xdr:twoCellAnchor>
    <xdr:from>
      <xdr:col>27</xdr:col>
      <xdr:colOff>234950</xdr:colOff>
      <xdr:row>47</xdr:row>
      <xdr:rowOff>136525</xdr:rowOff>
    </xdr:from>
    <xdr:to>
      <xdr:col>29</xdr:col>
      <xdr:colOff>254000</xdr:colOff>
      <xdr:row>49</xdr:row>
      <xdr:rowOff>44677</xdr:rowOff>
    </xdr:to>
    <xdr:sp macro="" textlink="">
      <xdr:nvSpPr>
        <xdr:cNvPr id="11486" name="Rectangle 222"/>
        <xdr:cNvSpPr>
          <a:spLocks noChangeArrowheads="1"/>
        </xdr:cNvSpPr>
      </xdr:nvSpPr>
      <xdr:spPr bwMode="auto">
        <a:xfrm>
          <a:off x="17202150" y="788670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234950</xdr:colOff>
      <xdr:row>48</xdr:row>
      <xdr:rowOff>155575</xdr:rowOff>
    </xdr:from>
    <xdr:to>
      <xdr:col>29</xdr:col>
      <xdr:colOff>254000</xdr:colOff>
      <xdr:row>50</xdr:row>
      <xdr:rowOff>63727</xdr:rowOff>
    </xdr:to>
    <xdr:sp macro="" textlink="">
      <xdr:nvSpPr>
        <xdr:cNvPr id="11487" name="Rectangle 223"/>
        <xdr:cNvSpPr>
          <a:spLocks noChangeArrowheads="1"/>
        </xdr:cNvSpPr>
      </xdr:nvSpPr>
      <xdr:spPr bwMode="auto">
        <a:xfrm>
          <a:off x="17202150" y="807085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136525</xdr:rowOff>
    </xdr:from>
    <xdr:to>
      <xdr:col>31</xdr:col>
      <xdr:colOff>625455</xdr:colOff>
      <xdr:row>49</xdr:row>
      <xdr:rowOff>44677</xdr:rowOff>
    </xdr:to>
    <xdr:sp macro="" textlink="">
      <xdr:nvSpPr>
        <xdr:cNvPr id="11488" name="Rectangle 224"/>
        <xdr:cNvSpPr>
          <a:spLocks noChangeArrowheads="1"/>
        </xdr:cNvSpPr>
      </xdr:nvSpPr>
      <xdr:spPr bwMode="auto">
        <a:xfrm>
          <a:off x="18681700" y="7886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155575</xdr:rowOff>
    </xdr:from>
    <xdr:to>
      <xdr:col>31</xdr:col>
      <xdr:colOff>625455</xdr:colOff>
      <xdr:row>50</xdr:row>
      <xdr:rowOff>63727</xdr:rowOff>
    </xdr:to>
    <xdr:sp macro="" textlink="">
      <xdr:nvSpPr>
        <xdr:cNvPr id="11489" name="Rectangle 225"/>
        <xdr:cNvSpPr>
          <a:spLocks noChangeArrowheads="1"/>
        </xdr:cNvSpPr>
      </xdr:nvSpPr>
      <xdr:spPr bwMode="auto">
        <a:xfrm>
          <a:off x="18681700" y="8070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633"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2634"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292100</xdr:colOff>
      <xdr:row>50</xdr:row>
      <xdr:rowOff>120650</xdr:rowOff>
    </xdr:from>
    <xdr:to>
      <xdr:col>30</xdr:col>
      <xdr:colOff>679514</xdr:colOff>
      <xdr:row>52</xdr:row>
      <xdr:rowOff>38100</xdr:rowOff>
    </xdr:to>
    <xdr:sp macro="" textlink="">
      <xdr:nvSpPr>
        <xdr:cNvPr id="11492" name="Rectangle 228"/>
        <xdr:cNvSpPr>
          <a:spLocks noChangeArrowheads="1"/>
        </xdr:cNvSpPr>
      </xdr:nvSpPr>
      <xdr:spPr bwMode="auto">
        <a:xfrm>
          <a:off x="16002000" y="8375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101600</xdr:rowOff>
    </xdr:from>
    <xdr:to>
      <xdr:col>32</xdr:col>
      <xdr:colOff>622318</xdr:colOff>
      <xdr:row>63</xdr:row>
      <xdr:rowOff>120650</xdr:rowOff>
    </xdr:to>
    <xdr:sp macro="" textlink="" fLocksText="0">
      <xdr:nvSpPr>
        <xdr:cNvPr id="11493" name="Text Box 229"/>
        <xdr:cNvSpPr txBox="1">
          <a:spLocks noChangeArrowheads="1"/>
        </xdr:cNvSpPr>
      </xdr:nvSpPr>
      <xdr:spPr bwMode="auto">
        <a:xfrm>
          <a:off x="16033750" y="8686800"/>
          <a:ext cx="4660900" cy="183515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ja-JP" sz="1100" b="0" i="0" baseline="0">
              <a:effectLst/>
              <a:latin typeface="+mn-lt"/>
              <a:ea typeface="+mn-ea"/>
              <a:cs typeface="+mn-cs"/>
            </a:rPr>
            <a:t>　「その他」については</a:t>
          </a:r>
          <a:r>
            <a:rPr lang="en-US" altLang="ja-JP" sz="1100" b="0" i="0" baseline="0">
              <a:effectLst/>
              <a:latin typeface="+mn-lt"/>
              <a:ea typeface="+mn-ea"/>
              <a:cs typeface="+mn-cs"/>
            </a:rPr>
            <a:t>15.3</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1.0</a:t>
          </a:r>
          <a:r>
            <a:rPr lang="ja-JP" altLang="ja-JP" sz="1100" b="0" i="0" baseline="0">
              <a:effectLst/>
              <a:latin typeface="+mn-lt"/>
              <a:ea typeface="+mn-ea"/>
              <a:cs typeface="+mn-cs"/>
            </a:rPr>
            <a:t>ポイント上回っている</a:t>
          </a:r>
          <a:r>
            <a:rPr lang="ja-JP" altLang="en-US" sz="1100" b="0" i="0" baseline="0">
              <a:effectLst/>
              <a:latin typeface="+mn-lt"/>
              <a:ea typeface="+mn-ea"/>
              <a:cs typeface="+mn-cs"/>
            </a:rPr>
            <a:t>が、これは</a:t>
          </a:r>
          <a:r>
            <a:rPr lang="ja-JP" altLang="ja-JP" sz="1100" b="0" i="0" baseline="0">
              <a:effectLst/>
              <a:latin typeface="+mn-lt"/>
              <a:ea typeface="+mn-ea"/>
              <a:cs typeface="+mn-cs"/>
            </a:rPr>
            <a:t>維持補修費等の増加が主な要因となっている。</a:t>
          </a:r>
          <a:endParaRPr lang="ja-JP" altLang="ja-JP" sz="1400">
            <a:effectLst/>
          </a:endParaRPr>
        </a:p>
      </xdr:txBody>
    </xdr:sp>
    <xdr:clientData/>
  </xdr:twoCellAnchor>
  <xdr:oneCellAnchor>
    <xdr:from>
      <xdr:col>18</xdr:col>
      <xdr:colOff>85725</xdr:colOff>
      <xdr:row>49</xdr:row>
      <xdr:rowOff>139700</xdr:rowOff>
    </xdr:from>
    <xdr:ext cx="132344" cy="151836"/>
    <xdr:sp macro="" textlink="">
      <xdr:nvSpPr>
        <xdr:cNvPr id="11494" name="Text Box 230"/>
        <xdr:cNvSpPr txBox="1">
          <a:spLocks noChangeArrowheads="1"/>
        </xdr:cNvSpPr>
      </xdr:nvSpPr>
      <xdr:spPr bwMode="auto">
        <a:xfrm>
          <a:off x="11404600" y="8229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2638"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63</xdr:row>
      <xdr:rowOff>63500</xdr:rowOff>
    </xdr:from>
    <xdr:to>
      <xdr:col>18</xdr:col>
      <xdr:colOff>79257</xdr:colOff>
      <xdr:row>64</xdr:row>
      <xdr:rowOff>101600</xdr:rowOff>
    </xdr:to>
    <xdr:sp macro="" textlink="">
      <xdr:nvSpPr>
        <xdr:cNvPr id="11496" name="Text Box 232"/>
        <xdr:cNvSpPr txBox="1">
          <a:spLocks noChangeArrowheads="1"/>
        </xdr:cNvSpPr>
      </xdr:nvSpPr>
      <xdr:spPr bwMode="auto">
        <a:xfrm>
          <a:off x="10934700" y="10464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02640"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61</xdr:row>
      <xdr:rowOff>82550</xdr:rowOff>
    </xdr:from>
    <xdr:to>
      <xdr:col>18</xdr:col>
      <xdr:colOff>79257</xdr:colOff>
      <xdr:row>62</xdr:row>
      <xdr:rowOff>120650</xdr:rowOff>
    </xdr:to>
    <xdr:sp macro="" textlink="">
      <xdr:nvSpPr>
        <xdr:cNvPr id="11498" name="Text Box 234"/>
        <xdr:cNvSpPr txBox="1">
          <a:spLocks noChangeArrowheads="1"/>
        </xdr:cNvSpPr>
      </xdr:nvSpPr>
      <xdr:spPr bwMode="auto">
        <a:xfrm>
          <a:off x="10934700" y="10153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02642"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59</xdr:row>
      <xdr:rowOff>101600</xdr:rowOff>
    </xdr:from>
    <xdr:to>
      <xdr:col>18</xdr:col>
      <xdr:colOff>79257</xdr:colOff>
      <xdr:row>60</xdr:row>
      <xdr:rowOff>139700</xdr:rowOff>
    </xdr:to>
    <xdr:sp macro="" textlink="">
      <xdr:nvSpPr>
        <xdr:cNvPr id="11500" name="Text Box 236"/>
        <xdr:cNvSpPr txBox="1">
          <a:spLocks noChangeArrowheads="1"/>
        </xdr:cNvSpPr>
      </xdr:nvSpPr>
      <xdr:spPr bwMode="auto">
        <a:xfrm>
          <a:off x="10934700" y="9842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02644"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57</xdr:row>
      <xdr:rowOff>117475</xdr:rowOff>
    </xdr:from>
    <xdr:to>
      <xdr:col>18</xdr:col>
      <xdr:colOff>79257</xdr:colOff>
      <xdr:row>58</xdr:row>
      <xdr:rowOff>155575</xdr:rowOff>
    </xdr:to>
    <xdr:sp macro="" textlink="">
      <xdr:nvSpPr>
        <xdr:cNvPr id="11502" name="Text Box 238"/>
        <xdr:cNvSpPr txBox="1">
          <a:spLocks noChangeArrowheads="1"/>
        </xdr:cNvSpPr>
      </xdr:nvSpPr>
      <xdr:spPr bwMode="auto">
        <a:xfrm>
          <a:off x="10934700" y="9518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02646"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55</xdr:row>
      <xdr:rowOff>136525</xdr:rowOff>
    </xdr:from>
    <xdr:to>
      <xdr:col>18</xdr:col>
      <xdr:colOff>79257</xdr:colOff>
      <xdr:row>57</xdr:row>
      <xdr:rowOff>138</xdr:rowOff>
    </xdr:to>
    <xdr:sp macro="" textlink="">
      <xdr:nvSpPr>
        <xdr:cNvPr id="11504" name="Text Box 240"/>
        <xdr:cNvSpPr txBox="1">
          <a:spLocks noChangeArrowheads="1"/>
        </xdr:cNvSpPr>
      </xdr:nvSpPr>
      <xdr:spPr bwMode="auto">
        <a:xfrm>
          <a:off x="10934700" y="92075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02648"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53</xdr:row>
      <xdr:rowOff>155575</xdr:rowOff>
    </xdr:from>
    <xdr:to>
      <xdr:col>18</xdr:col>
      <xdr:colOff>79257</xdr:colOff>
      <xdr:row>55</xdr:row>
      <xdr:rowOff>19188</xdr:rowOff>
    </xdr:to>
    <xdr:sp macro="" textlink="">
      <xdr:nvSpPr>
        <xdr:cNvPr id="11506" name="Text Box 242"/>
        <xdr:cNvSpPr txBox="1">
          <a:spLocks noChangeArrowheads="1"/>
        </xdr:cNvSpPr>
      </xdr:nvSpPr>
      <xdr:spPr bwMode="auto">
        <a:xfrm>
          <a:off x="10934700" y="8896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02650"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52</xdr:row>
      <xdr:rowOff>0</xdr:rowOff>
    </xdr:from>
    <xdr:to>
      <xdr:col>18</xdr:col>
      <xdr:colOff>79257</xdr:colOff>
      <xdr:row>53</xdr:row>
      <xdr:rowOff>38100</xdr:rowOff>
    </xdr:to>
    <xdr:sp macro="" textlink="">
      <xdr:nvSpPr>
        <xdr:cNvPr id="11508" name="Text Box 244"/>
        <xdr:cNvSpPr txBox="1">
          <a:spLocks noChangeArrowheads="1"/>
        </xdr:cNvSpPr>
      </xdr:nvSpPr>
      <xdr:spPr bwMode="auto">
        <a:xfrm>
          <a:off x="10934700" y="85852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2652"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65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202654"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25400</xdr:rowOff>
    </xdr:from>
    <xdr:to>
      <xdr:col>25</xdr:col>
      <xdr:colOff>203240</xdr:colOff>
      <xdr:row>62</xdr:row>
      <xdr:rowOff>63500</xdr:rowOff>
    </xdr:to>
    <xdr:sp macro="" textlink="">
      <xdr:nvSpPr>
        <xdr:cNvPr id="11512" name="その他最小値テキスト"/>
        <xdr:cNvSpPr txBox="1">
          <a:spLocks noChangeArrowheads="1"/>
        </xdr:cNvSpPr>
      </xdr:nvSpPr>
      <xdr:spPr bwMode="auto">
        <a:xfrm>
          <a:off x="15214600" y="10096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22.4</a:t>
          </a:r>
          <a:endParaRPr lang="ja-JP" altLang="en-US"/>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202656" name="Line 249"/>
        <xdr:cNvSpPr>
          <a:spLocks noChangeShapeType="1"/>
        </xdr:cNvSpPr>
      </xdr:nvSpPr>
      <xdr:spPr bwMode="auto">
        <a:xfrm>
          <a:off x="16421100" y="10487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82550</xdr:rowOff>
    </xdr:from>
    <xdr:to>
      <xdr:col>25</xdr:col>
      <xdr:colOff>203240</xdr:colOff>
      <xdr:row>53</xdr:row>
      <xdr:rowOff>120650</xdr:rowOff>
    </xdr:to>
    <xdr:sp macro="" textlink="">
      <xdr:nvSpPr>
        <xdr:cNvPr id="11514" name="その他最大値テキスト"/>
        <xdr:cNvSpPr txBox="1">
          <a:spLocks noChangeArrowheads="1"/>
        </xdr:cNvSpPr>
      </xdr:nvSpPr>
      <xdr:spPr bwMode="auto">
        <a:xfrm>
          <a:off x="15214600" y="86677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02658" name="Line 251"/>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85725</xdr:rowOff>
    </xdr:from>
    <xdr:to>
      <xdr:col>24</xdr:col>
      <xdr:colOff>28575</xdr:colOff>
      <xdr:row>59</xdr:row>
      <xdr:rowOff>95250</xdr:rowOff>
    </xdr:to>
    <xdr:sp macro="" textlink="">
      <xdr:nvSpPr>
        <xdr:cNvPr id="202659" name="Line 252"/>
        <xdr:cNvSpPr>
          <a:spLocks noChangeShapeType="1"/>
        </xdr:cNvSpPr>
      </xdr:nvSpPr>
      <xdr:spPr bwMode="auto">
        <a:xfrm flipV="1">
          <a:off x="15668625" y="100298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6350</xdr:rowOff>
    </xdr:from>
    <xdr:to>
      <xdr:col>25</xdr:col>
      <xdr:colOff>203240</xdr:colOff>
      <xdr:row>58</xdr:row>
      <xdr:rowOff>44450</xdr:rowOff>
    </xdr:to>
    <xdr:sp macro="" textlink="">
      <xdr:nvSpPr>
        <xdr:cNvPr id="11517" name="その他平均値テキスト"/>
        <xdr:cNvSpPr txBox="1">
          <a:spLocks noChangeArrowheads="1"/>
        </xdr:cNvSpPr>
      </xdr:nvSpPr>
      <xdr:spPr bwMode="auto">
        <a:xfrm>
          <a:off x="15214600" y="94170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202661"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76200</xdr:rowOff>
    </xdr:from>
    <xdr:to>
      <xdr:col>22</xdr:col>
      <xdr:colOff>561975</xdr:colOff>
      <xdr:row>59</xdr:row>
      <xdr:rowOff>95250</xdr:rowOff>
    </xdr:to>
    <xdr:sp macro="" textlink="">
      <xdr:nvSpPr>
        <xdr:cNvPr id="202662" name="Line 255"/>
        <xdr:cNvSpPr>
          <a:spLocks noChangeShapeType="1"/>
        </xdr:cNvSpPr>
      </xdr:nvSpPr>
      <xdr:spPr bwMode="auto">
        <a:xfrm>
          <a:off x="14782800" y="10191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02663"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184150</xdr:colOff>
      <xdr:row>56</xdr:row>
      <xdr:rowOff>76200</xdr:rowOff>
    </xdr:from>
    <xdr:to>
      <xdr:col>23</xdr:col>
      <xdr:colOff>228600</xdr:colOff>
      <xdr:row>57</xdr:row>
      <xdr:rowOff>117626</xdr:rowOff>
    </xdr:to>
    <xdr:sp macro="" textlink="">
      <xdr:nvSpPr>
        <xdr:cNvPr id="11521" name="Text Box 257"/>
        <xdr:cNvSpPr txBox="1">
          <a:spLocks noChangeArrowheads="1"/>
        </xdr:cNvSpPr>
      </xdr:nvSpPr>
      <xdr:spPr bwMode="auto">
        <a:xfrm>
          <a:off x="14008100" y="9321800"/>
          <a:ext cx="6731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20</xdr:col>
      <xdr:colOff>161925</xdr:colOff>
      <xdr:row>59</xdr:row>
      <xdr:rowOff>76200</xdr:rowOff>
    </xdr:from>
    <xdr:to>
      <xdr:col>21</xdr:col>
      <xdr:colOff>361950</xdr:colOff>
      <xdr:row>59</xdr:row>
      <xdr:rowOff>95250</xdr:rowOff>
    </xdr:to>
    <xdr:sp macro="" textlink="">
      <xdr:nvSpPr>
        <xdr:cNvPr id="202665" name="Line 258"/>
        <xdr:cNvSpPr>
          <a:spLocks noChangeShapeType="1"/>
        </xdr:cNvSpPr>
      </xdr:nvSpPr>
      <xdr:spPr bwMode="auto">
        <a:xfrm flipV="1">
          <a:off x="13896975" y="10191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02666" name="AutoShape 259"/>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76200</xdr:rowOff>
    </xdr:from>
    <xdr:to>
      <xdr:col>22</xdr:col>
      <xdr:colOff>60138</xdr:colOff>
      <xdr:row>57</xdr:row>
      <xdr:rowOff>117626</xdr:rowOff>
    </xdr:to>
    <xdr:sp macro="" textlink="">
      <xdr:nvSpPr>
        <xdr:cNvPr id="11524" name="Text Box 260"/>
        <xdr:cNvSpPr txBox="1">
          <a:spLocks noChangeArrowheads="1"/>
        </xdr:cNvSpPr>
      </xdr:nvSpPr>
      <xdr:spPr bwMode="auto">
        <a:xfrm>
          <a:off x="13195300" y="93218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59</xdr:row>
      <xdr:rowOff>28575</xdr:rowOff>
    </xdr:from>
    <xdr:to>
      <xdr:col>20</xdr:col>
      <xdr:colOff>161925</xdr:colOff>
      <xdr:row>59</xdr:row>
      <xdr:rowOff>95250</xdr:rowOff>
    </xdr:to>
    <xdr:sp macro="" textlink="">
      <xdr:nvSpPr>
        <xdr:cNvPr id="202668" name="Line 261"/>
        <xdr:cNvSpPr>
          <a:spLocks noChangeShapeType="1"/>
        </xdr:cNvSpPr>
      </xdr:nvSpPr>
      <xdr:spPr bwMode="auto">
        <a:xfrm>
          <a:off x="13001625" y="101441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202669"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463550</xdr:colOff>
      <xdr:row>56</xdr:row>
      <xdr:rowOff>98425</xdr:rowOff>
    </xdr:from>
    <xdr:to>
      <xdr:col>20</xdr:col>
      <xdr:colOff>542965</xdr:colOff>
      <xdr:row>57</xdr:row>
      <xdr:rowOff>136525</xdr:rowOff>
    </xdr:to>
    <xdr:sp macro="" textlink="">
      <xdr:nvSpPr>
        <xdr:cNvPr id="11527" name="Text Box 263"/>
        <xdr:cNvSpPr txBox="1">
          <a:spLocks noChangeArrowheads="1"/>
        </xdr:cNvSpPr>
      </xdr:nvSpPr>
      <xdr:spPr bwMode="auto">
        <a:xfrm>
          <a:off x="12382500" y="93345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202671" name="AutoShape 264"/>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254000</xdr:colOff>
      <xdr:row>56</xdr:row>
      <xdr:rowOff>101600</xdr:rowOff>
    </xdr:from>
    <xdr:to>
      <xdr:col>19</xdr:col>
      <xdr:colOff>333415</xdr:colOff>
      <xdr:row>57</xdr:row>
      <xdr:rowOff>139700</xdr:rowOff>
    </xdr:to>
    <xdr:sp macro="" textlink="">
      <xdr:nvSpPr>
        <xdr:cNvPr id="11529" name="Text Box 265"/>
        <xdr:cNvSpPr txBox="1">
          <a:spLocks noChangeArrowheads="1"/>
        </xdr:cNvSpPr>
      </xdr:nvSpPr>
      <xdr:spPr bwMode="auto">
        <a:xfrm>
          <a:off x="11563350" y="93472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23</xdr:col>
      <xdr:colOff>600075</xdr:colOff>
      <xdr:row>64</xdr:row>
      <xdr:rowOff>76200</xdr:rowOff>
    </xdr:from>
    <xdr:to>
      <xdr:col>24</xdr:col>
      <xdr:colOff>679490</xdr:colOff>
      <xdr:row>65</xdr:row>
      <xdr:rowOff>117626</xdr:rowOff>
    </xdr:to>
    <xdr:sp macro="" textlink="">
      <xdr:nvSpPr>
        <xdr:cNvPr id="11530" name="Text Box 266"/>
        <xdr:cNvSpPr txBox="1">
          <a:spLocks noChangeArrowheads="1"/>
        </xdr:cNvSpPr>
      </xdr:nvSpPr>
      <xdr:spPr bwMode="auto">
        <a:xfrm>
          <a:off x="1502410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450850</xdr:colOff>
      <xdr:row>64</xdr:row>
      <xdr:rowOff>76200</xdr:rowOff>
    </xdr:from>
    <xdr:to>
      <xdr:col>23</xdr:col>
      <xdr:colOff>520700</xdr:colOff>
      <xdr:row>65</xdr:row>
      <xdr:rowOff>117626</xdr:rowOff>
    </xdr:to>
    <xdr:sp macro="" textlink="">
      <xdr:nvSpPr>
        <xdr:cNvPr id="11531" name="Text Box 267"/>
        <xdr:cNvSpPr txBox="1">
          <a:spLocks noChangeArrowheads="1"/>
        </xdr:cNvSpPr>
      </xdr:nvSpPr>
      <xdr:spPr bwMode="auto">
        <a:xfrm>
          <a:off x="1425575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327065</xdr:colOff>
      <xdr:row>65</xdr:row>
      <xdr:rowOff>117626</xdr:rowOff>
    </xdr:to>
    <xdr:sp macro="" textlink="">
      <xdr:nvSpPr>
        <xdr:cNvPr id="11532" name="Text Box 268"/>
        <xdr:cNvSpPr txBox="1">
          <a:spLocks noChangeArrowheads="1"/>
        </xdr:cNvSpPr>
      </xdr:nvSpPr>
      <xdr:spPr bwMode="auto">
        <a:xfrm>
          <a:off x="1344295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44450</xdr:colOff>
      <xdr:row>64</xdr:row>
      <xdr:rowOff>76200</xdr:rowOff>
    </xdr:from>
    <xdr:to>
      <xdr:col>21</xdr:col>
      <xdr:colOff>123865</xdr:colOff>
      <xdr:row>65</xdr:row>
      <xdr:rowOff>117626</xdr:rowOff>
    </xdr:to>
    <xdr:sp macro="" textlink="">
      <xdr:nvSpPr>
        <xdr:cNvPr id="11533" name="Text Box 269"/>
        <xdr:cNvSpPr txBox="1">
          <a:spLocks noChangeArrowheads="1"/>
        </xdr:cNvSpPr>
      </xdr:nvSpPr>
      <xdr:spPr bwMode="auto">
        <a:xfrm>
          <a:off x="1263015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520700</xdr:colOff>
      <xdr:row>64</xdr:row>
      <xdr:rowOff>76200</xdr:rowOff>
    </xdr:from>
    <xdr:to>
      <xdr:col>19</xdr:col>
      <xdr:colOff>600115</xdr:colOff>
      <xdr:row>65</xdr:row>
      <xdr:rowOff>117626</xdr:rowOff>
    </xdr:to>
    <xdr:sp macro="" textlink="">
      <xdr:nvSpPr>
        <xdr:cNvPr id="11534" name="Text Box 270"/>
        <xdr:cNvSpPr txBox="1">
          <a:spLocks noChangeArrowheads="1"/>
        </xdr:cNvSpPr>
      </xdr:nvSpPr>
      <xdr:spPr bwMode="auto">
        <a:xfrm>
          <a:off x="11811000" y="10642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58</xdr:row>
      <xdr:rowOff>28575</xdr:rowOff>
    </xdr:from>
    <xdr:to>
      <xdr:col>24</xdr:col>
      <xdr:colOff>85725</xdr:colOff>
      <xdr:row>58</xdr:row>
      <xdr:rowOff>133350</xdr:rowOff>
    </xdr:to>
    <xdr:sp macro="" textlink="">
      <xdr:nvSpPr>
        <xdr:cNvPr id="202678" name="Oval 271"/>
        <xdr:cNvSpPr>
          <a:spLocks noChangeArrowheads="1"/>
        </xdr:cNvSpPr>
      </xdr:nvSpPr>
      <xdr:spPr bwMode="auto">
        <a:xfrm>
          <a:off x="16459200"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25400</xdr:rowOff>
    </xdr:from>
    <xdr:to>
      <xdr:col>25</xdr:col>
      <xdr:colOff>203240</xdr:colOff>
      <xdr:row>59</xdr:row>
      <xdr:rowOff>63500</xdr:rowOff>
    </xdr:to>
    <xdr:sp macro="" textlink="">
      <xdr:nvSpPr>
        <xdr:cNvPr id="11536" name="その他該当値テキスト"/>
        <xdr:cNvSpPr txBox="1">
          <a:spLocks noChangeArrowheads="1"/>
        </xdr:cNvSpPr>
      </xdr:nvSpPr>
      <xdr:spPr bwMode="auto">
        <a:xfrm>
          <a:off x="15214600" y="9601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22</xdr:col>
      <xdr:colOff>514350</xdr:colOff>
      <xdr:row>59</xdr:row>
      <xdr:rowOff>38100</xdr:rowOff>
    </xdr:from>
    <xdr:to>
      <xdr:col>22</xdr:col>
      <xdr:colOff>619125</xdr:colOff>
      <xdr:row>59</xdr:row>
      <xdr:rowOff>142875</xdr:rowOff>
    </xdr:to>
    <xdr:sp macro="" textlink="">
      <xdr:nvSpPr>
        <xdr:cNvPr id="202680" name="Oval 273"/>
        <xdr:cNvSpPr>
          <a:spLocks noChangeArrowheads="1"/>
        </xdr:cNvSpPr>
      </xdr:nvSpPr>
      <xdr:spPr bwMode="auto">
        <a:xfrm>
          <a:off x="15621000"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184150</xdr:colOff>
      <xdr:row>59</xdr:row>
      <xdr:rowOff>155575</xdr:rowOff>
    </xdr:from>
    <xdr:to>
      <xdr:col>23</xdr:col>
      <xdr:colOff>228600</xdr:colOff>
      <xdr:row>61</xdr:row>
      <xdr:rowOff>19188</xdr:rowOff>
    </xdr:to>
    <xdr:sp macro="" textlink="">
      <xdr:nvSpPr>
        <xdr:cNvPr id="11538" name="Text Box 274"/>
        <xdr:cNvSpPr txBox="1">
          <a:spLocks noChangeArrowheads="1"/>
        </xdr:cNvSpPr>
      </xdr:nvSpPr>
      <xdr:spPr bwMode="auto">
        <a:xfrm>
          <a:off x="14008100" y="98869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21</xdr:col>
      <xdr:colOff>314325</xdr:colOff>
      <xdr:row>59</xdr:row>
      <xdr:rowOff>19050</xdr:rowOff>
    </xdr:from>
    <xdr:to>
      <xdr:col>21</xdr:col>
      <xdr:colOff>409575</xdr:colOff>
      <xdr:row>59</xdr:row>
      <xdr:rowOff>123825</xdr:rowOff>
    </xdr:to>
    <xdr:sp macro="" textlink="">
      <xdr:nvSpPr>
        <xdr:cNvPr id="202682" name="Oval 275"/>
        <xdr:cNvSpPr>
          <a:spLocks noChangeArrowheads="1"/>
        </xdr:cNvSpPr>
      </xdr:nvSpPr>
      <xdr:spPr bwMode="auto">
        <a:xfrm>
          <a:off x="14735175" y="1013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136525</xdr:rowOff>
    </xdr:from>
    <xdr:to>
      <xdr:col>22</xdr:col>
      <xdr:colOff>60138</xdr:colOff>
      <xdr:row>61</xdr:row>
      <xdr:rowOff>138</xdr:rowOff>
    </xdr:to>
    <xdr:sp macro="" textlink="">
      <xdr:nvSpPr>
        <xdr:cNvPr id="11540" name="Text Box 276"/>
        <xdr:cNvSpPr txBox="1">
          <a:spLocks noChangeArrowheads="1"/>
        </xdr:cNvSpPr>
      </xdr:nvSpPr>
      <xdr:spPr bwMode="auto">
        <a:xfrm>
          <a:off x="13195300" y="98679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20</xdr:col>
      <xdr:colOff>104775</xdr:colOff>
      <xdr:row>59</xdr:row>
      <xdr:rowOff>38100</xdr:rowOff>
    </xdr:from>
    <xdr:to>
      <xdr:col>20</xdr:col>
      <xdr:colOff>209550</xdr:colOff>
      <xdr:row>59</xdr:row>
      <xdr:rowOff>142875</xdr:rowOff>
    </xdr:to>
    <xdr:sp macro="" textlink="">
      <xdr:nvSpPr>
        <xdr:cNvPr id="202684" name="Oval 277"/>
        <xdr:cNvSpPr>
          <a:spLocks noChangeArrowheads="1"/>
        </xdr:cNvSpPr>
      </xdr:nvSpPr>
      <xdr:spPr bwMode="auto">
        <a:xfrm>
          <a:off x="13839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463550</xdr:colOff>
      <xdr:row>59</xdr:row>
      <xdr:rowOff>155575</xdr:rowOff>
    </xdr:from>
    <xdr:to>
      <xdr:col>20</xdr:col>
      <xdr:colOff>542965</xdr:colOff>
      <xdr:row>61</xdr:row>
      <xdr:rowOff>19188</xdr:rowOff>
    </xdr:to>
    <xdr:sp macro="" textlink="">
      <xdr:nvSpPr>
        <xdr:cNvPr id="11542" name="Text Box 278"/>
        <xdr:cNvSpPr txBox="1">
          <a:spLocks noChangeArrowheads="1"/>
        </xdr:cNvSpPr>
      </xdr:nvSpPr>
      <xdr:spPr bwMode="auto">
        <a:xfrm>
          <a:off x="12382500" y="98869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18</xdr:col>
      <xdr:colOff>590550</xdr:colOff>
      <xdr:row>58</xdr:row>
      <xdr:rowOff>152400</xdr:rowOff>
    </xdr:from>
    <xdr:to>
      <xdr:col>19</xdr:col>
      <xdr:colOff>9525</xdr:colOff>
      <xdr:row>59</xdr:row>
      <xdr:rowOff>76200</xdr:rowOff>
    </xdr:to>
    <xdr:sp macro="" textlink="">
      <xdr:nvSpPr>
        <xdr:cNvPr id="202686" name="Oval 279"/>
        <xdr:cNvSpPr>
          <a:spLocks noChangeArrowheads="1"/>
        </xdr:cNvSpPr>
      </xdr:nvSpPr>
      <xdr:spPr bwMode="auto">
        <a:xfrm>
          <a:off x="12954000" y="1009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254000</xdr:colOff>
      <xdr:row>59</xdr:row>
      <xdr:rowOff>98425</xdr:rowOff>
    </xdr:from>
    <xdr:to>
      <xdr:col>19</xdr:col>
      <xdr:colOff>333415</xdr:colOff>
      <xdr:row>60</xdr:row>
      <xdr:rowOff>136525</xdr:rowOff>
    </xdr:to>
    <xdr:sp macro="" textlink="">
      <xdr:nvSpPr>
        <xdr:cNvPr id="11544" name="Text Box 280"/>
        <xdr:cNvSpPr txBox="1">
          <a:spLocks noChangeArrowheads="1"/>
        </xdr:cNvSpPr>
      </xdr:nvSpPr>
      <xdr:spPr bwMode="auto">
        <a:xfrm>
          <a:off x="11563350" y="98298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17.1</a:t>
          </a:r>
          <a:endParaRPr lang="ja-JP" altLang="en-US"/>
        </a:p>
      </xdr:txBody>
    </xdr:sp>
    <xdr:clientData/>
  </xdr:twoCellAnchor>
  <xdr:twoCellAnchor>
    <xdr:from>
      <xdr:col>18</xdr:col>
      <xdr:colOff>85725</xdr:colOff>
      <xdr:row>27</xdr:row>
      <xdr:rowOff>63500</xdr:rowOff>
    </xdr:from>
    <xdr:to>
      <xdr:col>24</xdr:col>
      <xdr:colOff>587349</xdr:colOff>
      <xdr:row>29</xdr:row>
      <xdr:rowOff>44450</xdr:rowOff>
    </xdr:to>
    <xdr:sp macro="" textlink="">
      <xdr:nvSpPr>
        <xdr:cNvPr id="11545" name="Rectangle 281"/>
        <xdr:cNvSpPr>
          <a:spLocks noChangeArrowheads="1"/>
        </xdr:cNvSpPr>
      </xdr:nvSpPr>
      <xdr:spPr bwMode="auto">
        <a:xfrm>
          <a:off x="11404600" y="4521200"/>
          <a:ext cx="423545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136525</xdr:rowOff>
    </xdr:from>
    <xdr:to>
      <xdr:col>27</xdr:col>
      <xdr:colOff>63596</xdr:colOff>
      <xdr:row>29</xdr:row>
      <xdr:rowOff>44677</xdr:rowOff>
    </xdr:to>
    <xdr:sp macro="" textlink="">
      <xdr:nvSpPr>
        <xdr:cNvPr id="11546" name="Rectangle 282"/>
        <xdr:cNvSpPr>
          <a:spLocks noChangeArrowheads="1"/>
        </xdr:cNvSpPr>
      </xdr:nvSpPr>
      <xdr:spPr bwMode="auto">
        <a:xfrm>
          <a:off x="15652750" y="4584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155575</xdr:rowOff>
    </xdr:from>
    <xdr:to>
      <xdr:col>27</xdr:col>
      <xdr:colOff>63596</xdr:colOff>
      <xdr:row>30</xdr:row>
      <xdr:rowOff>63727</xdr:rowOff>
    </xdr:to>
    <xdr:sp macro="" textlink="">
      <xdr:nvSpPr>
        <xdr:cNvPr id="11547" name="Rectangle 283"/>
        <xdr:cNvSpPr>
          <a:spLocks noChangeArrowheads="1"/>
        </xdr:cNvSpPr>
      </xdr:nvSpPr>
      <xdr:spPr bwMode="auto">
        <a:xfrm>
          <a:off x="15652750" y="4768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32/62</a:t>
          </a:r>
          <a:endParaRPr lang="ja-JP" altLang="en-US"/>
        </a:p>
      </xdr:txBody>
    </xdr:sp>
    <xdr:clientData/>
  </xdr:twoCellAnchor>
  <xdr:twoCellAnchor>
    <xdr:from>
      <xdr:col>27</xdr:col>
      <xdr:colOff>234950</xdr:colOff>
      <xdr:row>27</xdr:row>
      <xdr:rowOff>136525</xdr:rowOff>
    </xdr:from>
    <xdr:to>
      <xdr:col>29</xdr:col>
      <xdr:colOff>254000</xdr:colOff>
      <xdr:row>29</xdr:row>
      <xdr:rowOff>44677</xdr:rowOff>
    </xdr:to>
    <xdr:sp macro="" textlink="">
      <xdr:nvSpPr>
        <xdr:cNvPr id="11548" name="Rectangle 284"/>
        <xdr:cNvSpPr>
          <a:spLocks noChangeArrowheads="1"/>
        </xdr:cNvSpPr>
      </xdr:nvSpPr>
      <xdr:spPr bwMode="auto">
        <a:xfrm>
          <a:off x="17202150" y="458470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234950</xdr:colOff>
      <xdr:row>28</xdr:row>
      <xdr:rowOff>155575</xdr:rowOff>
    </xdr:from>
    <xdr:to>
      <xdr:col>29</xdr:col>
      <xdr:colOff>254000</xdr:colOff>
      <xdr:row>30</xdr:row>
      <xdr:rowOff>63727</xdr:rowOff>
    </xdr:to>
    <xdr:sp macro="" textlink="">
      <xdr:nvSpPr>
        <xdr:cNvPr id="11549" name="Rectangle 285"/>
        <xdr:cNvSpPr>
          <a:spLocks noChangeArrowheads="1"/>
        </xdr:cNvSpPr>
      </xdr:nvSpPr>
      <xdr:spPr bwMode="auto">
        <a:xfrm>
          <a:off x="17202150" y="476885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136525</xdr:rowOff>
    </xdr:from>
    <xdr:to>
      <xdr:col>31</xdr:col>
      <xdr:colOff>625455</xdr:colOff>
      <xdr:row>29</xdr:row>
      <xdr:rowOff>44677</xdr:rowOff>
    </xdr:to>
    <xdr:sp macro="" textlink="">
      <xdr:nvSpPr>
        <xdr:cNvPr id="11550" name="Rectangle 286"/>
        <xdr:cNvSpPr>
          <a:spLocks noChangeArrowheads="1"/>
        </xdr:cNvSpPr>
      </xdr:nvSpPr>
      <xdr:spPr bwMode="auto">
        <a:xfrm>
          <a:off x="18681700" y="4584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155575</xdr:rowOff>
    </xdr:from>
    <xdr:to>
      <xdr:col>31</xdr:col>
      <xdr:colOff>625455</xdr:colOff>
      <xdr:row>30</xdr:row>
      <xdr:rowOff>63727</xdr:rowOff>
    </xdr:to>
    <xdr:sp macro="" textlink="">
      <xdr:nvSpPr>
        <xdr:cNvPr id="11551" name="Rectangle 287"/>
        <xdr:cNvSpPr>
          <a:spLocks noChangeArrowheads="1"/>
        </xdr:cNvSpPr>
      </xdr:nvSpPr>
      <xdr:spPr bwMode="auto">
        <a:xfrm>
          <a:off x="18681700" y="4768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695" name="Rectangle 28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2696" name="Rectangle 28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292100</xdr:colOff>
      <xdr:row>30</xdr:row>
      <xdr:rowOff>120650</xdr:rowOff>
    </xdr:from>
    <xdr:to>
      <xdr:col>30</xdr:col>
      <xdr:colOff>679514</xdr:colOff>
      <xdr:row>32</xdr:row>
      <xdr:rowOff>38100</xdr:rowOff>
    </xdr:to>
    <xdr:sp macro="" textlink="">
      <xdr:nvSpPr>
        <xdr:cNvPr id="11554" name="Rectangle 290"/>
        <xdr:cNvSpPr>
          <a:spLocks noChangeArrowheads="1"/>
        </xdr:cNvSpPr>
      </xdr:nvSpPr>
      <xdr:spPr bwMode="auto">
        <a:xfrm>
          <a:off x="16002000" y="5073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101600</xdr:rowOff>
    </xdr:from>
    <xdr:to>
      <xdr:col>32</xdr:col>
      <xdr:colOff>622318</xdr:colOff>
      <xdr:row>43</xdr:row>
      <xdr:rowOff>120650</xdr:rowOff>
    </xdr:to>
    <xdr:sp macro="" textlink="" fLocksText="0">
      <xdr:nvSpPr>
        <xdr:cNvPr id="11555" name="Text Box 291"/>
        <xdr:cNvSpPr txBox="1">
          <a:spLocks noChangeArrowheads="1"/>
        </xdr:cNvSpPr>
      </xdr:nvSpPr>
      <xdr:spPr bwMode="auto">
        <a:xfrm>
          <a:off x="16033750" y="5384800"/>
          <a:ext cx="4660900" cy="183515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ja-JP" sz="1100" b="0" i="0" baseline="0">
              <a:effectLst/>
              <a:latin typeface="+mn-lt"/>
              <a:ea typeface="+mn-ea"/>
              <a:cs typeface="+mn-cs"/>
            </a:rPr>
            <a:t>　「補助費等」については</a:t>
          </a:r>
          <a:r>
            <a:rPr lang="en-US" altLang="ja-JP" sz="1100" b="0" i="0" baseline="0">
              <a:effectLst/>
              <a:latin typeface="+mn-lt"/>
              <a:ea typeface="+mn-ea"/>
              <a:cs typeface="+mn-cs"/>
            </a:rPr>
            <a:t>10.5</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0.9</a:t>
          </a:r>
          <a:r>
            <a:rPr lang="ja-JP" altLang="ja-JP" sz="1100" b="0" i="0" baseline="0">
              <a:effectLst/>
              <a:latin typeface="+mn-lt"/>
              <a:ea typeface="+mn-ea"/>
              <a:cs typeface="+mn-cs"/>
            </a:rPr>
            <a:t>ポイント下回っているが、一部事務組合等への負担金等は、年々増加している。</a:t>
          </a:r>
          <a:endParaRPr lang="ja-JP" altLang="ja-JP" sz="1400">
            <a:effectLst/>
          </a:endParaRPr>
        </a:p>
      </xdr:txBody>
    </xdr:sp>
    <xdr:clientData/>
  </xdr:twoCellAnchor>
  <xdr:oneCellAnchor>
    <xdr:from>
      <xdr:col>18</xdr:col>
      <xdr:colOff>85725</xdr:colOff>
      <xdr:row>29</xdr:row>
      <xdr:rowOff>139700</xdr:rowOff>
    </xdr:from>
    <xdr:ext cx="132344" cy="151836"/>
    <xdr:sp macro="" textlink="">
      <xdr:nvSpPr>
        <xdr:cNvPr id="11556" name="Text Box 292"/>
        <xdr:cNvSpPr txBox="1">
          <a:spLocks noChangeArrowheads="1"/>
        </xdr:cNvSpPr>
      </xdr:nvSpPr>
      <xdr:spPr bwMode="auto">
        <a:xfrm>
          <a:off x="11404600" y="4927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2700" name="Line 29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43</xdr:row>
      <xdr:rowOff>63500</xdr:rowOff>
    </xdr:from>
    <xdr:to>
      <xdr:col>18</xdr:col>
      <xdr:colOff>79257</xdr:colOff>
      <xdr:row>44</xdr:row>
      <xdr:rowOff>101600</xdr:rowOff>
    </xdr:to>
    <xdr:sp macro="" textlink="">
      <xdr:nvSpPr>
        <xdr:cNvPr id="11558" name="Text Box 294"/>
        <xdr:cNvSpPr txBox="1">
          <a:spLocks noChangeArrowheads="1"/>
        </xdr:cNvSpPr>
      </xdr:nvSpPr>
      <xdr:spPr bwMode="auto">
        <a:xfrm>
          <a:off x="10934700" y="7162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2702" name="Line 29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40</xdr:row>
      <xdr:rowOff>120650</xdr:rowOff>
    </xdr:from>
    <xdr:to>
      <xdr:col>18</xdr:col>
      <xdr:colOff>79257</xdr:colOff>
      <xdr:row>41</xdr:row>
      <xdr:rowOff>158750</xdr:rowOff>
    </xdr:to>
    <xdr:sp macro="" textlink="">
      <xdr:nvSpPr>
        <xdr:cNvPr id="11560" name="Text Box 296"/>
        <xdr:cNvSpPr txBox="1">
          <a:spLocks noChangeArrowheads="1"/>
        </xdr:cNvSpPr>
      </xdr:nvSpPr>
      <xdr:spPr bwMode="auto">
        <a:xfrm>
          <a:off x="10934700" y="6724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2704" name="Line 29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38</xdr:row>
      <xdr:rowOff>6350</xdr:rowOff>
    </xdr:from>
    <xdr:to>
      <xdr:col>18</xdr:col>
      <xdr:colOff>79257</xdr:colOff>
      <xdr:row>39</xdr:row>
      <xdr:rowOff>44450</xdr:rowOff>
    </xdr:to>
    <xdr:sp macro="" textlink="">
      <xdr:nvSpPr>
        <xdr:cNvPr id="11562" name="Text Box 298"/>
        <xdr:cNvSpPr txBox="1">
          <a:spLocks noChangeArrowheads="1"/>
        </xdr:cNvSpPr>
      </xdr:nvSpPr>
      <xdr:spPr bwMode="auto">
        <a:xfrm>
          <a:off x="10934700" y="62801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2706" name="Line 29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35</xdr:row>
      <xdr:rowOff>63500</xdr:rowOff>
    </xdr:from>
    <xdr:to>
      <xdr:col>18</xdr:col>
      <xdr:colOff>79257</xdr:colOff>
      <xdr:row>36</xdr:row>
      <xdr:rowOff>101600</xdr:rowOff>
    </xdr:to>
    <xdr:sp macro="" textlink="">
      <xdr:nvSpPr>
        <xdr:cNvPr id="11564" name="Text Box 300"/>
        <xdr:cNvSpPr txBox="1">
          <a:spLocks noChangeArrowheads="1"/>
        </xdr:cNvSpPr>
      </xdr:nvSpPr>
      <xdr:spPr bwMode="auto">
        <a:xfrm>
          <a:off x="10934700" y="58420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2708" name="Line 30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32</xdr:row>
      <xdr:rowOff>120650</xdr:rowOff>
    </xdr:from>
    <xdr:to>
      <xdr:col>18</xdr:col>
      <xdr:colOff>79257</xdr:colOff>
      <xdr:row>33</xdr:row>
      <xdr:rowOff>158750</xdr:rowOff>
    </xdr:to>
    <xdr:sp macro="" textlink="">
      <xdr:nvSpPr>
        <xdr:cNvPr id="11566" name="Text Box 302"/>
        <xdr:cNvSpPr txBox="1">
          <a:spLocks noChangeArrowheads="1"/>
        </xdr:cNvSpPr>
      </xdr:nvSpPr>
      <xdr:spPr bwMode="auto">
        <a:xfrm>
          <a:off x="10934700" y="54038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2710" name="Line 30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71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202712" name="Line 305"/>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203240</xdr:colOff>
      <xdr:row>41</xdr:row>
      <xdr:rowOff>76200</xdr:rowOff>
    </xdr:to>
    <xdr:sp macro="" textlink="">
      <xdr:nvSpPr>
        <xdr:cNvPr id="11570" name="補助費等最小値テキスト"/>
        <xdr:cNvSpPr txBox="1">
          <a:spLocks noChangeArrowheads="1"/>
        </xdr:cNvSpPr>
      </xdr:nvSpPr>
      <xdr:spPr bwMode="auto">
        <a:xfrm>
          <a:off x="15214600" y="66421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202714" name="Line 307"/>
        <xdr:cNvSpPr>
          <a:spLocks noChangeShapeType="1"/>
        </xdr:cNvSpPr>
      </xdr:nvSpPr>
      <xdr:spPr bwMode="auto">
        <a:xfrm>
          <a:off x="16421100" y="6896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203240</xdr:colOff>
      <xdr:row>34</xdr:row>
      <xdr:rowOff>76200</xdr:rowOff>
    </xdr:to>
    <xdr:sp macro="" textlink="">
      <xdr:nvSpPr>
        <xdr:cNvPr id="11572" name="補助費等最大値テキスト"/>
        <xdr:cNvSpPr txBox="1">
          <a:spLocks noChangeArrowheads="1"/>
        </xdr:cNvSpPr>
      </xdr:nvSpPr>
      <xdr:spPr bwMode="auto">
        <a:xfrm>
          <a:off x="15214600" y="54864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4.4</a:t>
          </a:r>
          <a:endParaRPr lang="ja-JP" altLang="en-US"/>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202716" name="Line 309"/>
        <xdr:cNvSpPr>
          <a:spLocks noChangeShapeType="1"/>
        </xdr:cNvSpPr>
      </xdr:nvSpPr>
      <xdr:spPr bwMode="auto">
        <a:xfrm>
          <a:off x="164211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47625</xdr:rowOff>
    </xdr:from>
    <xdr:to>
      <xdr:col>24</xdr:col>
      <xdr:colOff>28575</xdr:colOff>
      <xdr:row>36</xdr:row>
      <xdr:rowOff>85725</xdr:rowOff>
    </xdr:to>
    <xdr:sp macro="" textlink="">
      <xdr:nvSpPr>
        <xdr:cNvPr id="202717" name="Line 310"/>
        <xdr:cNvSpPr>
          <a:spLocks noChangeShapeType="1"/>
        </xdr:cNvSpPr>
      </xdr:nvSpPr>
      <xdr:spPr bwMode="auto">
        <a:xfrm flipV="1">
          <a:off x="15668625" y="6219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38100</xdr:rowOff>
    </xdr:from>
    <xdr:to>
      <xdr:col>25</xdr:col>
      <xdr:colOff>203240</xdr:colOff>
      <xdr:row>37</xdr:row>
      <xdr:rowOff>76200</xdr:rowOff>
    </xdr:to>
    <xdr:sp macro="" textlink="">
      <xdr:nvSpPr>
        <xdr:cNvPr id="11575" name="補助費等平均値テキスト"/>
        <xdr:cNvSpPr txBox="1">
          <a:spLocks noChangeArrowheads="1"/>
        </xdr:cNvSpPr>
      </xdr:nvSpPr>
      <xdr:spPr bwMode="auto">
        <a:xfrm>
          <a:off x="15214600" y="59817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202719"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66675</xdr:rowOff>
    </xdr:from>
    <xdr:to>
      <xdr:col>22</xdr:col>
      <xdr:colOff>561975</xdr:colOff>
      <xdr:row>36</xdr:row>
      <xdr:rowOff>85725</xdr:rowOff>
    </xdr:to>
    <xdr:sp macro="" textlink="">
      <xdr:nvSpPr>
        <xdr:cNvPr id="202720" name="Line 313"/>
        <xdr:cNvSpPr>
          <a:spLocks noChangeShapeType="1"/>
        </xdr:cNvSpPr>
      </xdr:nvSpPr>
      <xdr:spPr bwMode="auto">
        <a:xfrm>
          <a:off x="14782800" y="623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202721"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184150</xdr:colOff>
      <xdr:row>36</xdr:row>
      <xdr:rowOff>155575</xdr:rowOff>
    </xdr:from>
    <xdr:to>
      <xdr:col>23</xdr:col>
      <xdr:colOff>228600</xdr:colOff>
      <xdr:row>38</xdr:row>
      <xdr:rowOff>19188</xdr:rowOff>
    </xdr:to>
    <xdr:sp macro="" textlink="">
      <xdr:nvSpPr>
        <xdr:cNvPr id="11579" name="Text Box 315"/>
        <xdr:cNvSpPr txBox="1">
          <a:spLocks noChangeArrowheads="1"/>
        </xdr:cNvSpPr>
      </xdr:nvSpPr>
      <xdr:spPr bwMode="auto">
        <a:xfrm>
          <a:off x="14008100" y="60896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20</xdr:col>
      <xdr:colOff>161925</xdr:colOff>
      <xdr:row>36</xdr:row>
      <xdr:rowOff>66675</xdr:rowOff>
    </xdr:from>
    <xdr:to>
      <xdr:col>21</xdr:col>
      <xdr:colOff>361950</xdr:colOff>
      <xdr:row>36</xdr:row>
      <xdr:rowOff>76200</xdr:rowOff>
    </xdr:to>
    <xdr:sp macro="" textlink="">
      <xdr:nvSpPr>
        <xdr:cNvPr id="202723" name="Line 316"/>
        <xdr:cNvSpPr>
          <a:spLocks noChangeShapeType="1"/>
        </xdr:cNvSpPr>
      </xdr:nvSpPr>
      <xdr:spPr bwMode="auto">
        <a:xfrm flipV="1">
          <a:off x="13896975" y="623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202724" name="AutoShape 317"/>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136525</xdr:rowOff>
    </xdr:from>
    <xdr:to>
      <xdr:col>22</xdr:col>
      <xdr:colOff>60138</xdr:colOff>
      <xdr:row>36</xdr:row>
      <xdr:rowOff>138</xdr:rowOff>
    </xdr:to>
    <xdr:sp macro="" textlink="">
      <xdr:nvSpPr>
        <xdr:cNvPr id="11582" name="Text Box 318"/>
        <xdr:cNvSpPr txBox="1">
          <a:spLocks noChangeArrowheads="1"/>
        </xdr:cNvSpPr>
      </xdr:nvSpPr>
      <xdr:spPr bwMode="auto">
        <a:xfrm>
          <a:off x="13195300" y="57404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18</xdr:col>
      <xdr:colOff>638175</xdr:colOff>
      <xdr:row>36</xdr:row>
      <xdr:rowOff>76200</xdr:rowOff>
    </xdr:from>
    <xdr:to>
      <xdr:col>20</xdr:col>
      <xdr:colOff>161925</xdr:colOff>
      <xdr:row>36</xdr:row>
      <xdr:rowOff>76200</xdr:rowOff>
    </xdr:to>
    <xdr:sp macro="" textlink="">
      <xdr:nvSpPr>
        <xdr:cNvPr id="202726" name="Line 319"/>
        <xdr:cNvSpPr>
          <a:spLocks noChangeShapeType="1"/>
        </xdr:cNvSpPr>
      </xdr:nvSpPr>
      <xdr:spPr bwMode="auto">
        <a:xfrm>
          <a:off x="13001625" y="6248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202727" name="AutoShape 320"/>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463550</xdr:colOff>
      <xdr:row>34</xdr:row>
      <xdr:rowOff>139700</xdr:rowOff>
    </xdr:from>
    <xdr:to>
      <xdr:col>20</xdr:col>
      <xdr:colOff>542965</xdr:colOff>
      <xdr:row>36</xdr:row>
      <xdr:rowOff>6350</xdr:rowOff>
    </xdr:to>
    <xdr:sp macro="" textlink="">
      <xdr:nvSpPr>
        <xdr:cNvPr id="11585" name="Text Box 321"/>
        <xdr:cNvSpPr txBox="1">
          <a:spLocks noChangeArrowheads="1"/>
        </xdr:cNvSpPr>
      </xdr:nvSpPr>
      <xdr:spPr bwMode="auto">
        <a:xfrm>
          <a:off x="12382500" y="57531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202729" name="AutoShape 322"/>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254000</xdr:colOff>
      <xdr:row>34</xdr:row>
      <xdr:rowOff>101600</xdr:rowOff>
    </xdr:from>
    <xdr:to>
      <xdr:col>19</xdr:col>
      <xdr:colOff>333415</xdr:colOff>
      <xdr:row>35</xdr:row>
      <xdr:rowOff>139700</xdr:rowOff>
    </xdr:to>
    <xdr:sp macro="" textlink="">
      <xdr:nvSpPr>
        <xdr:cNvPr id="11587" name="Text Box 323"/>
        <xdr:cNvSpPr txBox="1">
          <a:spLocks noChangeArrowheads="1"/>
        </xdr:cNvSpPr>
      </xdr:nvSpPr>
      <xdr:spPr bwMode="auto">
        <a:xfrm>
          <a:off x="11563350" y="57150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10.0</a:t>
          </a:r>
          <a:endParaRPr lang="ja-JP" altLang="en-US"/>
        </a:p>
      </xdr:txBody>
    </xdr:sp>
    <xdr:clientData/>
  </xdr:twoCellAnchor>
  <xdr:twoCellAnchor editAs="oneCell">
    <xdr:from>
      <xdr:col>23</xdr:col>
      <xdr:colOff>600075</xdr:colOff>
      <xdr:row>44</xdr:row>
      <xdr:rowOff>76200</xdr:rowOff>
    </xdr:from>
    <xdr:to>
      <xdr:col>24</xdr:col>
      <xdr:colOff>679490</xdr:colOff>
      <xdr:row>45</xdr:row>
      <xdr:rowOff>117626</xdr:rowOff>
    </xdr:to>
    <xdr:sp macro="" textlink="">
      <xdr:nvSpPr>
        <xdr:cNvPr id="11588" name="Text Box 324"/>
        <xdr:cNvSpPr txBox="1">
          <a:spLocks noChangeArrowheads="1"/>
        </xdr:cNvSpPr>
      </xdr:nvSpPr>
      <xdr:spPr bwMode="auto">
        <a:xfrm>
          <a:off x="1502410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450850</xdr:colOff>
      <xdr:row>44</xdr:row>
      <xdr:rowOff>76200</xdr:rowOff>
    </xdr:from>
    <xdr:to>
      <xdr:col>23</xdr:col>
      <xdr:colOff>520700</xdr:colOff>
      <xdr:row>45</xdr:row>
      <xdr:rowOff>117626</xdr:rowOff>
    </xdr:to>
    <xdr:sp macro="" textlink="">
      <xdr:nvSpPr>
        <xdr:cNvPr id="11589" name="Text Box 325"/>
        <xdr:cNvSpPr txBox="1">
          <a:spLocks noChangeArrowheads="1"/>
        </xdr:cNvSpPr>
      </xdr:nvSpPr>
      <xdr:spPr bwMode="auto">
        <a:xfrm>
          <a:off x="1425575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327065</xdr:colOff>
      <xdr:row>45</xdr:row>
      <xdr:rowOff>117626</xdr:rowOff>
    </xdr:to>
    <xdr:sp macro="" textlink="">
      <xdr:nvSpPr>
        <xdr:cNvPr id="11590" name="Text Box 326"/>
        <xdr:cNvSpPr txBox="1">
          <a:spLocks noChangeArrowheads="1"/>
        </xdr:cNvSpPr>
      </xdr:nvSpPr>
      <xdr:spPr bwMode="auto">
        <a:xfrm>
          <a:off x="1344295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44450</xdr:colOff>
      <xdr:row>44</xdr:row>
      <xdr:rowOff>76200</xdr:rowOff>
    </xdr:from>
    <xdr:to>
      <xdr:col>21</xdr:col>
      <xdr:colOff>123865</xdr:colOff>
      <xdr:row>45</xdr:row>
      <xdr:rowOff>117626</xdr:rowOff>
    </xdr:to>
    <xdr:sp macro="" textlink="">
      <xdr:nvSpPr>
        <xdr:cNvPr id="11591" name="Text Box 327"/>
        <xdr:cNvSpPr txBox="1">
          <a:spLocks noChangeArrowheads="1"/>
        </xdr:cNvSpPr>
      </xdr:nvSpPr>
      <xdr:spPr bwMode="auto">
        <a:xfrm>
          <a:off x="1263015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520700</xdr:colOff>
      <xdr:row>44</xdr:row>
      <xdr:rowOff>76200</xdr:rowOff>
    </xdr:from>
    <xdr:to>
      <xdr:col>19</xdr:col>
      <xdr:colOff>600115</xdr:colOff>
      <xdr:row>45</xdr:row>
      <xdr:rowOff>117626</xdr:rowOff>
    </xdr:to>
    <xdr:sp macro="" textlink="">
      <xdr:nvSpPr>
        <xdr:cNvPr id="11592" name="Text Box 328"/>
        <xdr:cNvSpPr txBox="1">
          <a:spLocks noChangeArrowheads="1"/>
        </xdr:cNvSpPr>
      </xdr:nvSpPr>
      <xdr:spPr bwMode="auto">
        <a:xfrm>
          <a:off x="11811000" y="7340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202736" name="Oval 329"/>
        <xdr:cNvSpPr>
          <a:spLocks noChangeArrowheads="1"/>
        </xdr:cNvSpPr>
      </xdr:nvSpPr>
      <xdr:spPr bwMode="auto">
        <a:xfrm>
          <a:off x="164592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38100</xdr:rowOff>
    </xdr:from>
    <xdr:to>
      <xdr:col>25</xdr:col>
      <xdr:colOff>203240</xdr:colOff>
      <xdr:row>36</xdr:row>
      <xdr:rowOff>76200</xdr:rowOff>
    </xdr:to>
    <xdr:sp macro="" textlink="">
      <xdr:nvSpPr>
        <xdr:cNvPr id="11594" name="補助費等該当値テキスト"/>
        <xdr:cNvSpPr txBox="1">
          <a:spLocks noChangeArrowheads="1"/>
        </xdr:cNvSpPr>
      </xdr:nvSpPr>
      <xdr:spPr bwMode="auto">
        <a:xfrm>
          <a:off x="15214600" y="58166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202738" name="Oval 331"/>
        <xdr:cNvSpPr>
          <a:spLocks noChangeArrowheads="1"/>
        </xdr:cNvSpPr>
      </xdr:nvSpPr>
      <xdr:spPr bwMode="auto">
        <a:xfrm>
          <a:off x="15621000"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184150</xdr:colOff>
      <xdr:row>35</xdr:row>
      <xdr:rowOff>0</xdr:rowOff>
    </xdr:from>
    <xdr:to>
      <xdr:col>23</xdr:col>
      <xdr:colOff>228600</xdr:colOff>
      <xdr:row>36</xdr:row>
      <xdr:rowOff>38100</xdr:rowOff>
    </xdr:to>
    <xdr:sp macro="" textlink="">
      <xdr:nvSpPr>
        <xdr:cNvPr id="11596" name="Text Box 332"/>
        <xdr:cNvSpPr txBox="1">
          <a:spLocks noChangeArrowheads="1"/>
        </xdr:cNvSpPr>
      </xdr:nvSpPr>
      <xdr:spPr bwMode="auto">
        <a:xfrm>
          <a:off x="14008100" y="57785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202740" name="Oval 333"/>
        <xdr:cNvSpPr>
          <a:spLocks noChangeArrowheads="1"/>
        </xdr:cNvSpPr>
      </xdr:nvSpPr>
      <xdr:spPr bwMode="auto">
        <a:xfrm>
          <a:off x="14735175" y="619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136525</xdr:rowOff>
    </xdr:from>
    <xdr:to>
      <xdr:col>22</xdr:col>
      <xdr:colOff>60138</xdr:colOff>
      <xdr:row>38</xdr:row>
      <xdr:rowOff>138</xdr:rowOff>
    </xdr:to>
    <xdr:sp macro="" textlink="">
      <xdr:nvSpPr>
        <xdr:cNvPr id="11598" name="Text Box 334"/>
        <xdr:cNvSpPr txBox="1">
          <a:spLocks noChangeArrowheads="1"/>
        </xdr:cNvSpPr>
      </xdr:nvSpPr>
      <xdr:spPr bwMode="auto">
        <a:xfrm>
          <a:off x="13195300" y="60706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202742" name="Oval 335"/>
        <xdr:cNvSpPr>
          <a:spLocks noChangeArrowheads="1"/>
        </xdr:cNvSpPr>
      </xdr:nvSpPr>
      <xdr:spPr bwMode="auto">
        <a:xfrm>
          <a:off x="13839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463550</xdr:colOff>
      <xdr:row>36</xdr:row>
      <xdr:rowOff>139700</xdr:rowOff>
    </xdr:from>
    <xdr:to>
      <xdr:col>20</xdr:col>
      <xdr:colOff>542965</xdr:colOff>
      <xdr:row>38</xdr:row>
      <xdr:rowOff>6350</xdr:rowOff>
    </xdr:to>
    <xdr:sp macro="" textlink="">
      <xdr:nvSpPr>
        <xdr:cNvPr id="11600" name="Text Box 336"/>
        <xdr:cNvSpPr txBox="1">
          <a:spLocks noChangeArrowheads="1"/>
        </xdr:cNvSpPr>
      </xdr:nvSpPr>
      <xdr:spPr bwMode="auto">
        <a:xfrm>
          <a:off x="12382500" y="60833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202744" name="Oval 337"/>
        <xdr:cNvSpPr>
          <a:spLocks noChangeArrowheads="1"/>
        </xdr:cNvSpPr>
      </xdr:nvSpPr>
      <xdr:spPr bwMode="auto">
        <a:xfrm>
          <a:off x="129540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254000</xdr:colOff>
      <xdr:row>36</xdr:row>
      <xdr:rowOff>139700</xdr:rowOff>
    </xdr:from>
    <xdr:to>
      <xdr:col>19</xdr:col>
      <xdr:colOff>333415</xdr:colOff>
      <xdr:row>38</xdr:row>
      <xdr:rowOff>6350</xdr:rowOff>
    </xdr:to>
    <xdr:sp macro="" textlink="">
      <xdr:nvSpPr>
        <xdr:cNvPr id="11602" name="Text Box 338"/>
        <xdr:cNvSpPr txBox="1">
          <a:spLocks noChangeArrowheads="1"/>
        </xdr:cNvSpPr>
      </xdr:nvSpPr>
      <xdr:spPr bwMode="auto">
        <a:xfrm>
          <a:off x="11563350" y="60833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1</xdr:col>
      <xdr:colOff>63500</xdr:colOff>
      <xdr:row>67</xdr:row>
      <xdr:rowOff>63500</xdr:rowOff>
    </xdr:from>
    <xdr:to>
      <xdr:col>7</xdr:col>
      <xdr:colOff>568325</xdr:colOff>
      <xdr:row>69</xdr:row>
      <xdr:rowOff>44450</xdr:rowOff>
    </xdr:to>
    <xdr:sp macro="" textlink="">
      <xdr:nvSpPr>
        <xdr:cNvPr id="11603" name="Rectangle 339"/>
        <xdr:cNvSpPr>
          <a:spLocks noChangeArrowheads="1"/>
        </xdr:cNvSpPr>
      </xdr:nvSpPr>
      <xdr:spPr bwMode="auto">
        <a:xfrm>
          <a:off x="698500" y="11125200"/>
          <a:ext cx="422910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587375</xdr:colOff>
      <xdr:row>67</xdr:row>
      <xdr:rowOff>136525</xdr:rowOff>
    </xdr:from>
    <xdr:to>
      <xdr:col>10</xdr:col>
      <xdr:colOff>60170</xdr:colOff>
      <xdr:row>69</xdr:row>
      <xdr:rowOff>44677</xdr:rowOff>
    </xdr:to>
    <xdr:sp macro="" textlink="">
      <xdr:nvSpPr>
        <xdr:cNvPr id="11604" name="Rectangle 340"/>
        <xdr:cNvSpPr>
          <a:spLocks noChangeArrowheads="1"/>
        </xdr:cNvSpPr>
      </xdr:nvSpPr>
      <xdr:spPr bwMode="auto">
        <a:xfrm>
          <a:off x="4946650" y="11188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587375</xdr:colOff>
      <xdr:row>68</xdr:row>
      <xdr:rowOff>155575</xdr:rowOff>
    </xdr:from>
    <xdr:to>
      <xdr:col>10</xdr:col>
      <xdr:colOff>60170</xdr:colOff>
      <xdr:row>70</xdr:row>
      <xdr:rowOff>63727</xdr:rowOff>
    </xdr:to>
    <xdr:sp macro="" textlink="">
      <xdr:nvSpPr>
        <xdr:cNvPr id="11605" name="Rectangle 341"/>
        <xdr:cNvSpPr>
          <a:spLocks noChangeArrowheads="1"/>
        </xdr:cNvSpPr>
      </xdr:nvSpPr>
      <xdr:spPr bwMode="auto">
        <a:xfrm>
          <a:off x="4946650" y="11372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28/62</a:t>
          </a:r>
          <a:endParaRPr lang="ja-JP" altLang="en-US"/>
        </a:p>
      </xdr:txBody>
    </xdr:sp>
    <xdr:clientData/>
  </xdr:twoCellAnchor>
  <xdr:twoCellAnchor>
    <xdr:from>
      <xdr:col>10</xdr:col>
      <xdr:colOff>222250</xdr:colOff>
      <xdr:row>67</xdr:row>
      <xdr:rowOff>136525</xdr:rowOff>
    </xdr:from>
    <xdr:to>
      <xdr:col>12</xdr:col>
      <xdr:colOff>247650</xdr:colOff>
      <xdr:row>69</xdr:row>
      <xdr:rowOff>44677</xdr:rowOff>
    </xdr:to>
    <xdr:sp macro="" textlink="">
      <xdr:nvSpPr>
        <xdr:cNvPr id="11606" name="Rectangle 342"/>
        <xdr:cNvSpPr>
          <a:spLocks noChangeArrowheads="1"/>
        </xdr:cNvSpPr>
      </xdr:nvSpPr>
      <xdr:spPr bwMode="auto">
        <a:xfrm>
          <a:off x="6496050" y="11188700"/>
          <a:ext cx="1282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222250</xdr:colOff>
      <xdr:row>68</xdr:row>
      <xdr:rowOff>155575</xdr:rowOff>
    </xdr:from>
    <xdr:to>
      <xdr:col>12</xdr:col>
      <xdr:colOff>247650</xdr:colOff>
      <xdr:row>70</xdr:row>
      <xdr:rowOff>63727</xdr:rowOff>
    </xdr:to>
    <xdr:sp macro="" textlink="">
      <xdr:nvSpPr>
        <xdr:cNvPr id="11607" name="Rectangle 343"/>
        <xdr:cNvSpPr>
          <a:spLocks noChangeArrowheads="1"/>
        </xdr:cNvSpPr>
      </xdr:nvSpPr>
      <xdr:spPr bwMode="auto">
        <a:xfrm>
          <a:off x="6496050" y="11372850"/>
          <a:ext cx="12827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136525</xdr:rowOff>
    </xdr:from>
    <xdr:to>
      <xdr:col>14</xdr:col>
      <xdr:colOff>606405</xdr:colOff>
      <xdr:row>69</xdr:row>
      <xdr:rowOff>44677</xdr:rowOff>
    </xdr:to>
    <xdr:sp macro="" textlink="">
      <xdr:nvSpPr>
        <xdr:cNvPr id="11608" name="Rectangle 344"/>
        <xdr:cNvSpPr>
          <a:spLocks noChangeArrowheads="1"/>
        </xdr:cNvSpPr>
      </xdr:nvSpPr>
      <xdr:spPr bwMode="auto">
        <a:xfrm>
          <a:off x="7969250" y="11188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155575</xdr:rowOff>
    </xdr:from>
    <xdr:to>
      <xdr:col>14</xdr:col>
      <xdr:colOff>606405</xdr:colOff>
      <xdr:row>70</xdr:row>
      <xdr:rowOff>63727</xdr:rowOff>
    </xdr:to>
    <xdr:sp macro="" textlink="">
      <xdr:nvSpPr>
        <xdr:cNvPr id="11609" name="Rectangle 345"/>
        <xdr:cNvSpPr>
          <a:spLocks noChangeArrowheads="1"/>
        </xdr:cNvSpPr>
      </xdr:nvSpPr>
      <xdr:spPr bwMode="auto">
        <a:xfrm>
          <a:off x="7969250" y="11372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4017"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4018"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288925</xdr:colOff>
      <xdr:row>70</xdr:row>
      <xdr:rowOff>120650</xdr:rowOff>
    </xdr:from>
    <xdr:to>
      <xdr:col>13</xdr:col>
      <xdr:colOff>666726</xdr:colOff>
      <xdr:row>72</xdr:row>
      <xdr:rowOff>38100</xdr:rowOff>
    </xdr:to>
    <xdr:sp macro="" textlink="">
      <xdr:nvSpPr>
        <xdr:cNvPr id="11612" name="Rectangle 348"/>
        <xdr:cNvSpPr>
          <a:spLocks noChangeArrowheads="1"/>
        </xdr:cNvSpPr>
      </xdr:nvSpPr>
      <xdr:spPr bwMode="auto">
        <a:xfrm>
          <a:off x="5295900" y="11677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327025</xdr:colOff>
      <xdr:row>72</xdr:row>
      <xdr:rowOff>101600</xdr:rowOff>
    </xdr:from>
    <xdr:to>
      <xdr:col>15</xdr:col>
      <xdr:colOff>603250</xdr:colOff>
      <xdr:row>83</xdr:row>
      <xdr:rowOff>120650</xdr:rowOff>
    </xdr:to>
    <xdr:sp macro="" textlink="" fLocksText="0">
      <xdr:nvSpPr>
        <xdr:cNvPr id="11613" name="Text Box 349"/>
        <xdr:cNvSpPr txBox="1">
          <a:spLocks noChangeArrowheads="1"/>
        </xdr:cNvSpPr>
      </xdr:nvSpPr>
      <xdr:spPr bwMode="auto">
        <a:xfrm>
          <a:off x="5334000" y="11988800"/>
          <a:ext cx="4648200" cy="1835150"/>
        </a:xfrm>
        <a:prstGeom prst="rect">
          <a:avLst/>
        </a:prstGeom>
        <a:solidFill>
          <a:srgbClr val="FFFFFF"/>
        </a:solidFill>
        <a:ln>
          <a:noFill/>
        </a:ln>
        <a:extLst/>
      </xdr:spPr>
      <xdr:txBody>
        <a:bodyPr vertOverflow="clip" wrap="square" lIns="45720" tIns="27432" rIns="0" bIns="0" anchor="t" upright="1"/>
        <a:lstStyle/>
        <a:p>
          <a:pPr rtl="0"/>
          <a:r>
            <a:rPr lang="ja-JP" altLang="ja-JP" sz="1100" b="0" i="0" baseline="0">
              <a:effectLst/>
              <a:latin typeface="+mn-lt"/>
              <a:ea typeface="+mn-ea"/>
              <a:cs typeface="+mn-cs"/>
            </a:rPr>
            <a:t>　「公債費」については</a:t>
          </a:r>
          <a:r>
            <a:rPr lang="en-US" altLang="ja-JP" sz="1100" b="0" i="0" baseline="0">
              <a:effectLst/>
              <a:latin typeface="+mn-lt"/>
              <a:ea typeface="+mn-ea"/>
              <a:cs typeface="+mn-cs"/>
            </a:rPr>
            <a:t>18.1</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0.9</a:t>
          </a:r>
          <a:r>
            <a:rPr lang="ja-JP" altLang="ja-JP" sz="1100" b="0" i="0" baseline="0">
              <a:effectLst/>
              <a:latin typeface="+mn-lt"/>
              <a:ea typeface="+mn-ea"/>
              <a:cs typeface="+mn-cs"/>
            </a:rPr>
            <a:t>ポイント下回っており、臨時財政対策債を除いた地方債残高も年々減少している。</a:t>
          </a:r>
          <a:endParaRPr lang="ja-JP" altLang="ja-JP" sz="1400">
            <a:effectLst/>
          </a:endParaRPr>
        </a:p>
        <a:p>
          <a:pPr rtl="0"/>
          <a:r>
            <a:rPr lang="ja-JP" altLang="ja-JP" sz="1100" b="0" i="0" baseline="0">
              <a:effectLst/>
              <a:latin typeface="+mn-lt"/>
              <a:ea typeface="+mn-ea"/>
              <a:cs typeface="+mn-cs"/>
            </a:rPr>
            <a:t>　今後も、償還額以上の借入を抑制することを基本的な方針として実行していくよう努める。</a:t>
          </a:r>
          <a:endParaRPr lang="ja-JP" altLang="ja-JP" sz="1400">
            <a:effectLst/>
          </a:endParaRPr>
        </a:p>
      </xdr:txBody>
    </xdr:sp>
    <xdr:clientData/>
  </xdr:twoCellAnchor>
  <xdr:oneCellAnchor>
    <xdr:from>
      <xdr:col>1</xdr:col>
      <xdr:colOff>63500</xdr:colOff>
      <xdr:row>69</xdr:row>
      <xdr:rowOff>139700</xdr:rowOff>
    </xdr:from>
    <xdr:ext cx="132344" cy="151836"/>
    <xdr:sp macro="" textlink="">
      <xdr:nvSpPr>
        <xdr:cNvPr id="11614" name="Text Box 350"/>
        <xdr:cNvSpPr txBox="1">
          <a:spLocks noChangeArrowheads="1"/>
        </xdr:cNvSpPr>
      </xdr:nvSpPr>
      <xdr:spPr bwMode="auto">
        <a:xfrm>
          <a:off x="698500" y="11531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4022"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83</xdr:row>
      <xdr:rowOff>63500</xdr:rowOff>
    </xdr:from>
    <xdr:to>
      <xdr:col>1</xdr:col>
      <xdr:colOff>63500</xdr:colOff>
      <xdr:row>84</xdr:row>
      <xdr:rowOff>101600</xdr:rowOff>
    </xdr:to>
    <xdr:sp macro="" textlink="">
      <xdr:nvSpPr>
        <xdr:cNvPr id="11616" name="Text Box 352"/>
        <xdr:cNvSpPr txBox="1">
          <a:spLocks noChangeArrowheads="1"/>
        </xdr:cNvSpPr>
      </xdr:nvSpPr>
      <xdr:spPr bwMode="auto">
        <a:xfrm>
          <a:off x="234950" y="13766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14024"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80</xdr:row>
      <xdr:rowOff>120650</xdr:rowOff>
    </xdr:from>
    <xdr:to>
      <xdr:col>1</xdr:col>
      <xdr:colOff>63500</xdr:colOff>
      <xdr:row>81</xdr:row>
      <xdr:rowOff>158750</xdr:rowOff>
    </xdr:to>
    <xdr:sp macro="" textlink="">
      <xdr:nvSpPr>
        <xdr:cNvPr id="11618" name="Text Box 354"/>
        <xdr:cNvSpPr txBox="1">
          <a:spLocks noChangeArrowheads="1"/>
        </xdr:cNvSpPr>
      </xdr:nvSpPr>
      <xdr:spPr bwMode="auto">
        <a:xfrm>
          <a:off x="234950" y="13328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14026"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78</xdr:row>
      <xdr:rowOff>6350</xdr:rowOff>
    </xdr:from>
    <xdr:to>
      <xdr:col>1</xdr:col>
      <xdr:colOff>63500</xdr:colOff>
      <xdr:row>79</xdr:row>
      <xdr:rowOff>44450</xdr:rowOff>
    </xdr:to>
    <xdr:sp macro="" textlink="">
      <xdr:nvSpPr>
        <xdr:cNvPr id="11620" name="Text Box 356"/>
        <xdr:cNvSpPr txBox="1">
          <a:spLocks noChangeArrowheads="1"/>
        </xdr:cNvSpPr>
      </xdr:nvSpPr>
      <xdr:spPr bwMode="auto">
        <a:xfrm>
          <a:off x="234950" y="128841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14028"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75</xdr:row>
      <xdr:rowOff>63500</xdr:rowOff>
    </xdr:from>
    <xdr:to>
      <xdr:col>1</xdr:col>
      <xdr:colOff>63500</xdr:colOff>
      <xdr:row>76</xdr:row>
      <xdr:rowOff>101600</xdr:rowOff>
    </xdr:to>
    <xdr:sp macro="" textlink="">
      <xdr:nvSpPr>
        <xdr:cNvPr id="11622" name="Text Box 358"/>
        <xdr:cNvSpPr txBox="1">
          <a:spLocks noChangeArrowheads="1"/>
        </xdr:cNvSpPr>
      </xdr:nvSpPr>
      <xdr:spPr bwMode="auto">
        <a:xfrm>
          <a:off x="234950" y="124460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14030"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254000</xdr:colOff>
      <xdr:row>72</xdr:row>
      <xdr:rowOff>120650</xdr:rowOff>
    </xdr:from>
    <xdr:to>
      <xdr:col>1</xdr:col>
      <xdr:colOff>63500</xdr:colOff>
      <xdr:row>73</xdr:row>
      <xdr:rowOff>158750</xdr:rowOff>
    </xdr:to>
    <xdr:sp macro="" textlink="">
      <xdr:nvSpPr>
        <xdr:cNvPr id="11624" name="Text Box 360"/>
        <xdr:cNvSpPr txBox="1">
          <a:spLocks noChangeArrowheads="1"/>
        </xdr:cNvSpPr>
      </xdr:nvSpPr>
      <xdr:spPr bwMode="auto">
        <a:xfrm>
          <a:off x="234950" y="120078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4032"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403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214034"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25400</xdr:rowOff>
    </xdr:from>
    <xdr:to>
      <xdr:col>8</xdr:col>
      <xdr:colOff>184190</xdr:colOff>
      <xdr:row>82</xdr:row>
      <xdr:rowOff>63500</xdr:rowOff>
    </xdr:to>
    <xdr:sp macro="" textlink="">
      <xdr:nvSpPr>
        <xdr:cNvPr id="11628" name="公債費最小値テキスト"/>
        <xdr:cNvSpPr txBox="1">
          <a:spLocks noChangeArrowheads="1"/>
        </xdr:cNvSpPr>
      </xdr:nvSpPr>
      <xdr:spPr bwMode="auto">
        <a:xfrm>
          <a:off x="4502150" y="13398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29.0</a:t>
          </a:r>
          <a:endParaRPr lang="ja-JP" altLang="en-US"/>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214036" name="Line 365"/>
        <xdr:cNvSpPr>
          <a:spLocks noChangeShapeType="1"/>
        </xdr:cNvSpPr>
      </xdr:nvSpPr>
      <xdr:spPr bwMode="auto">
        <a:xfrm>
          <a:off x="4733925"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101600</xdr:rowOff>
    </xdr:from>
    <xdr:to>
      <xdr:col>8</xdr:col>
      <xdr:colOff>184190</xdr:colOff>
      <xdr:row>74</xdr:row>
      <xdr:rowOff>139700</xdr:rowOff>
    </xdr:to>
    <xdr:sp macro="" textlink="">
      <xdr:nvSpPr>
        <xdr:cNvPr id="11630" name="公債費最大値テキスト"/>
        <xdr:cNvSpPr txBox="1">
          <a:spLocks noChangeArrowheads="1"/>
        </xdr:cNvSpPr>
      </xdr:nvSpPr>
      <xdr:spPr bwMode="auto">
        <a:xfrm>
          <a:off x="4502150" y="121539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5.8</a:t>
          </a:r>
          <a:endParaRPr lang="ja-JP" altLang="en-US"/>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214038" name="Line 367"/>
        <xdr:cNvSpPr>
          <a:spLocks noChangeShapeType="1"/>
        </xdr:cNvSpPr>
      </xdr:nvSpPr>
      <xdr:spPr bwMode="auto">
        <a:xfrm>
          <a:off x="4733925" y="12849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0</xdr:rowOff>
    </xdr:from>
    <xdr:to>
      <xdr:col>7</xdr:col>
      <xdr:colOff>19050</xdr:colOff>
      <xdr:row>78</xdr:row>
      <xdr:rowOff>38100</xdr:rowOff>
    </xdr:to>
    <xdr:sp macro="" textlink="">
      <xdr:nvSpPr>
        <xdr:cNvPr id="214039" name="Line 368"/>
        <xdr:cNvSpPr>
          <a:spLocks noChangeShapeType="1"/>
        </xdr:cNvSpPr>
      </xdr:nvSpPr>
      <xdr:spPr bwMode="auto">
        <a:xfrm>
          <a:off x="3990975" y="133731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25400</xdr:rowOff>
    </xdr:from>
    <xdr:to>
      <xdr:col>8</xdr:col>
      <xdr:colOff>184190</xdr:colOff>
      <xdr:row>79</xdr:row>
      <xdr:rowOff>63500</xdr:rowOff>
    </xdr:to>
    <xdr:sp macro="" textlink="">
      <xdr:nvSpPr>
        <xdr:cNvPr id="11633" name="公債費平均値テキスト"/>
        <xdr:cNvSpPr txBox="1">
          <a:spLocks noChangeArrowheads="1"/>
        </xdr:cNvSpPr>
      </xdr:nvSpPr>
      <xdr:spPr bwMode="auto">
        <a:xfrm>
          <a:off x="4502150" y="12903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19.0</a:t>
          </a:r>
          <a:endParaRPr lang="ja-JP" altLang="en-US"/>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214041"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0</xdr:rowOff>
    </xdr:from>
    <xdr:to>
      <xdr:col>5</xdr:col>
      <xdr:colOff>552450</xdr:colOff>
      <xdr:row>78</xdr:row>
      <xdr:rowOff>0</xdr:rowOff>
    </xdr:to>
    <xdr:sp macro="" textlink="">
      <xdr:nvSpPr>
        <xdr:cNvPr id="214042" name="Line 371"/>
        <xdr:cNvSpPr>
          <a:spLocks noChangeShapeType="1"/>
        </xdr:cNvSpPr>
      </xdr:nvSpPr>
      <xdr:spPr bwMode="auto">
        <a:xfrm>
          <a:off x="3095625" y="13373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214043"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168275</xdr:colOff>
      <xdr:row>79</xdr:row>
      <xdr:rowOff>0</xdr:rowOff>
    </xdr:from>
    <xdr:to>
      <xdr:col>6</xdr:col>
      <xdr:colOff>222334</xdr:colOff>
      <xdr:row>80</xdr:row>
      <xdr:rowOff>38100</xdr:rowOff>
    </xdr:to>
    <xdr:sp macro="" textlink="">
      <xdr:nvSpPr>
        <xdr:cNvPr id="11637" name="Text Box 373"/>
        <xdr:cNvSpPr txBox="1">
          <a:spLocks noChangeArrowheads="1"/>
        </xdr:cNvSpPr>
      </xdr:nvSpPr>
      <xdr:spPr bwMode="auto">
        <a:xfrm>
          <a:off x="3308350" y="130429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19.5</a:t>
          </a:r>
          <a:endParaRPr lang="ja-JP" altLang="en-US"/>
        </a:p>
      </xdr:txBody>
    </xdr:sp>
    <xdr:clientData/>
  </xdr:twoCellAnchor>
  <xdr:twoCellAnchor>
    <xdr:from>
      <xdr:col>3</xdr:col>
      <xdr:colOff>142875</xdr:colOff>
      <xdr:row>78</xdr:row>
      <xdr:rowOff>0</xdr:rowOff>
    </xdr:from>
    <xdr:to>
      <xdr:col>4</xdr:col>
      <xdr:colOff>342900</xdr:colOff>
      <xdr:row>78</xdr:row>
      <xdr:rowOff>57150</xdr:rowOff>
    </xdr:to>
    <xdr:sp macro="" textlink="">
      <xdr:nvSpPr>
        <xdr:cNvPr id="214045" name="Line 374"/>
        <xdr:cNvSpPr>
          <a:spLocks noChangeShapeType="1"/>
        </xdr:cNvSpPr>
      </xdr:nvSpPr>
      <xdr:spPr bwMode="auto">
        <a:xfrm flipV="1">
          <a:off x="2209800" y="133731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214046" name="AutoShape 375"/>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25400</xdr:rowOff>
    </xdr:from>
    <xdr:to>
      <xdr:col>5</xdr:col>
      <xdr:colOff>38100</xdr:colOff>
      <xdr:row>80</xdr:row>
      <xdr:rowOff>63500</xdr:rowOff>
    </xdr:to>
    <xdr:sp macro="" textlink="">
      <xdr:nvSpPr>
        <xdr:cNvPr id="11640" name="Text Box 376"/>
        <xdr:cNvSpPr txBox="1">
          <a:spLocks noChangeArrowheads="1"/>
        </xdr:cNvSpPr>
      </xdr:nvSpPr>
      <xdr:spPr bwMode="auto">
        <a:xfrm>
          <a:off x="2482850" y="1306830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1</xdr:col>
      <xdr:colOff>628650</xdr:colOff>
      <xdr:row>78</xdr:row>
      <xdr:rowOff>47625</xdr:rowOff>
    </xdr:from>
    <xdr:to>
      <xdr:col>3</xdr:col>
      <xdr:colOff>142875</xdr:colOff>
      <xdr:row>78</xdr:row>
      <xdr:rowOff>57150</xdr:rowOff>
    </xdr:to>
    <xdr:sp macro="" textlink="">
      <xdr:nvSpPr>
        <xdr:cNvPr id="214048" name="Line 377"/>
        <xdr:cNvSpPr>
          <a:spLocks noChangeShapeType="1"/>
        </xdr:cNvSpPr>
      </xdr:nvSpPr>
      <xdr:spPr bwMode="auto">
        <a:xfrm>
          <a:off x="1323975" y="13420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214049" name="AutoShape 378"/>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450850</xdr:colOff>
      <xdr:row>79</xdr:row>
      <xdr:rowOff>98425</xdr:rowOff>
    </xdr:from>
    <xdr:to>
      <xdr:col>3</xdr:col>
      <xdr:colOff>520700</xdr:colOff>
      <xdr:row>80</xdr:row>
      <xdr:rowOff>136525</xdr:rowOff>
    </xdr:to>
    <xdr:sp macro="" textlink="">
      <xdr:nvSpPr>
        <xdr:cNvPr id="11643" name="Text Box 379"/>
        <xdr:cNvSpPr txBox="1">
          <a:spLocks noChangeArrowheads="1"/>
        </xdr:cNvSpPr>
      </xdr:nvSpPr>
      <xdr:spPr bwMode="auto">
        <a:xfrm>
          <a:off x="1676400" y="131318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214051" name="AutoShape 380"/>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139700</xdr:rowOff>
    </xdr:from>
    <xdr:to>
      <xdr:col>2</xdr:col>
      <xdr:colOff>327065</xdr:colOff>
      <xdr:row>81</xdr:row>
      <xdr:rowOff>6350</xdr:rowOff>
    </xdr:to>
    <xdr:sp macro="" textlink="">
      <xdr:nvSpPr>
        <xdr:cNvPr id="11645" name="Text Box 381"/>
        <xdr:cNvSpPr txBox="1">
          <a:spLocks noChangeArrowheads="1"/>
        </xdr:cNvSpPr>
      </xdr:nvSpPr>
      <xdr:spPr bwMode="auto">
        <a:xfrm>
          <a:off x="863600" y="131826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editAs="oneCell">
    <xdr:from>
      <xdr:col>6</xdr:col>
      <xdr:colOff>587375</xdr:colOff>
      <xdr:row>84</xdr:row>
      <xdr:rowOff>76200</xdr:rowOff>
    </xdr:from>
    <xdr:to>
      <xdr:col>7</xdr:col>
      <xdr:colOff>666790</xdr:colOff>
      <xdr:row>85</xdr:row>
      <xdr:rowOff>117626</xdr:rowOff>
    </xdr:to>
    <xdr:sp macro="" textlink="">
      <xdr:nvSpPr>
        <xdr:cNvPr id="11646" name="Text Box 382"/>
        <xdr:cNvSpPr txBox="1">
          <a:spLocks noChangeArrowheads="1"/>
        </xdr:cNvSpPr>
      </xdr:nvSpPr>
      <xdr:spPr bwMode="auto">
        <a:xfrm>
          <a:off x="431800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517565</xdr:colOff>
      <xdr:row>85</xdr:row>
      <xdr:rowOff>117626</xdr:rowOff>
    </xdr:to>
    <xdr:sp macro="" textlink="">
      <xdr:nvSpPr>
        <xdr:cNvPr id="11647" name="Text Box 383"/>
        <xdr:cNvSpPr txBox="1">
          <a:spLocks noChangeArrowheads="1"/>
        </xdr:cNvSpPr>
      </xdr:nvSpPr>
      <xdr:spPr bwMode="auto">
        <a:xfrm>
          <a:off x="354965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308015</xdr:colOff>
      <xdr:row>85</xdr:row>
      <xdr:rowOff>117626</xdr:rowOff>
    </xdr:to>
    <xdr:sp macro="" textlink="">
      <xdr:nvSpPr>
        <xdr:cNvPr id="11648" name="Text Box 384"/>
        <xdr:cNvSpPr txBox="1">
          <a:spLocks noChangeArrowheads="1"/>
        </xdr:cNvSpPr>
      </xdr:nvSpPr>
      <xdr:spPr bwMode="auto">
        <a:xfrm>
          <a:off x="273050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25400</xdr:colOff>
      <xdr:row>84</xdr:row>
      <xdr:rowOff>76200</xdr:rowOff>
    </xdr:from>
    <xdr:to>
      <xdr:col>4</xdr:col>
      <xdr:colOff>104815</xdr:colOff>
      <xdr:row>85</xdr:row>
      <xdr:rowOff>117626</xdr:rowOff>
    </xdr:to>
    <xdr:sp macro="" textlink="">
      <xdr:nvSpPr>
        <xdr:cNvPr id="11649" name="Text Box 385"/>
        <xdr:cNvSpPr txBox="1">
          <a:spLocks noChangeArrowheads="1"/>
        </xdr:cNvSpPr>
      </xdr:nvSpPr>
      <xdr:spPr bwMode="auto">
        <a:xfrm>
          <a:off x="191770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517525</xdr:colOff>
      <xdr:row>84</xdr:row>
      <xdr:rowOff>76200</xdr:rowOff>
    </xdr:from>
    <xdr:to>
      <xdr:col>2</xdr:col>
      <xdr:colOff>587375</xdr:colOff>
      <xdr:row>85</xdr:row>
      <xdr:rowOff>117626</xdr:rowOff>
    </xdr:to>
    <xdr:sp macro="" textlink="">
      <xdr:nvSpPr>
        <xdr:cNvPr id="11650" name="Text Box 386"/>
        <xdr:cNvSpPr txBox="1">
          <a:spLocks noChangeArrowheads="1"/>
        </xdr:cNvSpPr>
      </xdr:nvSpPr>
      <xdr:spPr bwMode="auto">
        <a:xfrm>
          <a:off x="110490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77</xdr:row>
      <xdr:rowOff>161925</xdr:rowOff>
    </xdr:from>
    <xdr:to>
      <xdr:col>7</xdr:col>
      <xdr:colOff>66675</xdr:colOff>
      <xdr:row>78</xdr:row>
      <xdr:rowOff>95250</xdr:rowOff>
    </xdr:to>
    <xdr:sp macro="" textlink="">
      <xdr:nvSpPr>
        <xdr:cNvPr id="214058" name="Oval 387"/>
        <xdr:cNvSpPr>
          <a:spLocks noChangeArrowheads="1"/>
        </xdr:cNvSpPr>
      </xdr:nvSpPr>
      <xdr:spPr bwMode="auto">
        <a:xfrm>
          <a:off x="47720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38100</xdr:rowOff>
    </xdr:from>
    <xdr:to>
      <xdr:col>8</xdr:col>
      <xdr:colOff>184190</xdr:colOff>
      <xdr:row>78</xdr:row>
      <xdr:rowOff>76200</xdr:rowOff>
    </xdr:to>
    <xdr:sp macro="" textlink="">
      <xdr:nvSpPr>
        <xdr:cNvPr id="11652" name="公債費該当値テキスト"/>
        <xdr:cNvSpPr txBox="1">
          <a:spLocks noChangeArrowheads="1"/>
        </xdr:cNvSpPr>
      </xdr:nvSpPr>
      <xdr:spPr bwMode="auto">
        <a:xfrm>
          <a:off x="4502150" y="12750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5</xdr:col>
      <xdr:colOff>495300</xdr:colOff>
      <xdr:row>77</xdr:row>
      <xdr:rowOff>123825</xdr:rowOff>
    </xdr:from>
    <xdr:to>
      <xdr:col>5</xdr:col>
      <xdr:colOff>600075</xdr:colOff>
      <xdr:row>78</xdr:row>
      <xdr:rowOff>57150</xdr:rowOff>
    </xdr:to>
    <xdr:sp macro="" textlink="">
      <xdr:nvSpPr>
        <xdr:cNvPr id="214060" name="Oval 389"/>
        <xdr:cNvSpPr>
          <a:spLocks noChangeArrowheads="1"/>
        </xdr:cNvSpPr>
      </xdr:nvSpPr>
      <xdr:spPr bwMode="auto">
        <a:xfrm>
          <a:off x="3933825"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168275</xdr:colOff>
      <xdr:row>76</xdr:row>
      <xdr:rowOff>98425</xdr:rowOff>
    </xdr:from>
    <xdr:to>
      <xdr:col>6</xdr:col>
      <xdr:colOff>222334</xdr:colOff>
      <xdr:row>77</xdr:row>
      <xdr:rowOff>136525</xdr:rowOff>
    </xdr:to>
    <xdr:sp macro="" textlink="">
      <xdr:nvSpPr>
        <xdr:cNvPr id="11654" name="Text Box 390"/>
        <xdr:cNvSpPr txBox="1">
          <a:spLocks noChangeArrowheads="1"/>
        </xdr:cNvSpPr>
      </xdr:nvSpPr>
      <xdr:spPr bwMode="auto">
        <a:xfrm>
          <a:off x="3308350" y="126365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214062" name="Oval 391"/>
        <xdr:cNvSpPr>
          <a:spLocks noChangeArrowheads="1"/>
        </xdr:cNvSpPr>
      </xdr:nvSpPr>
      <xdr:spPr bwMode="auto">
        <a:xfrm>
          <a:off x="3048000"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98425</xdr:rowOff>
    </xdr:from>
    <xdr:to>
      <xdr:col>5</xdr:col>
      <xdr:colOff>38100</xdr:colOff>
      <xdr:row>77</xdr:row>
      <xdr:rowOff>136525</xdr:rowOff>
    </xdr:to>
    <xdr:sp macro="" textlink="">
      <xdr:nvSpPr>
        <xdr:cNvPr id="11656" name="Text Box 392"/>
        <xdr:cNvSpPr txBox="1">
          <a:spLocks noChangeArrowheads="1"/>
        </xdr:cNvSpPr>
      </xdr:nvSpPr>
      <xdr:spPr bwMode="auto">
        <a:xfrm>
          <a:off x="2482850" y="1263650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3</xdr:col>
      <xdr:colOff>95250</xdr:colOff>
      <xdr:row>78</xdr:row>
      <xdr:rowOff>0</xdr:rowOff>
    </xdr:from>
    <xdr:to>
      <xdr:col>3</xdr:col>
      <xdr:colOff>190500</xdr:colOff>
      <xdr:row>78</xdr:row>
      <xdr:rowOff>104775</xdr:rowOff>
    </xdr:to>
    <xdr:sp macro="" textlink="">
      <xdr:nvSpPr>
        <xdr:cNvPr id="214064" name="Oval 393"/>
        <xdr:cNvSpPr>
          <a:spLocks noChangeArrowheads="1"/>
        </xdr:cNvSpPr>
      </xdr:nvSpPr>
      <xdr:spPr bwMode="auto">
        <a:xfrm>
          <a:off x="2162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450850</xdr:colOff>
      <xdr:row>76</xdr:row>
      <xdr:rowOff>139700</xdr:rowOff>
    </xdr:from>
    <xdr:to>
      <xdr:col>3</xdr:col>
      <xdr:colOff>520700</xdr:colOff>
      <xdr:row>78</xdr:row>
      <xdr:rowOff>6350</xdr:rowOff>
    </xdr:to>
    <xdr:sp macro="" textlink="">
      <xdr:nvSpPr>
        <xdr:cNvPr id="11658" name="Text Box 394"/>
        <xdr:cNvSpPr txBox="1">
          <a:spLocks noChangeArrowheads="1"/>
        </xdr:cNvSpPr>
      </xdr:nvSpPr>
      <xdr:spPr bwMode="auto">
        <a:xfrm>
          <a:off x="1676400" y="126873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1</xdr:col>
      <xdr:colOff>571500</xdr:colOff>
      <xdr:row>77</xdr:row>
      <xdr:rowOff>161925</xdr:rowOff>
    </xdr:from>
    <xdr:to>
      <xdr:col>1</xdr:col>
      <xdr:colOff>676275</xdr:colOff>
      <xdr:row>78</xdr:row>
      <xdr:rowOff>95250</xdr:rowOff>
    </xdr:to>
    <xdr:sp macro="" textlink="">
      <xdr:nvSpPr>
        <xdr:cNvPr id="214066" name="Oval 395"/>
        <xdr:cNvSpPr>
          <a:spLocks noChangeArrowheads="1"/>
        </xdr:cNvSpPr>
      </xdr:nvSpPr>
      <xdr:spPr bwMode="auto">
        <a:xfrm>
          <a:off x="1266825"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136525</xdr:rowOff>
    </xdr:from>
    <xdr:to>
      <xdr:col>2</xdr:col>
      <xdr:colOff>327065</xdr:colOff>
      <xdr:row>78</xdr:row>
      <xdr:rowOff>138</xdr:rowOff>
    </xdr:to>
    <xdr:sp macro="" textlink="">
      <xdr:nvSpPr>
        <xdr:cNvPr id="11660" name="Text Box 396"/>
        <xdr:cNvSpPr txBox="1">
          <a:spLocks noChangeArrowheads="1"/>
        </xdr:cNvSpPr>
      </xdr:nvSpPr>
      <xdr:spPr bwMode="auto">
        <a:xfrm>
          <a:off x="863600" y="126746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18.2</a:t>
          </a:r>
          <a:endParaRPr lang="ja-JP" altLang="en-US"/>
        </a:p>
      </xdr:txBody>
    </xdr:sp>
    <xdr:clientData/>
  </xdr:twoCellAnchor>
  <xdr:twoCellAnchor>
    <xdr:from>
      <xdr:col>18</xdr:col>
      <xdr:colOff>85725</xdr:colOff>
      <xdr:row>67</xdr:row>
      <xdr:rowOff>63500</xdr:rowOff>
    </xdr:from>
    <xdr:to>
      <xdr:col>24</xdr:col>
      <xdr:colOff>587349</xdr:colOff>
      <xdr:row>69</xdr:row>
      <xdr:rowOff>44450</xdr:rowOff>
    </xdr:to>
    <xdr:sp macro="" textlink="">
      <xdr:nvSpPr>
        <xdr:cNvPr id="11661" name="Rectangle 397"/>
        <xdr:cNvSpPr>
          <a:spLocks noChangeArrowheads="1"/>
        </xdr:cNvSpPr>
      </xdr:nvSpPr>
      <xdr:spPr bwMode="auto">
        <a:xfrm>
          <a:off x="11404600" y="11125200"/>
          <a:ext cx="4235450" cy="311150"/>
        </a:xfrm>
        <a:prstGeom prst="rect">
          <a:avLst/>
        </a:prstGeom>
        <a:solidFill>
          <a:srgbClr val="FFFFFF"/>
        </a:solidFill>
        <a:ln w="9525">
          <a:solidFill>
            <a:srgbClr val="000000"/>
          </a:solidFill>
          <a:miter lim="800000"/>
          <a:headEnd/>
          <a:tailEnd/>
        </a:ln>
      </xdr:spPr>
      <xdr:txBody>
        <a:bodyPr vertOverflow="clip" wrap="square" lIns="54864" tIns="32004" rIns="54864" bIns="32004"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136525</xdr:rowOff>
    </xdr:from>
    <xdr:to>
      <xdr:col>27</xdr:col>
      <xdr:colOff>63596</xdr:colOff>
      <xdr:row>69</xdr:row>
      <xdr:rowOff>44677</xdr:rowOff>
    </xdr:to>
    <xdr:sp macro="" textlink="">
      <xdr:nvSpPr>
        <xdr:cNvPr id="11662" name="Rectangle 398"/>
        <xdr:cNvSpPr>
          <a:spLocks noChangeArrowheads="1"/>
        </xdr:cNvSpPr>
      </xdr:nvSpPr>
      <xdr:spPr bwMode="auto">
        <a:xfrm>
          <a:off x="15652750" y="11188700"/>
          <a:ext cx="1397000" cy="247650"/>
        </a:xfrm>
        <a:prstGeom prst="rect">
          <a:avLst/>
        </a:prstGeom>
        <a:solidFill>
          <a:srgbClr val="FFFFFF"/>
        </a:solidFill>
        <a:ln w="9525">
          <a:solidFill>
            <a:srgbClr val="FFFFFF"/>
          </a:solidFill>
          <a:miter lim="800000"/>
          <a:headEnd/>
          <a:tailEnd/>
        </a:ln>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155575</xdr:rowOff>
    </xdr:from>
    <xdr:to>
      <xdr:col>27</xdr:col>
      <xdr:colOff>63596</xdr:colOff>
      <xdr:row>70</xdr:row>
      <xdr:rowOff>63727</xdr:rowOff>
    </xdr:to>
    <xdr:sp macro="" textlink="">
      <xdr:nvSpPr>
        <xdr:cNvPr id="11663" name="Rectangle 399"/>
        <xdr:cNvSpPr>
          <a:spLocks noChangeArrowheads="1"/>
        </xdr:cNvSpPr>
      </xdr:nvSpPr>
      <xdr:spPr bwMode="auto">
        <a:xfrm>
          <a:off x="15652750" y="11372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25/62</a:t>
          </a:r>
          <a:endParaRPr lang="ja-JP" altLang="en-US"/>
        </a:p>
      </xdr:txBody>
    </xdr:sp>
    <xdr:clientData/>
  </xdr:twoCellAnchor>
  <xdr:twoCellAnchor>
    <xdr:from>
      <xdr:col>27</xdr:col>
      <xdr:colOff>234950</xdr:colOff>
      <xdr:row>67</xdr:row>
      <xdr:rowOff>136525</xdr:rowOff>
    </xdr:from>
    <xdr:to>
      <xdr:col>29</xdr:col>
      <xdr:colOff>254000</xdr:colOff>
      <xdr:row>69</xdr:row>
      <xdr:rowOff>44677</xdr:rowOff>
    </xdr:to>
    <xdr:sp macro="" textlink="">
      <xdr:nvSpPr>
        <xdr:cNvPr id="11664" name="Rectangle 400"/>
        <xdr:cNvSpPr>
          <a:spLocks noChangeArrowheads="1"/>
        </xdr:cNvSpPr>
      </xdr:nvSpPr>
      <xdr:spPr bwMode="auto">
        <a:xfrm>
          <a:off x="17202150" y="1118870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234950</xdr:colOff>
      <xdr:row>68</xdr:row>
      <xdr:rowOff>155575</xdr:rowOff>
    </xdr:from>
    <xdr:to>
      <xdr:col>29</xdr:col>
      <xdr:colOff>254000</xdr:colOff>
      <xdr:row>70</xdr:row>
      <xdr:rowOff>63727</xdr:rowOff>
    </xdr:to>
    <xdr:sp macro="" textlink="">
      <xdr:nvSpPr>
        <xdr:cNvPr id="11665" name="Rectangle 401"/>
        <xdr:cNvSpPr>
          <a:spLocks noChangeArrowheads="1"/>
        </xdr:cNvSpPr>
      </xdr:nvSpPr>
      <xdr:spPr bwMode="auto">
        <a:xfrm>
          <a:off x="17202150" y="11372850"/>
          <a:ext cx="127635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136525</xdr:rowOff>
    </xdr:from>
    <xdr:to>
      <xdr:col>31</xdr:col>
      <xdr:colOff>625455</xdr:colOff>
      <xdr:row>69</xdr:row>
      <xdr:rowOff>44677</xdr:rowOff>
    </xdr:to>
    <xdr:sp macro="" textlink="">
      <xdr:nvSpPr>
        <xdr:cNvPr id="11666" name="Rectangle 402"/>
        <xdr:cNvSpPr>
          <a:spLocks noChangeArrowheads="1"/>
        </xdr:cNvSpPr>
      </xdr:nvSpPr>
      <xdr:spPr bwMode="auto">
        <a:xfrm>
          <a:off x="18681700" y="1118870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155575</xdr:rowOff>
    </xdr:from>
    <xdr:to>
      <xdr:col>31</xdr:col>
      <xdr:colOff>625455</xdr:colOff>
      <xdr:row>70</xdr:row>
      <xdr:rowOff>63727</xdr:rowOff>
    </xdr:to>
    <xdr:sp macro="" textlink="">
      <xdr:nvSpPr>
        <xdr:cNvPr id="11667" name="Rectangle 403"/>
        <xdr:cNvSpPr>
          <a:spLocks noChangeArrowheads="1"/>
        </xdr:cNvSpPr>
      </xdr:nvSpPr>
      <xdr:spPr bwMode="auto">
        <a:xfrm>
          <a:off x="18681700" y="11372850"/>
          <a:ext cx="1397000" cy="247650"/>
        </a:xfrm>
        <a:prstGeom prst="rect">
          <a:avLst/>
        </a:prstGeom>
        <a:noFill/>
        <a:ln>
          <a:noFill/>
        </a:ln>
        <a:extLst/>
      </xdr:spPr>
      <xdr:txBody>
        <a:bodyPr vertOverflow="clip" wrap="square" lIns="0" tIns="22860" rIns="45720" bIns="22860"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075"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4076" name="Rectangle 40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292100</xdr:colOff>
      <xdr:row>70</xdr:row>
      <xdr:rowOff>120650</xdr:rowOff>
    </xdr:from>
    <xdr:to>
      <xdr:col>30</xdr:col>
      <xdr:colOff>679514</xdr:colOff>
      <xdr:row>72</xdr:row>
      <xdr:rowOff>38100</xdr:rowOff>
    </xdr:to>
    <xdr:sp macro="" textlink="">
      <xdr:nvSpPr>
        <xdr:cNvPr id="11670" name="Rectangle 406"/>
        <xdr:cNvSpPr>
          <a:spLocks noChangeArrowheads="1"/>
        </xdr:cNvSpPr>
      </xdr:nvSpPr>
      <xdr:spPr bwMode="auto">
        <a:xfrm>
          <a:off x="16002000" y="11677650"/>
          <a:ext cx="3492500" cy="247650"/>
        </a:xfrm>
        <a:prstGeom prst="rect">
          <a:avLst/>
        </a:prstGeom>
        <a:noFill/>
        <a:ln>
          <a:noFill/>
        </a:ln>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101600</xdr:rowOff>
    </xdr:from>
    <xdr:to>
      <xdr:col>32</xdr:col>
      <xdr:colOff>622318</xdr:colOff>
      <xdr:row>83</xdr:row>
      <xdr:rowOff>120650</xdr:rowOff>
    </xdr:to>
    <xdr:sp macro="" textlink="" fLocksText="0">
      <xdr:nvSpPr>
        <xdr:cNvPr id="11671" name="Text Box 407"/>
        <xdr:cNvSpPr txBox="1">
          <a:spLocks noChangeArrowheads="1"/>
        </xdr:cNvSpPr>
      </xdr:nvSpPr>
      <xdr:spPr bwMode="auto">
        <a:xfrm>
          <a:off x="16033750" y="11988800"/>
          <a:ext cx="4660900" cy="1835150"/>
        </a:xfrm>
        <a:prstGeom prst="rect">
          <a:avLst/>
        </a:prstGeom>
        <a:solidFill>
          <a:srgbClr val="FFFFFF"/>
        </a:solidFill>
        <a:ln>
          <a:noFill/>
        </a:ln>
        <a:extLst/>
      </xdr:spPr>
      <xdr:txBody>
        <a:bodyPr vertOverflow="clip" wrap="square" lIns="45720" tIns="27432" rIns="0" bIns="0" anchor="t" upright="1"/>
        <a:lstStyle/>
        <a:p>
          <a:pPr rtl="0"/>
          <a:r>
            <a:rPr lang="ja-JP" altLang="ja-JP" sz="1100" b="0" i="0" baseline="0">
              <a:effectLst/>
              <a:latin typeface="+mn-lt"/>
              <a:ea typeface="+mn-ea"/>
              <a:cs typeface="+mn-cs"/>
            </a:rPr>
            <a:t>　「公債費以外」については、</a:t>
          </a:r>
          <a:r>
            <a:rPr lang="en-US" altLang="ja-JP" sz="1100" b="0" i="0" baseline="0">
              <a:effectLst/>
              <a:latin typeface="+mn-lt"/>
              <a:ea typeface="+mn-ea"/>
              <a:cs typeface="+mn-cs"/>
            </a:rPr>
            <a:t>67.7</a:t>
          </a:r>
          <a:r>
            <a:rPr lang="ja-JP" altLang="ja-JP" sz="1100" b="0" i="0" baseline="0">
              <a:effectLst/>
              <a:latin typeface="+mn-lt"/>
              <a:ea typeface="+mn-ea"/>
              <a:cs typeface="+mn-cs"/>
            </a:rPr>
            <a:t>％となり、類似団体平均を</a:t>
          </a:r>
          <a:r>
            <a:rPr lang="en-US" altLang="ja-JP" sz="1100" b="0" i="0" baseline="0">
              <a:effectLst/>
              <a:latin typeface="+mn-lt"/>
              <a:ea typeface="+mn-ea"/>
              <a:cs typeface="+mn-cs"/>
            </a:rPr>
            <a:t>1.3</a:t>
          </a:r>
          <a:r>
            <a:rPr lang="ja-JP" altLang="ja-JP" sz="1100" b="0" i="0" baseline="0">
              <a:effectLst/>
              <a:latin typeface="+mn-lt"/>
              <a:ea typeface="+mn-ea"/>
              <a:cs typeface="+mn-cs"/>
            </a:rPr>
            <a:t>ポイント</a:t>
          </a:r>
          <a:r>
            <a:rPr lang="ja-JP" altLang="en-US" sz="1100" b="0" i="0" baseline="0">
              <a:effectLst/>
              <a:latin typeface="+mn-lt"/>
              <a:ea typeface="+mn-ea"/>
              <a:cs typeface="+mn-cs"/>
            </a:rPr>
            <a:t>下</a:t>
          </a:r>
          <a:r>
            <a:rPr lang="ja-JP" altLang="ja-JP" sz="1100" b="0" i="0" baseline="0">
              <a:effectLst/>
              <a:latin typeface="+mn-lt"/>
              <a:ea typeface="+mn-ea"/>
              <a:cs typeface="+mn-cs"/>
            </a:rPr>
            <a:t>回っている。</a:t>
          </a:r>
          <a:endParaRPr lang="ja-JP" altLang="ja-JP" sz="1400">
            <a:effectLst/>
          </a:endParaRPr>
        </a:p>
        <a:p>
          <a:pPr rtl="0"/>
          <a:r>
            <a:rPr lang="ja-JP" altLang="ja-JP" sz="1100" b="0" i="0" baseline="0">
              <a:effectLst/>
              <a:latin typeface="+mn-lt"/>
              <a:ea typeface="+mn-ea"/>
              <a:cs typeface="+mn-cs"/>
            </a:rPr>
            <a:t>　物件費、補助費等</a:t>
          </a:r>
          <a:r>
            <a:rPr lang="ja-JP" altLang="en-US" sz="1100" b="0" i="0" baseline="0">
              <a:effectLst/>
              <a:latin typeface="+mn-lt"/>
              <a:ea typeface="+mn-ea"/>
              <a:cs typeface="+mn-cs"/>
            </a:rPr>
            <a:t>の抑制</a:t>
          </a:r>
          <a:r>
            <a:rPr lang="ja-JP" altLang="ja-JP" sz="1100" b="0" i="0" baseline="0">
              <a:effectLst/>
              <a:latin typeface="+mn-lt"/>
              <a:ea typeface="+mn-ea"/>
              <a:cs typeface="+mn-cs"/>
            </a:rPr>
            <a:t>が</a:t>
          </a:r>
          <a:r>
            <a:rPr lang="ja-JP" altLang="en-US" sz="1100" b="0" i="0" baseline="0">
              <a:effectLst/>
              <a:latin typeface="+mn-lt"/>
              <a:ea typeface="+mn-ea"/>
              <a:cs typeface="+mn-cs"/>
            </a:rPr>
            <a:t>減少</a:t>
          </a:r>
          <a:r>
            <a:rPr lang="ja-JP" altLang="ja-JP" sz="1100" b="0" i="0" baseline="0">
              <a:effectLst/>
              <a:latin typeface="+mn-lt"/>
              <a:ea typeface="+mn-ea"/>
              <a:cs typeface="+mn-cs"/>
            </a:rPr>
            <a:t>の主な要因となっている。</a:t>
          </a:r>
          <a:endParaRPr lang="ja-JP" altLang="ja-JP" sz="1400">
            <a:effectLst/>
          </a:endParaRPr>
        </a:p>
      </xdr:txBody>
    </xdr:sp>
    <xdr:clientData/>
  </xdr:twoCellAnchor>
  <xdr:oneCellAnchor>
    <xdr:from>
      <xdr:col>18</xdr:col>
      <xdr:colOff>85725</xdr:colOff>
      <xdr:row>69</xdr:row>
      <xdr:rowOff>139700</xdr:rowOff>
    </xdr:from>
    <xdr:ext cx="132344" cy="151836"/>
    <xdr:sp macro="" textlink="">
      <xdr:nvSpPr>
        <xdr:cNvPr id="11672" name="Text Box 408"/>
        <xdr:cNvSpPr txBox="1">
          <a:spLocks noChangeArrowheads="1"/>
        </xdr:cNvSpPr>
      </xdr:nvSpPr>
      <xdr:spPr bwMode="auto">
        <a:xfrm>
          <a:off x="11404600" y="1153160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4080"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83</xdr:row>
      <xdr:rowOff>63500</xdr:rowOff>
    </xdr:from>
    <xdr:to>
      <xdr:col>18</xdr:col>
      <xdr:colOff>79257</xdr:colOff>
      <xdr:row>84</xdr:row>
      <xdr:rowOff>101600</xdr:rowOff>
    </xdr:to>
    <xdr:sp macro="" textlink="">
      <xdr:nvSpPr>
        <xdr:cNvPr id="11674" name="Text Box 410"/>
        <xdr:cNvSpPr txBox="1">
          <a:spLocks noChangeArrowheads="1"/>
        </xdr:cNvSpPr>
      </xdr:nvSpPr>
      <xdr:spPr bwMode="auto">
        <a:xfrm>
          <a:off x="10934700" y="137668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4082"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80</xdr:row>
      <xdr:rowOff>120650</xdr:rowOff>
    </xdr:from>
    <xdr:to>
      <xdr:col>18</xdr:col>
      <xdr:colOff>79257</xdr:colOff>
      <xdr:row>81</xdr:row>
      <xdr:rowOff>158750</xdr:rowOff>
    </xdr:to>
    <xdr:sp macro="" textlink="">
      <xdr:nvSpPr>
        <xdr:cNvPr id="11676" name="Text Box 412"/>
        <xdr:cNvSpPr txBox="1">
          <a:spLocks noChangeArrowheads="1"/>
        </xdr:cNvSpPr>
      </xdr:nvSpPr>
      <xdr:spPr bwMode="auto">
        <a:xfrm>
          <a:off x="10934700" y="133286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4084"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78</xdr:row>
      <xdr:rowOff>6350</xdr:rowOff>
    </xdr:from>
    <xdr:to>
      <xdr:col>18</xdr:col>
      <xdr:colOff>79257</xdr:colOff>
      <xdr:row>79</xdr:row>
      <xdr:rowOff>44450</xdr:rowOff>
    </xdr:to>
    <xdr:sp macro="" textlink="">
      <xdr:nvSpPr>
        <xdr:cNvPr id="11678" name="Text Box 414"/>
        <xdr:cNvSpPr txBox="1">
          <a:spLocks noChangeArrowheads="1"/>
        </xdr:cNvSpPr>
      </xdr:nvSpPr>
      <xdr:spPr bwMode="auto">
        <a:xfrm>
          <a:off x="10934700" y="128841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4086"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75</xdr:row>
      <xdr:rowOff>63500</xdr:rowOff>
    </xdr:from>
    <xdr:to>
      <xdr:col>18</xdr:col>
      <xdr:colOff>79257</xdr:colOff>
      <xdr:row>76</xdr:row>
      <xdr:rowOff>101600</xdr:rowOff>
    </xdr:to>
    <xdr:sp macro="" textlink="">
      <xdr:nvSpPr>
        <xdr:cNvPr id="11680" name="Text Box 416"/>
        <xdr:cNvSpPr txBox="1">
          <a:spLocks noChangeArrowheads="1"/>
        </xdr:cNvSpPr>
      </xdr:nvSpPr>
      <xdr:spPr bwMode="auto">
        <a:xfrm>
          <a:off x="10934700" y="1244600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4088"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72</xdr:row>
      <xdr:rowOff>120650</xdr:rowOff>
    </xdr:from>
    <xdr:to>
      <xdr:col>18</xdr:col>
      <xdr:colOff>79257</xdr:colOff>
      <xdr:row>73</xdr:row>
      <xdr:rowOff>158750</xdr:rowOff>
    </xdr:to>
    <xdr:sp macro="" textlink="">
      <xdr:nvSpPr>
        <xdr:cNvPr id="11682" name="Text Box 418"/>
        <xdr:cNvSpPr txBox="1">
          <a:spLocks noChangeArrowheads="1"/>
        </xdr:cNvSpPr>
      </xdr:nvSpPr>
      <xdr:spPr bwMode="auto">
        <a:xfrm>
          <a:off x="10934700" y="120078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4090"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254000</xdr:colOff>
      <xdr:row>70</xdr:row>
      <xdr:rowOff>6350</xdr:rowOff>
    </xdr:from>
    <xdr:to>
      <xdr:col>18</xdr:col>
      <xdr:colOff>79257</xdr:colOff>
      <xdr:row>71</xdr:row>
      <xdr:rowOff>44450</xdr:rowOff>
    </xdr:to>
    <xdr:sp macro="" textlink="">
      <xdr:nvSpPr>
        <xdr:cNvPr id="11684" name="Text Box 420"/>
        <xdr:cNvSpPr txBox="1">
          <a:spLocks noChangeArrowheads="1"/>
        </xdr:cNvSpPr>
      </xdr:nvSpPr>
      <xdr:spPr bwMode="auto">
        <a:xfrm>
          <a:off x="10934700" y="11563350"/>
          <a:ext cx="46355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40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214093"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25400</xdr:rowOff>
    </xdr:from>
    <xdr:to>
      <xdr:col>25</xdr:col>
      <xdr:colOff>203240</xdr:colOff>
      <xdr:row>82</xdr:row>
      <xdr:rowOff>63500</xdr:rowOff>
    </xdr:to>
    <xdr:sp macro="" textlink="">
      <xdr:nvSpPr>
        <xdr:cNvPr id="11687" name="公債費以外最小値テキスト"/>
        <xdr:cNvSpPr txBox="1">
          <a:spLocks noChangeArrowheads="1"/>
        </xdr:cNvSpPr>
      </xdr:nvSpPr>
      <xdr:spPr bwMode="auto">
        <a:xfrm>
          <a:off x="15214600" y="133985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79.0</a:t>
          </a:r>
          <a:endParaRPr lang="ja-JP" altLang="en-US"/>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214095" name="Line 424"/>
        <xdr:cNvSpPr>
          <a:spLocks noChangeShapeType="1"/>
        </xdr:cNvSpPr>
      </xdr:nvSpPr>
      <xdr:spPr bwMode="auto">
        <a:xfrm>
          <a:off x="16421100"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25400</xdr:rowOff>
    </xdr:from>
    <xdr:to>
      <xdr:col>25</xdr:col>
      <xdr:colOff>203240</xdr:colOff>
      <xdr:row>74</xdr:row>
      <xdr:rowOff>63500</xdr:rowOff>
    </xdr:to>
    <xdr:sp macro="" textlink="">
      <xdr:nvSpPr>
        <xdr:cNvPr id="11689" name="公債費以外最大値テキスト"/>
        <xdr:cNvSpPr txBox="1">
          <a:spLocks noChangeArrowheads="1"/>
        </xdr:cNvSpPr>
      </xdr:nvSpPr>
      <xdr:spPr bwMode="auto">
        <a:xfrm>
          <a:off x="15214600" y="120777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54.1</a:t>
          </a:r>
          <a:endParaRPr lang="ja-JP" altLang="en-US"/>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214097" name="Line 426"/>
        <xdr:cNvSpPr>
          <a:spLocks noChangeShapeType="1"/>
        </xdr:cNvSpPr>
      </xdr:nvSpPr>
      <xdr:spPr bwMode="auto">
        <a:xfrm>
          <a:off x="16421100" y="1277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19050</xdr:rowOff>
    </xdr:from>
    <xdr:to>
      <xdr:col>24</xdr:col>
      <xdr:colOff>28575</xdr:colOff>
      <xdr:row>79</xdr:row>
      <xdr:rowOff>9525</xdr:rowOff>
    </xdr:to>
    <xdr:sp macro="" textlink="">
      <xdr:nvSpPr>
        <xdr:cNvPr id="214098" name="Line 427"/>
        <xdr:cNvSpPr>
          <a:spLocks noChangeShapeType="1"/>
        </xdr:cNvSpPr>
      </xdr:nvSpPr>
      <xdr:spPr bwMode="auto">
        <a:xfrm flipV="1">
          <a:off x="15668625" y="133921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25400</xdr:rowOff>
    </xdr:from>
    <xdr:to>
      <xdr:col>25</xdr:col>
      <xdr:colOff>203240</xdr:colOff>
      <xdr:row>79</xdr:row>
      <xdr:rowOff>63500</xdr:rowOff>
    </xdr:to>
    <xdr:sp macro="" textlink="">
      <xdr:nvSpPr>
        <xdr:cNvPr id="11692" name="公債費以外平均値テキスト"/>
        <xdr:cNvSpPr txBox="1">
          <a:spLocks noChangeArrowheads="1"/>
        </xdr:cNvSpPr>
      </xdr:nvSpPr>
      <xdr:spPr bwMode="auto">
        <a:xfrm>
          <a:off x="15214600" y="12903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69.0</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14100"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142875</xdr:rowOff>
    </xdr:from>
    <xdr:to>
      <xdr:col>22</xdr:col>
      <xdr:colOff>561975</xdr:colOff>
      <xdr:row>79</xdr:row>
      <xdr:rowOff>9525</xdr:rowOff>
    </xdr:to>
    <xdr:sp macro="" textlink="">
      <xdr:nvSpPr>
        <xdr:cNvPr id="214101" name="Line 430"/>
        <xdr:cNvSpPr>
          <a:spLocks noChangeShapeType="1"/>
        </xdr:cNvSpPr>
      </xdr:nvSpPr>
      <xdr:spPr bwMode="auto">
        <a:xfrm>
          <a:off x="14782800" y="13515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214102"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184150</xdr:colOff>
      <xdr:row>76</xdr:row>
      <xdr:rowOff>120650</xdr:rowOff>
    </xdr:from>
    <xdr:to>
      <xdr:col>23</xdr:col>
      <xdr:colOff>228600</xdr:colOff>
      <xdr:row>77</xdr:row>
      <xdr:rowOff>158750</xdr:rowOff>
    </xdr:to>
    <xdr:sp macro="" textlink="">
      <xdr:nvSpPr>
        <xdr:cNvPr id="11696" name="Text Box 432"/>
        <xdr:cNvSpPr txBox="1">
          <a:spLocks noChangeArrowheads="1"/>
        </xdr:cNvSpPr>
      </xdr:nvSpPr>
      <xdr:spPr bwMode="auto">
        <a:xfrm>
          <a:off x="14008100" y="1266825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67.9</a:t>
          </a:r>
          <a:endParaRPr lang="ja-JP" altLang="en-US"/>
        </a:p>
      </xdr:txBody>
    </xdr:sp>
    <xdr:clientData/>
  </xdr:twoCellAnchor>
  <xdr:twoCellAnchor>
    <xdr:from>
      <xdr:col>20</xdr:col>
      <xdr:colOff>161925</xdr:colOff>
      <xdr:row>78</xdr:row>
      <xdr:rowOff>142875</xdr:rowOff>
    </xdr:from>
    <xdr:to>
      <xdr:col>21</xdr:col>
      <xdr:colOff>361950</xdr:colOff>
      <xdr:row>79</xdr:row>
      <xdr:rowOff>9525</xdr:rowOff>
    </xdr:to>
    <xdr:sp macro="" textlink="">
      <xdr:nvSpPr>
        <xdr:cNvPr id="214104" name="Line 433"/>
        <xdr:cNvSpPr>
          <a:spLocks noChangeShapeType="1"/>
        </xdr:cNvSpPr>
      </xdr:nvSpPr>
      <xdr:spPr bwMode="auto">
        <a:xfrm flipV="1">
          <a:off x="13896975" y="13515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214105" name="AutoShape 434"/>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25400</xdr:rowOff>
    </xdr:from>
    <xdr:to>
      <xdr:col>22</xdr:col>
      <xdr:colOff>60138</xdr:colOff>
      <xdr:row>77</xdr:row>
      <xdr:rowOff>63500</xdr:rowOff>
    </xdr:to>
    <xdr:sp macro="" textlink="">
      <xdr:nvSpPr>
        <xdr:cNvPr id="11699" name="Text Box 435"/>
        <xdr:cNvSpPr txBox="1">
          <a:spLocks noChangeArrowheads="1"/>
        </xdr:cNvSpPr>
      </xdr:nvSpPr>
      <xdr:spPr bwMode="auto">
        <a:xfrm>
          <a:off x="13195300" y="125730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18</xdr:col>
      <xdr:colOff>638175</xdr:colOff>
      <xdr:row>78</xdr:row>
      <xdr:rowOff>85725</xdr:rowOff>
    </xdr:from>
    <xdr:to>
      <xdr:col>20</xdr:col>
      <xdr:colOff>161925</xdr:colOff>
      <xdr:row>79</xdr:row>
      <xdr:rowOff>9525</xdr:rowOff>
    </xdr:to>
    <xdr:sp macro="" textlink="">
      <xdr:nvSpPr>
        <xdr:cNvPr id="214107" name="Line 436"/>
        <xdr:cNvSpPr>
          <a:spLocks noChangeShapeType="1"/>
        </xdr:cNvSpPr>
      </xdr:nvSpPr>
      <xdr:spPr bwMode="auto">
        <a:xfrm>
          <a:off x="13001625" y="134588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214108" name="AutoShape 437"/>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463550</xdr:colOff>
      <xdr:row>76</xdr:row>
      <xdr:rowOff>117475</xdr:rowOff>
    </xdr:from>
    <xdr:to>
      <xdr:col>20</xdr:col>
      <xdr:colOff>542965</xdr:colOff>
      <xdr:row>77</xdr:row>
      <xdr:rowOff>155575</xdr:rowOff>
    </xdr:to>
    <xdr:sp macro="" textlink="">
      <xdr:nvSpPr>
        <xdr:cNvPr id="11702" name="Text Box 438"/>
        <xdr:cNvSpPr txBox="1">
          <a:spLocks noChangeArrowheads="1"/>
        </xdr:cNvSpPr>
      </xdr:nvSpPr>
      <xdr:spPr bwMode="auto">
        <a:xfrm>
          <a:off x="12382500" y="126555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67.8</a:t>
          </a:r>
          <a:endParaRPr lang="ja-JP" altLang="en-US"/>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214110" name="AutoShape 439"/>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254000</xdr:colOff>
      <xdr:row>76</xdr:row>
      <xdr:rowOff>117475</xdr:rowOff>
    </xdr:from>
    <xdr:to>
      <xdr:col>19</xdr:col>
      <xdr:colOff>333415</xdr:colOff>
      <xdr:row>77</xdr:row>
      <xdr:rowOff>155575</xdr:rowOff>
    </xdr:to>
    <xdr:sp macro="" textlink="">
      <xdr:nvSpPr>
        <xdr:cNvPr id="11704" name="Text Box 440"/>
        <xdr:cNvSpPr txBox="1">
          <a:spLocks noChangeArrowheads="1"/>
        </xdr:cNvSpPr>
      </xdr:nvSpPr>
      <xdr:spPr bwMode="auto">
        <a:xfrm>
          <a:off x="11563350" y="126555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editAs="oneCell">
    <xdr:from>
      <xdr:col>23</xdr:col>
      <xdr:colOff>600075</xdr:colOff>
      <xdr:row>84</xdr:row>
      <xdr:rowOff>76200</xdr:rowOff>
    </xdr:from>
    <xdr:to>
      <xdr:col>24</xdr:col>
      <xdr:colOff>679490</xdr:colOff>
      <xdr:row>85</xdr:row>
      <xdr:rowOff>117626</xdr:rowOff>
    </xdr:to>
    <xdr:sp macro="" textlink="">
      <xdr:nvSpPr>
        <xdr:cNvPr id="11705" name="Text Box 441"/>
        <xdr:cNvSpPr txBox="1">
          <a:spLocks noChangeArrowheads="1"/>
        </xdr:cNvSpPr>
      </xdr:nvSpPr>
      <xdr:spPr bwMode="auto">
        <a:xfrm>
          <a:off x="1502410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450850</xdr:colOff>
      <xdr:row>84</xdr:row>
      <xdr:rowOff>76200</xdr:rowOff>
    </xdr:from>
    <xdr:to>
      <xdr:col>23</xdr:col>
      <xdr:colOff>520700</xdr:colOff>
      <xdr:row>85</xdr:row>
      <xdr:rowOff>117626</xdr:rowOff>
    </xdr:to>
    <xdr:sp macro="" textlink="">
      <xdr:nvSpPr>
        <xdr:cNvPr id="11706" name="Text Box 442"/>
        <xdr:cNvSpPr txBox="1">
          <a:spLocks noChangeArrowheads="1"/>
        </xdr:cNvSpPr>
      </xdr:nvSpPr>
      <xdr:spPr bwMode="auto">
        <a:xfrm>
          <a:off x="1425575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327065</xdr:colOff>
      <xdr:row>85</xdr:row>
      <xdr:rowOff>117626</xdr:rowOff>
    </xdr:to>
    <xdr:sp macro="" textlink="">
      <xdr:nvSpPr>
        <xdr:cNvPr id="11707" name="Text Box 443"/>
        <xdr:cNvSpPr txBox="1">
          <a:spLocks noChangeArrowheads="1"/>
        </xdr:cNvSpPr>
      </xdr:nvSpPr>
      <xdr:spPr bwMode="auto">
        <a:xfrm>
          <a:off x="1344295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44450</xdr:colOff>
      <xdr:row>84</xdr:row>
      <xdr:rowOff>76200</xdr:rowOff>
    </xdr:from>
    <xdr:to>
      <xdr:col>21</xdr:col>
      <xdr:colOff>123865</xdr:colOff>
      <xdr:row>85</xdr:row>
      <xdr:rowOff>117626</xdr:rowOff>
    </xdr:to>
    <xdr:sp macro="" textlink="">
      <xdr:nvSpPr>
        <xdr:cNvPr id="11708" name="Text Box 444"/>
        <xdr:cNvSpPr txBox="1">
          <a:spLocks noChangeArrowheads="1"/>
        </xdr:cNvSpPr>
      </xdr:nvSpPr>
      <xdr:spPr bwMode="auto">
        <a:xfrm>
          <a:off x="1263015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520700</xdr:colOff>
      <xdr:row>84</xdr:row>
      <xdr:rowOff>76200</xdr:rowOff>
    </xdr:from>
    <xdr:to>
      <xdr:col>19</xdr:col>
      <xdr:colOff>600115</xdr:colOff>
      <xdr:row>85</xdr:row>
      <xdr:rowOff>117626</xdr:rowOff>
    </xdr:to>
    <xdr:sp macro="" textlink="">
      <xdr:nvSpPr>
        <xdr:cNvPr id="11709" name="Text Box 445"/>
        <xdr:cNvSpPr txBox="1">
          <a:spLocks noChangeArrowheads="1"/>
        </xdr:cNvSpPr>
      </xdr:nvSpPr>
      <xdr:spPr bwMode="auto">
        <a:xfrm>
          <a:off x="11811000" y="1394460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77</xdr:row>
      <xdr:rowOff>142875</xdr:rowOff>
    </xdr:from>
    <xdr:to>
      <xdr:col>24</xdr:col>
      <xdr:colOff>85725</xdr:colOff>
      <xdr:row>78</xdr:row>
      <xdr:rowOff>76200</xdr:rowOff>
    </xdr:to>
    <xdr:sp macro="" textlink="">
      <xdr:nvSpPr>
        <xdr:cNvPr id="214117" name="Oval 446"/>
        <xdr:cNvSpPr>
          <a:spLocks noChangeArrowheads="1"/>
        </xdr:cNvSpPr>
      </xdr:nvSpPr>
      <xdr:spPr bwMode="auto">
        <a:xfrm>
          <a:off x="164592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19050</xdr:rowOff>
    </xdr:from>
    <xdr:to>
      <xdr:col>25</xdr:col>
      <xdr:colOff>203240</xdr:colOff>
      <xdr:row>78</xdr:row>
      <xdr:rowOff>57150</xdr:rowOff>
    </xdr:to>
    <xdr:sp macro="" textlink="">
      <xdr:nvSpPr>
        <xdr:cNvPr id="11711" name="公債費以外該当値テキスト"/>
        <xdr:cNvSpPr txBox="1">
          <a:spLocks noChangeArrowheads="1"/>
        </xdr:cNvSpPr>
      </xdr:nvSpPr>
      <xdr:spPr bwMode="auto">
        <a:xfrm>
          <a:off x="15214600" y="127317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67.7</a:t>
          </a:r>
          <a:endParaRPr lang="ja-JP" altLang="en-US"/>
        </a:p>
      </xdr:txBody>
    </xdr:sp>
    <xdr:clientData/>
  </xdr:twoCellAnchor>
  <xdr:twoCellAnchor>
    <xdr:from>
      <xdr:col>22</xdr:col>
      <xdr:colOff>514350</xdr:colOff>
      <xdr:row>78</xdr:row>
      <xdr:rowOff>123825</xdr:rowOff>
    </xdr:from>
    <xdr:to>
      <xdr:col>22</xdr:col>
      <xdr:colOff>619125</xdr:colOff>
      <xdr:row>79</xdr:row>
      <xdr:rowOff>57150</xdr:rowOff>
    </xdr:to>
    <xdr:sp macro="" textlink="">
      <xdr:nvSpPr>
        <xdr:cNvPr id="214119" name="Oval 448"/>
        <xdr:cNvSpPr>
          <a:spLocks noChangeArrowheads="1"/>
        </xdr:cNvSpPr>
      </xdr:nvSpPr>
      <xdr:spPr bwMode="auto">
        <a:xfrm>
          <a:off x="15621000"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184150</xdr:colOff>
      <xdr:row>79</xdr:row>
      <xdr:rowOff>63500</xdr:rowOff>
    </xdr:from>
    <xdr:to>
      <xdr:col>23</xdr:col>
      <xdr:colOff>228600</xdr:colOff>
      <xdr:row>80</xdr:row>
      <xdr:rowOff>101600</xdr:rowOff>
    </xdr:to>
    <xdr:sp macro="" textlink="">
      <xdr:nvSpPr>
        <xdr:cNvPr id="11713" name="Text Box 449"/>
        <xdr:cNvSpPr txBox="1">
          <a:spLocks noChangeArrowheads="1"/>
        </xdr:cNvSpPr>
      </xdr:nvSpPr>
      <xdr:spPr bwMode="auto">
        <a:xfrm>
          <a:off x="14008100" y="13106400"/>
          <a:ext cx="6731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71.1</a:t>
          </a:r>
          <a:endParaRPr lang="ja-JP" altLang="en-US"/>
        </a:p>
      </xdr:txBody>
    </xdr:sp>
    <xdr:clientData/>
  </xdr:twoCellAnchor>
  <xdr:twoCellAnchor>
    <xdr:from>
      <xdr:col>21</xdr:col>
      <xdr:colOff>314325</xdr:colOff>
      <xdr:row>78</xdr:row>
      <xdr:rowOff>85725</xdr:rowOff>
    </xdr:from>
    <xdr:to>
      <xdr:col>21</xdr:col>
      <xdr:colOff>409575</xdr:colOff>
      <xdr:row>79</xdr:row>
      <xdr:rowOff>19050</xdr:rowOff>
    </xdr:to>
    <xdr:sp macro="" textlink="">
      <xdr:nvSpPr>
        <xdr:cNvPr id="214121" name="Oval 450"/>
        <xdr:cNvSpPr>
          <a:spLocks noChangeArrowheads="1"/>
        </xdr:cNvSpPr>
      </xdr:nvSpPr>
      <xdr:spPr bwMode="auto">
        <a:xfrm>
          <a:off x="14735175" y="1345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25400</xdr:rowOff>
    </xdr:from>
    <xdr:to>
      <xdr:col>22</xdr:col>
      <xdr:colOff>60138</xdr:colOff>
      <xdr:row>80</xdr:row>
      <xdr:rowOff>63500</xdr:rowOff>
    </xdr:to>
    <xdr:sp macro="" textlink="">
      <xdr:nvSpPr>
        <xdr:cNvPr id="11715" name="Text Box 451"/>
        <xdr:cNvSpPr txBox="1">
          <a:spLocks noChangeArrowheads="1"/>
        </xdr:cNvSpPr>
      </xdr:nvSpPr>
      <xdr:spPr bwMode="auto">
        <a:xfrm>
          <a:off x="13195300" y="1306830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70.3</a:t>
          </a:r>
          <a:endParaRPr lang="ja-JP" altLang="en-US"/>
        </a:p>
      </xdr:txBody>
    </xdr:sp>
    <xdr:clientData/>
  </xdr:twoCellAnchor>
  <xdr:twoCellAnchor>
    <xdr:from>
      <xdr:col>20</xdr:col>
      <xdr:colOff>104775</xdr:colOff>
      <xdr:row>78</xdr:row>
      <xdr:rowOff>133350</xdr:rowOff>
    </xdr:from>
    <xdr:to>
      <xdr:col>20</xdr:col>
      <xdr:colOff>209550</xdr:colOff>
      <xdr:row>79</xdr:row>
      <xdr:rowOff>57150</xdr:rowOff>
    </xdr:to>
    <xdr:sp macro="" textlink="">
      <xdr:nvSpPr>
        <xdr:cNvPr id="214123" name="Oval 452"/>
        <xdr:cNvSpPr>
          <a:spLocks noChangeArrowheads="1"/>
        </xdr:cNvSpPr>
      </xdr:nvSpPr>
      <xdr:spPr bwMode="auto">
        <a:xfrm>
          <a:off x="13839825"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463550</xdr:colOff>
      <xdr:row>79</xdr:row>
      <xdr:rowOff>76200</xdr:rowOff>
    </xdr:from>
    <xdr:to>
      <xdr:col>20</xdr:col>
      <xdr:colOff>542965</xdr:colOff>
      <xdr:row>80</xdr:row>
      <xdr:rowOff>117626</xdr:rowOff>
    </xdr:to>
    <xdr:sp macro="" textlink="">
      <xdr:nvSpPr>
        <xdr:cNvPr id="11717" name="Text Box 453"/>
        <xdr:cNvSpPr txBox="1">
          <a:spLocks noChangeArrowheads="1"/>
        </xdr:cNvSpPr>
      </xdr:nvSpPr>
      <xdr:spPr bwMode="auto">
        <a:xfrm>
          <a:off x="12382500" y="1311910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71.2</a:t>
          </a:r>
          <a:endParaRPr lang="ja-JP" altLang="en-US"/>
        </a:p>
      </xdr:txBody>
    </xdr:sp>
    <xdr:clientData/>
  </xdr:twoCellAnchor>
  <xdr:twoCellAnchor>
    <xdr:from>
      <xdr:col>18</xdr:col>
      <xdr:colOff>590550</xdr:colOff>
      <xdr:row>78</xdr:row>
      <xdr:rowOff>38100</xdr:rowOff>
    </xdr:from>
    <xdr:to>
      <xdr:col>19</xdr:col>
      <xdr:colOff>9525</xdr:colOff>
      <xdr:row>78</xdr:row>
      <xdr:rowOff>142875</xdr:rowOff>
    </xdr:to>
    <xdr:sp macro="" textlink="">
      <xdr:nvSpPr>
        <xdr:cNvPr id="214125" name="Oval 454"/>
        <xdr:cNvSpPr>
          <a:spLocks noChangeArrowheads="1"/>
        </xdr:cNvSpPr>
      </xdr:nvSpPr>
      <xdr:spPr bwMode="auto">
        <a:xfrm>
          <a:off x="12954000"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254000</xdr:colOff>
      <xdr:row>78</xdr:row>
      <xdr:rowOff>155575</xdr:rowOff>
    </xdr:from>
    <xdr:to>
      <xdr:col>19</xdr:col>
      <xdr:colOff>333415</xdr:colOff>
      <xdr:row>80</xdr:row>
      <xdr:rowOff>19188</xdr:rowOff>
    </xdr:to>
    <xdr:sp macro="" textlink="">
      <xdr:nvSpPr>
        <xdr:cNvPr id="11719" name="Text Box 455"/>
        <xdr:cNvSpPr txBox="1">
          <a:spLocks noChangeArrowheads="1"/>
        </xdr:cNvSpPr>
      </xdr:nvSpPr>
      <xdr:spPr bwMode="auto">
        <a:xfrm>
          <a:off x="11563350" y="130238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69.2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102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82550</xdr:rowOff>
    </xdr:from>
    <xdr:to>
      <xdr:col>10</xdr:col>
      <xdr:colOff>641365</xdr:colOff>
      <xdr:row>3</xdr:row>
      <xdr:rowOff>19050</xdr:rowOff>
    </xdr:to>
    <xdr:sp macro="" textlink="">
      <xdr:nvSpPr>
        <xdr:cNvPr id="12290" name="表題ボックス"/>
        <xdr:cNvSpPr>
          <a:spLocks noChangeArrowheads="1"/>
        </xdr:cNvSpPr>
      </xdr:nvSpPr>
      <xdr:spPr bwMode="auto">
        <a:xfrm>
          <a:off x="0" y="82550"/>
          <a:ext cx="11303000" cy="431800"/>
        </a:xfrm>
        <a:prstGeom prst="rect">
          <a:avLst/>
        </a:prstGeom>
        <a:noFill/>
        <a:ln>
          <a:noFill/>
        </a:ln>
        <a:effectLst/>
        <a:extLst/>
      </xdr:spPr>
      <xdr:txBody>
        <a:bodyPr vertOverflow="clip" wrap="square" lIns="73152" tIns="41148" rIns="0" bIns="41148"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102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102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1149350</xdr:colOff>
      <xdr:row>0</xdr:row>
      <xdr:rowOff>25400</xdr:rowOff>
    </xdr:from>
    <xdr:to>
      <xdr:col>14</xdr:col>
      <xdr:colOff>393579</xdr:colOff>
      <xdr:row>2</xdr:row>
      <xdr:rowOff>6350</xdr:rowOff>
    </xdr:to>
    <xdr:sp macro="" textlink="">
      <xdr:nvSpPr>
        <xdr:cNvPr id="12293" name="団体名称ボックス3"/>
        <xdr:cNvSpPr>
          <a:spLocks noChangeArrowheads="1"/>
        </xdr:cNvSpPr>
      </xdr:nvSpPr>
      <xdr:spPr bwMode="auto">
        <a:xfrm>
          <a:off x="12896850" y="25400"/>
          <a:ext cx="2673350" cy="311150"/>
        </a:xfrm>
        <a:prstGeom prst="rect">
          <a:avLst/>
        </a:prstGeom>
        <a:solidFill>
          <a:srgbClr val="FF0000"/>
        </a:solidFill>
        <a:ln w="9525" algn="ctr">
          <a:solidFill>
            <a:srgbClr val="FFFFFF"/>
          </a:solidFill>
          <a:miter lim="800000"/>
          <a:headEnd/>
          <a:tailEnd/>
        </a:ln>
        <a:effectLst/>
        <a:extLst/>
      </xdr:spPr>
      <xdr:txBody>
        <a:bodyPr vertOverflow="clip" wrap="square" lIns="45720" tIns="27432" rIns="45720" bIns="27432" anchor="ctr" upright="1"/>
        <a:lstStyle/>
        <a:p>
          <a:pPr algn="ctr" rtl="0">
            <a:defRPr sz="1000"/>
          </a:pPr>
          <a:r>
            <a:rPr lang="ja-JP" altLang="en-US" sz="1250" b="1" i="0" u="none" strike="noStrike" baseline="0">
              <a:solidFill>
                <a:srgbClr val="FFFFFF"/>
              </a:solidFill>
              <a:latin typeface="ＭＳ ゴシック"/>
              <a:ea typeface="ＭＳ ゴシック"/>
            </a:rPr>
            <a:t>長野県中野市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102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102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184150</xdr:colOff>
      <xdr:row>0</xdr:row>
      <xdr:rowOff>25400</xdr:rowOff>
    </xdr:from>
    <xdr:to>
      <xdr:col>11</xdr:col>
      <xdr:colOff>876203</xdr:colOff>
      <xdr:row>2</xdr:row>
      <xdr:rowOff>6350</xdr:rowOff>
    </xdr:to>
    <xdr:sp macro="" textlink="">
      <xdr:nvSpPr>
        <xdr:cNvPr id="12296" name="Rectangle 8"/>
        <xdr:cNvSpPr>
          <a:spLocks noChangeArrowheads="1"/>
        </xdr:cNvSpPr>
      </xdr:nvSpPr>
      <xdr:spPr bwMode="auto">
        <a:xfrm>
          <a:off x="10883900" y="25400"/>
          <a:ext cx="1758950" cy="311150"/>
        </a:xfrm>
        <a:prstGeom prst="rect">
          <a:avLst/>
        </a:prstGeom>
        <a:solidFill>
          <a:srgbClr val="FF0000"/>
        </a:solidFill>
        <a:ln w="3175" algn="ctr">
          <a:solidFill>
            <a:srgbClr val="FFFFFF"/>
          </a:solidFill>
          <a:miter lim="800000"/>
          <a:headEnd/>
          <a:tailEnd/>
        </a:ln>
        <a:effectLst/>
        <a:extLst/>
      </xdr:spPr>
      <xdr:txBody>
        <a:bodyPr vertOverflow="clip" wrap="square" lIns="45720" tIns="27432" rIns="45720" bIns="27432"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103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469900</xdr:colOff>
      <xdr:row>63</xdr:row>
      <xdr:rowOff>38100</xdr:rowOff>
    </xdr:from>
    <xdr:to>
      <xdr:col>3</xdr:col>
      <xdr:colOff>600051</xdr:colOff>
      <xdr:row>64</xdr:row>
      <xdr:rowOff>120650</xdr:rowOff>
    </xdr:to>
    <xdr:sp macro="" textlink="">
      <xdr:nvSpPr>
        <xdr:cNvPr id="12298" name="Rectangle 10"/>
        <xdr:cNvSpPr>
          <a:spLocks noChangeArrowheads="1"/>
        </xdr:cNvSpPr>
      </xdr:nvSpPr>
      <xdr:spPr bwMode="auto">
        <a:xfrm>
          <a:off x="2514600" y="11696700"/>
          <a:ext cx="1162050" cy="247650"/>
        </a:xfrm>
        <a:prstGeom prst="rect">
          <a:avLst/>
        </a:prstGeom>
        <a:noFill/>
        <a:ln>
          <a:noFill/>
        </a:ln>
        <a:effectLs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1032"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03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03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184150</xdr:colOff>
      <xdr:row>63</xdr:row>
      <xdr:rowOff>38100</xdr:rowOff>
    </xdr:from>
    <xdr:to>
      <xdr:col>5</xdr:col>
      <xdr:colOff>314301</xdr:colOff>
      <xdr:row>64</xdr:row>
      <xdr:rowOff>120650</xdr:rowOff>
    </xdr:to>
    <xdr:sp macro="" textlink="">
      <xdr:nvSpPr>
        <xdr:cNvPr id="12302" name="Rectangle 14"/>
        <xdr:cNvSpPr>
          <a:spLocks noChangeArrowheads="1"/>
        </xdr:cNvSpPr>
      </xdr:nvSpPr>
      <xdr:spPr bwMode="auto">
        <a:xfrm>
          <a:off x="4330700" y="11696700"/>
          <a:ext cx="1162050" cy="247650"/>
        </a:xfrm>
        <a:prstGeom prst="rect">
          <a:avLst/>
        </a:prstGeom>
        <a:noFill/>
        <a:ln>
          <a:noFill/>
        </a:ln>
        <a:effectLs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1031875</xdr:colOff>
      <xdr:row>6</xdr:row>
      <xdr:rowOff>0</xdr:rowOff>
    </xdr:from>
    <xdr:to>
      <xdr:col>5</xdr:col>
      <xdr:colOff>730292</xdr:colOff>
      <xdr:row>7</xdr:row>
      <xdr:rowOff>82550</xdr:rowOff>
    </xdr:to>
    <xdr:sp macro="" textlink="">
      <xdr:nvSpPr>
        <xdr:cNvPr id="12303" name="Rectangle 15"/>
        <xdr:cNvSpPr>
          <a:spLocks noChangeArrowheads="1"/>
        </xdr:cNvSpPr>
      </xdr:nvSpPr>
      <xdr:spPr bwMode="auto">
        <a:xfrm>
          <a:off x="1987550" y="1035050"/>
          <a:ext cx="3892550" cy="247650"/>
        </a:xfrm>
        <a:prstGeom prst="rect">
          <a:avLst/>
        </a:prstGeom>
        <a:solidFill>
          <a:srgbClr val="FFFFFF"/>
        </a:solidFill>
        <a:ln w="9525" algn="ctr">
          <a:solidFill>
            <a:srgbClr val="000000"/>
          </a:solidFill>
          <a:miter lim="800000"/>
          <a:headEnd/>
          <a:tailEnd/>
        </a:ln>
        <a:effectLs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103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520700</xdr:colOff>
      <xdr:row>6</xdr:row>
      <xdr:rowOff>98425</xdr:rowOff>
    </xdr:from>
    <xdr:to>
      <xdr:col>1</xdr:col>
      <xdr:colOff>660496</xdr:colOff>
      <xdr:row>8</xdr:row>
      <xdr:rowOff>118</xdr:rowOff>
    </xdr:to>
    <xdr:sp macro="" textlink="">
      <xdr:nvSpPr>
        <xdr:cNvPr id="12305" name="Rectangle 17"/>
        <xdr:cNvSpPr>
          <a:spLocks noChangeArrowheads="1"/>
        </xdr:cNvSpPr>
      </xdr:nvSpPr>
      <xdr:spPr bwMode="auto">
        <a:xfrm>
          <a:off x="482600" y="1123950"/>
          <a:ext cx="1162050" cy="24130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520700</xdr:colOff>
      <xdr:row>8</xdr:row>
      <xdr:rowOff>19050</xdr:rowOff>
    </xdr:from>
    <xdr:to>
      <xdr:col>1</xdr:col>
      <xdr:colOff>660496</xdr:colOff>
      <xdr:row>9</xdr:row>
      <xdr:rowOff>98552</xdr:rowOff>
    </xdr:to>
    <xdr:sp macro="" textlink="">
      <xdr:nvSpPr>
        <xdr:cNvPr id="12306" name="Rectangle 18"/>
        <xdr:cNvSpPr>
          <a:spLocks noChangeArrowheads="1"/>
        </xdr:cNvSpPr>
      </xdr:nvSpPr>
      <xdr:spPr bwMode="auto">
        <a:xfrm>
          <a:off x="482600" y="1384300"/>
          <a:ext cx="1162050" cy="2349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520700</xdr:colOff>
      <xdr:row>10</xdr:row>
      <xdr:rowOff>0</xdr:rowOff>
    </xdr:from>
    <xdr:to>
      <xdr:col>1</xdr:col>
      <xdr:colOff>660496</xdr:colOff>
      <xdr:row>13</xdr:row>
      <xdr:rowOff>127000</xdr:rowOff>
    </xdr:to>
    <xdr:sp macro="" textlink="">
      <xdr:nvSpPr>
        <xdr:cNvPr id="12307" name="Rectangle 19"/>
        <xdr:cNvSpPr>
          <a:spLocks noChangeArrowheads="1"/>
        </xdr:cNvSpPr>
      </xdr:nvSpPr>
      <xdr:spPr bwMode="auto">
        <a:xfrm>
          <a:off x="482600" y="1695450"/>
          <a:ext cx="1162050" cy="641350"/>
        </a:xfrm>
        <a:prstGeom prst="rect">
          <a:avLst/>
        </a:prstGeom>
        <a:noFill/>
        <a:ln>
          <a:noFill/>
        </a:ln>
        <a:effectLs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041"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042"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043"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044"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045"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04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04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048"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644525</xdr:colOff>
      <xdr:row>7</xdr:row>
      <xdr:rowOff>60325</xdr:rowOff>
    </xdr:from>
    <xdr:ext cx="254685" cy="206467"/>
    <xdr:sp macro="" textlink="">
      <xdr:nvSpPr>
        <xdr:cNvPr id="12316" name="Text Box 28"/>
        <xdr:cNvSpPr txBox="1">
          <a:spLocks noChangeArrowheads="1"/>
        </xdr:cNvSpPr>
      </xdr:nvSpPr>
      <xdr:spPr bwMode="auto">
        <a:xfrm>
          <a:off x="1787525" y="1317625"/>
          <a:ext cx="254685" cy="206467"/>
        </a:xfrm>
        <a:prstGeom prst="rect">
          <a:avLst/>
        </a:prstGeom>
        <a:noFill/>
        <a:ln>
          <a:noFill/>
        </a:ln>
        <a:effectLs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050"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1032179</xdr:colOff>
      <xdr:row>23</xdr:row>
      <xdr:rowOff>38100</xdr:rowOff>
    </xdr:to>
    <xdr:sp macro="" textlink="">
      <xdr:nvSpPr>
        <xdr:cNvPr id="12318" name="Text Box 30"/>
        <xdr:cNvSpPr txBox="1">
          <a:spLocks noChangeArrowheads="1"/>
        </xdr:cNvSpPr>
      </xdr:nvSpPr>
      <xdr:spPr bwMode="auto">
        <a:xfrm>
          <a:off x="1289050" y="37084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91052" name="Line 31"/>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1032179</xdr:colOff>
      <xdr:row>20</xdr:row>
      <xdr:rowOff>98576</xdr:rowOff>
    </xdr:to>
    <xdr:sp macro="" textlink="">
      <xdr:nvSpPr>
        <xdr:cNvPr id="12320" name="Text Box 32"/>
        <xdr:cNvSpPr txBox="1">
          <a:spLocks noChangeArrowheads="1"/>
        </xdr:cNvSpPr>
      </xdr:nvSpPr>
      <xdr:spPr bwMode="auto">
        <a:xfrm>
          <a:off x="1289050" y="3270250"/>
          <a:ext cx="698500" cy="1968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91054" name="Line 33"/>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117475</xdr:rowOff>
    </xdr:from>
    <xdr:to>
      <xdr:col>1</xdr:col>
      <xdr:colOff>1032179</xdr:colOff>
      <xdr:row>17</xdr:row>
      <xdr:rowOff>155575</xdr:rowOff>
    </xdr:to>
    <xdr:sp macro="" textlink="">
      <xdr:nvSpPr>
        <xdr:cNvPr id="12322" name="Text Box 34"/>
        <xdr:cNvSpPr txBox="1">
          <a:spLocks noChangeArrowheads="1"/>
        </xdr:cNvSpPr>
      </xdr:nvSpPr>
      <xdr:spPr bwMode="auto">
        <a:xfrm>
          <a:off x="1289050" y="28257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91056" name="Line 35"/>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1032179</xdr:colOff>
      <xdr:row>15</xdr:row>
      <xdr:rowOff>38100</xdr:rowOff>
    </xdr:to>
    <xdr:sp macro="" textlink="">
      <xdr:nvSpPr>
        <xdr:cNvPr id="12324" name="Text Box 36"/>
        <xdr:cNvSpPr txBox="1">
          <a:spLocks noChangeArrowheads="1"/>
        </xdr:cNvSpPr>
      </xdr:nvSpPr>
      <xdr:spPr bwMode="auto">
        <a:xfrm>
          <a:off x="1289050" y="2381250"/>
          <a:ext cx="698500" cy="2095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91058" name="Line 37"/>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1032179</xdr:colOff>
      <xdr:row>12</xdr:row>
      <xdr:rowOff>95250</xdr:rowOff>
    </xdr:to>
    <xdr:sp macro="" textlink="">
      <xdr:nvSpPr>
        <xdr:cNvPr id="12326" name="Text Box 38"/>
        <xdr:cNvSpPr txBox="1">
          <a:spLocks noChangeArrowheads="1"/>
        </xdr:cNvSpPr>
      </xdr:nvSpPr>
      <xdr:spPr bwMode="auto">
        <a:xfrm>
          <a:off x="1289050" y="1924050"/>
          <a:ext cx="698500" cy="2095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060" name="Line 39"/>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117475</xdr:rowOff>
    </xdr:from>
    <xdr:to>
      <xdr:col>1</xdr:col>
      <xdr:colOff>1032179</xdr:colOff>
      <xdr:row>9</xdr:row>
      <xdr:rowOff>155575</xdr:rowOff>
    </xdr:to>
    <xdr:sp macro="" textlink="">
      <xdr:nvSpPr>
        <xdr:cNvPr id="12328" name="Text Box 40"/>
        <xdr:cNvSpPr txBox="1">
          <a:spLocks noChangeArrowheads="1"/>
        </xdr:cNvSpPr>
      </xdr:nvSpPr>
      <xdr:spPr bwMode="auto">
        <a:xfrm>
          <a:off x="1289050" y="14732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06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191063"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79375</xdr:colOff>
      <xdr:row>20</xdr:row>
      <xdr:rowOff>101600</xdr:rowOff>
    </xdr:from>
    <xdr:to>
      <xdr:col>5</xdr:col>
      <xdr:colOff>834510</xdr:colOff>
      <xdr:row>21</xdr:row>
      <xdr:rowOff>139700</xdr:rowOff>
    </xdr:to>
    <xdr:sp macro="" textlink="">
      <xdr:nvSpPr>
        <xdr:cNvPr id="12331" name="人口1人当たり決算額の推移最小値テキスト130"/>
        <xdr:cNvSpPr txBox="1">
          <a:spLocks noChangeArrowheads="1"/>
        </xdr:cNvSpPr>
      </xdr:nvSpPr>
      <xdr:spPr bwMode="auto">
        <a:xfrm>
          <a:off x="5276850" y="3479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53,542</a:t>
          </a:r>
          <a:endParaRPr lang="ja-JP" altLang="en-US"/>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191065" name="Line 44"/>
        <xdr:cNvSpPr>
          <a:spLocks noChangeShapeType="1"/>
        </xdr:cNvSpPr>
      </xdr:nvSpPr>
      <xdr:spPr bwMode="auto">
        <a:xfrm>
          <a:off x="5562600" y="358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79375</xdr:colOff>
      <xdr:row>10</xdr:row>
      <xdr:rowOff>19050</xdr:rowOff>
    </xdr:from>
    <xdr:to>
      <xdr:col>5</xdr:col>
      <xdr:colOff>834510</xdr:colOff>
      <xdr:row>11</xdr:row>
      <xdr:rowOff>57150</xdr:rowOff>
    </xdr:to>
    <xdr:sp macro="" textlink="">
      <xdr:nvSpPr>
        <xdr:cNvPr id="12333" name="人口1人当たり決算額の推移最大値テキスト130"/>
        <xdr:cNvSpPr txBox="1">
          <a:spLocks noChangeArrowheads="1"/>
        </xdr:cNvSpPr>
      </xdr:nvSpPr>
      <xdr:spPr bwMode="auto">
        <a:xfrm>
          <a:off x="5276850" y="1714500"/>
          <a:ext cx="698500" cy="2095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156,222</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91067" name="Line 46"/>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114300</xdr:rowOff>
    </xdr:from>
    <xdr:to>
      <xdr:col>4</xdr:col>
      <xdr:colOff>1114425</xdr:colOff>
      <xdr:row>16</xdr:row>
      <xdr:rowOff>161925</xdr:rowOff>
    </xdr:to>
    <xdr:sp macro="" textlink="">
      <xdr:nvSpPr>
        <xdr:cNvPr id="191068" name="Line 47"/>
        <xdr:cNvSpPr>
          <a:spLocks noChangeShapeType="1"/>
        </xdr:cNvSpPr>
      </xdr:nvSpPr>
      <xdr:spPr bwMode="auto">
        <a:xfrm>
          <a:off x="5000625" y="2905125"/>
          <a:ext cx="6477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79375</xdr:colOff>
      <xdr:row>16</xdr:row>
      <xdr:rowOff>136525</xdr:rowOff>
    </xdr:from>
    <xdr:to>
      <xdr:col>5</xdr:col>
      <xdr:colOff>834510</xdr:colOff>
      <xdr:row>18</xdr:row>
      <xdr:rowOff>138</xdr:rowOff>
    </xdr:to>
    <xdr:sp macro="" textlink="">
      <xdr:nvSpPr>
        <xdr:cNvPr id="12336" name="人口1人当たり決算額の推移平均値テキスト130"/>
        <xdr:cNvSpPr txBox="1">
          <a:spLocks noChangeArrowheads="1"/>
        </xdr:cNvSpPr>
      </xdr:nvSpPr>
      <xdr:spPr bwMode="auto">
        <a:xfrm>
          <a:off x="5276850" y="28448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93,203</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91070"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114300</xdr:rowOff>
    </xdr:from>
    <xdr:to>
      <xdr:col>4</xdr:col>
      <xdr:colOff>466725</xdr:colOff>
      <xdr:row>16</xdr:row>
      <xdr:rowOff>152400</xdr:rowOff>
    </xdr:to>
    <xdr:sp macro="" textlink="">
      <xdr:nvSpPr>
        <xdr:cNvPr id="191071" name="Line 50"/>
        <xdr:cNvSpPr>
          <a:spLocks noChangeShapeType="1"/>
        </xdr:cNvSpPr>
      </xdr:nvSpPr>
      <xdr:spPr bwMode="auto">
        <a:xfrm flipV="1">
          <a:off x="4305300" y="290512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191072"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44450</xdr:rowOff>
    </xdr:from>
    <xdr:to>
      <xdr:col>4</xdr:col>
      <xdr:colOff>822593</xdr:colOff>
      <xdr:row>18</xdr:row>
      <xdr:rowOff>82550</xdr:rowOff>
    </xdr:to>
    <xdr:sp macro="" textlink="">
      <xdr:nvSpPr>
        <xdr:cNvPr id="12340" name="Text Box 52"/>
        <xdr:cNvSpPr txBox="1">
          <a:spLocks noChangeArrowheads="1"/>
        </xdr:cNvSpPr>
      </xdr:nvSpPr>
      <xdr:spPr bwMode="auto">
        <a:xfrm>
          <a:off x="4241800" y="2927350"/>
          <a:ext cx="6794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95,278</a:t>
          </a:r>
          <a:endParaRPr lang="ja-JP" altLang="en-US"/>
        </a:p>
      </xdr:txBody>
    </xdr:sp>
    <xdr:clientData/>
  </xdr:twoCellAnchor>
  <xdr:twoCellAnchor>
    <xdr:from>
      <xdr:col>3</xdr:col>
      <xdr:colOff>209550</xdr:colOff>
      <xdr:row>16</xdr:row>
      <xdr:rowOff>152400</xdr:rowOff>
    </xdr:from>
    <xdr:to>
      <xdr:col>3</xdr:col>
      <xdr:colOff>904875</xdr:colOff>
      <xdr:row>16</xdr:row>
      <xdr:rowOff>161925</xdr:rowOff>
    </xdr:to>
    <xdr:sp macro="" textlink="">
      <xdr:nvSpPr>
        <xdr:cNvPr id="191074" name="Line 53"/>
        <xdr:cNvSpPr>
          <a:spLocks noChangeShapeType="1"/>
        </xdr:cNvSpPr>
      </xdr:nvSpPr>
      <xdr:spPr bwMode="auto">
        <a:xfrm flipV="1">
          <a:off x="3609975" y="29432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191075" name="AutoShape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520700</xdr:colOff>
      <xdr:row>15</xdr:row>
      <xdr:rowOff>57150</xdr:rowOff>
    </xdr:from>
    <xdr:to>
      <xdr:col>4</xdr:col>
      <xdr:colOff>149225</xdr:colOff>
      <xdr:row>16</xdr:row>
      <xdr:rowOff>98576</xdr:rowOff>
    </xdr:to>
    <xdr:sp macro="" textlink="">
      <xdr:nvSpPr>
        <xdr:cNvPr id="12343" name="Text Box 55"/>
        <xdr:cNvSpPr txBox="1">
          <a:spLocks noChangeArrowheads="1"/>
        </xdr:cNvSpPr>
      </xdr:nvSpPr>
      <xdr:spPr bwMode="auto">
        <a:xfrm>
          <a:off x="3606800" y="2609850"/>
          <a:ext cx="69850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96,246</a:t>
          </a:r>
          <a:endParaRPr lang="ja-JP" altLang="en-US"/>
        </a:p>
      </xdr:txBody>
    </xdr:sp>
    <xdr:clientData/>
  </xdr:twoCellAnchor>
  <xdr:twoCellAnchor>
    <xdr:from>
      <xdr:col>2</xdr:col>
      <xdr:colOff>638175</xdr:colOff>
      <xdr:row>16</xdr:row>
      <xdr:rowOff>161925</xdr:rowOff>
    </xdr:from>
    <xdr:to>
      <xdr:col>3</xdr:col>
      <xdr:colOff>209550</xdr:colOff>
      <xdr:row>16</xdr:row>
      <xdr:rowOff>161925</xdr:rowOff>
    </xdr:to>
    <xdr:sp macro="" textlink="">
      <xdr:nvSpPr>
        <xdr:cNvPr id="191077" name="Line 56"/>
        <xdr:cNvSpPr>
          <a:spLocks noChangeShapeType="1"/>
        </xdr:cNvSpPr>
      </xdr:nvSpPr>
      <xdr:spPr bwMode="auto">
        <a:xfrm>
          <a:off x="2905125" y="295275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191078" name="AutoShape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958850</xdr:colOff>
      <xdr:row>15</xdr:row>
      <xdr:rowOff>57150</xdr:rowOff>
    </xdr:from>
    <xdr:to>
      <xdr:col>3</xdr:col>
      <xdr:colOff>593498</xdr:colOff>
      <xdr:row>16</xdr:row>
      <xdr:rowOff>98576</xdr:rowOff>
    </xdr:to>
    <xdr:sp macro="" textlink="">
      <xdr:nvSpPr>
        <xdr:cNvPr id="12346" name="Text Box 58"/>
        <xdr:cNvSpPr txBox="1">
          <a:spLocks noChangeArrowheads="1"/>
        </xdr:cNvSpPr>
      </xdr:nvSpPr>
      <xdr:spPr bwMode="auto">
        <a:xfrm>
          <a:off x="2965450" y="2609850"/>
          <a:ext cx="70485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96,257</a:t>
          </a:r>
          <a:endParaRPr lang="ja-JP" altLang="en-US"/>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91080"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254000</xdr:colOff>
      <xdr:row>17</xdr:row>
      <xdr:rowOff>76200</xdr:rowOff>
    </xdr:from>
    <xdr:to>
      <xdr:col>2</xdr:col>
      <xdr:colOff>1016000</xdr:colOff>
      <xdr:row>18</xdr:row>
      <xdr:rowOff>117626</xdr:rowOff>
    </xdr:to>
    <xdr:sp macro="" textlink="">
      <xdr:nvSpPr>
        <xdr:cNvPr id="12348" name="Text Box 60"/>
        <xdr:cNvSpPr txBox="1">
          <a:spLocks noChangeArrowheads="1"/>
        </xdr:cNvSpPr>
      </xdr:nvSpPr>
      <xdr:spPr bwMode="auto">
        <a:xfrm>
          <a:off x="2317750" y="2959100"/>
          <a:ext cx="70485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92,833</a:t>
          </a:r>
          <a:endParaRPr lang="ja-JP" altLang="en-US"/>
        </a:p>
      </xdr:txBody>
    </xdr:sp>
    <xdr:clientData/>
  </xdr:twoCellAnchor>
  <xdr:twoCellAnchor editAs="oneCell">
    <xdr:from>
      <xdr:col>4</xdr:col>
      <xdr:colOff>996950</xdr:colOff>
      <xdr:row>23</xdr:row>
      <xdr:rowOff>6350</xdr:rowOff>
    </xdr:from>
    <xdr:to>
      <xdr:col>5</xdr:col>
      <xdr:colOff>625475</xdr:colOff>
      <xdr:row>24</xdr:row>
      <xdr:rowOff>44450</xdr:rowOff>
    </xdr:to>
    <xdr:sp macro="" textlink="">
      <xdr:nvSpPr>
        <xdr:cNvPr id="12349" name="Text Box 61"/>
        <xdr:cNvSpPr txBox="1">
          <a:spLocks noChangeArrowheads="1"/>
        </xdr:cNvSpPr>
      </xdr:nvSpPr>
      <xdr:spPr bwMode="auto">
        <a:xfrm>
          <a:off x="5086350" y="38798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6350</xdr:rowOff>
    </xdr:from>
    <xdr:to>
      <xdr:col>4</xdr:col>
      <xdr:colOff>1117904</xdr:colOff>
      <xdr:row>24</xdr:row>
      <xdr:rowOff>44450</xdr:rowOff>
    </xdr:to>
    <xdr:sp macro="" textlink="">
      <xdr:nvSpPr>
        <xdr:cNvPr id="12350" name="Text Box 62"/>
        <xdr:cNvSpPr txBox="1">
          <a:spLocks noChangeArrowheads="1"/>
        </xdr:cNvSpPr>
      </xdr:nvSpPr>
      <xdr:spPr bwMode="auto">
        <a:xfrm>
          <a:off x="4489450" y="38798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6350</xdr:rowOff>
    </xdr:from>
    <xdr:to>
      <xdr:col>4</xdr:col>
      <xdr:colOff>416074</xdr:colOff>
      <xdr:row>24</xdr:row>
      <xdr:rowOff>44450</xdr:rowOff>
    </xdr:to>
    <xdr:sp macro="" textlink="">
      <xdr:nvSpPr>
        <xdr:cNvPr id="12351" name="Text Box 63"/>
        <xdr:cNvSpPr txBox="1">
          <a:spLocks noChangeArrowheads="1"/>
        </xdr:cNvSpPr>
      </xdr:nvSpPr>
      <xdr:spPr bwMode="auto">
        <a:xfrm>
          <a:off x="3848100" y="387985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98425</xdr:colOff>
      <xdr:row>23</xdr:row>
      <xdr:rowOff>6350</xdr:rowOff>
    </xdr:from>
    <xdr:to>
      <xdr:col>3</xdr:col>
      <xdr:colOff>853560</xdr:colOff>
      <xdr:row>24</xdr:row>
      <xdr:rowOff>44450</xdr:rowOff>
    </xdr:to>
    <xdr:sp macro="" textlink="">
      <xdr:nvSpPr>
        <xdr:cNvPr id="12352" name="Text Box 64"/>
        <xdr:cNvSpPr txBox="1">
          <a:spLocks noChangeArrowheads="1"/>
        </xdr:cNvSpPr>
      </xdr:nvSpPr>
      <xdr:spPr bwMode="auto">
        <a:xfrm>
          <a:off x="3213100" y="38798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520700</xdr:colOff>
      <xdr:row>23</xdr:row>
      <xdr:rowOff>6350</xdr:rowOff>
    </xdr:from>
    <xdr:to>
      <xdr:col>3</xdr:col>
      <xdr:colOff>149225</xdr:colOff>
      <xdr:row>24</xdr:row>
      <xdr:rowOff>44450</xdr:rowOff>
    </xdr:to>
    <xdr:sp macro="" textlink="">
      <xdr:nvSpPr>
        <xdr:cNvPr id="12353" name="Text Box 65"/>
        <xdr:cNvSpPr txBox="1">
          <a:spLocks noChangeArrowheads="1"/>
        </xdr:cNvSpPr>
      </xdr:nvSpPr>
      <xdr:spPr bwMode="auto">
        <a:xfrm>
          <a:off x="2565400" y="387985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16</xdr:row>
      <xdr:rowOff>114300</xdr:rowOff>
    </xdr:from>
    <xdr:to>
      <xdr:col>5</xdr:col>
      <xdr:colOff>38100</xdr:colOff>
      <xdr:row>17</xdr:row>
      <xdr:rowOff>47625</xdr:rowOff>
    </xdr:to>
    <xdr:sp macro="" textlink="">
      <xdr:nvSpPr>
        <xdr:cNvPr id="191087" name="Oval 66"/>
        <xdr:cNvSpPr>
          <a:spLocks noChangeArrowheads="1"/>
        </xdr:cNvSpPr>
      </xdr:nvSpPr>
      <xdr:spPr bwMode="auto">
        <a:xfrm>
          <a:off x="5600700" y="290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79375</xdr:colOff>
      <xdr:row>15</xdr:row>
      <xdr:rowOff>158750</xdr:rowOff>
    </xdr:from>
    <xdr:to>
      <xdr:col>5</xdr:col>
      <xdr:colOff>834510</xdr:colOff>
      <xdr:row>17</xdr:row>
      <xdr:rowOff>25400</xdr:rowOff>
    </xdr:to>
    <xdr:sp macro="" textlink="">
      <xdr:nvSpPr>
        <xdr:cNvPr id="12355" name="人口1人当たり決算額の推移該当値テキスト130"/>
        <xdr:cNvSpPr txBox="1">
          <a:spLocks noChangeArrowheads="1"/>
        </xdr:cNvSpPr>
      </xdr:nvSpPr>
      <xdr:spPr bwMode="auto">
        <a:xfrm>
          <a:off x="5276850" y="2711450"/>
          <a:ext cx="698500" cy="1968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94,358</a:t>
          </a:r>
          <a:endParaRPr lang="ja-JP" altLang="en-US"/>
        </a:p>
      </xdr:txBody>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91089" name="Oval 68"/>
        <xdr:cNvSpPr>
          <a:spLocks noChangeArrowheads="1"/>
        </xdr:cNvSpPr>
      </xdr:nvSpPr>
      <xdr:spPr bwMode="auto">
        <a:xfrm>
          <a:off x="4953000" y="2857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25400</xdr:rowOff>
    </xdr:from>
    <xdr:to>
      <xdr:col>4</xdr:col>
      <xdr:colOff>822593</xdr:colOff>
      <xdr:row>16</xdr:row>
      <xdr:rowOff>63500</xdr:rowOff>
    </xdr:to>
    <xdr:sp macro="" textlink="">
      <xdr:nvSpPr>
        <xdr:cNvPr id="12357" name="Text Box 69"/>
        <xdr:cNvSpPr txBox="1">
          <a:spLocks noChangeArrowheads="1"/>
        </xdr:cNvSpPr>
      </xdr:nvSpPr>
      <xdr:spPr bwMode="auto">
        <a:xfrm>
          <a:off x="4241800" y="2578100"/>
          <a:ext cx="6794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97,606</a:t>
          </a:r>
          <a:endParaRPr lang="ja-JP" altLang="en-US"/>
        </a:p>
      </xdr:txBody>
    </xdr:sp>
    <xdr:clientData/>
  </xdr:twoCellAnchor>
  <xdr:twoCellAnchor>
    <xdr:from>
      <xdr:col>3</xdr:col>
      <xdr:colOff>857250</xdr:colOff>
      <xdr:row>16</xdr:row>
      <xdr:rowOff>104775</xdr:rowOff>
    </xdr:from>
    <xdr:to>
      <xdr:col>3</xdr:col>
      <xdr:colOff>952500</xdr:colOff>
      <xdr:row>17</xdr:row>
      <xdr:rowOff>28575</xdr:rowOff>
    </xdr:to>
    <xdr:sp macro="" textlink="">
      <xdr:nvSpPr>
        <xdr:cNvPr id="191091" name="Oval 70"/>
        <xdr:cNvSpPr>
          <a:spLocks noChangeArrowheads="1"/>
        </xdr:cNvSpPr>
      </xdr:nvSpPr>
      <xdr:spPr bwMode="auto">
        <a:xfrm>
          <a:off x="4257675" y="28956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520700</xdr:colOff>
      <xdr:row>17</xdr:row>
      <xdr:rowOff>44450</xdr:rowOff>
    </xdr:from>
    <xdr:to>
      <xdr:col>4</xdr:col>
      <xdr:colOff>149225</xdr:colOff>
      <xdr:row>18</xdr:row>
      <xdr:rowOff>82550</xdr:rowOff>
    </xdr:to>
    <xdr:sp macro="" textlink="">
      <xdr:nvSpPr>
        <xdr:cNvPr id="12359" name="Text Box 71"/>
        <xdr:cNvSpPr txBox="1">
          <a:spLocks noChangeArrowheads="1"/>
        </xdr:cNvSpPr>
      </xdr:nvSpPr>
      <xdr:spPr bwMode="auto">
        <a:xfrm>
          <a:off x="3606800" y="2927350"/>
          <a:ext cx="69850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95,218</a:t>
          </a:r>
          <a:endParaRPr lang="ja-JP" altLang="en-US"/>
        </a:p>
      </xdr:txBody>
    </xdr:sp>
    <xdr:clientData/>
  </xdr:twoCellAnchor>
  <xdr:twoCellAnchor>
    <xdr:from>
      <xdr:col>3</xdr:col>
      <xdr:colOff>152400</xdr:colOff>
      <xdr:row>16</xdr:row>
      <xdr:rowOff>114300</xdr:rowOff>
    </xdr:from>
    <xdr:to>
      <xdr:col>3</xdr:col>
      <xdr:colOff>257175</xdr:colOff>
      <xdr:row>17</xdr:row>
      <xdr:rowOff>47625</xdr:rowOff>
    </xdr:to>
    <xdr:sp macro="" textlink="">
      <xdr:nvSpPr>
        <xdr:cNvPr id="191093" name="Oval 72"/>
        <xdr:cNvSpPr>
          <a:spLocks noChangeArrowheads="1"/>
        </xdr:cNvSpPr>
      </xdr:nvSpPr>
      <xdr:spPr bwMode="auto">
        <a:xfrm>
          <a:off x="3552825" y="290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958850</xdr:colOff>
      <xdr:row>17</xdr:row>
      <xdr:rowOff>57150</xdr:rowOff>
    </xdr:from>
    <xdr:to>
      <xdr:col>3</xdr:col>
      <xdr:colOff>593498</xdr:colOff>
      <xdr:row>18</xdr:row>
      <xdr:rowOff>98576</xdr:rowOff>
    </xdr:to>
    <xdr:sp macro="" textlink="">
      <xdr:nvSpPr>
        <xdr:cNvPr id="12361" name="Text Box 73"/>
        <xdr:cNvSpPr txBox="1">
          <a:spLocks noChangeArrowheads="1"/>
        </xdr:cNvSpPr>
      </xdr:nvSpPr>
      <xdr:spPr bwMode="auto">
        <a:xfrm>
          <a:off x="2965450" y="2940050"/>
          <a:ext cx="704850" cy="1968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94,381</a:t>
          </a:r>
          <a:endParaRPr lang="ja-JP" altLang="en-US"/>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191095" name="Oval 74"/>
        <xdr:cNvSpPr>
          <a:spLocks noChangeArrowheads="1"/>
        </xdr:cNvSpPr>
      </xdr:nvSpPr>
      <xdr:spPr bwMode="auto">
        <a:xfrm>
          <a:off x="2857500" y="290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254000</xdr:colOff>
      <xdr:row>15</xdr:row>
      <xdr:rowOff>82550</xdr:rowOff>
    </xdr:from>
    <xdr:to>
      <xdr:col>2</xdr:col>
      <xdr:colOff>1016000</xdr:colOff>
      <xdr:row>16</xdr:row>
      <xdr:rowOff>120650</xdr:rowOff>
    </xdr:to>
    <xdr:sp macro="" textlink="">
      <xdr:nvSpPr>
        <xdr:cNvPr id="12363" name="Text Box 75"/>
        <xdr:cNvSpPr txBox="1">
          <a:spLocks noChangeArrowheads="1"/>
        </xdr:cNvSpPr>
      </xdr:nvSpPr>
      <xdr:spPr bwMode="auto">
        <a:xfrm>
          <a:off x="2317750" y="263525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94,381</a:t>
          </a:r>
          <a:endParaRPr lang="ja-JP" altLang="en-US"/>
        </a:p>
      </xdr:txBody>
    </xdr:sp>
    <xdr:clientData/>
  </xdr:twoCellAnchor>
  <xdr:twoCellAnchor>
    <xdr:from>
      <xdr:col>1</xdr:col>
      <xdr:colOff>1031875</xdr:colOff>
      <xdr:row>29</xdr:row>
      <xdr:rowOff>6350</xdr:rowOff>
    </xdr:from>
    <xdr:to>
      <xdr:col>5</xdr:col>
      <xdr:colOff>730292</xdr:colOff>
      <xdr:row>30</xdr:row>
      <xdr:rowOff>98669</xdr:rowOff>
    </xdr:to>
    <xdr:sp macro="" textlink="">
      <xdr:nvSpPr>
        <xdr:cNvPr id="12364" name="Rectangle 76"/>
        <xdr:cNvSpPr>
          <a:spLocks noChangeArrowheads="1"/>
        </xdr:cNvSpPr>
      </xdr:nvSpPr>
      <xdr:spPr bwMode="auto">
        <a:xfrm>
          <a:off x="1987550" y="4914900"/>
          <a:ext cx="3892550" cy="247650"/>
        </a:xfrm>
        <a:prstGeom prst="rect">
          <a:avLst/>
        </a:prstGeom>
        <a:solidFill>
          <a:srgbClr val="FFFFFF"/>
        </a:solidFill>
        <a:ln w="9525" algn="ctr">
          <a:solidFill>
            <a:srgbClr val="000000"/>
          </a:solidFill>
          <a:miter lim="800000"/>
          <a:headEnd/>
          <a:tailEnd/>
        </a:ln>
        <a:effectLs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1098"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520700</xdr:colOff>
      <xdr:row>29</xdr:row>
      <xdr:rowOff>101600</xdr:rowOff>
    </xdr:from>
    <xdr:to>
      <xdr:col>1</xdr:col>
      <xdr:colOff>660496</xdr:colOff>
      <xdr:row>31</xdr:row>
      <xdr:rowOff>6350</xdr:rowOff>
    </xdr:to>
    <xdr:sp macro="" textlink="">
      <xdr:nvSpPr>
        <xdr:cNvPr id="12366" name="Rectangle 78"/>
        <xdr:cNvSpPr>
          <a:spLocks noChangeArrowheads="1"/>
        </xdr:cNvSpPr>
      </xdr:nvSpPr>
      <xdr:spPr bwMode="auto">
        <a:xfrm>
          <a:off x="482600" y="5010150"/>
          <a:ext cx="1162050" cy="2349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520700</xdr:colOff>
      <xdr:row>31</xdr:row>
      <xdr:rowOff>25400</xdr:rowOff>
    </xdr:from>
    <xdr:to>
      <xdr:col>1</xdr:col>
      <xdr:colOff>660496</xdr:colOff>
      <xdr:row>31</xdr:row>
      <xdr:rowOff>273050</xdr:rowOff>
    </xdr:to>
    <xdr:sp macro="" textlink="">
      <xdr:nvSpPr>
        <xdr:cNvPr id="12367" name="Rectangle 79"/>
        <xdr:cNvSpPr>
          <a:spLocks noChangeArrowheads="1"/>
        </xdr:cNvSpPr>
      </xdr:nvSpPr>
      <xdr:spPr bwMode="auto">
        <a:xfrm>
          <a:off x="482600" y="5264150"/>
          <a:ext cx="1162050"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520700</xdr:colOff>
      <xdr:row>32</xdr:row>
      <xdr:rowOff>6350</xdr:rowOff>
    </xdr:from>
    <xdr:to>
      <xdr:col>1</xdr:col>
      <xdr:colOff>660496</xdr:colOff>
      <xdr:row>34</xdr:row>
      <xdr:rowOff>133350</xdr:rowOff>
    </xdr:to>
    <xdr:sp macro="" textlink="">
      <xdr:nvSpPr>
        <xdr:cNvPr id="12368" name="Rectangle 80"/>
        <xdr:cNvSpPr>
          <a:spLocks noChangeArrowheads="1"/>
        </xdr:cNvSpPr>
      </xdr:nvSpPr>
      <xdr:spPr bwMode="auto">
        <a:xfrm>
          <a:off x="482600" y="5588000"/>
          <a:ext cx="1162050" cy="641350"/>
        </a:xfrm>
        <a:prstGeom prst="rect">
          <a:avLst/>
        </a:prstGeom>
        <a:noFill/>
        <a:ln>
          <a:noFill/>
        </a:ln>
        <a:effectLs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102" name="Line 81"/>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103" name="Line 82"/>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104" name="Line 83"/>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105" name="Line 84"/>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106" name="Line 85"/>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107"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108"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109" name="Rectangle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644525</xdr:colOff>
      <xdr:row>30</xdr:row>
      <xdr:rowOff>73025</xdr:rowOff>
    </xdr:from>
    <xdr:ext cx="254685" cy="206467"/>
    <xdr:sp macro="" textlink="">
      <xdr:nvSpPr>
        <xdr:cNvPr id="12377" name="Text Box 89"/>
        <xdr:cNvSpPr txBox="1">
          <a:spLocks noChangeArrowheads="1"/>
        </xdr:cNvSpPr>
      </xdr:nvSpPr>
      <xdr:spPr bwMode="auto">
        <a:xfrm>
          <a:off x="1787525" y="5330825"/>
          <a:ext cx="254685" cy="206467"/>
        </a:xfrm>
        <a:prstGeom prst="rect">
          <a:avLst/>
        </a:prstGeom>
        <a:noFill/>
        <a:ln>
          <a:noFill/>
        </a:ln>
        <a:effectLs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111" name="Line 90"/>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91112" name="Line 91"/>
        <xdr:cNvSpPr>
          <a:spLocks noChangeShapeType="1"/>
        </xdr:cNvSpPr>
      </xdr:nvSpPr>
      <xdr:spPr bwMode="auto">
        <a:xfrm>
          <a:off x="2162175" y="7648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63500</xdr:rowOff>
    </xdr:from>
    <xdr:to>
      <xdr:col>1</xdr:col>
      <xdr:colOff>1032179</xdr:colOff>
      <xdr:row>39</xdr:row>
      <xdr:rowOff>101600</xdr:rowOff>
    </xdr:to>
    <xdr:sp macro="" textlink="">
      <xdr:nvSpPr>
        <xdr:cNvPr id="12380" name="Text Box 92"/>
        <xdr:cNvSpPr txBox="1">
          <a:spLocks noChangeArrowheads="1"/>
        </xdr:cNvSpPr>
      </xdr:nvSpPr>
      <xdr:spPr bwMode="auto">
        <a:xfrm>
          <a:off x="1289050" y="735965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91114" name="Line 93"/>
        <xdr:cNvSpPr>
          <a:spLocks noChangeShapeType="1"/>
        </xdr:cNvSpPr>
      </xdr:nvSpPr>
      <xdr:spPr bwMode="auto">
        <a:xfrm>
          <a:off x="2162175" y="736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120650</xdr:rowOff>
    </xdr:from>
    <xdr:to>
      <xdr:col>1</xdr:col>
      <xdr:colOff>1032179</xdr:colOff>
      <xdr:row>37</xdr:row>
      <xdr:rowOff>330200</xdr:rowOff>
    </xdr:to>
    <xdr:sp macro="" textlink="">
      <xdr:nvSpPr>
        <xdr:cNvPr id="12382" name="Text Box 94"/>
        <xdr:cNvSpPr txBox="1">
          <a:spLocks noChangeArrowheads="1"/>
        </xdr:cNvSpPr>
      </xdr:nvSpPr>
      <xdr:spPr bwMode="auto">
        <a:xfrm>
          <a:off x="1289050" y="7073900"/>
          <a:ext cx="698500" cy="2095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91116" name="Line 95"/>
        <xdr:cNvSpPr>
          <a:spLocks noChangeShapeType="1"/>
        </xdr:cNvSpPr>
      </xdr:nvSpPr>
      <xdr:spPr bwMode="auto">
        <a:xfrm>
          <a:off x="2162175" y="7077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6350</xdr:rowOff>
    </xdr:from>
    <xdr:to>
      <xdr:col>1</xdr:col>
      <xdr:colOff>1032179</xdr:colOff>
      <xdr:row>37</xdr:row>
      <xdr:rowOff>50800</xdr:rowOff>
    </xdr:to>
    <xdr:sp macro="" textlink="">
      <xdr:nvSpPr>
        <xdr:cNvPr id="12384" name="Text Box 96"/>
        <xdr:cNvSpPr txBox="1">
          <a:spLocks noChangeArrowheads="1"/>
        </xdr:cNvSpPr>
      </xdr:nvSpPr>
      <xdr:spPr bwMode="auto">
        <a:xfrm>
          <a:off x="1289050" y="6788150"/>
          <a:ext cx="698500" cy="2159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1118"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69850</xdr:rowOff>
    </xdr:from>
    <xdr:to>
      <xdr:col>1</xdr:col>
      <xdr:colOff>1032179</xdr:colOff>
      <xdr:row>35</xdr:row>
      <xdr:rowOff>279400</xdr:rowOff>
    </xdr:to>
    <xdr:sp macro="" textlink="">
      <xdr:nvSpPr>
        <xdr:cNvPr id="12386" name="Text Box 98"/>
        <xdr:cNvSpPr txBox="1">
          <a:spLocks noChangeArrowheads="1"/>
        </xdr:cNvSpPr>
      </xdr:nvSpPr>
      <xdr:spPr bwMode="auto">
        <a:xfrm>
          <a:off x="1289050" y="6508750"/>
          <a:ext cx="698500" cy="2095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91120" name="Line 99"/>
        <xdr:cNvSpPr>
          <a:spLocks noChangeShapeType="1"/>
        </xdr:cNvSpPr>
      </xdr:nvSpPr>
      <xdr:spPr bwMode="auto">
        <a:xfrm>
          <a:off x="2162175" y="6505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120650</xdr:rowOff>
    </xdr:from>
    <xdr:to>
      <xdr:col>1</xdr:col>
      <xdr:colOff>1032179</xdr:colOff>
      <xdr:row>34</xdr:row>
      <xdr:rowOff>330200</xdr:rowOff>
    </xdr:to>
    <xdr:sp macro="" textlink="">
      <xdr:nvSpPr>
        <xdr:cNvPr id="12388" name="Text Box 100"/>
        <xdr:cNvSpPr txBox="1">
          <a:spLocks noChangeArrowheads="1"/>
        </xdr:cNvSpPr>
      </xdr:nvSpPr>
      <xdr:spPr bwMode="auto">
        <a:xfrm>
          <a:off x="1289050" y="6216650"/>
          <a:ext cx="698500" cy="2095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91122" name="Line 101"/>
        <xdr:cNvSpPr>
          <a:spLocks noChangeShapeType="1"/>
        </xdr:cNvSpPr>
      </xdr:nvSpPr>
      <xdr:spPr bwMode="auto">
        <a:xfrm>
          <a:off x="2162175" y="621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177800</xdr:rowOff>
    </xdr:from>
    <xdr:to>
      <xdr:col>1</xdr:col>
      <xdr:colOff>1032179</xdr:colOff>
      <xdr:row>34</xdr:row>
      <xdr:rowOff>50800</xdr:rowOff>
    </xdr:to>
    <xdr:sp macro="" textlink="">
      <xdr:nvSpPr>
        <xdr:cNvPr id="12390" name="Text Box 102"/>
        <xdr:cNvSpPr txBox="1">
          <a:spLocks noChangeArrowheads="1"/>
        </xdr:cNvSpPr>
      </xdr:nvSpPr>
      <xdr:spPr bwMode="auto">
        <a:xfrm>
          <a:off x="1289050" y="5930900"/>
          <a:ext cx="698500" cy="2159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91124" name="Line 103"/>
        <xdr:cNvSpPr>
          <a:spLocks noChangeShapeType="1"/>
        </xdr:cNvSpPr>
      </xdr:nvSpPr>
      <xdr:spPr bwMode="auto">
        <a:xfrm>
          <a:off x="2162175" y="5934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69850</xdr:rowOff>
    </xdr:from>
    <xdr:to>
      <xdr:col>1</xdr:col>
      <xdr:colOff>1032179</xdr:colOff>
      <xdr:row>33</xdr:row>
      <xdr:rowOff>101600</xdr:rowOff>
    </xdr:to>
    <xdr:sp macro="" textlink="">
      <xdr:nvSpPr>
        <xdr:cNvPr id="12392" name="Text Box 104"/>
        <xdr:cNvSpPr txBox="1">
          <a:spLocks noChangeArrowheads="1"/>
        </xdr:cNvSpPr>
      </xdr:nvSpPr>
      <xdr:spPr bwMode="auto">
        <a:xfrm>
          <a:off x="1289050" y="5651500"/>
          <a:ext cx="698500" cy="20320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126"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120650</xdr:rowOff>
    </xdr:from>
    <xdr:to>
      <xdr:col>1</xdr:col>
      <xdr:colOff>1032179</xdr:colOff>
      <xdr:row>31</xdr:row>
      <xdr:rowOff>330200</xdr:rowOff>
    </xdr:to>
    <xdr:sp macro="" textlink="">
      <xdr:nvSpPr>
        <xdr:cNvPr id="12394" name="Text Box 106"/>
        <xdr:cNvSpPr txBox="1">
          <a:spLocks noChangeArrowheads="1"/>
        </xdr:cNvSpPr>
      </xdr:nvSpPr>
      <xdr:spPr bwMode="auto">
        <a:xfrm>
          <a:off x="1289050" y="5359400"/>
          <a:ext cx="698500" cy="209550"/>
        </a:xfrm>
        <a:prstGeom prst="rect">
          <a:avLst/>
        </a:prstGeom>
        <a:noFill/>
        <a:ln>
          <a:noFill/>
        </a:ln>
        <a:effectLst/>
        <a:extLst/>
      </xdr:spPr>
      <xdr:txBody>
        <a:bodyPr vertOverflow="clip" wrap="square" lIns="0" tIns="22860" rIns="36576" bIns="22860"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1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133350</xdr:rowOff>
    </xdr:from>
    <xdr:to>
      <xdr:col>4</xdr:col>
      <xdr:colOff>1114425</xdr:colOff>
      <xdr:row>38</xdr:row>
      <xdr:rowOff>9525</xdr:rowOff>
    </xdr:to>
    <xdr:sp macro="" textlink="">
      <xdr:nvSpPr>
        <xdr:cNvPr id="191129" name="Line 108"/>
        <xdr:cNvSpPr>
          <a:spLocks noChangeShapeType="1"/>
        </xdr:cNvSpPr>
      </xdr:nvSpPr>
      <xdr:spPr bwMode="auto">
        <a:xfrm flipV="1">
          <a:off x="5648325" y="60579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79375</xdr:colOff>
      <xdr:row>38</xdr:row>
      <xdr:rowOff>6350</xdr:rowOff>
    </xdr:from>
    <xdr:to>
      <xdr:col>5</xdr:col>
      <xdr:colOff>834510</xdr:colOff>
      <xdr:row>39</xdr:row>
      <xdr:rowOff>50800</xdr:rowOff>
    </xdr:to>
    <xdr:sp macro="" textlink="">
      <xdr:nvSpPr>
        <xdr:cNvPr id="12397" name="人口1人当たり決算額の推移最小値テキスト445"/>
        <xdr:cNvSpPr txBox="1">
          <a:spLocks noChangeArrowheads="1"/>
        </xdr:cNvSpPr>
      </xdr:nvSpPr>
      <xdr:spPr bwMode="auto">
        <a:xfrm>
          <a:off x="5276850" y="7302500"/>
          <a:ext cx="698500" cy="2095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5,975</a:t>
          </a:r>
          <a:endParaRPr lang="ja-JP" altLang="en-US"/>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191131" name="Line 110"/>
        <xdr:cNvSpPr>
          <a:spLocks noChangeShapeType="1"/>
        </xdr:cNvSpPr>
      </xdr:nvSpPr>
      <xdr:spPr bwMode="auto">
        <a:xfrm>
          <a:off x="5562600" y="7477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79375</xdr:colOff>
      <xdr:row>32</xdr:row>
      <xdr:rowOff>76200</xdr:rowOff>
    </xdr:from>
    <xdr:to>
      <xdr:col>5</xdr:col>
      <xdr:colOff>834510</xdr:colOff>
      <xdr:row>33</xdr:row>
      <xdr:rowOff>114300</xdr:rowOff>
    </xdr:to>
    <xdr:sp macro="" textlink="">
      <xdr:nvSpPr>
        <xdr:cNvPr id="12399" name="人口1人当たり決算額の推移最大値テキスト445"/>
        <xdr:cNvSpPr txBox="1">
          <a:spLocks noChangeArrowheads="1"/>
        </xdr:cNvSpPr>
      </xdr:nvSpPr>
      <xdr:spPr bwMode="auto">
        <a:xfrm>
          <a:off x="5276850" y="5657850"/>
          <a:ext cx="698500" cy="2095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00"/>
              </a:solidFill>
              <a:latin typeface="ＭＳ Ｐゴシック"/>
              <a:ea typeface="ＭＳ Ｐゴシック"/>
            </a:rPr>
            <a:t>55,931</a:t>
          </a:r>
          <a:endParaRPr lang="ja-JP" altLang="en-US"/>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91133" name="Line 112"/>
        <xdr:cNvSpPr>
          <a:spLocks noChangeShapeType="1"/>
        </xdr:cNvSpPr>
      </xdr:nvSpPr>
      <xdr:spPr bwMode="auto">
        <a:xfrm>
          <a:off x="5562600" y="605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85725</xdr:rowOff>
    </xdr:from>
    <xdr:to>
      <xdr:col>4</xdr:col>
      <xdr:colOff>1114425</xdr:colOff>
      <xdr:row>36</xdr:row>
      <xdr:rowOff>152400</xdr:rowOff>
    </xdr:to>
    <xdr:sp macro="" textlink="">
      <xdr:nvSpPr>
        <xdr:cNvPr id="191134" name="Line 113"/>
        <xdr:cNvSpPr>
          <a:spLocks noChangeShapeType="1"/>
        </xdr:cNvSpPr>
      </xdr:nvSpPr>
      <xdr:spPr bwMode="auto">
        <a:xfrm>
          <a:off x="5000625" y="703897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79375</xdr:colOff>
      <xdr:row>35</xdr:row>
      <xdr:rowOff>19050</xdr:rowOff>
    </xdr:from>
    <xdr:to>
      <xdr:col>5</xdr:col>
      <xdr:colOff>834510</xdr:colOff>
      <xdr:row>35</xdr:row>
      <xdr:rowOff>228600</xdr:rowOff>
    </xdr:to>
    <xdr:sp macro="" textlink="">
      <xdr:nvSpPr>
        <xdr:cNvPr id="12402" name="人口1人当たり決算額の推移平均値テキスト445"/>
        <xdr:cNvSpPr txBox="1">
          <a:spLocks noChangeArrowheads="1"/>
        </xdr:cNvSpPr>
      </xdr:nvSpPr>
      <xdr:spPr bwMode="auto">
        <a:xfrm>
          <a:off x="5276850" y="6457950"/>
          <a:ext cx="698500" cy="20955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000080"/>
              </a:solidFill>
              <a:latin typeface="ＭＳ Ｐゴシック"/>
              <a:ea typeface="ＭＳ Ｐゴシック"/>
            </a:rPr>
            <a:t>29,627</a:t>
          </a:r>
          <a:endParaRPr lang="ja-JP" altLang="en-US"/>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191136" name="AutoShape 115"/>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76200</xdr:rowOff>
    </xdr:from>
    <xdr:to>
      <xdr:col>4</xdr:col>
      <xdr:colOff>466725</xdr:colOff>
      <xdr:row>36</xdr:row>
      <xdr:rowOff>85725</xdr:rowOff>
    </xdr:to>
    <xdr:sp macro="" textlink="">
      <xdr:nvSpPr>
        <xdr:cNvPr id="191137" name="Line 116"/>
        <xdr:cNvSpPr>
          <a:spLocks noChangeShapeType="1"/>
        </xdr:cNvSpPr>
      </xdr:nvSpPr>
      <xdr:spPr bwMode="auto">
        <a:xfrm>
          <a:off x="4305300" y="70294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91138" name="AutoShape 117"/>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196850</xdr:rowOff>
    </xdr:from>
    <xdr:to>
      <xdr:col>4</xdr:col>
      <xdr:colOff>822593</xdr:colOff>
      <xdr:row>35</xdr:row>
      <xdr:rowOff>69850</xdr:rowOff>
    </xdr:to>
    <xdr:sp macro="" textlink="">
      <xdr:nvSpPr>
        <xdr:cNvPr id="12406" name="Text Box 118"/>
        <xdr:cNvSpPr txBox="1">
          <a:spLocks noChangeArrowheads="1"/>
        </xdr:cNvSpPr>
      </xdr:nvSpPr>
      <xdr:spPr bwMode="auto">
        <a:xfrm>
          <a:off x="4241800" y="6292850"/>
          <a:ext cx="679450" cy="2159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32,619</a:t>
          </a:r>
          <a:endParaRPr lang="ja-JP" altLang="en-US"/>
        </a:p>
      </xdr:txBody>
    </xdr:sp>
    <xdr:clientData/>
  </xdr:twoCellAnchor>
  <xdr:twoCellAnchor>
    <xdr:from>
      <xdr:col>3</xdr:col>
      <xdr:colOff>209550</xdr:colOff>
      <xdr:row>36</xdr:row>
      <xdr:rowOff>57150</xdr:rowOff>
    </xdr:from>
    <xdr:to>
      <xdr:col>3</xdr:col>
      <xdr:colOff>904875</xdr:colOff>
      <xdr:row>36</xdr:row>
      <xdr:rowOff>76200</xdr:rowOff>
    </xdr:to>
    <xdr:sp macro="" textlink="">
      <xdr:nvSpPr>
        <xdr:cNvPr id="191140" name="Line 119"/>
        <xdr:cNvSpPr>
          <a:spLocks noChangeShapeType="1"/>
        </xdr:cNvSpPr>
      </xdr:nvSpPr>
      <xdr:spPr bwMode="auto">
        <a:xfrm>
          <a:off x="3609975" y="70104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191141" name="AutoShape 120"/>
        <xdr:cNvSpPr>
          <a:spLocks noChangeArrowheads="1"/>
        </xdr:cNvSpPr>
      </xdr:nvSpPr>
      <xdr:spPr bwMode="auto">
        <a:xfrm>
          <a:off x="4257675" y="65722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520700</xdr:colOff>
      <xdr:row>34</xdr:row>
      <xdr:rowOff>95250</xdr:rowOff>
    </xdr:from>
    <xdr:to>
      <xdr:col>4</xdr:col>
      <xdr:colOff>149225</xdr:colOff>
      <xdr:row>34</xdr:row>
      <xdr:rowOff>304800</xdr:rowOff>
    </xdr:to>
    <xdr:sp macro="" textlink="">
      <xdr:nvSpPr>
        <xdr:cNvPr id="12409" name="Text Box 121"/>
        <xdr:cNvSpPr txBox="1">
          <a:spLocks noChangeArrowheads="1"/>
        </xdr:cNvSpPr>
      </xdr:nvSpPr>
      <xdr:spPr bwMode="auto">
        <a:xfrm>
          <a:off x="3606800" y="6191250"/>
          <a:ext cx="698500" cy="2095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36,124</a:t>
          </a:r>
          <a:endParaRPr lang="ja-JP" altLang="en-US"/>
        </a:p>
      </xdr:txBody>
    </xdr:sp>
    <xdr:clientData/>
  </xdr:twoCellAnchor>
  <xdr:twoCellAnchor>
    <xdr:from>
      <xdr:col>2</xdr:col>
      <xdr:colOff>638175</xdr:colOff>
      <xdr:row>36</xdr:row>
      <xdr:rowOff>0</xdr:rowOff>
    </xdr:from>
    <xdr:to>
      <xdr:col>3</xdr:col>
      <xdr:colOff>209550</xdr:colOff>
      <xdr:row>36</xdr:row>
      <xdr:rowOff>57150</xdr:rowOff>
    </xdr:to>
    <xdr:sp macro="" textlink="">
      <xdr:nvSpPr>
        <xdr:cNvPr id="191143" name="Line 122"/>
        <xdr:cNvSpPr>
          <a:spLocks noChangeShapeType="1"/>
        </xdr:cNvSpPr>
      </xdr:nvSpPr>
      <xdr:spPr bwMode="auto">
        <a:xfrm>
          <a:off x="2905125" y="6953250"/>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191144" name="AutoShape 123"/>
        <xdr:cNvSpPr>
          <a:spLocks noChangeArrowheads="1"/>
        </xdr:cNvSpPr>
      </xdr:nvSpPr>
      <xdr:spPr bwMode="auto">
        <a:xfrm>
          <a:off x="3552825"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958850</xdr:colOff>
      <xdr:row>34</xdr:row>
      <xdr:rowOff>50800</xdr:rowOff>
    </xdr:from>
    <xdr:to>
      <xdr:col>3</xdr:col>
      <xdr:colOff>593498</xdr:colOff>
      <xdr:row>34</xdr:row>
      <xdr:rowOff>260350</xdr:rowOff>
    </xdr:to>
    <xdr:sp macro="" textlink="">
      <xdr:nvSpPr>
        <xdr:cNvPr id="12412" name="Text Box 124"/>
        <xdr:cNvSpPr txBox="1">
          <a:spLocks noChangeArrowheads="1"/>
        </xdr:cNvSpPr>
      </xdr:nvSpPr>
      <xdr:spPr bwMode="auto">
        <a:xfrm>
          <a:off x="2965450" y="6146800"/>
          <a:ext cx="704850" cy="2095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38,038</a:t>
          </a:r>
          <a:endParaRPr lang="ja-JP" altLang="en-US"/>
        </a:p>
      </xdr:txBody>
    </xdr:sp>
    <xdr:clientData/>
  </xdr:twoCellAnchor>
  <xdr:twoCellAnchor>
    <xdr:from>
      <xdr:col>2</xdr:col>
      <xdr:colOff>590550</xdr:colOff>
      <xdr:row>34</xdr:row>
      <xdr:rowOff>247650</xdr:rowOff>
    </xdr:from>
    <xdr:to>
      <xdr:col>2</xdr:col>
      <xdr:colOff>695325</xdr:colOff>
      <xdr:row>35</xdr:row>
      <xdr:rowOff>0</xdr:rowOff>
    </xdr:to>
    <xdr:sp macro="" textlink="">
      <xdr:nvSpPr>
        <xdr:cNvPr id="191146" name="AutoShape 125"/>
        <xdr:cNvSpPr>
          <a:spLocks noChangeArrowheads="1"/>
        </xdr:cNvSpPr>
      </xdr:nvSpPr>
      <xdr:spPr bwMode="auto">
        <a:xfrm>
          <a:off x="2857500" y="65151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254000</xdr:colOff>
      <xdr:row>34</xdr:row>
      <xdr:rowOff>38100</xdr:rowOff>
    </xdr:from>
    <xdr:to>
      <xdr:col>2</xdr:col>
      <xdr:colOff>1019479</xdr:colOff>
      <xdr:row>34</xdr:row>
      <xdr:rowOff>247650</xdr:rowOff>
    </xdr:to>
    <xdr:sp macro="" textlink="">
      <xdr:nvSpPr>
        <xdr:cNvPr id="12414" name="Text Box 126"/>
        <xdr:cNvSpPr txBox="1">
          <a:spLocks noChangeArrowheads="1"/>
        </xdr:cNvSpPr>
      </xdr:nvSpPr>
      <xdr:spPr bwMode="auto">
        <a:xfrm>
          <a:off x="2317750" y="6134100"/>
          <a:ext cx="698500" cy="2095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000080"/>
              </a:solidFill>
              <a:latin typeface="ＭＳ Ｐゴシック"/>
              <a:ea typeface="ＭＳ Ｐゴシック"/>
            </a:rPr>
            <a:t>38,148</a:t>
          </a:r>
          <a:endParaRPr lang="ja-JP" altLang="en-US"/>
        </a:p>
      </xdr:txBody>
    </xdr:sp>
    <xdr:clientData/>
  </xdr:twoCellAnchor>
  <xdr:twoCellAnchor editAs="oneCell">
    <xdr:from>
      <xdr:col>4</xdr:col>
      <xdr:colOff>996950</xdr:colOff>
      <xdr:row>40</xdr:row>
      <xdr:rowOff>19050</xdr:rowOff>
    </xdr:from>
    <xdr:to>
      <xdr:col>5</xdr:col>
      <xdr:colOff>625475</xdr:colOff>
      <xdr:row>41</xdr:row>
      <xdr:rowOff>57150</xdr:rowOff>
    </xdr:to>
    <xdr:sp macro="" textlink="">
      <xdr:nvSpPr>
        <xdr:cNvPr id="12415" name="Text Box 127"/>
        <xdr:cNvSpPr txBox="1">
          <a:spLocks noChangeArrowheads="1"/>
        </xdr:cNvSpPr>
      </xdr:nvSpPr>
      <xdr:spPr bwMode="auto">
        <a:xfrm>
          <a:off x="5086350" y="7823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1117904</xdr:colOff>
      <xdr:row>41</xdr:row>
      <xdr:rowOff>57150</xdr:rowOff>
    </xdr:to>
    <xdr:sp macro="" textlink="">
      <xdr:nvSpPr>
        <xdr:cNvPr id="12416" name="Text Box 128"/>
        <xdr:cNvSpPr txBox="1">
          <a:spLocks noChangeArrowheads="1"/>
        </xdr:cNvSpPr>
      </xdr:nvSpPr>
      <xdr:spPr bwMode="auto">
        <a:xfrm>
          <a:off x="4489450" y="7823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416074</xdr:colOff>
      <xdr:row>41</xdr:row>
      <xdr:rowOff>57150</xdr:rowOff>
    </xdr:to>
    <xdr:sp macro="" textlink="">
      <xdr:nvSpPr>
        <xdr:cNvPr id="12417" name="Text Box 129"/>
        <xdr:cNvSpPr txBox="1">
          <a:spLocks noChangeArrowheads="1"/>
        </xdr:cNvSpPr>
      </xdr:nvSpPr>
      <xdr:spPr bwMode="auto">
        <a:xfrm>
          <a:off x="3848100" y="7823200"/>
          <a:ext cx="70485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98425</xdr:colOff>
      <xdr:row>40</xdr:row>
      <xdr:rowOff>19050</xdr:rowOff>
    </xdr:from>
    <xdr:to>
      <xdr:col>3</xdr:col>
      <xdr:colOff>853560</xdr:colOff>
      <xdr:row>41</xdr:row>
      <xdr:rowOff>57150</xdr:rowOff>
    </xdr:to>
    <xdr:sp macro="" textlink="">
      <xdr:nvSpPr>
        <xdr:cNvPr id="12418" name="Text Box 130"/>
        <xdr:cNvSpPr txBox="1">
          <a:spLocks noChangeArrowheads="1"/>
        </xdr:cNvSpPr>
      </xdr:nvSpPr>
      <xdr:spPr bwMode="auto">
        <a:xfrm>
          <a:off x="3213100" y="7823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520700</xdr:colOff>
      <xdr:row>40</xdr:row>
      <xdr:rowOff>19050</xdr:rowOff>
    </xdr:from>
    <xdr:to>
      <xdr:col>3</xdr:col>
      <xdr:colOff>149225</xdr:colOff>
      <xdr:row>41</xdr:row>
      <xdr:rowOff>57150</xdr:rowOff>
    </xdr:to>
    <xdr:sp macro="" textlink="">
      <xdr:nvSpPr>
        <xdr:cNvPr id="12419" name="Text Box 131"/>
        <xdr:cNvSpPr txBox="1">
          <a:spLocks noChangeArrowheads="1"/>
        </xdr:cNvSpPr>
      </xdr:nvSpPr>
      <xdr:spPr bwMode="auto">
        <a:xfrm>
          <a:off x="2565400" y="7823200"/>
          <a:ext cx="698500" cy="2032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36</xdr:row>
      <xdr:rowOff>104775</xdr:rowOff>
    </xdr:from>
    <xdr:to>
      <xdr:col>5</xdr:col>
      <xdr:colOff>38100</xdr:colOff>
      <xdr:row>37</xdr:row>
      <xdr:rowOff>28575</xdr:rowOff>
    </xdr:to>
    <xdr:sp macro="" textlink="">
      <xdr:nvSpPr>
        <xdr:cNvPr id="191153" name="Oval 132"/>
        <xdr:cNvSpPr>
          <a:spLocks noChangeArrowheads="1"/>
        </xdr:cNvSpPr>
      </xdr:nvSpPr>
      <xdr:spPr bwMode="auto">
        <a:xfrm>
          <a:off x="5600700" y="7058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79375</xdr:colOff>
      <xdr:row>36</xdr:row>
      <xdr:rowOff>101600</xdr:rowOff>
    </xdr:from>
    <xdr:to>
      <xdr:col>5</xdr:col>
      <xdr:colOff>834510</xdr:colOff>
      <xdr:row>37</xdr:row>
      <xdr:rowOff>146050</xdr:rowOff>
    </xdr:to>
    <xdr:sp macro="" textlink="">
      <xdr:nvSpPr>
        <xdr:cNvPr id="12421" name="人口1人当たり決算額の推移該当値テキスト445"/>
        <xdr:cNvSpPr txBox="1">
          <a:spLocks noChangeArrowheads="1"/>
        </xdr:cNvSpPr>
      </xdr:nvSpPr>
      <xdr:spPr bwMode="auto">
        <a:xfrm>
          <a:off x="5276850" y="6883400"/>
          <a:ext cx="698500" cy="215900"/>
        </a:xfrm>
        <a:prstGeom prst="rect">
          <a:avLst/>
        </a:prstGeom>
        <a:noFill/>
        <a:ln>
          <a:noFill/>
        </a:ln>
        <a:effectLst/>
        <a:extLst/>
      </xdr:spPr>
      <xdr:txBody>
        <a:bodyPr vertOverflow="clip" wrap="square" lIns="36576" tIns="22860" rIns="0" bIns="22860" anchor="ctr" upright="1"/>
        <a:lstStyle/>
        <a:p>
          <a:pPr algn="l" rtl="0">
            <a:defRPr sz="1000"/>
          </a:pPr>
          <a:r>
            <a:rPr lang="ja-JP" altLang="en-US" sz="1000" b="1" i="0" u="none" strike="noStrike" baseline="0">
              <a:solidFill>
                <a:srgbClr val="FF0000"/>
              </a:solidFill>
              <a:latin typeface="ＭＳ Ｐゴシック"/>
              <a:ea typeface="ＭＳ Ｐゴシック"/>
            </a:rPr>
            <a:t>19,122</a:t>
          </a:r>
          <a:endParaRPr lang="ja-JP" altLang="en-US"/>
        </a:p>
      </xdr:txBody>
    </xdr:sp>
    <xdr:clientData/>
  </xdr:twoCellAnchor>
  <xdr:twoCellAnchor>
    <xdr:from>
      <xdr:col>4</xdr:col>
      <xdr:colOff>419100</xdr:colOff>
      <xdr:row>36</xdr:row>
      <xdr:rowOff>38100</xdr:rowOff>
    </xdr:from>
    <xdr:to>
      <xdr:col>4</xdr:col>
      <xdr:colOff>523875</xdr:colOff>
      <xdr:row>36</xdr:row>
      <xdr:rowOff>142875</xdr:rowOff>
    </xdr:to>
    <xdr:sp macro="" textlink="">
      <xdr:nvSpPr>
        <xdr:cNvPr id="191155" name="Oval 134"/>
        <xdr:cNvSpPr>
          <a:spLocks noChangeArrowheads="1"/>
        </xdr:cNvSpPr>
      </xdr:nvSpPr>
      <xdr:spPr bwMode="auto">
        <a:xfrm>
          <a:off x="4953000" y="6991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152400</xdr:rowOff>
    </xdr:from>
    <xdr:to>
      <xdr:col>4</xdr:col>
      <xdr:colOff>822593</xdr:colOff>
      <xdr:row>37</xdr:row>
      <xdr:rowOff>190500</xdr:rowOff>
    </xdr:to>
    <xdr:sp macro="" textlink="">
      <xdr:nvSpPr>
        <xdr:cNvPr id="12423" name="Text Box 135"/>
        <xdr:cNvSpPr txBox="1">
          <a:spLocks noChangeArrowheads="1"/>
        </xdr:cNvSpPr>
      </xdr:nvSpPr>
      <xdr:spPr bwMode="auto">
        <a:xfrm>
          <a:off x="4241800" y="6934200"/>
          <a:ext cx="679450" cy="2095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21,307</a:t>
          </a:r>
          <a:endParaRPr lang="ja-JP" altLang="en-US"/>
        </a:p>
      </xdr:txBody>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91157" name="Oval 136"/>
        <xdr:cNvSpPr>
          <a:spLocks noChangeArrowheads="1"/>
        </xdr:cNvSpPr>
      </xdr:nvSpPr>
      <xdr:spPr bwMode="auto">
        <a:xfrm>
          <a:off x="4257675" y="69723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520700</xdr:colOff>
      <xdr:row>36</xdr:row>
      <xdr:rowOff>133350</xdr:rowOff>
    </xdr:from>
    <xdr:to>
      <xdr:col>4</xdr:col>
      <xdr:colOff>149225</xdr:colOff>
      <xdr:row>37</xdr:row>
      <xdr:rowOff>171450</xdr:rowOff>
    </xdr:to>
    <xdr:sp macro="" textlink="">
      <xdr:nvSpPr>
        <xdr:cNvPr id="12425" name="Text Box 137"/>
        <xdr:cNvSpPr txBox="1">
          <a:spLocks noChangeArrowheads="1"/>
        </xdr:cNvSpPr>
      </xdr:nvSpPr>
      <xdr:spPr bwMode="auto">
        <a:xfrm>
          <a:off x="3606800" y="6915150"/>
          <a:ext cx="698500" cy="2095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21,865</a:t>
          </a:r>
          <a:endParaRPr lang="ja-JP" altLang="en-US"/>
        </a:p>
      </xdr:txBody>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91159" name="Oval 138"/>
        <xdr:cNvSpPr>
          <a:spLocks noChangeArrowheads="1"/>
        </xdr:cNvSpPr>
      </xdr:nvSpPr>
      <xdr:spPr bwMode="auto">
        <a:xfrm>
          <a:off x="3552825" y="69627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958850</xdr:colOff>
      <xdr:row>36</xdr:row>
      <xdr:rowOff>127000</xdr:rowOff>
    </xdr:from>
    <xdr:to>
      <xdr:col>3</xdr:col>
      <xdr:colOff>593498</xdr:colOff>
      <xdr:row>37</xdr:row>
      <xdr:rowOff>165100</xdr:rowOff>
    </xdr:to>
    <xdr:sp macro="" textlink="">
      <xdr:nvSpPr>
        <xdr:cNvPr id="12427" name="Text Box 139"/>
        <xdr:cNvSpPr txBox="1">
          <a:spLocks noChangeArrowheads="1"/>
        </xdr:cNvSpPr>
      </xdr:nvSpPr>
      <xdr:spPr bwMode="auto">
        <a:xfrm>
          <a:off x="2965450" y="6908800"/>
          <a:ext cx="704850" cy="20955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22,457</a:t>
          </a:r>
          <a:endParaRPr lang="ja-JP" altLang="en-US"/>
        </a:p>
      </xdr:txBody>
    </xdr:sp>
    <xdr:clientData/>
  </xdr:twoCellAnchor>
  <xdr:twoCellAnchor>
    <xdr:from>
      <xdr:col>2</xdr:col>
      <xdr:colOff>590550</xdr:colOff>
      <xdr:row>35</xdr:row>
      <xdr:rowOff>295275</xdr:rowOff>
    </xdr:from>
    <xdr:to>
      <xdr:col>2</xdr:col>
      <xdr:colOff>695325</xdr:colOff>
      <xdr:row>36</xdr:row>
      <xdr:rowOff>57150</xdr:rowOff>
    </xdr:to>
    <xdr:sp macro="" textlink="">
      <xdr:nvSpPr>
        <xdr:cNvPr id="191161" name="Oval 140"/>
        <xdr:cNvSpPr>
          <a:spLocks noChangeArrowheads="1"/>
        </xdr:cNvSpPr>
      </xdr:nvSpPr>
      <xdr:spPr bwMode="auto">
        <a:xfrm>
          <a:off x="2857500" y="6905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254000</xdr:colOff>
      <xdr:row>36</xdr:row>
      <xdr:rowOff>69850</xdr:rowOff>
    </xdr:from>
    <xdr:to>
      <xdr:col>2</xdr:col>
      <xdr:colOff>1016000</xdr:colOff>
      <xdr:row>37</xdr:row>
      <xdr:rowOff>101600</xdr:rowOff>
    </xdr:to>
    <xdr:sp macro="" textlink="">
      <xdr:nvSpPr>
        <xdr:cNvPr id="12429" name="Text Box 141"/>
        <xdr:cNvSpPr txBox="1">
          <a:spLocks noChangeArrowheads="1"/>
        </xdr:cNvSpPr>
      </xdr:nvSpPr>
      <xdr:spPr bwMode="auto">
        <a:xfrm>
          <a:off x="2317750" y="6851650"/>
          <a:ext cx="704850" cy="203200"/>
        </a:xfrm>
        <a:prstGeom prst="rect">
          <a:avLst/>
        </a:prstGeom>
        <a:noFill/>
        <a:ln>
          <a:noFill/>
        </a:ln>
        <a:effectLst/>
        <a:extLst/>
      </xdr:spPr>
      <xdr:txBody>
        <a:bodyPr vertOverflow="clip" wrap="square" lIns="36576" tIns="22860" rIns="36576" bIns="22860" anchor="ctr" upright="1"/>
        <a:lstStyle/>
        <a:p>
          <a:pPr algn="ctr" rtl="0">
            <a:defRPr sz="1000"/>
          </a:pPr>
          <a:r>
            <a:rPr lang="ja-JP" altLang="en-US" sz="1000" b="1" i="0" u="none" strike="noStrike" baseline="0">
              <a:solidFill>
                <a:srgbClr val="FF0000"/>
              </a:solidFill>
              <a:latin typeface="ＭＳ Ｐゴシック"/>
              <a:ea typeface="ＭＳ Ｐゴシック"/>
            </a:rPr>
            <a:t>24,301</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0.17959</cdr:x>
      <cdr:y>0.02596</cdr:y>
    </cdr:from>
    <cdr:to>
      <cdr:x>0.98093</cdr:x>
      <cdr:y>0.11448</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327025</xdr:colOff>
      <xdr:row>45</xdr:row>
      <xdr:rowOff>9525</xdr:rowOff>
    </xdr:from>
    <xdr:to>
      <xdr:col>11</xdr:col>
      <xdr:colOff>101484</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120650</xdr:colOff>
      <xdr:row>0</xdr:row>
      <xdr:rowOff>117475</xdr:rowOff>
    </xdr:from>
    <xdr:to>
      <xdr:col>9</xdr:col>
      <xdr:colOff>101600</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625475</xdr:colOff>
      <xdr:row>1</xdr:row>
      <xdr:rowOff>76200</xdr:rowOff>
    </xdr:from>
    <xdr:to>
      <xdr:col>11</xdr:col>
      <xdr:colOff>933486</xdr:colOff>
      <xdr:row>3</xdr:row>
      <xdr:rowOff>76200</xdr:rowOff>
    </xdr:to>
    <xdr:sp macro="" textlink="">
      <xdr:nvSpPr>
        <xdr:cNvPr id="1034" name="年度ボックス"/>
        <xdr:cNvSpPr>
          <a:spLocks noChangeArrowheads="1"/>
        </xdr:cNvSpPr>
      </xdr:nvSpPr>
      <xdr:spPr bwMode="auto">
        <a:xfrm>
          <a:off x="9334500" y="285750"/>
          <a:ext cx="2324100" cy="41910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222250</xdr:colOff>
      <xdr:row>1</xdr:row>
      <xdr:rowOff>76200</xdr:rowOff>
    </xdr:from>
    <xdr:to>
      <xdr:col>15</xdr:col>
      <xdr:colOff>685768</xdr:colOff>
      <xdr:row>3</xdr:row>
      <xdr:rowOff>76200</xdr:rowOff>
    </xdr:to>
    <xdr:sp macro="" textlink="">
      <xdr:nvSpPr>
        <xdr:cNvPr id="1035" name="団体名称ボックス"/>
        <xdr:cNvSpPr>
          <a:spLocks noChangeArrowheads="1"/>
        </xdr:cNvSpPr>
      </xdr:nvSpPr>
      <xdr:spPr bwMode="auto">
        <a:xfrm>
          <a:off x="12026900" y="285750"/>
          <a:ext cx="3492500" cy="41910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長野県中野市</a:t>
          </a:r>
          <a:endParaRPr lang="ja-JP" altLang="en-US"/>
        </a:p>
      </xdr:txBody>
    </xdr:sp>
    <xdr:clientData/>
  </xdr:twoCellAnchor>
  <xdr:twoCellAnchor>
    <xdr:from>
      <xdr:col>0</xdr:col>
      <xdr:colOff>469900</xdr:colOff>
      <xdr:row>4</xdr:row>
      <xdr:rowOff>0</xdr:rowOff>
    </xdr:from>
    <xdr:to>
      <xdr:col>3</xdr:col>
      <xdr:colOff>730211</xdr:colOff>
      <xdr:row>6</xdr:row>
      <xdr:rowOff>63500</xdr:rowOff>
    </xdr:to>
    <xdr:sp macro="" textlink="">
      <xdr:nvSpPr>
        <xdr:cNvPr id="1036" name="テキスト ボックス 6"/>
        <xdr:cNvSpPr txBox="1">
          <a:spLocks noChangeArrowheads="1"/>
        </xdr:cNvSpPr>
      </xdr:nvSpPr>
      <xdr:spPr bwMode="auto">
        <a:xfrm>
          <a:off x="431800" y="838200"/>
          <a:ext cx="2863850" cy="4826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0217150" y="9956800"/>
          <a:ext cx="5187950" cy="2032000"/>
        </a:xfrm>
        <a:prstGeom prst="rect">
          <a:avLst/>
        </a:prstGeom>
        <a:solidFill>
          <a:srgbClr val="FFFFFF"/>
        </a:solidFill>
        <a:ln>
          <a:noFill/>
        </a:ln>
        <a:extLst/>
      </xdr:spPr>
      <xdr:txBody>
        <a:bodyPr vertOverflow="clip" wrap="square" lIns="45720" tIns="27432" rIns="0" bIns="0" anchor="t" upright="1"/>
        <a:lstStyle/>
        <a:p>
          <a:pPr rtl="0"/>
          <a:r>
            <a:rPr lang="ja-JP" altLang="ja-JP" sz="1100" b="0" i="0" baseline="0">
              <a:effectLst/>
              <a:latin typeface="+mn-lt"/>
              <a:ea typeface="+mn-ea"/>
              <a:cs typeface="+mn-cs"/>
            </a:rPr>
            <a:t>　歳出においては、人件費をはじめ経常経費の削減、事務事業の整理・統合など抑制を</a:t>
          </a:r>
          <a:r>
            <a:rPr lang="ja-JP" altLang="en-US" sz="1100" b="0" i="0" baseline="0">
              <a:effectLst/>
              <a:latin typeface="+mn-lt"/>
              <a:ea typeface="+mn-ea"/>
              <a:cs typeface="+mn-cs"/>
            </a:rPr>
            <a:t>継続している</a:t>
          </a:r>
          <a:r>
            <a:rPr lang="ja-JP" altLang="ja-JP" sz="1100" b="0" i="0" baseline="0">
              <a:effectLst/>
              <a:latin typeface="+mn-lt"/>
              <a:ea typeface="+mn-ea"/>
              <a:cs typeface="+mn-cs"/>
            </a:rPr>
            <a:t>。</a:t>
          </a:r>
          <a:endParaRPr lang="ja-JP" altLang="ja-JP" sz="1400">
            <a:effectLst/>
          </a:endParaRPr>
        </a:p>
        <a:p>
          <a:pPr rtl="0"/>
          <a:r>
            <a:rPr lang="ja-JP" altLang="ja-JP" sz="1100" b="0" i="0" baseline="0">
              <a:effectLst/>
              <a:latin typeface="+mn-lt"/>
              <a:ea typeface="+mn-ea"/>
              <a:cs typeface="+mn-cs"/>
            </a:rPr>
            <a:t>　歳入においては、市税等の滞納整理の強化、住民負担の適正化、あらゆる事業において、国・県の補助対象事業となりうるかの検討などの確保に努め</a:t>
          </a:r>
          <a:r>
            <a:rPr lang="ja-JP" altLang="en-US" sz="1100" b="0" i="0" baseline="0">
              <a:effectLst/>
              <a:latin typeface="+mn-lt"/>
              <a:ea typeface="+mn-ea"/>
              <a:cs typeface="+mn-cs"/>
            </a:rPr>
            <a:t>ている</a:t>
          </a:r>
          <a:r>
            <a:rPr lang="ja-JP" altLang="ja-JP" sz="1100" b="0" i="0" baseline="0">
              <a:effectLst/>
              <a:latin typeface="+mn-lt"/>
              <a:ea typeface="+mn-ea"/>
              <a:cs typeface="+mn-cs"/>
            </a:rPr>
            <a:t>。</a:t>
          </a:r>
          <a:endParaRPr lang="ja-JP" altLang="ja-JP" sz="1400">
            <a:effectLst/>
          </a:endParaRPr>
        </a:p>
        <a:p>
          <a:pPr rtl="0"/>
          <a:r>
            <a:rPr lang="ja-JP" altLang="ja-JP" sz="1100" b="0" i="0" baseline="0">
              <a:effectLst/>
              <a:latin typeface="+mn-lt"/>
              <a:ea typeface="+mn-ea"/>
              <a:cs typeface="+mn-cs"/>
            </a:rPr>
            <a:t>　また、基金残高の確保にも</a:t>
          </a:r>
          <a:r>
            <a:rPr lang="ja-JP" altLang="en-US" sz="1100" b="0" i="0" baseline="0">
              <a:effectLst/>
              <a:latin typeface="+mn-lt"/>
              <a:ea typeface="+mn-ea"/>
              <a:cs typeface="+mn-cs"/>
            </a:rPr>
            <a:t>努</a:t>
          </a:r>
          <a:r>
            <a:rPr lang="ja-JP" altLang="ja-JP" sz="1100" b="0" i="0" baseline="0">
              <a:effectLst/>
              <a:latin typeface="+mn-lt"/>
              <a:ea typeface="+mn-ea"/>
              <a:cs typeface="+mn-cs"/>
            </a:rPr>
            <a:t>め</a:t>
          </a:r>
          <a:r>
            <a:rPr lang="ja-JP" altLang="en-US" sz="1100" b="0" i="0" baseline="0">
              <a:effectLst/>
              <a:latin typeface="+mn-lt"/>
              <a:ea typeface="+mn-ea"/>
              <a:cs typeface="+mn-cs"/>
            </a:rPr>
            <a:t>ている</a:t>
          </a:r>
          <a:r>
            <a:rPr lang="ja-JP" altLang="ja-JP" sz="1100" b="0" i="0" baseline="0">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536575</xdr:colOff>
      <xdr:row>32</xdr:row>
      <xdr:rowOff>31750</xdr:rowOff>
    </xdr:from>
    <xdr:to>
      <xdr:col>11</xdr:col>
      <xdr:colOff>914339</xdr:colOff>
      <xdr:row>33</xdr:row>
      <xdr:rowOff>19050</xdr:rowOff>
    </xdr:to>
    <xdr:sp macro="" textlink="">
      <xdr:nvSpPr>
        <xdr:cNvPr id="3075" name="テキスト ボックス 4"/>
        <xdr:cNvSpPr txBox="1">
          <a:spLocks noChangeArrowheads="1"/>
        </xdr:cNvSpPr>
      </xdr:nvSpPr>
      <xdr:spPr bwMode="auto">
        <a:xfrm>
          <a:off x="10471150" y="6927850"/>
          <a:ext cx="1397000" cy="482600"/>
        </a:xfrm>
        <a:prstGeom prst="rect">
          <a:avLst/>
        </a:prstGeom>
        <a:noFill/>
        <a:ln>
          <a:noFill/>
        </a:ln>
        <a:extLst/>
      </xdr:spPr>
      <xdr:txBody>
        <a:bodyPr vertOverflow="clip" wrap="square" lIns="45720" tIns="27432"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146050</xdr:rowOff>
    </xdr:from>
    <xdr:to>
      <xdr:col>9</xdr:col>
      <xdr:colOff>723900</xdr:colOff>
      <xdr:row>3</xdr:row>
      <xdr:rowOff>152400</xdr:rowOff>
    </xdr:to>
    <xdr:sp macro="" textlink="">
      <xdr:nvSpPr>
        <xdr:cNvPr id="3077" name="表題ボックス"/>
        <xdr:cNvSpPr>
          <a:spLocks noChangeArrowheads="1"/>
        </xdr:cNvSpPr>
      </xdr:nvSpPr>
      <xdr:spPr bwMode="auto">
        <a:xfrm>
          <a:off x="133350" y="146050"/>
          <a:ext cx="9467850" cy="635000"/>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1063625</xdr:colOff>
      <xdr:row>1</xdr:row>
      <xdr:rowOff>31750</xdr:rowOff>
    </xdr:from>
    <xdr:to>
      <xdr:col>12</xdr:col>
      <xdr:colOff>168275</xdr:colOff>
      <xdr:row>3</xdr:row>
      <xdr:rowOff>63500</xdr:rowOff>
    </xdr:to>
    <xdr:sp macro="" textlink="">
      <xdr:nvSpPr>
        <xdr:cNvPr id="3078" name="年度ボックス"/>
        <xdr:cNvSpPr>
          <a:spLocks noChangeArrowheads="1"/>
        </xdr:cNvSpPr>
      </xdr:nvSpPr>
      <xdr:spPr bwMode="auto">
        <a:xfrm>
          <a:off x="9912350" y="241300"/>
          <a:ext cx="2324100" cy="45085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660400</xdr:colOff>
      <xdr:row>1</xdr:row>
      <xdr:rowOff>31750</xdr:rowOff>
    </xdr:from>
    <xdr:to>
      <xdr:col>15</xdr:col>
      <xdr:colOff>1038201</xdr:colOff>
      <xdr:row>3</xdr:row>
      <xdr:rowOff>63500</xdr:rowOff>
    </xdr:to>
    <xdr:sp macro="" textlink="">
      <xdr:nvSpPr>
        <xdr:cNvPr id="3079" name="団体名称ボックス"/>
        <xdr:cNvSpPr>
          <a:spLocks noChangeArrowheads="1"/>
        </xdr:cNvSpPr>
      </xdr:nvSpPr>
      <xdr:spPr bwMode="auto">
        <a:xfrm>
          <a:off x="12680950" y="241300"/>
          <a:ext cx="3492500" cy="45085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長野県中野市</a:t>
          </a:r>
          <a:endParaRPr lang="ja-JP" altLang="en-US"/>
        </a:p>
      </xdr:txBody>
    </xdr:sp>
    <xdr:clientData/>
  </xdr:twoCellAnchor>
  <xdr:twoCellAnchor editAs="oneCell">
    <xdr:from>
      <xdr:col>1</xdr:col>
      <xdr:colOff>0</xdr:colOff>
      <xdr:row>3</xdr:row>
      <xdr:rowOff>31750</xdr:rowOff>
    </xdr:from>
    <xdr:to>
      <xdr:col>4</xdr:col>
      <xdr:colOff>914400</xdr:colOff>
      <xdr:row>4</xdr:row>
      <xdr:rowOff>196850</xdr:rowOff>
    </xdr:to>
    <xdr:sp macro="" textlink="">
      <xdr:nvSpPr>
        <xdr:cNvPr id="3080" name="テキスト ボックス 6"/>
        <xdr:cNvSpPr txBox="1">
          <a:spLocks noChangeArrowheads="1"/>
        </xdr:cNvSpPr>
      </xdr:nvSpPr>
      <xdr:spPr bwMode="auto">
        <a:xfrm>
          <a:off x="463550" y="660400"/>
          <a:ext cx="3956050" cy="374650"/>
        </a:xfrm>
        <a:prstGeom prst="rect">
          <a:avLst/>
        </a:prstGeom>
        <a:noFill/>
        <a:ln>
          <a:noFill/>
        </a:ln>
        <a:extLst/>
      </xdr:spPr>
      <xdr:txBody>
        <a:bodyPr vertOverflow="clip" wrap="square" lIns="54864" tIns="32004"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679450</xdr:colOff>
      <xdr:row>32</xdr:row>
      <xdr:rowOff>419100</xdr:rowOff>
    </xdr:from>
    <xdr:to>
      <xdr:col>15</xdr:col>
      <xdr:colOff>850900</xdr:colOff>
      <xdr:row>42</xdr:row>
      <xdr:rowOff>247650</xdr:rowOff>
    </xdr:to>
    <xdr:sp macro="" textlink="" fLocksText="0">
      <xdr:nvSpPr>
        <xdr:cNvPr id="3081" name="Text Box 9"/>
        <xdr:cNvSpPr txBox="1">
          <a:spLocks noChangeArrowheads="1"/>
        </xdr:cNvSpPr>
      </xdr:nvSpPr>
      <xdr:spPr bwMode="auto">
        <a:xfrm>
          <a:off x="10604500" y="7315200"/>
          <a:ext cx="5391150" cy="478155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ja-JP" sz="1100" b="0" i="0" baseline="0">
              <a:effectLst/>
              <a:latin typeface="+mn-lt"/>
              <a:ea typeface="+mn-ea"/>
              <a:cs typeface="+mn-cs"/>
            </a:rPr>
            <a:t>　「連結実質赤字比率」については、平成</a:t>
          </a:r>
          <a:r>
            <a:rPr lang="en-US" altLang="ja-JP" sz="1100" b="0" i="0" baseline="0">
              <a:effectLst/>
              <a:latin typeface="+mn-lt"/>
              <a:ea typeface="+mn-ea"/>
              <a:cs typeface="+mn-cs"/>
            </a:rPr>
            <a:t>20</a:t>
          </a:r>
          <a:r>
            <a:rPr lang="ja-JP" altLang="ja-JP" sz="1100" b="0" i="0" baseline="0">
              <a:effectLst/>
              <a:latin typeface="+mn-lt"/>
              <a:ea typeface="+mn-ea"/>
              <a:cs typeface="+mn-cs"/>
            </a:rPr>
            <a:t>年より赤字がないため数値はないが、今後もより健全な運営が必要である。</a:t>
          </a:r>
          <a:endParaRPr lang="ja-JP" altLang="ja-JP" sz="1400">
            <a:effectLst/>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120650</xdr:colOff>
      <xdr:row>0</xdr:row>
      <xdr:rowOff>123825</xdr:rowOff>
    </xdr:from>
    <xdr:to>
      <xdr:col>11</xdr:col>
      <xdr:colOff>688959</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835025</xdr:colOff>
      <xdr:row>1</xdr:row>
      <xdr:rowOff>19050</xdr:rowOff>
    </xdr:from>
    <xdr:to>
      <xdr:col>15</xdr:col>
      <xdr:colOff>374579</xdr:colOff>
      <xdr:row>3</xdr:row>
      <xdr:rowOff>127000</xdr:rowOff>
    </xdr:to>
    <xdr:sp macro="" textlink="">
      <xdr:nvSpPr>
        <xdr:cNvPr id="5122" name="年度ボックス"/>
        <xdr:cNvSpPr>
          <a:spLocks noChangeArrowheads="1"/>
        </xdr:cNvSpPr>
      </xdr:nvSpPr>
      <xdr:spPr bwMode="auto">
        <a:xfrm>
          <a:off x="9893300" y="190500"/>
          <a:ext cx="2311400" cy="45085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765175</xdr:colOff>
      <xdr:row>1</xdr:row>
      <xdr:rowOff>19050</xdr:rowOff>
    </xdr:from>
    <xdr:to>
      <xdr:col>20</xdr:col>
      <xdr:colOff>190539</xdr:colOff>
      <xdr:row>3</xdr:row>
      <xdr:rowOff>127000</xdr:rowOff>
    </xdr:to>
    <xdr:sp macro="" textlink="">
      <xdr:nvSpPr>
        <xdr:cNvPr id="5123" name="団体名称ボックス"/>
        <xdr:cNvSpPr>
          <a:spLocks noChangeArrowheads="1"/>
        </xdr:cNvSpPr>
      </xdr:nvSpPr>
      <xdr:spPr bwMode="auto">
        <a:xfrm>
          <a:off x="12566650" y="190500"/>
          <a:ext cx="3473450" cy="45085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長野県中野市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149225</xdr:colOff>
      <xdr:row>43</xdr:row>
      <xdr:rowOff>0</xdr:rowOff>
    </xdr:from>
    <xdr:to>
      <xdr:col>16</xdr:col>
      <xdr:colOff>161985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69850</xdr:rowOff>
    </xdr:from>
    <xdr:to>
      <xdr:col>2</xdr:col>
      <xdr:colOff>415925</xdr:colOff>
      <xdr:row>6</xdr:row>
      <xdr:rowOff>44450</xdr:rowOff>
    </xdr:to>
    <xdr:sp macro="" textlink="">
      <xdr:nvSpPr>
        <xdr:cNvPr id="5138" name="Rectangle 88"/>
        <xdr:cNvSpPr>
          <a:spLocks noChangeArrowheads="1"/>
        </xdr:cNvSpPr>
      </xdr:nvSpPr>
      <xdr:spPr bwMode="auto">
        <a:xfrm>
          <a:off x="285750" y="755650"/>
          <a:ext cx="1327150" cy="3175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850938</xdr:colOff>
      <xdr:row>52</xdr:row>
      <xdr:rowOff>196850</xdr:rowOff>
    </xdr:to>
    <xdr:sp macro="" textlink="" fLocksText="0">
      <xdr:nvSpPr>
        <xdr:cNvPr id="5139" name="Text Box 19"/>
        <xdr:cNvSpPr txBox="1">
          <a:spLocks noChangeArrowheads="1"/>
        </xdr:cNvSpPr>
      </xdr:nvSpPr>
      <xdr:spPr bwMode="auto">
        <a:xfrm>
          <a:off x="12172950" y="7950200"/>
          <a:ext cx="3670300" cy="3321050"/>
        </a:xfrm>
        <a:prstGeom prst="rect">
          <a:avLst/>
        </a:prstGeom>
        <a:solidFill>
          <a:srgbClr val="FFFFFF"/>
        </a:solidFill>
        <a:ln>
          <a:noFill/>
        </a:ln>
        <a:extLst/>
      </xdr:spPr>
      <xdr:txBody>
        <a:bodyPr vertOverflow="clip" wrap="square" lIns="45720" tIns="27432" rIns="0" bIns="0" anchor="t" upright="1"/>
        <a:lstStyle/>
        <a:p>
          <a:pPr rtl="0">
            <a:lnSpc>
              <a:spcPts val="1300"/>
            </a:lnSpc>
          </a:pPr>
          <a:r>
            <a:rPr lang="ja-JP" altLang="ja-JP" sz="1100" b="0" i="0" baseline="0">
              <a:effectLst/>
              <a:latin typeface="+mn-lt"/>
              <a:ea typeface="+mn-ea"/>
              <a:cs typeface="+mn-cs"/>
            </a:rPr>
            <a:t>　実質公債費比率は年々改善されており、その要因として</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lnSpc>
              <a:spcPts val="1200"/>
            </a:lnSpc>
          </a:pPr>
          <a:r>
            <a:rPr lang="ja-JP" altLang="ja-JP" sz="1100" b="0" i="0" baseline="0">
              <a:effectLst/>
              <a:latin typeface="+mn-lt"/>
              <a:ea typeface="+mn-ea"/>
              <a:cs typeface="+mn-cs"/>
            </a:rPr>
            <a:t>元利償還金（公営企業繰入金含む）の減や、公債費に準ずる債務負担行為に基づく支出額の減</a:t>
          </a:r>
          <a:r>
            <a:rPr lang="ja-JP" altLang="en-US" sz="1100" b="0" i="0" baseline="0">
              <a:effectLst/>
              <a:latin typeface="+mn-lt"/>
              <a:ea typeface="+mn-ea"/>
              <a:cs typeface="+mn-cs"/>
            </a:rPr>
            <a:t>のほか</a:t>
          </a:r>
          <a:r>
            <a:rPr lang="ja-JP" altLang="ja-JP" sz="1100" b="0" i="0" baseline="0">
              <a:effectLst/>
              <a:latin typeface="+mn-lt"/>
              <a:ea typeface="+mn-ea"/>
              <a:cs typeface="+mn-cs"/>
            </a:rPr>
            <a:t>、臨時財政対策債を除く通常債残高の減があり、分子が減となっている。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331494</xdr:colOff>
      <xdr:row>39</xdr:row>
      <xdr:rowOff>12618</xdr:rowOff>
    </xdr:from>
    <xdr:to>
      <xdr:col>15</xdr:col>
      <xdr:colOff>838007</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144894</xdr:colOff>
      <xdr:row>0</xdr:row>
      <xdr:rowOff>138544</xdr:rowOff>
    </xdr:from>
    <xdr:to>
      <xdr:col>10</xdr:col>
      <xdr:colOff>395122</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587375</xdr:colOff>
      <xdr:row>1</xdr:row>
      <xdr:rowOff>50800</xdr:rowOff>
    </xdr:from>
    <xdr:to>
      <xdr:col>13</xdr:col>
      <xdr:colOff>625475</xdr:colOff>
      <xdr:row>3</xdr:row>
      <xdr:rowOff>120650</xdr:rowOff>
    </xdr:to>
    <xdr:sp macro="" textlink="">
      <xdr:nvSpPr>
        <xdr:cNvPr id="7186" name="年度ボックス"/>
        <xdr:cNvSpPr>
          <a:spLocks noChangeArrowheads="1"/>
        </xdr:cNvSpPr>
      </xdr:nvSpPr>
      <xdr:spPr bwMode="auto">
        <a:xfrm>
          <a:off x="9906000" y="241300"/>
          <a:ext cx="2324100" cy="45085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168275</xdr:colOff>
      <xdr:row>1</xdr:row>
      <xdr:rowOff>50800</xdr:rowOff>
    </xdr:from>
    <xdr:to>
      <xdr:col>18</xdr:col>
      <xdr:colOff>130175</xdr:colOff>
      <xdr:row>3</xdr:row>
      <xdr:rowOff>120650</xdr:rowOff>
    </xdr:to>
    <xdr:sp macro="" textlink="">
      <xdr:nvSpPr>
        <xdr:cNvPr id="7187" name="団体名称ボックス"/>
        <xdr:cNvSpPr>
          <a:spLocks noChangeArrowheads="1"/>
        </xdr:cNvSpPr>
      </xdr:nvSpPr>
      <xdr:spPr bwMode="auto">
        <a:xfrm>
          <a:off x="12693650" y="241300"/>
          <a:ext cx="3492500" cy="450850"/>
        </a:xfrm>
        <a:prstGeom prst="rect">
          <a:avLst/>
        </a:prstGeom>
        <a:noFill/>
        <a:ln w="25400">
          <a:solidFill>
            <a:srgbClr val="000000"/>
          </a:solidFill>
          <a:miter lim="800000"/>
          <a:headEnd/>
          <a:tailEnd/>
        </a:ln>
        <a:extLst/>
      </xdr:spPr>
      <xdr:txBody>
        <a:bodyPr vertOverflow="clip" wrap="square" lIns="54864" tIns="32004" rIns="54864" bIns="32004" anchor="ctr"/>
        <a:lstStyle/>
        <a:p>
          <a:pPr algn="ctr" rtl="0">
            <a:defRPr sz="1000"/>
          </a:pPr>
          <a:r>
            <a:rPr lang="ja-JP" altLang="en-US" sz="1600" b="1" i="0" u="none" strike="noStrike" baseline="0">
              <a:solidFill>
                <a:srgbClr val="000000"/>
              </a:solidFill>
              <a:latin typeface="ＭＳ ゴシック"/>
              <a:ea typeface="ＭＳ ゴシック"/>
            </a:rPr>
            <a:t>長野県中野市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117475</xdr:colOff>
      <xdr:row>3</xdr:row>
      <xdr:rowOff>133350</xdr:rowOff>
    </xdr:from>
    <xdr:to>
      <xdr:col>2</xdr:col>
      <xdr:colOff>933327</xdr:colOff>
      <xdr:row>5</xdr:row>
      <xdr:rowOff>133350</xdr:rowOff>
    </xdr:to>
    <xdr:sp macro="" textlink="">
      <xdr:nvSpPr>
        <xdr:cNvPr id="7189" name="テキスト ボックス 6"/>
        <xdr:cNvSpPr txBox="1">
          <a:spLocks noChangeArrowheads="1"/>
        </xdr:cNvSpPr>
      </xdr:nvSpPr>
      <xdr:spPr bwMode="auto">
        <a:xfrm>
          <a:off x="571500" y="704850"/>
          <a:ext cx="1631950" cy="381000"/>
        </a:xfrm>
        <a:prstGeom prst="rect">
          <a:avLst/>
        </a:prstGeom>
        <a:noFill/>
        <a:ln>
          <a:noFill/>
        </a:ln>
        <a:extLst/>
      </xdr:spPr>
      <xdr:txBody>
        <a:bodyPr vertOverflow="clip" wrap="square" lIns="54864" tIns="32004"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450850</xdr:colOff>
      <xdr:row>40</xdr:row>
      <xdr:rowOff>12700</xdr:rowOff>
    </xdr:from>
    <xdr:to>
      <xdr:col>17</xdr:col>
      <xdr:colOff>873082</xdr:colOff>
      <xdr:row>51</xdr:row>
      <xdr:rowOff>171450</xdr:rowOff>
    </xdr:to>
    <xdr:sp macro="" textlink="" fLocksText="0">
      <xdr:nvSpPr>
        <xdr:cNvPr id="7190" name="Text Box 22"/>
        <xdr:cNvSpPr txBox="1">
          <a:spLocks noChangeArrowheads="1"/>
        </xdr:cNvSpPr>
      </xdr:nvSpPr>
      <xdr:spPr bwMode="auto">
        <a:xfrm>
          <a:off x="12065000" y="7950200"/>
          <a:ext cx="3924300" cy="4000500"/>
        </a:xfrm>
        <a:prstGeom prst="rect">
          <a:avLst/>
        </a:prstGeom>
        <a:solidFill>
          <a:srgbClr val="FFFFFF"/>
        </a:solidFill>
        <a:ln>
          <a:noFill/>
        </a:ln>
        <a:extLst/>
      </xdr:spPr>
      <xdr:txBody>
        <a:bodyPr vertOverflow="clip" wrap="square" lIns="45720" tIns="27432" rIns="0" bIns="0" anchor="t" upright="1"/>
        <a:lstStyle/>
        <a:p>
          <a:pPr rtl="0">
            <a:lnSpc>
              <a:spcPts val="1200"/>
            </a:lnSpc>
          </a:pPr>
          <a:r>
            <a:rPr lang="ja-JP" altLang="en-US" sz="1100" b="0" i="0" baseline="0">
              <a:effectLst/>
              <a:latin typeface="+mn-lt"/>
              <a:ea typeface="+mn-ea"/>
              <a:cs typeface="+mn-cs"/>
            </a:rPr>
            <a:t>　</a:t>
          </a:r>
          <a:r>
            <a:rPr lang="ja-JP" altLang="ja-JP" sz="1100" b="0" i="0" baseline="0">
              <a:effectLst/>
              <a:latin typeface="+mn-lt"/>
              <a:ea typeface="+mn-ea"/>
              <a:cs typeface="+mn-cs"/>
            </a:rPr>
            <a:t>将来負担比率は年々改善されており、その主な要因は債務負担行為に基づく支出予定額の減、組合等負担等見込額の減</a:t>
          </a:r>
          <a:r>
            <a:rPr lang="ja-JP" altLang="en-US" sz="1100" b="0" i="0" baseline="0">
              <a:effectLst/>
              <a:latin typeface="+mn-lt"/>
              <a:ea typeface="+mn-ea"/>
              <a:cs typeface="+mn-cs"/>
            </a:rPr>
            <a:t>など</a:t>
          </a:r>
          <a:r>
            <a:rPr lang="ja-JP" altLang="ja-JP" sz="1100" b="0" i="0" baseline="0">
              <a:effectLst/>
              <a:latin typeface="+mn-lt"/>
              <a:ea typeface="+mn-ea"/>
              <a:cs typeface="+mn-cs"/>
            </a:rPr>
            <a:t>であり、標準財政規模の増（臨時財政対策債の増）も考えられる。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136</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138</v>
      </c>
      <c r="C3" s="532"/>
      <c r="D3" s="532"/>
      <c r="E3" s="533"/>
      <c r="F3" s="533"/>
      <c r="G3" s="533"/>
      <c r="H3" s="533"/>
      <c r="I3" s="533"/>
      <c r="J3" s="533"/>
      <c r="K3" s="533"/>
      <c r="L3" s="533" t="s">
        <v>139</v>
      </c>
      <c r="M3" s="533"/>
      <c r="N3" s="533"/>
      <c r="O3" s="533"/>
      <c r="P3" s="533"/>
      <c r="Q3" s="533"/>
      <c r="R3" s="539"/>
      <c r="S3" s="539"/>
      <c r="T3" s="539"/>
      <c r="U3" s="539"/>
      <c r="V3" s="540"/>
      <c r="W3" s="358" t="s">
        <v>140</v>
      </c>
      <c r="X3" s="359"/>
      <c r="Y3" s="359"/>
      <c r="Z3" s="359"/>
      <c r="AA3" s="359"/>
      <c r="AB3" s="532"/>
      <c r="AC3" s="539" t="s">
        <v>141</v>
      </c>
      <c r="AD3" s="359"/>
      <c r="AE3" s="359"/>
      <c r="AF3" s="359"/>
      <c r="AG3" s="359"/>
      <c r="AH3" s="359"/>
      <c r="AI3" s="359"/>
      <c r="AJ3" s="359"/>
      <c r="AK3" s="359"/>
      <c r="AL3" s="360"/>
      <c r="AM3" s="358" t="s">
        <v>142</v>
      </c>
      <c r="AN3" s="359"/>
      <c r="AO3" s="359"/>
      <c r="AP3" s="359"/>
      <c r="AQ3" s="359"/>
      <c r="AR3" s="359"/>
      <c r="AS3" s="359"/>
      <c r="AT3" s="359"/>
      <c r="AU3" s="359"/>
      <c r="AV3" s="359"/>
      <c r="AW3" s="359"/>
      <c r="AX3" s="360"/>
      <c r="AY3" s="392" t="s">
        <v>90</v>
      </c>
      <c r="AZ3" s="393"/>
      <c r="BA3" s="393"/>
      <c r="BB3" s="393"/>
      <c r="BC3" s="393"/>
      <c r="BD3" s="393"/>
      <c r="BE3" s="393"/>
      <c r="BF3" s="393"/>
      <c r="BG3" s="393"/>
      <c r="BH3" s="393"/>
      <c r="BI3" s="393"/>
      <c r="BJ3" s="393"/>
      <c r="BK3" s="393"/>
      <c r="BL3" s="393"/>
      <c r="BM3" s="545"/>
      <c r="BN3" s="358" t="s">
        <v>143</v>
      </c>
      <c r="BO3" s="359"/>
      <c r="BP3" s="359"/>
      <c r="BQ3" s="359"/>
      <c r="BR3" s="359"/>
      <c r="BS3" s="359"/>
      <c r="BT3" s="359"/>
      <c r="BU3" s="360"/>
      <c r="BV3" s="358" t="s">
        <v>144</v>
      </c>
      <c r="BW3" s="359"/>
      <c r="BX3" s="359"/>
      <c r="BY3" s="359"/>
      <c r="BZ3" s="359"/>
      <c r="CA3" s="359"/>
      <c r="CB3" s="359"/>
      <c r="CC3" s="360"/>
      <c r="CD3" s="392" t="s">
        <v>90</v>
      </c>
      <c r="CE3" s="393"/>
      <c r="CF3" s="393"/>
      <c r="CG3" s="393"/>
      <c r="CH3" s="393"/>
      <c r="CI3" s="393"/>
      <c r="CJ3" s="393"/>
      <c r="CK3" s="393"/>
      <c r="CL3" s="393"/>
      <c r="CM3" s="393"/>
      <c r="CN3" s="393"/>
      <c r="CO3" s="393"/>
      <c r="CP3" s="393"/>
      <c r="CQ3" s="393"/>
      <c r="CR3" s="393"/>
      <c r="CS3" s="545"/>
      <c r="CT3" s="358" t="s">
        <v>145</v>
      </c>
      <c r="CU3" s="359"/>
      <c r="CV3" s="359"/>
      <c r="CW3" s="359"/>
      <c r="CX3" s="359"/>
      <c r="CY3" s="359"/>
      <c r="CZ3" s="359"/>
      <c r="DA3" s="360"/>
      <c r="DB3" s="358" t="s">
        <v>146</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147</v>
      </c>
      <c r="AZ4" s="432"/>
      <c r="BA4" s="432"/>
      <c r="BB4" s="432"/>
      <c r="BC4" s="432"/>
      <c r="BD4" s="432"/>
      <c r="BE4" s="432"/>
      <c r="BF4" s="432"/>
      <c r="BG4" s="432"/>
      <c r="BH4" s="432"/>
      <c r="BI4" s="432"/>
      <c r="BJ4" s="432"/>
      <c r="BK4" s="432"/>
      <c r="BL4" s="432"/>
      <c r="BM4" s="433"/>
      <c r="BN4" s="415">
        <v>19314408</v>
      </c>
      <c r="BO4" s="416"/>
      <c r="BP4" s="416"/>
      <c r="BQ4" s="416"/>
      <c r="BR4" s="416"/>
      <c r="BS4" s="416"/>
      <c r="BT4" s="416"/>
      <c r="BU4" s="417"/>
      <c r="BV4" s="415">
        <v>20705466</v>
      </c>
      <c r="BW4" s="416"/>
      <c r="BX4" s="416"/>
      <c r="BY4" s="416"/>
      <c r="BZ4" s="416"/>
      <c r="CA4" s="416"/>
      <c r="CB4" s="416"/>
      <c r="CC4" s="417"/>
      <c r="CD4" s="546" t="s">
        <v>148</v>
      </c>
      <c r="CE4" s="547"/>
      <c r="CF4" s="547"/>
      <c r="CG4" s="547"/>
      <c r="CH4" s="547"/>
      <c r="CI4" s="547"/>
      <c r="CJ4" s="547"/>
      <c r="CK4" s="547"/>
      <c r="CL4" s="547"/>
      <c r="CM4" s="547"/>
      <c r="CN4" s="547"/>
      <c r="CO4" s="547"/>
      <c r="CP4" s="547"/>
      <c r="CQ4" s="547"/>
      <c r="CR4" s="547"/>
      <c r="CS4" s="548"/>
      <c r="CT4" s="524">
        <v>2.8</v>
      </c>
      <c r="CU4" s="525"/>
      <c r="CV4" s="525"/>
      <c r="CW4" s="525"/>
      <c r="CX4" s="525"/>
      <c r="CY4" s="525"/>
      <c r="CZ4" s="525"/>
      <c r="DA4" s="526"/>
      <c r="DB4" s="524">
        <v>3.7</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149</v>
      </c>
      <c r="AN5" s="372"/>
      <c r="AO5" s="372"/>
      <c r="AP5" s="372"/>
      <c r="AQ5" s="372"/>
      <c r="AR5" s="372"/>
      <c r="AS5" s="372"/>
      <c r="AT5" s="373"/>
      <c r="AU5" s="367" t="s">
        <v>150</v>
      </c>
      <c r="AV5" s="365"/>
      <c r="AW5" s="365"/>
      <c r="AX5" s="365"/>
      <c r="AY5" s="368" t="s">
        <v>151</v>
      </c>
      <c r="AZ5" s="369"/>
      <c r="BA5" s="369"/>
      <c r="BB5" s="369"/>
      <c r="BC5" s="369"/>
      <c r="BD5" s="369"/>
      <c r="BE5" s="369"/>
      <c r="BF5" s="369"/>
      <c r="BG5" s="369"/>
      <c r="BH5" s="369"/>
      <c r="BI5" s="369"/>
      <c r="BJ5" s="369"/>
      <c r="BK5" s="369"/>
      <c r="BL5" s="369"/>
      <c r="BM5" s="370"/>
      <c r="BN5" s="355">
        <v>18903331</v>
      </c>
      <c r="BO5" s="356"/>
      <c r="BP5" s="356"/>
      <c r="BQ5" s="356"/>
      <c r="BR5" s="356"/>
      <c r="BS5" s="356"/>
      <c r="BT5" s="356"/>
      <c r="BU5" s="357"/>
      <c r="BV5" s="355">
        <v>20239554</v>
      </c>
      <c r="BW5" s="356"/>
      <c r="BX5" s="356"/>
      <c r="BY5" s="356"/>
      <c r="BZ5" s="356"/>
      <c r="CA5" s="356"/>
      <c r="CB5" s="356"/>
      <c r="CC5" s="357"/>
      <c r="CD5" s="349" t="s">
        <v>152</v>
      </c>
      <c r="CE5" s="350"/>
      <c r="CF5" s="350"/>
      <c r="CG5" s="350"/>
      <c r="CH5" s="350"/>
      <c r="CI5" s="350"/>
      <c r="CJ5" s="350"/>
      <c r="CK5" s="350"/>
      <c r="CL5" s="350"/>
      <c r="CM5" s="350"/>
      <c r="CN5" s="350"/>
      <c r="CO5" s="350"/>
      <c r="CP5" s="350"/>
      <c r="CQ5" s="350"/>
      <c r="CR5" s="350"/>
      <c r="CS5" s="351"/>
      <c r="CT5" s="344">
        <v>85.8</v>
      </c>
      <c r="CU5" s="345"/>
      <c r="CV5" s="345"/>
      <c r="CW5" s="345"/>
      <c r="CX5" s="345"/>
      <c r="CY5" s="345"/>
      <c r="CZ5" s="345"/>
      <c r="DA5" s="346"/>
      <c r="DB5" s="344">
        <v>88.4</v>
      </c>
      <c r="DC5" s="345"/>
      <c r="DD5" s="345"/>
      <c r="DE5" s="345"/>
      <c r="DF5" s="345"/>
      <c r="DG5" s="345"/>
      <c r="DH5" s="345"/>
      <c r="DI5" s="346"/>
      <c r="DJ5" s="134"/>
      <c r="DK5" s="134"/>
      <c r="DL5" s="134"/>
      <c r="DM5" s="134"/>
      <c r="DN5" s="134"/>
      <c r="DO5" s="134"/>
    </row>
    <row r="6" spans="1:119" ht="18.75" customHeight="1">
      <c r="A6" s="135"/>
      <c r="B6" s="551" t="s">
        <v>153</v>
      </c>
      <c r="C6" s="471"/>
      <c r="D6" s="471"/>
      <c r="E6" s="552"/>
      <c r="F6" s="552"/>
      <c r="G6" s="552"/>
      <c r="H6" s="552"/>
      <c r="I6" s="552"/>
      <c r="J6" s="552"/>
      <c r="K6" s="552"/>
      <c r="L6" s="552" t="s">
        <v>154</v>
      </c>
      <c r="M6" s="552"/>
      <c r="N6" s="552"/>
      <c r="O6" s="552"/>
      <c r="P6" s="552"/>
      <c r="Q6" s="552"/>
      <c r="R6" s="475"/>
      <c r="S6" s="475"/>
      <c r="T6" s="475"/>
      <c r="U6" s="475"/>
      <c r="V6" s="555"/>
      <c r="W6" s="494" t="s">
        <v>155</v>
      </c>
      <c r="X6" s="470"/>
      <c r="Y6" s="470"/>
      <c r="Z6" s="470"/>
      <c r="AA6" s="470"/>
      <c r="AB6" s="471"/>
      <c r="AC6" s="558" t="s">
        <v>156</v>
      </c>
      <c r="AD6" s="559"/>
      <c r="AE6" s="559"/>
      <c r="AF6" s="559"/>
      <c r="AG6" s="559"/>
      <c r="AH6" s="559"/>
      <c r="AI6" s="559"/>
      <c r="AJ6" s="559"/>
      <c r="AK6" s="559"/>
      <c r="AL6" s="560"/>
      <c r="AM6" s="371" t="s">
        <v>157</v>
      </c>
      <c r="AN6" s="372"/>
      <c r="AO6" s="372"/>
      <c r="AP6" s="372"/>
      <c r="AQ6" s="372"/>
      <c r="AR6" s="372"/>
      <c r="AS6" s="372"/>
      <c r="AT6" s="373"/>
      <c r="AU6" s="367" t="s">
        <v>158</v>
      </c>
      <c r="AV6" s="365"/>
      <c r="AW6" s="365"/>
      <c r="AX6" s="365"/>
      <c r="AY6" s="368" t="s">
        <v>159</v>
      </c>
      <c r="AZ6" s="369"/>
      <c r="BA6" s="369"/>
      <c r="BB6" s="369"/>
      <c r="BC6" s="369"/>
      <c r="BD6" s="369"/>
      <c r="BE6" s="369"/>
      <c r="BF6" s="369"/>
      <c r="BG6" s="369"/>
      <c r="BH6" s="369"/>
      <c r="BI6" s="369"/>
      <c r="BJ6" s="369"/>
      <c r="BK6" s="369"/>
      <c r="BL6" s="369"/>
      <c r="BM6" s="370"/>
      <c r="BN6" s="355">
        <v>411077</v>
      </c>
      <c r="BO6" s="356"/>
      <c r="BP6" s="356"/>
      <c r="BQ6" s="356"/>
      <c r="BR6" s="356"/>
      <c r="BS6" s="356"/>
      <c r="BT6" s="356"/>
      <c r="BU6" s="357"/>
      <c r="BV6" s="355">
        <v>465912</v>
      </c>
      <c r="BW6" s="356"/>
      <c r="BX6" s="356"/>
      <c r="BY6" s="356"/>
      <c r="BZ6" s="356"/>
      <c r="CA6" s="356"/>
      <c r="CB6" s="356"/>
      <c r="CC6" s="357"/>
      <c r="CD6" s="349" t="s">
        <v>160</v>
      </c>
      <c r="CE6" s="350"/>
      <c r="CF6" s="350"/>
      <c r="CG6" s="350"/>
      <c r="CH6" s="350"/>
      <c r="CI6" s="350"/>
      <c r="CJ6" s="350"/>
      <c r="CK6" s="350"/>
      <c r="CL6" s="350"/>
      <c r="CM6" s="350"/>
      <c r="CN6" s="350"/>
      <c r="CO6" s="350"/>
      <c r="CP6" s="350"/>
      <c r="CQ6" s="350"/>
      <c r="CR6" s="350"/>
      <c r="CS6" s="351"/>
      <c r="CT6" s="527">
        <v>92.5</v>
      </c>
      <c r="CU6" s="528"/>
      <c r="CV6" s="528"/>
      <c r="CW6" s="528"/>
      <c r="CX6" s="528"/>
      <c r="CY6" s="528"/>
      <c r="CZ6" s="528"/>
      <c r="DA6" s="529"/>
      <c r="DB6" s="527">
        <v>94.9</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161</v>
      </c>
      <c r="AN7" s="372"/>
      <c r="AO7" s="372"/>
      <c r="AP7" s="372"/>
      <c r="AQ7" s="372"/>
      <c r="AR7" s="372"/>
      <c r="AS7" s="372"/>
      <c r="AT7" s="373"/>
      <c r="AU7" s="367" t="s">
        <v>162</v>
      </c>
      <c r="AV7" s="365"/>
      <c r="AW7" s="365"/>
      <c r="AX7" s="365"/>
      <c r="AY7" s="368" t="s">
        <v>163</v>
      </c>
      <c r="AZ7" s="369"/>
      <c r="BA7" s="369"/>
      <c r="BB7" s="369"/>
      <c r="BC7" s="369"/>
      <c r="BD7" s="369"/>
      <c r="BE7" s="369"/>
      <c r="BF7" s="369"/>
      <c r="BG7" s="369"/>
      <c r="BH7" s="369"/>
      <c r="BI7" s="369"/>
      <c r="BJ7" s="369"/>
      <c r="BK7" s="369"/>
      <c r="BL7" s="369"/>
      <c r="BM7" s="370"/>
      <c r="BN7" s="355">
        <v>66334</v>
      </c>
      <c r="BO7" s="356"/>
      <c r="BP7" s="356"/>
      <c r="BQ7" s="356"/>
      <c r="BR7" s="356"/>
      <c r="BS7" s="356"/>
      <c r="BT7" s="356"/>
      <c r="BU7" s="357"/>
      <c r="BV7" s="355">
        <v>11740</v>
      </c>
      <c r="BW7" s="356"/>
      <c r="BX7" s="356"/>
      <c r="BY7" s="356"/>
      <c r="BZ7" s="356"/>
      <c r="CA7" s="356"/>
      <c r="CB7" s="356"/>
      <c r="CC7" s="357"/>
      <c r="CD7" s="349" t="s">
        <v>164</v>
      </c>
      <c r="CE7" s="350"/>
      <c r="CF7" s="350"/>
      <c r="CG7" s="350"/>
      <c r="CH7" s="350"/>
      <c r="CI7" s="350"/>
      <c r="CJ7" s="350"/>
      <c r="CK7" s="350"/>
      <c r="CL7" s="350"/>
      <c r="CM7" s="350"/>
      <c r="CN7" s="350"/>
      <c r="CO7" s="350"/>
      <c r="CP7" s="350"/>
      <c r="CQ7" s="350"/>
      <c r="CR7" s="350"/>
      <c r="CS7" s="351"/>
      <c r="CT7" s="355">
        <v>12132104</v>
      </c>
      <c r="CU7" s="356"/>
      <c r="CV7" s="356"/>
      <c r="CW7" s="356"/>
      <c r="CX7" s="356"/>
      <c r="CY7" s="356"/>
      <c r="CZ7" s="356"/>
      <c r="DA7" s="357"/>
      <c r="DB7" s="355">
        <v>12278566</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165</v>
      </c>
      <c r="AN8" s="372"/>
      <c r="AO8" s="372"/>
      <c r="AP8" s="372"/>
      <c r="AQ8" s="372"/>
      <c r="AR8" s="372"/>
      <c r="AS8" s="372"/>
      <c r="AT8" s="373"/>
      <c r="AU8" s="367" t="s">
        <v>162</v>
      </c>
      <c r="AV8" s="365"/>
      <c r="AW8" s="365"/>
      <c r="AX8" s="365"/>
      <c r="AY8" s="368" t="s">
        <v>166</v>
      </c>
      <c r="AZ8" s="369"/>
      <c r="BA8" s="369"/>
      <c r="BB8" s="369"/>
      <c r="BC8" s="369"/>
      <c r="BD8" s="369"/>
      <c r="BE8" s="369"/>
      <c r="BF8" s="369"/>
      <c r="BG8" s="369"/>
      <c r="BH8" s="369"/>
      <c r="BI8" s="369"/>
      <c r="BJ8" s="369"/>
      <c r="BK8" s="369"/>
      <c r="BL8" s="369"/>
      <c r="BM8" s="370"/>
      <c r="BN8" s="355">
        <v>344743</v>
      </c>
      <c r="BO8" s="356"/>
      <c r="BP8" s="356"/>
      <c r="BQ8" s="356"/>
      <c r="BR8" s="356"/>
      <c r="BS8" s="356"/>
      <c r="BT8" s="356"/>
      <c r="BU8" s="357"/>
      <c r="BV8" s="355">
        <v>454172</v>
      </c>
      <c r="BW8" s="356"/>
      <c r="BX8" s="356"/>
      <c r="BY8" s="356"/>
      <c r="BZ8" s="356"/>
      <c r="CA8" s="356"/>
      <c r="CB8" s="356"/>
      <c r="CC8" s="357"/>
      <c r="CD8" s="349" t="s">
        <v>167</v>
      </c>
      <c r="CE8" s="350"/>
      <c r="CF8" s="350"/>
      <c r="CG8" s="350"/>
      <c r="CH8" s="350"/>
      <c r="CI8" s="350"/>
      <c r="CJ8" s="350"/>
      <c r="CK8" s="350"/>
      <c r="CL8" s="350"/>
      <c r="CM8" s="350"/>
      <c r="CN8" s="350"/>
      <c r="CO8" s="350"/>
      <c r="CP8" s="350"/>
      <c r="CQ8" s="350"/>
      <c r="CR8" s="350"/>
      <c r="CS8" s="351"/>
      <c r="CT8" s="352">
        <v>0.46</v>
      </c>
      <c r="CU8" s="353"/>
      <c r="CV8" s="353"/>
      <c r="CW8" s="353"/>
      <c r="CX8" s="353"/>
      <c r="CY8" s="353"/>
      <c r="CZ8" s="353"/>
      <c r="DA8" s="354"/>
      <c r="DB8" s="352">
        <v>0.47</v>
      </c>
      <c r="DC8" s="353"/>
      <c r="DD8" s="353"/>
      <c r="DE8" s="353"/>
      <c r="DF8" s="353"/>
      <c r="DG8" s="353"/>
      <c r="DH8" s="353"/>
      <c r="DI8" s="354"/>
      <c r="DJ8" s="134"/>
      <c r="DK8" s="134"/>
      <c r="DL8" s="134"/>
      <c r="DM8" s="134"/>
      <c r="DN8" s="134"/>
      <c r="DO8" s="134"/>
    </row>
    <row r="9" spans="1:119" ht="18.75" customHeight="1" thickBot="1">
      <c r="A9" s="135"/>
      <c r="B9" s="392" t="s">
        <v>168</v>
      </c>
      <c r="C9" s="393"/>
      <c r="D9" s="393"/>
      <c r="E9" s="393"/>
      <c r="F9" s="393"/>
      <c r="G9" s="393"/>
      <c r="H9" s="393"/>
      <c r="I9" s="393"/>
      <c r="J9" s="393"/>
      <c r="K9" s="394"/>
      <c r="L9" s="395" t="s">
        <v>169</v>
      </c>
      <c r="M9" s="396"/>
      <c r="N9" s="396"/>
      <c r="O9" s="396"/>
      <c r="P9" s="396"/>
      <c r="Q9" s="397"/>
      <c r="R9" s="398">
        <v>45638</v>
      </c>
      <c r="S9" s="399"/>
      <c r="T9" s="399"/>
      <c r="U9" s="399"/>
      <c r="V9" s="400"/>
      <c r="W9" s="358" t="s">
        <v>170</v>
      </c>
      <c r="X9" s="359"/>
      <c r="Y9" s="359"/>
      <c r="Z9" s="359"/>
      <c r="AA9" s="359"/>
      <c r="AB9" s="359"/>
      <c r="AC9" s="359"/>
      <c r="AD9" s="359"/>
      <c r="AE9" s="359"/>
      <c r="AF9" s="359"/>
      <c r="AG9" s="359"/>
      <c r="AH9" s="359"/>
      <c r="AI9" s="359"/>
      <c r="AJ9" s="359"/>
      <c r="AK9" s="359"/>
      <c r="AL9" s="360"/>
      <c r="AM9" s="371" t="s">
        <v>171</v>
      </c>
      <c r="AN9" s="372"/>
      <c r="AO9" s="372"/>
      <c r="AP9" s="372"/>
      <c r="AQ9" s="372"/>
      <c r="AR9" s="372"/>
      <c r="AS9" s="372"/>
      <c r="AT9" s="373"/>
      <c r="AU9" s="367" t="s">
        <v>172</v>
      </c>
      <c r="AV9" s="365"/>
      <c r="AW9" s="365"/>
      <c r="AX9" s="365"/>
      <c r="AY9" s="368" t="s">
        <v>173</v>
      </c>
      <c r="AZ9" s="369"/>
      <c r="BA9" s="369"/>
      <c r="BB9" s="369"/>
      <c r="BC9" s="369"/>
      <c r="BD9" s="369"/>
      <c r="BE9" s="369"/>
      <c r="BF9" s="369"/>
      <c r="BG9" s="369"/>
      <c r="BH9" s="369"/>
      <c r="BI9" s="369"/>
      <c r="BJ9" s="369"/>
      <c r="BK9" s="369"/>
      <c r="BL9" s="369"/>
      <c r="BM9" s="370"/>
      <c r="BN9" s="355">
        <v>-109429</v>
      </c>
      <c r="BO9" s="356"/>
      <c r="BP9" s="356"/>
      <c r="BQ9" s="356"/>
      <c r="BR9" s="356"/>
      <c r="BS9" s="356"/>
      <c r="BT9" s="356"/>
      <c r="BU9" s="357"/>
      <c r="BV9" s="355">
        <v>122441</v>
      </c>
      <c r="BW9" s="356"/>
      <c r="BX9" s="356"/>
      <c r="BY9" s="356"/>
      <c r="BZ9" s="356"/>
      <c r="CA9" s="356"/>
      <c r="CB9" s="356"/>
      <c r="CC9" s="357"/>
      <c r="CD9" s="349" t="s">
        <v>174</v>
      </c>
      <c r="CE9" s="350"/>
      <c r="CF9" s="350"/>
      <c r="CG9" s="350"/>
      <c r="CH9" s="350"/>
      <c r="CI9" s="350"/>
      <c r="CJ9" s="350"/>
      <c r="CK9" s="350"/>
      <c r="CL9" s="350"/>
      <c r="CM9" s="350"/>
      <c r="CN9" s="350"/>
      <c r="CO9" s="350"/>
      <c r="CP9" s="350"/>
      <c r="CQ9" s="350"/>
      <c r="CR9" s="350"/>
      <c r="CS9" s="351"/>
      <c r="CT9" s="344">
        <v>16</v>
      </c>
      <c r="CU9" s="345"/>
      <c r="CV9" s="345"/>
      <c r="CW9" s="345"/>
      <c r="CX9" s="345"/>
      <c r="CY9" s="345"/>
      <c r="CZ9" s="345"/>
      <c r="DA9" s="346"/>
      <c r="DB9" s="344">
        <v>14.4</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175</v>
      </c>
      <c r="M10" s="372"/>
      <c r="N10" s="372"/>
      <c r="O10" s="372"/>
      <c r="P10" s="372"/>
      <c r="Q10" s="373"/>
      <c r="R10" s="402">
        <v>46788</v>
      </c>
      <c r="S10" s="403"/>
      <c r="T10" s="403"/>
      <c r="U10" s="403"/>
      <c r="V10" s="404"/>
      <c r="W10" s="361"/>
      <c r="X10" s="362"/>
      <c r="Y10" s="362"/>
      <c r="Z10" s="362"/>
      <c r="AA10" s="362"/>
      <c r="AB10" s="362"/>
      <c r="AC10" s="362"/>
      <c r="AD10" s="362"/>
      <c r="AE10" s="362"/>
      <c r="AF10" s="362"/>
      <c r="AG10" s="362"/>
      <c r="AH10" s="362"/>
      <c r="AI10" s="362"/>
      <c r="AJ10" s="362"/>
      <c r="AK10" s="362"/>
      <c r="AL10" s="363"/>
      <c r="AM10" s="371" t="s">
        <v>176</v>
      </c>
      <c r="AN10" s="372"/>
      <c r="AO10" s="372"/>
      <c r="AP10" s="372"/>
      <c r="AQ10" s="372"/>
      <c r="AR10" s="372"/>
      <c r="AS10" s="372"/>
      <c r="AT10" s="373"/>
      <c r="AU10" s="367" t="s">
        <v>177</v>
      </c>
      <c r="AV10" s="365"/>
      <c r="AW10" s="365"/>
      <c r="AX10" s="365"/>
      <c r="AY10" s="368" t="s">
        <v>178</v>
      </c>
      <c r="AZ10" s="369"/>
      <c r="BA10" s="369"/>
      <c r="BB10" s="369"/>
      <c r="BC10" s="369"/>
      <c r="BD10" s="369"/>
      <c r="BE10" s="369"/>
      <c r="BF10" s="369"/>
      <c r="BG10" s="369"/>
      <c r="BH10" s="369"/>
      <c r="BI10" s="369"/>
      <c r="BJ10" s="369"/>
      <c r="BK10" s="369"/>
      <c r="BL10" s="369"/>
      <c r="BM10" s="370"/>
      <c r="BN10" s="355">
        <v>7500</v>
      </c>
      <c r="BO10" s="356"/>
      <c r="BP10" s="356"/>
      <c r="BQ10" s="356"/>
      <c r="BR10" s="356"/>
      <c r="BS10" s="356"/>
      <c r="BT10" s="356"/>
      <c r="BU10" s="357"/>
      <c r="BV10" s="355">
        <v>7500</v>
      </c>
      <c r="BW10" s="356"/>
      <c r="BX10" s="356"/>
      <c r="BY10" s="356"/>
      <c r="BZ10" s="356"/>
      <c r="CA10" s="356"/>
      <c r="CB10" s="356"/>
      <c r="CC10" s="357"/>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180</v>
      </c>
      <c r="M11" s="406"/>
      <c r="N11" s="406"/>
      <c r="O11" s="406"/>
      <c r="P11" s="406"/>
      <c r="Q11" s="407"/>
      <c r="R11" s="408" t="s">
        <v>181</v>
      </c>
      <c r="S11" s="409"/>
      <c r="T11" s="409"/>
      <c r="U11" s="409"/>
      <c r="V11" s="410"/>
      <c r="W11" s="361"/>
      <c r="X11" s="362"/>
      <c r="Y11" s="362"/>
      <c r="Z11" s="362"/>
      <c r="AA11" s="362"/>
      <c r="AB11" s="362"/>
      <c r="AC11" s="362"/>
      <c r="AD11" s="362"/>
      <c r="AE11" s="362"/>
      <c r="AF11" s="362"/>
      <c r="AG11" s="362"/>
      <c r="AH11" s="362"/>
      <c r="AI11" s="362"/>
      <c r="AJ11" s="362"/>
      <c r="AK11" s="362"/>
      <c r="AL11" s="363"/>
      <c r="AM11" s="371" t="s">
        <v>182</v>
      </c>
      <c r="AN11" s="372"/>
      <c r="AO11" s="372"/>
      <c r="AP11" s="372"/>
      <c r="AQ11" s="372"/>
      <c r="AR11" s="372"/>
      <c r="AS11" s="372"/>
      <c r="AT11" s="373"/>
      <c r="AU11" s="367" t="s">
        <v>177</v>
      </c>
      <c r="AV11" s="365"/>
      <c r="AW11" s="365"/>
      <c r="AX11" s="365"/>
      <c r="AY11" s="368" t="s">
        <v>183</v>
      </c>
      <c r="AZ11" s="369"/>
      <c r="BA11" s="369"/>
      <c r="BB11" s="369"/>
      <c r="BC11" s="369"/>
      <c r="BD11" s="369"/>
      <c r="BE11" s="369"/>
      <c r="BF11" s="369"/>
      <c r="BG11" s="369"/>
      <c r="BH11" s="369"/>
      <c r="BI11" s="369"/>
      <c r="BJ11" s="369"/>
      <c r="BK11" s="369"/>
      <c r="BL11" s="369"/>
      <c r="BM11" s="370"/>
      <c r="BN11" s="355" t="s">
        <v>184</v>
      </c>
      <c r="BO11" s="356"/>
      <c r="BP11" s="356"/>
      <c r="BQ11" s="356"/>
      <c r="BR11" s="356"/>
      <c r="BS11" s="356"/>
      <c r="BT11" s="356"/>
      <c r="BU11" s="357"/>
      <c r="BV11" s="355">
        <v>2500</v>
      </c>
      <c r="BW11" s="356"/>
      <c r="BX11" s="356"/>
      <c r="BY11" s="356"/>
      <c r="BZ11" s="356"/>
      <c r="CA11" s="356"/>
      <c r="CB11" s="356"/>
      <c r="CC11" s="357"/>
      <c r="CD11" s="349" t="s">
        <v>185</v>
      </c>
      <c r="CE11" s="350"/>
      <c r="CF11" s="350"/>
      <c r="CG11" s="350"/>
      <c r="CH11" s="350"/>
      <c r="CI11" s="350"/>
      <c r="CJ11" s="350"/>
      <c r="CK11" s="350"/>
      <c r="CL11" s="350"/>
      <c r="CM11" s="350"/>
      <c r="CN11" s="350"/>
      <c r="CO11" s="350"/>
      <c r="CP11" s="350"/>
      <c r="CQ11" s="350"/>
      <c r="CR11" s="350"/>
      <c r="CS11" s="351"/>
      <c r="CT11" s="352" t="s">
        <v>186</v>
      </c>
      <c r="CU11" s="353"/>
      <c r="CV11" s="353"/>
      <c r="CW11" s="353"/>
      <c r="CX11" s="353"/>
      <c r="CY11" s="353"/>
      <c r="CZ11" s="353"/>
      <c r="DA11" s="354"/>
      <c r="DB11" s="352" t="s">
        <v>186</v>
      </c>
      <c r="DC11" s="353"/>
      <c r="DD11" s="353"/>
      <c r="DE11" s="353"/>
      <c r="DF11" s="353"/>
      <c r="DG11" s="353"/>
      <c r="DH11" s="353"/>
      <c r="DI11" s="354"/>
      <c r="DJ11" s="134"/>
      <c r="DK11" s="134"/>
      <c r="DL11" s="134"/>
      <c r="DM11" s="134"/>
      <c r="DN11" s="134"/>
      <c r="DO11" s="134"/>
    </row>
    <row r="12" spans="1:119" ht="18.75" customHeight="1">
      <c r="A12" s="135"/>
      <c r="B12" s="374" t="s">
        <v>187</v>
      </c>
      <c r="C12" s="375"/>
      <c r="D12" s="375"/>
      <c r="E12" s="375"/>
      <c r="F12" s="375"/>
      <c r="G12" s="375"/>
      <c r="H12" s="375"/>
      <c r="I12" s="375"/>
      <c r="J12" s="375"/>
      <c r="K12" s="376"/>
      <c r="L12" s="518" t="s">
        <v>188</v>
      </c>
      <c r="M12" s="519"/>
      <c r="N12" s="519"/>
      <c r="O12" s="519"/>
      <c r="P12" s="519"/>
      <c r="Q12" s="520"/>
      <c r="R12" s="521">
        <v>46667</v>
      </c>
      <c r="S12" s="522"/>
      <c r="T12" s="522"/>
      <c r="U12" s="522"/>
      <c r="V12" s="523"/>
      <c r="W12" s="364" t="s">
        <v>90</v>
      </c>
      <c r="X12" s="365"/>
      <c r="Y12" s="365"/>
      <c r="Z12" s="365"/>
      <c r="AA12" s="365"/>
      <c r="AB12" s="366"/>
      <c r="AC12" s="367" t="s">
        <v>189</v>
      </c>
      <c r="AD12" s="365"/>
      <c r="AE12" s="365"/>
      <c r="AF12" s="365"/>
      <c r="AG12" s="366"/>
      <c r="AH12" s="367" t="s">
        <v>190</v>
      </c>
      <c r="AI12" s="365"/>
      <c r="AJ12" s="365"/>
      <c r="AK12" s="365"/>
      <c r="AL12" s="517"/>
      <c r="AM12" s="371" t="s">
        <v>191</v>
      </c>
      <c r="AN12" s="372"/>
      <c r="AO12" s="372"/>
      <c r="AP12" s="372"/>
      <c r="AQ12" s="372"/>
      <c r="AR12" s="372"/>
      <c r="AS12" s="372"/>
      <c r="AT12" s="373"/>
      <c r="AU12" s="367" t="s">
        <v>192</v>
      </c>
      <c r="AV12" s="365"/>
      <c r="AW12" s="365"/>
      <c r="AX12" s="365"/>
      <c r="AY12" s="368" t="s">
        <v>193</v>
      </c>
      <c r="AZ12" s="369"/>
      <c r="BA12" s="369"/>
      <c r="BB12" s="369"/>
      <c r="BC12" s="369"/>
      <c r="BD12" s="369"/>
      <c r="BE12" s="369"/>
      <c r="BF12" s="369"/>
      <c r="BG12" s="369"/>
      <c r="BH12" s="369"/>
      <c r="BI12" s="369"/>
      <c r="BJ12" s="369"/>
      <c r="BK12" s="369"/>
      <c r="BL12" s="369"/>
      <c r="BM12" s="370"/>
      <c r="BN12" s="355" t="s">
        <v>194</v>
      </c>
      <c r="BO12" s="356"/>
      <c r="BP12" s="356"/>
      <c r="BQ12" s="356"/>
      <c r="BR12" s="356"/>
      <c r="BS12" s="356"/>
      <c r="BT12" s="356"/>
      <c r="BU12" s="357"/>
      <c r="BV12" s="355" t="s">
        <v>194</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197</v>
      </c>
      <c r="N13" s="384"/>
      <c r="O13" s="384"/>
      <c r="P13" s="384"/>
      <c r="Q13" s="385"/>
      <c r="R13" s="496">
        <v>46024</v>
      </c>
      <c r="S13" s="497"/>
      <c r="T13" s="497"/>
      <c r="U13" s="497"/>
      <c r="V13" s="498"/>
      <c r="W13" s="494" t="s">
        <v>198</v>
      </c>
      <c r="X13" s="470"/>
      <c r="Y13" s="470"/>
      <c r="Z13" s="470"/>
      <c r="AA13" s="470"/>
      <c r="AB13" s="471"/>
      <c r="AC13" s="402">
        <v>6143</v>
      </c>
      <c r="AD13" s="403"/>
      <c r="AE13" s="403"/>
      <c r="AF13" s="403"/>
      <c r="AG13" s="418"/>
      <c r="AH13" s="402">
        <v>6742</v>
      </c>
      <c r="AI13" s="403"/>
      <c r="AJ13" s="403"/>
      <c r="AK13" s="403"/>
      <c r="AL13" s="404"/>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-101929</v>
      </c>
      <c r="BO13" s="356"/>
      <c r="BP13" s="356"/>
      <c r="BQ13" s="356"/>
      <c r="BR13" s="356"/>
      <c r="BS13" s="356"/>
      <c r="BT13" s="356"/>
      <c r="BU13" s="357"/>
      <c r="BV13" s="355">
        <v>132441</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9.6999999999999993</v>
      </c>
      <c r="CU13" s="345"/>
      <c r="CV13" s="345"/>
      <c r="CW13" s="345"/>
      <c r="CX13" s="345"/>
      <c r="CY13" s="345"/>
      <c r="CZ13" s="345"/>
      <c r="DA13" s="346"/>
      <c r="DB13" s="344">
        <v>10.3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203</v>
      </c>
      <c r="M14" s="390"/>
      <c r="N14" s="390"/>
      <c r="O14" s="390"/>
      <c r="P14" s="390"/>
      <c r="Q14" s="391"/>
      <c r="R14" s="496">
        <v>46445</v>
      </c>
      <c r="S14" s="497"/>
      <c r="T14" s="497"/>
      <c r="U14" s="497"/>
      <c r="V14" s="498"/>
      <c r="W14" s="495"/>
      <c r="X14" s="473"/>
      <c r="Y14" s="473"/>
      <c r="Z14" s="473"/>
      <c r="AA14" s="473"/>
      <c r="AB14" s="474"/>
      <c r="AC14" s="487">
        <v>24.8</v>
      </c>
      <c r="AD14" s="488"/>
      <c r="AE14" s="488"/>
      <c r="AF14" s="488"/>
      <c r="AG14" s="489"/>
      <c r="AH14" s="487">
        <v>25.3</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204</v>
      </c>
      <c r="CE14" s="515"/>
      <c r="CF14" s="515"/>
      <c r="CG14" s="515"/>
      <c r="CH14" s="515"/>
      <c r="CI14" s="515"/>
      <c r="CJ14" s="515"/>
      <c r="CK14" s="515"/>
      <c r="CL14" s="515"/>
      <c r="CM14" s="515"/>
      <c r="CN14" s="515"/>
      <c r="CO14" s="515"/>
      <c r="CP14" s="515"/>
      <c r="CQ14" s="515"/>
      <c r="CR14" s="515"/>
      <c r="CS14" s="516"/>
      <c r="CT14" s="510" t="s">
        <v>205</v>
      </c>
      <c r="CU14" s="486"/>
      <c r="CV14" s="486"/>
      <c r="CW14" s="486"/>
      <c r="CX14" s="486"/>
      <c r="CY14" s="486"/>
      <c r="CZ14" s="486"/>
      <c r="DA14" s="493"/>
      <c r="DB14" s="510">
        <v>7.8</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206</v>
      </c>
      <c r="N15" s="384"/>
      <c r="O15" s="384"/>
      <c r="P15" s="384"/>
      <c r="Q15" s="385"/>
      <c r="R15" s="496">
        <v>46445</v>
      </c>
      <c r="S15" s="497"/>
      <c r="T15" s="497"/>
      <c r="U15" s="497"/>
      <c r="V15" s="498"/>
      <c r="W15" s="494" t="s">
        <v>207</v>
      </c>
      <c r="X15" s="470"/>
      <c r="Y15" s="470"/>
      <c r="Z15" s="470"/>
      <c r="AA15" s="470"/>
      <c r="AB15" s="471"/>
      <c r="AC15" s="402">
        <v>5985</v>
      </c>
      <c r="AD15" s="403"/>
      <c r="AE15" s="403"/>
      <c r="AF15" s="403"/>
      <c r="AG15" s="418"/>
      <c r="AH15" s="402">
        <v>6830</v>
      </c>
      <c r="AI15" s="403"/>
      <c r="AJ15" s="403"/>
      <c r="AK15" s="403"/>
      <c r="AL15" s="404"/>
      <c r="AM15" s="371"/>
      <c r="AN15" s="372"/>
      <c r="AO15" s="372"/>
      <c r="AP15" s="372"/>
      <c r="AQ15" s="372"/>
      <c r="AR15" s="372"/>
      <c r="AS15" s="372"/>
      <c r="AT15" s="373"/>
      <c r="AU15" s="367"/>
      <c r="AV15" s="365"/>
      <c r="AW15" s="365"/>
      <c r="AX15" s="365"/>
      <c r="AY15" s="431" t="s">
        <v>208</v>
      </c>
      <c r="AZ15" s="432"/>
      <c r="BA15" s="432"/>
      <c r="BB15" s="432"/>
      <c r="BC15" s="432"/>
      <c r="BD15" s="432"/>
      <c r="BE15" s="432"/>
      <c r="BF15" s="432"/>
      <c r="BG15" s="432"/>
      <c r="BH15" s="432"/>
      <c r="BI15" s="432"/>
      <c r="BJ15" s="432"/>
      <c r="BK15" s="432"/>
      <c r="BL15" s="432"/>
      <c r="BM15" s="433"/>
      <c r="BN15" s="415">
        <v>4455039</v>
      </c>
      <c r="BO15" s="416"/>
      <c r="BP15" s="416"/>
      <c r="BQ15" s="416"/>
      <c r="BR15" s="416"/>
      <c r="BS15" s="416"/>
      <c r="BT15" s="416"/>
      <c r="BU15" s="417"/>
      <c r="BV15" s="415">
        <v>4409577</v>
      </c>
      <c r="BW15" s="416"/>
      <c r="BX15" s="416"/>
      <c r="BY15" s="416"/>
      <c r="BZ15" s="416"/>
      <c r="CA15" s="416"/>
      <c r="CB15" s="416"/>
      <c r="CC15" s="417"/>
      <c r="CD15" s="511" t="s">
        <v>209</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210</v>
      </c>
      <c r="M16" s="506"/>
      <c r="N16" s="506"/>
      <c r="O16" s="506"/>
      <c r="P16" s="506"/>
      <c r="Q16" s="507"/>
      <c r="R16" s="499" t="s">
        <v>211</v>
      </c>
      <c r="S16" s="500"/>
      <c r="T16" s="500"/>
      <c r="U16" s="500"/>
      <c r="V16" s="501"/>
      <c r="W16" s="495"/>
      <c r="X16" s="473"/>
      <c r="Y16" s="473"/>
      <c r="Z16" s="473"/>
      <c r="AA16" s="473"/>
      <c r="AB16" s="474"/>
      <c r="AC16" s="487">
        <v>24.2</v>
      </c>
      <c r="AD16" s="488"/>
      <c r="AE16" s="488"/>
      <c r="AF16" s="488"/>
      <c r="AG16" s="489"/>
      <c r="AH16" s="487">
        <v>25.6</v>
      </c>
      <c r="AI16" s="488"/>
      <c r="AJ16" s="488"/>
      <c r="AK16" s="488"/>
      <c r="AL16" s="509"/>
      <c r="AM16" s="371"/>
      <c r="AN16" s="372"/>
      <c r="AO16" s="372"/>
      <c r="AP16" s="372"/>
      <c r="AQ16" s="372"/>
      <c r="AR16" s="372"/>
      <c r="AS16" s="372"/>
      <c r="AT16" s="373"/>
      <c r="AU16" s="367"/>
      <c r="AV16" s="365"/>
      <c r="AW16" s="365"/>
      <c r="AX16" s="365"/>
      <c r="AY16" s="368" t="s">
        <v>212</v>
      </c>
      <c r="AZ16" s="369"/>
      <c r="BA16" s="369"/>
      <c r="BB16" s="369"/>
      <c r="BC16" s="369"/>
      <c r="BD16" s="369"/>
      <c r="BE16" s="369"/>
      <c r="BF16" s="369"/>
      <c r="BG16" s="369"/>
      <c r="BH16" s="369"/>
      <c r="BI16" s="369"/>
      <c r="BJ16" s="369"/>
      <c r="BK16" s="369"/>
      <c r="BL16" s="369"/>
      <c r="BM16" s="370"/>
      <c r="BN16" s="355">
        <v>9389333</v>
      </c>
      <c r="BO16" s="356"/>
      <c r="BP16" s="356"/>
      <c r="BQ16" s="356"/>
      <c r="BR16" s="356"/>
      <c r="BS16" s="356"/>
      <c r="BT16" s="356"/>
      <c r="BU16" s="357"/>
      <c r="BV16" s="355">
        <v>9605608</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213</v>
      </c>
      <c r="N17" s="387"/>
      <c r="O17" s="387"/>
      <c r="P17" s="387"/>
      <c r="Q17" s="388"/>
      <c r="R17" s="499" t="s">
        <v>214</v>
      </c>
      <c r="S17" s="500"/>
      <c r="T17" s="500"/>
      <c r="U17" s="500"/>
      <c r="V17" s="501"/>
      <c r="W17" s="494" t="s">
        <v>215</v>
      </c>
      <c r="X17" s="470"/>
      <c r="Y17" s="470"/>
      <c r="Z17" s="470"/>
      <c r="AA17" s="470"/>
      <c r="AB17" s="471"/>
      <c r="AC17" s="402">
        <v>12607</v>
      </c>
      <c r="AD17" s="403"/>
      <c r="AE17" s="403"/>
      <c r="AF17" s="403"/>
      <c r="AG17" s="418"/>
      <c r="AH17" s="402">
        <v>12957</v>
      </c>
      <c r="AI17" s="403"/>
      <c r="AJ17" s="403"/>
      <c r="AK17" s="403"/>
      <c r="AL17" s="404"/>
      <c r="AM17" s="371"/>
      <c r="AN17" s="372"/>
      <c r="AO17" s="372"/>
      <c r="AP17" s="372"/>
      <c r="AQ17" s="372"/>
      <c r="AR17" s="372"/>
      <c r="AS17" s="372"/>
      <c r="AT17" s="373"/>
      <c r="AU17" s="367"/>
      <c r="AV17" s="365"/>
      <c r="AW17" s="365"/>
      <c r="AX17" s="365"/>
      <c r="AY17" s="368" t="s">
        <v>216</v>
      </c>
      <c r="AZ17" s="369"/>
      <c r="BA17" s="369"/>
      <c r="BB17" s="369"/>
      <c r="BC17" s="369"/>
      <c r="BD17" s="369"/>
      <c r="BE17" s="369"/>
      <c r="BF17" s="369"/>
      <c r="BG17" s="369"/>
      <c r="BH17" s="369"/>
      <c r="BI17" s="369"/>
      <c r="BJ17" s="369"/>
      <c r="BK17" s="369"/>
      <c r="BL17" s="369"/>
      <c r="BM17" s="370"/>
      <c r="BN17" s="355">
        <v>5715584</v>
      </c>
      <c r="BO17" s="356"/>
      <c r="BP17" s="356"/>
      <c r="BQ17" s="356"/>
      <c r="BR17" s="356"/>
      <c r="BS17" s="356"/>
      <c r="BT17" s="356"/>
      <c r="BU17" s="357"/>
      <c r="BV17" s="355">
        <v>5628487</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217</v>
      </c>
      <c r="C18" s="394"/>
      <c r="D18" s="394"/>
      <c r="E18" s="482"/>
      <c r="F18" s="482"/>
      <c r="G18" s="482"/>
      <c r="H18" s="482"/>
      <c r="I18" s="482"/>
      <c r="J18" s="482"/>
      <c r="K18" s="482"/>
      <c r="L18" s="502">
        <v>112.06</v>
      </c>
      <c r="M18" s="502"/>
      <c r="N18" s="502"/>
      <c r="O18" s="502"/>
      <c r="P18" s="502"/>
      <c r="Q18" s="502"/>
      <c r="R18" s="503"/>
      <c r="S18" s="503"/>
      <c r="T18" s="503"/>
      <c r="U18" s="503"/>
      <c r="V18" s="504"/>
      <c r="W18" s="479"/>
      <c r="X18" s="480"/>
      <c r="Y18" s="480"/>
      <c r="Z18" s="480"/>
      <c r="AA18" s="480"/>
      <c r="AB18" s="508"/>
      <c r="AC18" s="449">
        <v>51</v>
      </c>
      <c r="AD18" s="450"/>
      <c r="AE18" s="450"/>
      <c r="AF18" s="450"/>
      <c r="AG18" s="505"/>
      <c r="AH18" s="449">
        <v>48.6</v>
      </c>
      <c r="AI18" s="450"/>
      <c r="AJ18" s="450"/>
      <c r="AK18" s="450"/>
      <c r="AL18" s="451"/>
      <c r="AM18" s="371"/>
      <c r="AN18" s="372"/>
      <c r="AO18" s="372"/>
      <c r="AP18" s="372"/>
      <c r="AQ18" s="372"/>
      <c r="AR18" s="372"/>
      <c r="AS18" s="372"/>
      <c r="AT18" s="373"/>
      <c r="AU18" s="367"/>
      <c r="AV18" s="365"/>
      <c r="AW18" s="365"/>
      <c r="AX18" s="365"/>
      <c r="AY18" s="368" t="s">
        <v>218</v>
      </c>
      <c r="AZ18" s="369"/>
      <c r="BA18" s="369"/>
      <c r="BB18" s="369"/>
      <c r="BC18" s="369"/>
      <c r="BD18" s="369"/>
      <c r="BE18" s="369"/>
      <c r="BF18" s="369"/>
      <c r="BG18" s="369"/>
      <c r="BH18" s="369"/>
      <c r="BI18" s="369"/>
      <c r="BJ18" s="369"/>
      <c r="BK18" s="369"/>
      <c r="BL18" s="369"/>
      <c r="BM18" s="370"/>
      <c r="BN18" s="355">
        <v>10560782</v>
      </c>
      <c r="BO18" s="356"/>
      <c r="BP18" s="356"/>
      <c r="BQ18" s="356"/>
      <c r="BR18" s="356"/>
      <c r="BS18" s="356"/>
      <c r="BT18" s="356"/>
      <c r="BU18" s="357"/>
      <c r="BV18" s="355">
        <v>11198675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219</v>
      </c>
      <c r="C19" s="394"/>
      <c r="D19" s="394"/>
      <c r="E19" s="482"/>
      <c r="F19" s="482"/>
      <c r="G19" s="482"/>
      <c r="H19" s="482"/>
      <c r="I19" s="482"/>
      <c r="J19" s="482"/>
      <c r="K19" s="482"/>
      <c r="L19" s="483">
        <v>407</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220</v>
      </c>
      <c r="AZ19" s="369"/>
      <c r="BA19" s="369"/>
      <c r="BB19" s="369"/>
      <c r="BC19" s="369"/>
      <c r="BD19" s="369"/>
      <c r="BE19" s="369"/>
      <c r="BF19" s="369"/>
      <c r="BG19" s="369"/>
      <c r="BH19" s="369"/>
      <c r="BI19" s="369"/>
      <c r="BJ19" s="369"/>
      <c r="BK19" s="369"/>
      <c r="BL19" s="369"/>
      <c r="BM19" s="370"/>
      <c r="BN19" s="355">
        <v>13961622</v>
      </c>
      <c r="BO19" s="356"/>
      <c r="BP19" s="356"/>
      <c r="BQ19" s="356"/>
      <c r="BR19" s="356"/>
      <c r="BS19" s="356"/>
      <c r="BT19" s="356"/>
      <c r="BU19" s="357"/>
      <c r="BV19" s="355">
        <v>15213115</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221</v>
      </c>
      <c r="C20" s="394"/>
      <c r="D20" s="394"/>
      <c r="E20" s="482"/>
      <c r="F20" s="482"/>
      <c r="G20" s="482"/>
      <c r="H20" s="482"/>
      <c r="I20" s="482"/>
      <c r="J20" s="482"/>
      <c r="K20" s="482"/>
      <c r="L20" s="483">
        <v>15092</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223</v>
      </c>
      <c r="C22" s="420"/>
      <c r="D22" s="421"/>
      <c r="E22" s="475" t="s">
        <v>90</v>
      </c>
      <c r="F22" s="470"/>
      <c r="G22" s="470"/>
      <c r="H22" s="470"/>
      <c r="I22" s="470"/>
      <c r="J22" s="470"/>
      <c r="K22" s="471"/>
      <c r="L22" s="475" t="s">
        <v>224</v>
      </c>
      <c r="M22" s="470"/>
      <c r="N22" s="470"/>
      <c r="O22" s="470"/>
      <c r="P22" s="471"/>
      <c r="Q22" s="464" t="s">
        <v>225</v>
      </c>
      <c r="R22" s="465"/>
      <c r="S22" s="465"/>
      <c r="T22" s="465"/>
      <c r="U22" s="465"/>
      <c r="V22" s="466"/>
      <c r="W22" s="419" t="s">
        <v>226</v>
      </c>
      <c r="X22" s="420"/>
      <c r="Y22" s="421"/>
      <c r="Z22" s="475" t="s">
        <v>90</v>
      </c>
      <c r="AA22" s="470"/>
      <c r="AB22" s="470"/>
      <c r="AC22" s="470"/>
      <c r="AD22" s="470"/>
      <c r="AE22" s="470"/>
      <c r="AF22" s="470"/>
      <c r="AG22" s="471"/>
      <c r="AH22" s="452" t="s">
        <v>227</v>
      </c>
      <c r="AI22" s="470"/>
      <c r="AJ22" s="470"/>
      <c r="AK22" s="470"/>
      <c r="AL22" s="471"/>
      <c r="AM22" s="452" t="s">
        <v>228</v>
      </c>
      <c r="AN22" s="453"/>
      <c r="AO22" s="453"/>
      <c r="AP22" s="453"/>
      <c r="AQ22" s="453"/>
      <c r="AR22" s="454"/>
      <c r="AS22" s="464" t="s">
        <v>225</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133</v>
      </c>
      <c r="AZ23" s="432"/>
      <c r="BA23" s="432"/>
      <c r="BB23" s="432"/>
      <c r="BC23" s="432"/>
      <c r="BD23" s="432"/>
      <c r="BE23" s="432"/>
      <c r="BF23" s="432"/>
      <c r="BG23" s="432"/>
      <c r="BH23" s="432"/>
      <c r="BI23" s="432"/>
      <c r="BJ23" s="432"/>
      <c r="BK23" s="432"/>
      <c r="BL23" s="432"/>
      <c r="BM23" s="433"/>
      <c r="BN23" s="355">
        <v>18878303</v>
      </c>
      <c r="BO23" s="356"/>
      <c r="BP23" s="356"/>
      <c r="BQ23" s="356"/>
      <c r="BR23" s="356"/>
      <c r="BS23" s="356"/>
      <c r="BT23" s="356"/>
      <c r="BU23" s="357"/>
      <c r="BV23" s="355">
        <v>18573149</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229</v>
      </c>
      <c r="F24" s="372"/>
      <c r="G24" s="372"/>
      <c r="H24" s="372"/>
      <c r="I24" s="372"/>
      <c r="J24" s="372"/>
      <c r="K24" s="373"/>
      <c r="L24" s="402">
        <v>1</v>
      </c>
      <c r="M24" s="403"/>
      <c r="N24" s="403"/>
      <c r="O24" s="403"/>
      <c r="P24" s="418"/>
      <c r="Q24" s="402">
        <v>8213</v>
      </c>
      <c r="R24" s="403"/>
      <c r="S24" s="403"/>
      <c r="T24" s="403"/>
      <c r="U24" s="403"/>
      <c r="V24" s="418"/>
      <c r="W24" s="422"/>
      <c r="X24" s="423"/>
      <c r="Y24" s="424"/>
      <c r="Z24" s="401" t="s">
        <v>230</v>
      </c>
      <c r="AA24" s="372"/>
      <c r="AB24" s="372"/>
      <c r="AC24" s="372"/>
      <c r="AD24" s="372"/>
      <c r="AE24" s="372"/>
      <c r="AF24" s="372"/>
      <c r="AG24" s="373"/>
      <c r="AH24" s="402">
        <v>384</v>
      </c>
      <c r="AI24" s="403"/>
      <c r="AJ24" s="403"/>
      <c r="AK24" s="403"/>
      <c r="AL24" s="418"/>
      <c r="AM24" s="402">
        <v>1192704</v>
      </c>
      <c r="AN24" s="403"/>
      <c r="AO24" s="403"/>
      <c r="AP24" s="403"/>
      <c r="AQ24" s="403"/>
      <c r="AR24" s="418"/>
      <c r="AS24" s="402">
        <v>3106</v>
      </c>
      <c r="AT24" s="403"/>
      <c r="AU24" s="403"/>
      <c r="AV24" s="403"/>
      <c r="AW24" s="403"/>
      <c r="AX24" s="404"/>
      <c r="AY24" s="446" t="s">
        <v>231</v>
      </c>
      <c r="AZ24" s="447"/>
      <c r="BA24" s="447"/>
      <c r="BB24" s="447"/>
      <c r="BC24" s="447"/>
      <c r="BD24" s="447"/>
      <c r="BE24" s="447"/>
      <c r="BF24" s="447"/>
      <c r="BG24" s="447"/>
      <c r="BH24" s="447"/>
      <c r="BI24" s="447"/>
      <c r="BJ24" s="447"/>
      <c r="BK24" s="447"/>
      <c r="BL24" s="447"/>
      <c r="BM24" s="448"/>
      <c r="BN24" s="355">
        <v>13241389</v>
      </c>
      <c r="BO24" s="356"/>
      <c r="BP24" s="356"/>
      <c r="BQ24" s="356"/>
      <c r="BR24" s="356"/>
      <c r="BS24" s="356"/>
      <c r="BT24" s="356"/>
      <c r="BU24" s="357"/>
      <c r="BV24" s="355">
        <v>13461308</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232</v>
      </c>
      <c r="F25" s="372"/>
      <c r="G25" s="372"/>
      <c r="H25" s="372"/>
      <c r="I25" s="372"/>
      <c r="J25" s="372"/>
      <c r="K25" s="373"/>
      <c r="L25" s="402">
        <v>1</v>
      </c>
      <c r="M25" s="403"/>
      <c r="N25" s="403"/>
      <c r="O25" s="403"/>
      <c r="P25" s="418"/>
      <c r="Q25" s="402">
        <v>6696</v>
      </c>
      <c r="R25" s="403"/>
      <c r="S25" s="403"/>
      <c r="T25" s="403"/>
      <c r="U25" s="403"/>
      <c r="V25" s="418"/>
      <c r="W25" s="422"/>
      <c r="X25" s="423"/>
      <c r="Y25" s="424"/>
      <c r="Z25" s="401" t="s">
        <v>233</v>
      </c>
      <c r="AA25" s="372"/>
      <c r="AB25" s="372"/>
      <c r="AC25" s="372"/>
      <c r="AD25" s="372"/>
      <c r="AE25" s="372"/>
      <c r="AF25" s="372"/>
      <c r="AG25" s="373"/>
      <c r="AH25" s="402" t="s">
        <v>234</v>
      </c>
      <c r="AI25" s="403"/>
      <c r="AJ25" s="403"/>
      <c r="AK25" s="403"/>
      <c r="AL25" s="418"/>
      <c r="AM25" s="402" t="s">
        <v>234</v>
      </c>
      <c r="AN25" s="403"/>
      <c r="AO25" s="403"/>
      <c r="AP25" s="403"/>
      <c r="AQ25" s="403"/>
      <c r="AR25" s="418"/>
      <c r="AS25" s="402" t="s">
        <v>234</v>
      </c>
      <c r="AT25" s="403"/>
      <c r="AU25" s="403"/>
      <c r="AV25" s="403"/>
      <c r="AW25" s="403"/>
      <c r="AX25" s="404"/>
      <c r="AY25" s="431" t="s">
        <v>235</v>
      </c>
      <c r="AZ25" s="432"/>
      <c r="BA25" s="432"/>
      <c r="BB25" s="432"/>
      <c r="BC25" s="432"/>
      <c r="BD25" s="432"/>
      <c r="BE25" s="432"/>
      <c r="BF25" s="432"/>
      <c r="BG25" s="432"/>
      <c r="BH25" s="432"/>
      <c r="BI25" s="432"/>
      <c r="BJ25" s="432"/>
      <c r="BK25" s="432"/>
      <c r="BL25" s="432"/>
      <c r="BM25" s="433"/>
      <c r="BN25" s="415">
        <v>2141270</v>
      </c>
      <c r="BO25" s="416"/>
      <c r="BP25" s="416"/>
      <c r="BQ25" s="416"/>
      <c r="BR25" s="416"/>
      <c r="BS25" s="416"/>
      <c r="BT25" s="416"/>
      <c r="BU25" s="417"/>
      <c r="BV25" s="415">
        <v>318082</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236</v>
      </c>
      <c r="F26" s="372"/>
      <c r="G26" s="372"/>
      <c r="H26" s="372"/>
      <c r="I26" s="372"/>
      <c r="J26" s="372"/>
      <c r="K26" s="373"/>
      <c r="L26" s="402">
        <v>1</v>
      </c>
      <c r="M26" s="403"/>
      <c r="N26" s="403"/>
      <c r="O26" s="403"/>
      <c r="P26" s="418"/>
      <c r="Q26" s="402">
        <v>5738</v>
      </c>
      <c r="R26" s="403"/>
      <c r="S26" s="403"/>
      <c r="T26" s="403"/>
      <c r="U26" s="403"/>
      <c r="V26" s="418"/>
      <c r="W26" s="422"/>
      <c r="X26" s="423"/>
      <c r="Y26" s="424"/>
      <c r="Z26" s="401" t="s">
        <v>237</v>
      </c>
      <c r="AA26" s="549"/>
      <c r="AB26" s="549"/>
      <c r="AC26" s="549"/>
      <c r="AD26" s="549"/>
      <c r="AE26" s="549"/>
      <c r="AF26" s="549"/>
      <c r="AG26" s="550"/>
      <c r="AH26" s="402">
        <v>16</v>
      </c>
      <c r="AI26" s="403"/>
      <c r="AJ26" s="403"/>
      <c r="AK26" s="403"/>
      <c r="AL26" s="418"/>
      <c r="AM26" s="402">
        <v>51920</v>
      </c>
      <c r="AN26" s="403"/>
      <c r="AO26" s="403"/>
      <c r="AP26" s="403"/>
      <c r="AQ26" s="403"/>
      <c r="AR26" s="418"/>
      <c r="AS26" s="402">
        <v>3245</v>
      </c>
      <c r="AT26" s="403"/>
      <c r="AU26" s="403"/>
      <c r="AV26" s="403"/>
      <c r="AW26" s="403"/>
      <c r="AX26" s="404"/>
      <c r="AY26" s="349" t="s">
        <v>134</v>
      </c>
      <c r="AZ26" s="350"/>
      <c r="BA26" s="350"/>
      <c r="BB26" s="350"/>
      <c r="BC26" s="350"/>
      <c r="BD26" s="350"/>
      <c r="BE26" s="350"/>
      <c r="BF26" s="350"/>
      <c r="BG26" s="350"/>
      <c r="BH26" s="350"/>
      <c r="BI26" s="350"/>
      <c r="BJ26" s="350"/>
      <c r="BK26" s="350"/>
      <c r="BL26" s="350"/>
      <c r="BM26" s="351"/>
      <c r="BN26" s="355" t="s">
        <v>196</v>
      </c>
      <c r="BO26" s="356"/>
      <c r="BP26" s="356"/>
      <c r="BQ26" s="356"/>
      <c r="BR26" s="356"/>
      <c r="BS26" s="356"/>
      <c r="BT26" s="356"/>
      <c r="BU26" s="357"/>
      <c r="BV26" s="355" t="s">
        <v>196</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238</v>
      </c>
      <c r="F27" s="372"/>
      <c r="G27" s="372"/>
      <c r="H27" s="372"/>
      <c r="I27" s="372"/>
      <c r="J27" s="372"/>
      <c r="K27" s="373"/>
      <c r="L27" s="402">
        <v>1</v>
      </c>
      <c r="M27" s="403"/>
      <c r="N27" s="403"/>
      <c r="O27" s="403"/>
      <c r="P27" s="418"/>
      <c r="Q27" s="402">
        <v>3842</v>
      </c>
      <c r="R27" s="403"/>
      <c r="S27" s="403"/>
      <c r="T27" s="403"/>
      <c r="U27" s="403"/>
      <c r="V27" s="418"/>
      <c r="W27" s="422"/>
      <c r="X27" s="423"/>
      <c r="Y27" s="424"/>
      <c r="Z27" s="401" t="s">
        <v>239</v>
      </c>
      <c r="AA27" s="372"/>
      <c r="AB27" s="372"/>
      <c r="AC27" s="372"/>
      <c r="AD27" s="372"/>
      <c r="AE27" s="372"/>
      <c r="AF27" s="372"/>
      <c r="AG27" s="373"/>
      <c r="AH27" s="402">
        <v>1</v>
      </c>
      <c r="AI27" s="403"/>
      <c r="AJ27" s="403"/>
      <c r="AK27" s="403"/>
      <c r="AL27" s="418"/>
      <c r="AM27" s="402">
        <v>3619</v>
      </c>
      <c r="AN27" s="403"/>
      <c r="AO27" s="403"/>
      <c r="AP27" s="403"/>
      <c r="AQ27" s="403"/>
      <c r="AR27" s="418"/>
      <c r="AS27" s="402">
        <v>3619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t="s">
        <v>241</v>
      </c>
      <c r="BO27" s="444"/>
      <c r="BP27" s="444"/>
      <c r="BQ27" s="444"/>
      <c r="BR27" s="444"/>
      <c r="BS27" s="444"/>
      <c r="BT27" s="444"/>
      <c r="BU27" s="445"/>
      <c r="BV27" s="443" t="s">
        <v>241</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242</v>
      </c>
      <c r="F28" s="372"/>
      <c r="G28" s="372"/>
      <c r="H28" s="372"/>
      <c r="I28" s="372"/>
      <c r="J28" s="372"/>
      <c r="K28" s="373"/>
      <c r="L28" s="402">
        <v>1</v>
      </c>
      <c r="M28" s="403"/>
      <c r="N28" s="403"/>
      <c r="O28" s="403"/>
      <c r="P28" s="418"/>
      <c r="Q28" s="402">
        <v>3253</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2073000</v>
      </c>
      <c r="BO28" s="416"/>
      <c r="BP28" s="416"/>
      <c r="BQ28" s="416"/>
      <c r="BR28" s="416"/>
      <c r="BS28" s="416"/>
      <c r="BT28" s="416"/>
      <c r="BU28" s="417"/>
      <c r="BV28" s="415">
        <v>2065500</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247</v>
      </c>
      <c r="F29" s="372"/>
      <c r="G29" s="372"/>
      <c r="H29" s="372"/>
      <c r="I29" s="372"/>
      <c r="J29" s="372"/>
      <c r="K29" s="373"/>
      <c r="L29" s="402">
        <v>20</v>
      </c>
      <c r="M29" s="403"/>
      <c r="N29" s="403"/>
      <c r="O29" s="403"/>
      <c r="P29" s="418"/>
      <c r="Q29" s="402">
        <v>3024</v>
      </c>
      <c r="R29" s="403"/>
      <c r="S29" s="403"/>
      <c r="T29" s="403"/>
      <c r="U29" s="403"/>
      <c r="V29" s="418"/>
      <c r="W29" s="422"/>
      <c r="X29" s="423"/>
      <c r="Y29" s="424"/>
      <c r="Z29" s="401" t="s">
        <v>248</v>
      </c>
      <c r="AA29" s="372"/>
      <c r="AB29" s="372"/>
      <c r="AC29" s="372"/>
      <c r="AD29" s="372"/>
      <c r="AE29" s="372"/>
      <c r="AF29" s="372"/>
      <c r="AG29" s="373"/>
      <c r="AH29" s="402">
        <v>385</v>
      </c>
      <c r="AI29" s="403"/>
      <c r="AJ29" s="403"/>
      <c r="AK29" s="403"/>
      <c r="AL29" s="418"/>
      <c r="AM29" s="402">
        <v>1196323</v>
      </c>
      <c r="AN29" s="403"/>
      <c r="AO29" s="403"/>
      <c r="AP29" s="403"/>
      <c r="AQ29" s="403"/>
      <c r="AR29" s="418"/>
      <c r="AS29" s="402">
        <v>3107</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1107000</v>
      </c>
      <c r="BO29" s="356"/>
      <c r="BP29" s="356"/>
      <c r="BQ29" s="356"/>
      <c r="BR29" s="356"/>
      <c r="BS29" s="356"/>
      <c r="BT29" s="356"/>
      <c r="BU29" s="357"/>
      <c r="BV29" s="355">
        <v>1103500</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7579152</v>
      </c>
      <c r="BO30" s="444"/>
      <c r="BP30" s="444"/>
      <c r="BQ30" s="444"/>
      <c r="BR30" s="444"/>
      <c r="BS30" s="444"/>
      <c r="BT30" s="444"/>
      <c r="BU30" s="445"/>
      <c r="BV30" s="443">
        <v>6492832</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4</v>
      </c>
      <c r="V34" s="412"/>
      <c r="W34" s="413" t="str">
        <f>IF('各会計、関係団体の財政状況及び健全化判断比率'!B28="","",'各会計、関係団体の財政状況及び健全化判断比率'!B28)</f>
        <v>中野市国民健康保険事業特別会計</v>
      </c>
      <c r="X34" s="413"/>
      <c r="Y34" s="413"/>
      <c r="Z34" s="413"/>
      <c r="AA34" s="413"/>
      <c r="AB34" s="413"/>
      <c r="AC34" s="413"/>
      <c r="AD34" s="413"/>
      <c r="AE34" s="413"/>
      <c r="AF34" s="413"/>
      <c r="AG34" s="413"/>
      <c r="AH34" s="413"/>
      <c r="AI34" s="413"/>
      <c r="AJ34" s="413"/>
      <c r="AK34" s="413"/>
      <c r="AL34" s="165"/>
      <c r="AM34" s="412">
        <f>IF(AO34="","",MAX(C34:D43,U34:V43)+1)</f>
        <v>7</v>
      </c>
      <c r="AN34" s="412"/>
      <c r="AO34" s="413" t="str">
        <f>IF('各会計、関係団体の財政状況及び健全化判断比率'!B31="","",'各会計、関係団体の財政状況及び健全化判断比率'!B31)</f>
        <v>中野市水道事業会計</v>
      </c>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IF('各会計、関係団体の財政状況及び健全化判断比率'!B32="","",'各会計、関係団体の財政状況及び健全化判断比率'!B32)</f>
        <v>中野市下水道事業特別会計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10</v>
      </c>
      <c r="BX34" s="412"/>
      <c r="BY34" s="413" t="str">
        <f>IF('各会計、関係団体の財政状況及び健全化判断比率'!B68="","",'各会計、関係団体の財政状況及び健全化判断比率'!B68)</f>
        <v>北信広域連合（一般会計）</v>
      </c>
      <c r="BZ34" s="413"/>
      <c r="CA34" s="413"/>
      <c r="CB34" s="413"/>
      <c r="CC34" s="413"/>
      <c r="CD34" s="413"/>
      <c r="CE34" s="413"/>
      <c r="CF34" s="413"/>
      <c r="CG34" s="413"/>
      <c r="CH34" s="413"/>
      <c r="CI34" s="413"/>
      <c r="CJ34" s="413"/>
      <c r="CK34" s="413"/>
      <c r="CL34" s="413"/>
      <c r="CM34" s="413"/>
      <c r="CN34" s="165"/>
      <c r="CO34" s="412">
        <f>IF(CQ34="","",MAX(C34:D43,U34:V43,AM34:AN43,BE34:BF43,BW34:BX43)+1)</f>
        <v>20</v>
      </c>
      <c r="CP34" s="412"/>
      <c r="CQ34" s="413" t="str">
        <f>IF('各会計、関係団体の財政状況及び健全化判断比率'!BS7="","",'各会計、関係団体の財政状況及び健全化判断比率'!BS7)</f>
        <v>財団法人中野市産業公社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中野市社会就労センター事業特別会計</v>
      </c>
      <c r="F35" s="413"/>
      <c r="G35" s="413"/>
      <c r="H35" s="413"/>
      <c r="I35" s="413"/>
      <c r="J35" s="413"/>
      <c r="K35" s="413"/>
      <c r="L35" s="413"/>
      <c r="M35" s="413"/>
      <c r="N35" s="413"/>
      <c r="O35" s="413"/>
      <c r="P35" s="413"/>
      <c r="Q35" s="413"/>
      <c r="R35" s="413"/>
      <c r="S35" s="413"/>
      <c r="T35" s="165"/>
      <c r="U35" s="412">
        <f t="shared" ref="U35:U43" si="1">IF(W35="","",U34+1)</f>
        <v>5</v>
      </c>
      <c r="V35" s="412"/>
      <c r="W35" s="413" t="str">
        <f>IF('各会計、関係団体の財政状況及び健全化判断比率'!B29="","",'各会計、関係団体の財政状況及び健全化判断比率'!B29)</f>
        <v>中野市後期高齢者医療事業特別会計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9</v>
      </c>
      <c r="BF35" s="412"/>
      <c r="BG35" s="413" t="str">
        <f>IF('各会計、関係団体の財政状況及び健全化判断比率'!B33="","",'各会計、関係団体の財政状況及び健全化判断比率'!B33)</f>
        <v>中野市農業集落排水事業特別会計</v>
      </c>
      <c r="BH35" s="413"/>
      <c r="BI35" s="413"/>
      <c r="BJ35" s="413"/>
      <c r="BK35" s="413"/>
      <c r="BL35" s="413"/>
      <c r="BM35" s="413"/>
      <c r="BN35" s="413"/>
      <c r="BO35" s="413"/>
      <c r="BP35" s="413"/>
      <c r="BQ35" s="413"/>
      <c r="BR35" s="413"/>
      <c r="BS35" s="413"/>
      <c r="BT35" s="413"/>
      <c r="BU35" s="413"/>
      <c r="BV35" s="165"/>
      <c r="BW35" s="412">
        <f t="shared" ref="BW35:BW43" si="4">IF(BY35="","",BW34+1)</f>
        <v>11</v>
      </c>
      <c r="BX35" s="412"/>
      <c r="BY35" s="413" t="str">
        <f>IF('各会計、関係団体の財政状況及び健全化判断比率'!B69="","",'各会計、関係団体の財政状況及び健全化判断比率'!B69)</f>
        <v>（高社寮事業特別会計）</v>
      </c>
      <c r="BZ35" s="413"/>
      <c r="CA35" s="413"/>
      <c r="CB35" s="413"/>
      <c r="CC35" s="413"/>
      <c r="CD35" s="413"/>
      <c r="CE35" s="413"/>
      <c r="CF35" s="413"/>
      <c r="CG35" s="413"/>
      <c r="CH35" s="413"/>
      <c r="CI35" s="413"/>
      <c r="CJ35" s="413"/>
      <c r="CK35" s="413"/>
      <c r="CL35" s="413"/>
      <c r="CM35" s="413"/>
      <c r="CN35" s="165"/>
      <c r="CO35" s="412">
        <f t="shared" ref="CO35:CO43" si="5">IF(CQ35="","",CO34+1)</f>
        <v>21</v>
      </c>
      <c r="CP35" s="412"/>
      <c r="CQ35" s="413" t="str">
        <f>IF('各会計、関係団体の財政状況及び健全化判断比率'!BS8="","",'各会計、関係団体の財政状況及び健全化判断比率'!BS8)</f>
        <v>株式会社北信食肉センター</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f t="shared" si="0"/>
        <v>3</v>
      </c>
      <c r="D36" s="412"/>
      <c r="E36" s="413" t="str">
        <f>IF('各会計、関係団体の財政状況及び健全化判断比率'!B9="","",'各会計、関係団体の財政状況及び健全化判断比率'!B9)</f>
        <v>中野市情報通信施設事業特別会計</v>
      </c>
      <c r="F36" s="413"/>
      <c r="G36" s="413"/>
      <c r="H36" s="413"/>
      <c r="I36" s="413"/>
      <c r="J36" s="413"/>
      <c r="K36" s="413"/>
      <c r="L36" s="413"/>
      <c r="M36" s="413"/>
      <c r="N36" s="413"/>
      <c r="O36" s="413"/>
      <c r="P36" s="413"/>
      <c r="Q36" s="413"/>
      <c r="R36" s="413"/>
      <c r="S36" s="413"/>
      <c r="T36" s="165"/>
      <c r="U36" s="412">
        <f t="shared" si="1"/>
        <v>6</v>
      </c>
      <c r="V36" s="412"/>
      <c r="W36" s="413" t="str">
        <f>IF('各会計、関係団体の財政状況及び健全化判断比率'!B30="","",'各会計、関係団体の財政状況及び健全化判断比率'!B30)</f>
        <v>中野市介護保険事業特別会計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12</v>
      </c>
      <c r="BX36" s="412"/>
      <c r="BY36" s="413" t="str">
        <f>IF('各会計、関係団体の財政状況及び健全化判断比率'!B70="","",'各会計、関係団体の財政状況及び健全化判断比率'!B70)</f>
        <v>（千曲荘事業特別会計）</v>
      </c>
      <c r="BZ36" s="413"/>
      <c r="CA36" s="413"/>
      <c r="CB36" s="413"/>
      <c r="CC36" s="413"/>
      <c r="CD36" s="413"/>
      <c r="CE36" s="413"/>
      <c r="CF36" s="413"/>
      <c r="CG36" s="413"/>
      <c r="CH36" s="413"/>
      <c r="CI36" s="413"/>
      <c r="CJ36" s="413"/>
      <c r="CK36" s="413"/>
      <c r="CL36" s="413"/>
      <c r="CM36" s="413"/>
      <c r="CN36" s="165"/>
      <c r="CO36" s="412">
        <f t="shared" si="5"/>
        <v>22</v>
      </c>
      <c r="CP36" s="412"/>
      <c r="CQ36" s="413" t="str">
        <f>IF('各会計、関係団体の財政状況及び健全化判断比率'!BS9="","",'各会計、関係団体の財政状況及び健全化判断比率'!BS9)</f>
        <v>中野市土地開発公社</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13</v>
      </c>
      <c r="BX37" s="412"/>
      <c r="BY37" s="413" t="str">
        <f>IF('各会計、関係団体の財政状況及び健全化判断比率'!B71="","",'各会計、関係団体の財政状況及び健全化判断比率'!B71)</f>
        <v>（特別養護老人ホーム望岳荘事業特別会計）</v>
      </c>
      <c r="BZ37" s="413"/>
      <c r="CA37" s="413"/>
      <c r="CB37" s="413"/>
      <c r="CC37" s="413"/>
      <c r="CD37" s="413"/>
      <c r="CE37" s="413"/>
      <c r="CF37" s="413"/>
      <c r="CG37" s="413"/>
      <c r="CH37" s="413"/>
      <c r="CI37" s="413"/>
      <c r="CJ37" s="413"/>
      <c r="CK37" s="413"/>
      <c r="CL37" s="413"/>
      <c r="CM37" s="413"/>
      <c r="CN37" s="165"/>
      <c r="CO37" s="412">
        <f t="shared" si="5"/>
        <v>23</v>
      </c>
      <c r="CP37" s="412"/>
      <c r="CQ37" s="413" t="str">
        <f>IF('各会計、関係団体の財政状況及び健全化判断比率'!BS10="","",'各会計、関係団体の財政状況及び健全化判断比率'!BS10)</f>
        <v>株式会社斑尾</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14</v>
      </c>
      <c r="BX38" s="412"/>
      <c r="BY38" s="413" t="str">
        <f>IF('各会計、関係団体の財政状況及び健全化判断比率'!B72="","",'各会計、関係団体の財政状況及び健全化判断比率'!B72)</f>
        <v>（特別養護老人ホーム高社寮事業特別会計）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15</v>
      </c>
      <c r="BX39" s="412"/>
      <c r="BY39" s="413" t="str">
        <f>IF('各会計、関係団体の財政状況及び健全化判断比率'!B73="","",'各会計、関係団体の財政状況及び健全化判断比率'!B73)</f>
        <v>（特別養護老人ホーム千曲荘事業特別会計）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16</v>
      </c>
      <c r="BX40" s="412"/>
      <c r="BY40" s="413" t="str">
        <f>IF('各会計、関係団体の財政状況及び健全化判断比率'!B74="","",'各会計、関係団体の財政状況及び健全化判断比率'!B74)</f>
        <v>（特別養護老人ホームいで湯の里事業特別会計）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17</v>
      </c>
      <c r="BX41" s="412"/>
      <c r="BY41" s="413" t="str">
        <f>IF('各会計、関係団体の財政状況及び健全化判断比率'!B75="","",'各会計、関係団体の財政状況及び健全化判断比率'!B75)</f>
        <v>（特別養護老人ホーム菜の花苑事業特別会計）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18</v>
      </c>
      <c r="BX42" s="412"/>
      <c r="BY42" s="413" t="str">
        <f>IF('各会計、関係団体の財政状況及び健全化判断比率'!B76="","",'各会計、関係団体の財政状況及び健全化判断比率'!B76)</f>
        <v>（特別養護老人ホームふるさと苑事業特別会計）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19</v>
      </c>
      <c r="BX43" s="412"/>
      <c r="BY43" s="413" t="str">
        <f>IF('各会計、関係団体の財政状況及び健全化判断比率'!B77="","",'各会計、関係団体の財政状況及び健全化判断比率'!B77)</f>
        <v>北信保健衛生施設組合（一般会計）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135</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8"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0" t="s">
        <v>112</v>
      </c>
      <c r="C41" s="1171"/>
      <c r="D41" s="81"/>
      <c r="E41" s="1180" t="s">
        <v>71</v>
      </c>
      <c r="F41" s="1180"/>
      <c r="G41" s="1180"/>
      <c r="H41" s="1181"/>
      <c r="I41" s="82">
        <v>18624</v>
      </c>
      <c r="J41" s="83">
        <v>18316</v>
      </c>
      <c r="K41" s="83">
        <v>18694</v>
      </c>
      <c r="L41" s="83">
        <v>18573</v>
      </c>
      <c r="M41" s="84">
        <v>18878</v>
      </c>
    </row>
    <row r="42" spans="2:13" ht="27.75" customHeight="1">
      <c r="B42" s="1172"/>
      <c r="C42" s="1173"/>
      <c r="D42" s="85"/>
      <c r="E42" s="1166" t="s">
        <v>72</v>
      </c>
      <c r="F42" s="1166"/>
      <c r="G42" s="1166"/>
      <c r="H42" s="1167"/>
      <c r="I42" s="86">
        <v>336</v>
      </c>
      <c r="J42" s="87">
        <v>282</v>
      </c>
      <c r="K42" s="87">
        <v>207</v>
      </c>
      <c r="L42" s="87">
        <v>160</v>
      </c>
      <c r="M42" s="88">
        <v>97</v>
      </c>
    </row>
    <row r="43" spans="2:13" ht="27.75" customHeight="1">
      <c r="B43" s="1172"/>
      <c r="C43" s="1173"/>
      <c r="D43" s="85"/>
      <c r="E43" s="1166" t="s">
        <v>73</v>
      </c>
      <c r="F43" s="1166"/>
      <c r="G43" s="1166"/>
      <c r="H43" s="1167"/>
      <c r="I43" s="86">
        <v>19280</v>
      </c>
      <c r="J43" s="87">
        <v>17346</v>
      </c>
      <c r="K43" s="87">
        <v>19533</v>
      </c>
      <c r="L43" s="87">
        <v>18984</v>
      </c>
      <c r="M43" s="88">
        <v>18553</v>
      </c>
    </row>
    <row r="44" spans="2:13" ht="27.75" customHeight="1">
      <c r="B44" s="1172"/>
      <c r="C44" s="1173"/>
      <c r="D44" s="85"/>
      <c r="E44" s="1166" t="s">
        <v>74</v>
      </c>
      <c r="F44" s="1166"/>
      <c r="G44" s="1166"/>
      <c r="H44" s="1167"/>
      <c r="I44" s="86">
        <v>1970</v>
      </c>
      <c r="J44" s="87">
        <v>1655</v>
      </c>
      <c r="K44" s="87">
        <v>1344</v>
      </c>
      <c r="L44" s="87">
        <v>1009</v>
      </c>
      <c r="M44" s="88">
        <v>768</v>
      </c>
    </row>
    <row r="45" spans="2:13" ht="27.75" customHeight="1">
      <c r="B45" s="1172"/>
      <c r="C45" s="1173"/>
      <c r="D45" s="85"/>
      <c r="E45" s="1166" t="s">
        <v>75</v>
      </c>
      <c r="F45" s="1166"/>
      <c r="G45" s="1166"/>
      <c r="H45" s="1167"/>
      <c r="I45" s="86">
        <v>4038</v>
      </c>
      <c r="J45" s="87">
        <v>4325</v>
      </c>
      <c r="K45" s="87">
        <v>4254</v>
      </c>
      <c r="L45" s="87">
        <v>4068</v>
      </c>
      <c r="M45" s="88">
        <v>4005</v>
      </c>
    </row>
    <row r="46" spans="2:13" ht="27.75" customHeight="1">
      <c r="B46" s="1172"/>
      <c r="C46" s="1173"/>
      <c r="D46" s="85"/>
      <c r="E46" s="1166" t="s">
        <v>76</v>
      </c>
      <c r="F46" s="1166"/>
      <c r="G46" s="1166"/>
      <c r="H46" s="1167"/>
      <c r="I46" s="86" t="s">
        <v>0</v>
      </c>
      <c r="J46" s="87" t="s">
        <v>0</v>
      </c>
      <c r="K46" s="87" t="s">
        <v>0</v>
      </c>
      <c r="L46" s="87" t="s">
        <v>0</v>
      </c>
      <c r="M46" s="88" t="s">
        <v>0</v>
      </c>
    </row>
    <row r="47" spans="2:13" ht="27.75" customHeight="1">
      <c r="B47" s="1172"/>
      <c r="C47" s="1173"/>
      <c r="D47" s="85"/>
      <c r="E47" s="1166" t="s">
        <v>77</v>
      </c>
      <c r="F47" s="1166"/>
      <c r="G47" s="1166"/>
      <c r="H47" s="1167"/>
      <c r="I47" s="86" t="s">
        <v>0</v>
      </c>
      <c r="J47" s="87" t="s">
        <v>0</v>
      </c>
      <c r="K47" s="87" t="s">
        <v>0</v>
      </c>
      <c r="L47" s="87" t="s">
        <v>0</v>
      </c>
      <c r="M47" s="88" t="s">
        <v>0</v>
      </c>
    </row>
    <row r="48" spans="2:13" ht="27.75" customHeight="1">
      <c r="B48" s="1174"/>
      <c r="C48" s="1175"/>
      <c r="D48" s="85"/>
      <c r="E48" s="1166" t="s">
        <v>78</v>
      </c>
      <c r="F48" s="1166"/>
      <c r="G48" s="1166"/>
      <c r="H48" s="1167"/>
      <c r="I48" s="86" t="s">
        <v>0</v>
      </c>
      <c r="J48" s="87" t="s">
        <v>0</v>
      </c>
      <c r="K48" s="87" t="s">
        <v>0</v>
      </c>
      <c r="L48" s="87" t="s">
        <v>0</v>
      </c>
      <c r="M48" s="88" t="s">
        <v>0</v>
      </c>
    </row>
    <row r="49" spans="2:13" ht="27.75" customHeight="1">
      <c r="B49" s="1176" t="s">
        <v>113</v>
      </c>
      <c r="C49" s="1177"/>
      <c r="D49" s="89"/>
      <c r="E49" s="1166" t="s">
        <v>79</v>
      </c>
      <c r="F49" s="1166"/>
      <c r="G49" s="1166"/>
      <c r="H49" s="1167"/>
      <c r="I49" s="86">
        <v>8524</v>
      </c>
      <c r="J49" s="87">
        <v>8649</v>
      </c>
      <c r="K49" s="87">
        <v>9291</v>
      </c>
      <c r="L49" s="87">
        <v>9324</v>
      </c>
      <c r="M49" s="88">
        <v>9687</v>
      </c>
    </row>
    <row r="50" spans="2:13" ht="27.75" customHeight="1">
      <c r="B50" s="1172"/>
      <c r="C50" s="1173"/>
      <c r="D50" s="85"/>
      <c r="E50" s="1166" t="s">
        <v>80</v>
      </c>
      <c r="F50" s="1166"/>
      <c r="G50" s="1166"/>
      <c r="H50" s="1167"/>
      <c r="I50" s="86">
        <v>5889</v>
      </c>
      <c r="J50" s="87">
        <v>4611</v>
      </c>
      <c r="K50" s="87">
        <v>6193</v>
      </c>
      <c r="L50" s="87">
        <v>5809</v>
      </c>
      <c r="M50" s="88">
        <v>5651</v>
      </c>
    </row>
    <row r="51" spans="2:13" ht="27.75" customHeight="1">
      <c r="B51" s="1174"/>
      <c r="C51" s="1175"/>
      <c r="D51" s="85"/>
      <c r="E51" s="1166" t="s">
        <v>81</v>
      </c>
      <c r="F51" s="1166"/>
      <c r="G51" s="1166"/>
      <c r="H51" s="1167"/>
      <c r="I51" s="86">
        <v>27450</v>
      </c>
      <c r="J51" s="87">
        <v>26913</v>
      </c>
      <c r="K51" s="87">
        <v>27125</v>
      </c>
      <c r="L51" s="87">
        <v>26874</v>
      </c>
      <c r="M51" s="88">
        <v>27168</v>
      </c>
    </row>
    <row r="52" spans="2:13" ht="27.75" customHeight="1" thickBot="1">
      <c r="B52" s="1178" t="s">
        <v>107</v>
      </c>
      <c r="C52" s="1179"/>
      <c r="D52" s="90"/>
      <c r="E52" s="1168" t="s">
        <v>82</v>
      </c>
      <c r="F52" s="1168"/>
      <c r="G52" s="1168"/>
      <c r="H52" s="1169"/>
      <c r="I52" s="91">
        <v>2385</v>
      </c>
      <c r="J52" s="92">
        <v>1751</v>
      </c>
      <c r="K52" s="92">
        <v>1422</v>
      </c>
      <c r="L52" s="92">
        <v>787</v>
      </c>
      <c r="M52" s="93">
        <v>-205</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43861</v>
      </c>
      <c r="E3" s="113"/>
      <c r="F3" s="114">
        <v>57848</v>
      </c>
      <c r="G3" s="115"/>
      <c r="H3" s="116"/>
    </row>
    <row r="4" spans="1:8">
      <c r="A4" s="117"/>
      <c r="B4" s="118"/>
      <c r="C4" s="119"/>
      <c r="D4" s="120">
        <v>19019</v>
      </c>
      <c r="E4" s="121"/>
      <c r="F4" s="122">
        <v>33469</v>
      </c>
      <c r="G4" s="123"/>
      <c r="H4" s="124"/>
    </row>
    <row r="5" spans="1:8">
      <c r="A5" s="107" t="s">
        <v>7</v>
      </c>
      <c r="B5" s="110"/>
      <c r="C5" s="111"/>
      <c r="D5" s="112">
        <v>65509</v>
      </c>
      <c r="E5" s="113"/>
      <c r="F5" s="114">
        <v>79008</v>
      </c>
      <c r="G5" s="115"/>
      <c r="H5" s="116"/>
    </row>
    <row r="6" spans="1:8">
      <c r="A6" s="117"/>
      <c r="B6" s="118"/>
      <c r="C6" s="119"/>
      <c r="D6" s="120">
        <v>34922</v>
      </c>
      <c r="E6" s="121"/>
      <c r="F6" s="122">
        <v>46014</v>
      </c>
      <c r="G6" s="123"/>
      <c r="H6" s="124"/>
    </row>
    <row r="7" spans="1:8">
      <c r="A7" s="107" t="s">
        <v>8</v>
      </c>
      <c r="B7" s="110"/>
      <c r="C7" s="111"/>
      <c r="D7" s="112">
        <v>62450</v>
      </c>
      <c r="E7" s="113"/>
      <c r="F7" s="114">
        <v>86381</v>
      </c>
      <c r="G7" s="115"/>
      <c r="H7" s="116"/>
    </row>
    <row r="8" spans="1:8">
      <c r="A8" s="117"/>
      <c r="B8" s="118"/>
      <c r="C8" s="119"/>
      <c r="D8" s="120">
        <v>34773</v>
      </c>
      <c r="E8" s="121"/>
      <c r="F8" s="122">
        <v>41242</v>
      </c>
      <c r="G8" s="123"/>
      <c r="H8" s="124"/>
    </row>
    <row r="9" spans="1:8">
      <c r="A9" s="107" t="s">
        <v>9</v>
      </c>
      <c r="B9" s="110"/>
      <c r="C9" s="111"/>
      <c r="D9" s="112">
        <v>49754</v>
      </c>
      <c r="E9" s="113"/>
      <c r="F9" s="114">
        <v>67088</v>
      </c>
      <c r="G9" s="115"/>
      <c r="H9" s="116"/>
    </row>
    <row r="10" spans="1:8">
      <c r="A10" s="117"/>
      <c r="B10" s="118"/>
      <c r="C10" s="119"/>
      <c r="D10" s="120">
        <v>34555</v>
      </c>
      <c r="E10" s="121"/>
      <c r="F10" s="122">
        <v>37146</v>
      </c>
      <c r="G10" s="123"/>
      <c r="H10" s="124"/>
    </row>
    <row r="11" spans="1:8">
      <c r="A11" s="107" t="s">
        <v>10</v>
      </c>
      <c r="B11" s="110"/>
      <c r="C11" s="111"/>
      <c r="D11" s="112">
        <v>34020</v>
      </c>
      <c r="E11" s="113"/>
      <c r="F11" s="114">
        <v>70489</v>
      </c>
      <c r="G11" s="115"/>
      <c r="H11" s="116"/>
    </row>
    <row r="12" spans="1:8">
      <c r="A12" s="117"/>
      <c r="B12" s="118"/>
      <c r="C12" s="125"/>
      <c r="D12" s="120">
        <v>18656</v>
      </c>
      <c r="E12" s="121"/>
      <c r="F12" s="122">
        <v>37817</v>
      </c>
      <c r="G12" s="123"/>
      <c r="H12" s="124"/>
    </row>
    <row r="13" spans="1:8">
      <c r="A13" s="107"/>
      <c r="B13" s="110"/>
      <c r="C13" s="126"/>
      <c r="D13" s="127">
        <v>51119</v>
      </c>
      <c r="E13" s="128"/>
      <c r="F13" s="129">
        <v>72163</v>
      </c>
      <c r="G13" s="130"/>
      <c r="H13" s="116"/>
    </row>
    <row r="14" spans="1:8">
      <c r="A14" s="117"/>
      <c r="B14" s="118"/>
      <c r="C14" s="119"/>
      <c r="D14" s="120">
        <v>28385</v>
      </c>
      <c r="E14" s="121"/>
      <c r="F14" s="122">
        <v>39138</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2.12</v>
      </c>
      <c r="C19" s="131">
        <f>ROUND(VALUE(SUBSTITUTE(実質収支比率等に係る経年分析!G$48,"▲","-")),2)</f>
        <v>2.33</v>
      </c>
      <c r="D19" s="131">
        <f>ROUND(VALUE(SUBSTITUTE(実質収支比率等に係る経年分析!H$48,"▲","-")),2)</f>
        <v>2.67</v>
      </c>
      <c r="E19" s="131">
        <f>ROUND(VALUE(SUBSTITUTE(実質収支比率等に係る経年分析!I$48,"▲","-")),2)</f>
        <v>3.7</v>
      </c>
      <c r="F19" s="131">
        <f>ROUND(VALUE(SUBSTITUTE(実質収支比率等に係る経年分析!J$48,"▲","-")),2)</f>
        <v>2.84</v>
      </c>
    </row>
    <row r="20" spans="1:11">
      <c r="A20" s="131" t="s">
        <v>116</v>
      </c>
      <c r="B20" s="131">
        <f>ROUND(VALUE(SUBSTITUTE(実質収支比率等に係る経年分析!F$47,"▲","-")),2)</f>
        <v>13.35</v>
      </c>
      <c r="C20" s="131">
        <f>ROUND(VALUE(SUBSTITUTE(実質収支比率等に係る経年分析!G$47,"▲","-")),2)</f>
        <v>13.96</v>
      </c>
      <c r="D20" s="131">
        <f>ROUND(VALUE(SUBSTITUTE(実質収支比率等に係る経年分析!H$47,"▲","-")),2)</f>
        <v>16.579999999999998</v>
      </c>
      <c r="E20" s="131">
        <f>ROUND(VALUE(SUBSTITUTE(実質収支比率等に係る経年分析!I$47,"▲","-")),2)</f>
        <v>16.82</v>
      </c>
      <c r="F20" s="131">
        <f>ROUND(VALUE(SUBSTITUTE(実質収支比率等に係る経年分析!J$47,"▲","-")),2)</f>
        <v>17.09</v>
      </c>
    </row>
    <row r="21" spans="1:11">
      <c r="A21" s="131" t="s">
        <v>117</v>
      </c>
      <c r="B21" s="131">
        <f>IF(ISNUMBER(VALUE(SUBSTITUTE(実質収支比率等に係る経年分析!F$49,"▲","-"))),ROUND(VALUE(SUBSTITUTE(実質収支比率等に係る経年分析!F$49,"▲","-")),2),NA())</f>
        <v>1.39</v>
      </c>
      <c r="C21" s="131">
        <f>IF(ISNUMBER(VALUE(SUBSTITUTE(実質収支比率等に係る経年分析!G$49,"▲","-"))),ROUND(VALUE(SUBSTITUTE(実質収支比率等に係る経年分析!G$49,"▲","-")),2),NA())</f>
        <v>1.31</v>
      </c>
      <c r="D21" s="131">
        <f>IF(ISNUMBER(VALUE(SUBSTITUTE(実質収支比率等に係る経年分析!H$49,"▲","-"))),ROUND(VALUE(SUBSTITUTE(実質収支比率等に係る経年分析!H$49,"▲","-")),2),NA())</f>
        <v>3.31</v>
      </c>
      <c r="E21" s="131">
        <f>IF(ISNUMBER(VALUE(SUBSTITUTE(実質収支比率等に係る経年分析!I$49,"▲","-"))),ROUND(VALUE(SUBSTITUTE(実質収支比率等に係る経年分析!I$49,"▲","-")),2),NA())</f>
        <v>1.08</v>
      </c>
      <c r="F21" s="131">
        <f>IF(ISNUMBER(VALUE(SUBSTITUTE(実質収支比率等に係る経年分析!J$49,"▲","-"))),ROUND(VALUE(SUBSTITUTE(実質収支比率等に係る経年分析!J$49,"▲","-")),2),NA())</f>
        <v>-0.84</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中野市社会就労センター事業特別会計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中野市後期高齢者医療事業特別会計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c r="A31" s="132" t="str">
        <f>IF(連結実質赤字比率に係る赤字・黒字の構成分析!C$39="",NA(),連結実質赤字比率に係る赤字・黒字の構成分析!C$39)</f>
        <v>中野市農業集落排水事業特別会計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0.16</v>
      </c>
    </row>
    <row r="32" spans="1:11">
      <c r="A32" s="132" t="str">
        <f>IF(連結実質赤字比率に係る赤字・黒字の構成分析!C$38="",NA(),連結実質赤字比率に係る赤字・黒字の構成分析!C$38)</f>
        <v>中野市介護保険事業特別会計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v>
      </c>
    </row>
    <row r="33" spans="1:16">
      <c r="A33" s="132" t="str">
        <f>IF(連結実質赤字比率に係る赤字・黒字の構成分析!C$37="",NA(),連結実質赤字比率に係る赤字・黒字の構成分析!C$37)</f>
        <v>中野市下水道事業特別会計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0.28999999999999998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0.32</v>
      </c>
    </row>
    <row r="34" spans="1:16">
      <c r="A34" s="132" t="str">
        <f>IF(連結実質赤字比率に係る赤字・黒字の構成分析!C$36="",NA(),連結実質赤字比率に係る赤字・黒字の構成分析!C$36)</f>
        <v>中野市国民健康保険事業特別会計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1.57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2.31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2.66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2.84</v>
      </c>
    </row>
    <row r="36" spans="1:16">
      <c r="A36" s="132" t="str">
        <f>IF(連結実質赤字比率に係る赤字・黒字の構成分析!C$34="",NA(),連結実質赤字比率に係る赤字・黒字の構成分析!C$34)</f>
        <v>中野市水道事業会計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6.01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7.19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8.0299999999999994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7.77</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2330</v>
      </c>
      <c r="E42" s="133"/>
      <c r="F42" s="133"/>
      <c r="G42" s="133">
        <f>'実質公債費比率（分子）の構造'!L$52</f>
        <v>2730</v>
      </c>
      <c r="H42" s="133"/>
      <c r="I42" s="133"/>
      <c r="J42" s="133">
        <f>'実質公債費比率（分子）の構造'!M$52</f>
        <v>2659</v>
      </c>
      <c r="K42" s="133"/>
      <c r="L42" s="133"/>
      <c r="M42" s="133">
        <f>'実質公債費比率（分子）の構造'!N$52</f>
        <v>2649</v>
      </c>
      <c r="N42" s="133"/>
      <c r="O42" s="133"/>
      <c r="P42" s="133">
        <f>'実質公債費比率（分子）の構造'!O$52</f>
        <v>2720</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73</v>
      </c>
      <c r="C44" s="133"/>
      <c r="D44" s="133"/>
      <c r="E44" s="133">
        <f>'実質公債費比率（分子）の構造'!L$50</f>
        <v>73</v>
      </c>
      <c r="F44" s="133"/>
      <c r="G44" s="133"/>
      <c r="H44" s="133">
        <f>'実質公債費比率（分子）の構造'!M$50</f>
        <v>67</v>
      </c>
      <c r="I44" s="133"/>
      <c r="J44" s="133"/>
      <c r="K44" s="133">
        <f>'実質公債費比率（分子）の構造'!N$50</f>
        <v>58</v>
      </c>
      <c r="L44" s="133"/>
      <c r="M44" s="133"/>
      <c r="N44" s="133">
        <f>'実質公債費比率（分子）の構造'!O$50</f>
        <v>57</v>
      </c>
      <c r="O44" s="133"/>
      <c r="P44" s="133"/>
    </row>
    <row r="45" spans="1:16">
      <c r="A45" s="133" t="s">
        <v>125</v>
      </c>
      <c r="B45" s="133">
        <f>'実質公債費比率（分子）の構造'!K$49</f>
        <v>352</v>
      </c>
      <c r="C45" s="133"/>
      <c r="D45" s="133"/>
      <c r="E45" s="133">
        <f>'実質公債費比率（分子）の構造'!L$49</f>
        <v>328</v>
      </c>
      <c r="F45" s="133"/>
      <c r="G45" s="133"/>
      <c r="H45" s="133">
        <f>'実質公債費比率（分子）の構造'!M$49</f>
        <v>329</v>
      </c>
      <c r="I45" s="133"/>
      <c r="J45" s="133"/>
      <c r="K45" s="133">
        <f>'実質公債費比率（分子）の構造'!N$49</f>
        <v>306</v>
      </c>
      <c r="L45" s="133"/>
      <c r="M45" s="133"/>
      <c r="N45" s="133">
        <f>'実質公債費比率（分子）の構造'!O$49</f>
        <v>214</v>
      </c>
      <c r="O45" s="133"/>
      <c r="P45" s="133"/>
    </row>
    <row r="46" spans="1:16">
      <c r="A46" s="133" t="s">
        <v>126</v>
      </c>
      <c r="B46" s="133">
        <f>'実質公債費比率（分子）の構造'!K$48</f>
        <v>1169</v>
      </c>
      <c r="C46" s="133"/>
      <c r="D46" s="133"/>
      <c r="E46" s="133">
        <f>'実質公債費比率（分子）の構造'!L$48</f>
        <v>1094</v>
      </c>
      <c r="F46" s="133"/>
      <c r="G46" s="133"/>
      <c r="H46" s="133">
        <f>'実質公債費比率（分子）の構造'!M$48</f>
        <v>1051</v>
      </c>
      <c r="I46" s="133"/>
      <c r="J46" s="133"/>
      <c r="K46" s="133">
        <f>'実質公債費比率（分子）の構造'!N$48</f>
        <v>1053</v>
      </c>
      <c r="L46" s="133"/>
      <c r="M46" s="133"/>
      <c r="N46" s="133">
        <f>'実質公債費比率（分子）の構造'!O$48</f>
        <v>1100</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1884</v>
      </c>
      <c r="C49" s="133"/>
      <c r="D49" s="133"/>
      <c r="E49" s="133">
        <f>'実質公債費比率（分子）の構造'!L$45</f>
        <v>2289</v>
      </c>
      <c r="F49" s="133"/>
      <c r="G49" s="133"/>
      <c r="H49" s="133">
        <f>'実質公債費比率（分子）の構造'!M$45</f>
        <v>2233</v>
      </c>
      <c r="I49" s="133"/>
      <c r="J49" s="133"/>
      <c r="K49" s="133">
        <f>'実質公債費比率（分子）の構造'!N$45</f>
        <v>2222</v>
      </c>
      <c r="L49" s="133"/>
      <c r="M49" s="133"/>
      <c r="N49" s="133">
        <f>'実質公債費比率（分子）の構造'!O$45</f>
        <v>2242</v>
      </c>
      <c r="O49" s="133"/>
      <c r="P49" s="133"/>
    </row>
    <row r="50" spans="1:16">
      <c r="A50" s="133" t="s">
        <v>87</v>
      </c>
      <c r="B50" s="133" t="e">
        <f>NA()</f>
        <v>#N/A</v>
      </c>
      <c r="C50" s="133">
        <f>IF(ISNUMBER('実質公債費比率（分子）の構造'!K$53),'実質公債費比率（分子）の構造'!K$53,NA())</f>
        <v>1148</v>
      </c>
      <c r="D50" s="133" t="e">
        <f>NA()</f>
        <v>#N/A</v>
      </c>
      <c r="E50" s="133" t="e">
        <f>NA()</f>
        <v>#N/A</v>
      </c>
      <c r="F50" s="133">
        <f>IF(ISNUMBER('実質公債費比率（分子）の構造'!L$53),'実質公債費比率（分子）の構造'!L$53,NA())</f>
        <v>1054</v>
      </c>
      <c r="G50" s="133" t="e">
        <f>NA()</f>
        <v>#N/A</v>
      </c>
      <c r="H50" s="133" t="e">
        <f>NA()</f>
        <v>#N/A</v>
      </c>
      <c r="I50" s="133">
        <f>IF(ISNUMBER('実質公債費比率（分子）の構造'!M$53),'実質公債費比率（分子）の構造'!M$53,NA())</f>
        <v>1021</v>
      </c>
      <c r="J50" s="133" t="e">
        <f>NA()</f>
        <v>#N/A</v>
      </c>
      <c r="K50" s="133" t="e">
        <f>NA()</f>
        <v>#N/A</v>
      </c>
      <c r="L50" s="133">
        <f>IF(ISNUMBER('実質公債費比率（分子）の構造'!N$53),'実質公債費比率（分子）の構造'!N$53,NA())</f>
        <v>990</v>
      </c>
      <c r="M50" s="133" t="e">
        <f>NA()</f>
        <v>#N/A</v>
      </c>
      <c r="N50" s="133" t="e">
        <f>NA()</f>
        <v>#N/A</v>
      </c>
      <c r="O50" s="133">
        <f>IF(ISNUMBER('実質公債費比率（分子）の構造'!O$53),'実質公債費比率（分子）の構造'!O$53,NA())</f>
        <v>893</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27450</v>
      </c>
      <c r="E56" s="132"/>
      <c r="F56" s="132"/>
      <c r="G56" s="132">
        <f>'将来負担比率（分子）の構造'!J$51</f>
        <v>26913</v>
      </c>
      <c r="H56" s="132"/>
      <c r="I56" s="132"/>
      <c r="J56" s="132">
        <f>'将来負担比率（分子）の構造'!K$51</f>
        <v>27125</v>
      </c>
      <c r="K56" s="132"/>
      <c r="L56" s="132"/>
      <c r="M56" s="132">
        <f>'将来負担比率（分子）の構造'!L$51</f>
        <v>26874</v>
      </c>
      <c r="N56" s="132"/>
      <c r="O56" s="132"/>
      <c r="P56" s="132">
        <f>'将来負担比率（分子）の構造'!M$51</f>
        <v>27168</v>
      </c>
    </row>
    <row r="57" spans="1:16">
      <c r="A57" s="132" t="s">
        <v>80</v>
      </c>
      <c r="B57" s="132"/>
      <c r="C57" s="132"/>
      <c r="D57" s="132">
        <f>'将来負担比率（分子）の構造'!I$50</f>
        <v>5889</v>
      </c>
      <c r="E57" s="132"/>
      <c r="F57" s="132"/>
      <c r="G57" s="132">
        <f>'将来負担比率（分子）の構造'!J$50</f>
        <v>4611</v>
      </c>
      <c r="H57" s="132"/>
      <c r="I57" s="132"/>
      <c r="J57" s="132">
        <f>'将来負担比率（分子）の構造'!K$50</f>
        <v>6193</v>
      </c>
      <c r="K57" s="132"/>
      <c r="L57" s="132"/>
      <c r="M57" s="132">
        <f>'将来負担比率（分子）の構造'!L$50</f>
        <v>5809</v>
      </c>
      <c r="N57" s="132"/>
      <c r="O57" s="132"/>
      <c r="P57" s="132">
        <f>'将来負担比率（分子）の構造'!M$50</f>
        <v>5651</v>
      </c>
    </row>
    <row r="58" spans="1:16">
      <c r="A58" s="132" t="s">
        <v>79</v>
      </c>
      <c r="B58" s="132"/>
      <c r="C58" s="132"/>
      <c r="D58" s="132">
        <f>'将来負担比率（分子）の構造'!I$49</f>
        <v>8524</v>
      </c>
      <c r="E58" s="132"/>
      <c r="F58" s="132"/>
      <c r="G58" s="132">
        <f>'将来負担比率（分子）の構造'!J$49</f>
        <v>8649</v>
      </c>
      <c r="H58" s="132"/>
      <c r="I58" s="132"/>
      <c r="J58" s="132">
        <f>'将来負担比率（分子）の構造'!K$49</f>
        <v>9291</v>
      </c>
      <c r="K58" s="132"/>
      <c r="L58" s="132"/>
      <c r="M58" s="132">
        <f>'将来負担比率（分子）の構造'!L$49</f>
        <v>9324</v>
      </c>
      <c r="N58" s="132"/>
      <c r="O58" s="132"/>
      <c r="P58" s="132">
        <f>'将来負担比率（分子）の構造'!M$49</f>
        <v>9687</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4038</v>
      </c>
      <c r="C62" s="132"/>
      <c r="D62" s="132"/>
      <c r="E62" s="132">
        <f>'将来負担比率（分子）の構造'!J$45</f>
        <v>4325</v>
      </c>
      <c r="F62" s="132"/>
      <c r="G62" s="132"/>
      <c r="H62" s="132">
        <f>'将来負担比率（分子）の構造'!K$45</f>
        <v>4254</v>
      </c>
      <c r="I62" s="132"/>
      <c r="J62" s="132"/>
      <c r="K62" s="132">
        <f>'将来負担比率（分子）の構造'!L$45</f>
        <v>4068</v>
      </c>
      <c r="L62" s="132"/>
      <c r="M62" s="132"/>
      <c r="N62" s="132">
        <f>'将来負担比率（分子）の構造'!M$45</f>
        <v>4005</v>
      </c>
      <c r="O62" s="132"/>
      <c r="P62" s="132"/>
    </row>
    <row r="63" spans="1:16">
      <c r="A63" s="132" t="s">
        <v>74</v>
      </c>
      <c r="B63" s="132">
        <f>'将来負担比率（分子）の構造'!I$44</f>
        <v>1970</v>
      </c>
      <c r="C63" s="132"/>
      <c r="D63" s="132"/>
      <c r="E63" s="132">
        <f>'将来負担比率（分子）の構造'!J$44</f>
        <v>1655</v>
      </c>
      <c r="F63" s="132"/>
      <c r="G63" s="132"/>
      <c r="H63" s="132">
        <f>'将来負担比率（分子）の構造'!K$44</f>
        <v>1344</v>
      </c>
      <c r="I63" s="132"/>
      <c r="J63" s="132"/>
      <c r="K63" s="132">
        <f>'将来負担比率（分子）の構造'!L$44</f>
        <v>1009</v>
      </c>
      <c r="L63" s="132"/>
      <c r="M63" s="132"/>
      <c r="N63" s="132">
        <f>'将来負担比率（分子）の構造'!M$44</f>
        <v>768</v>
      </c>
      <c r="O63" s="132"/>
      <c r="P63" s="132"/>
    </row>
    <row r="64" spans="1:16">
      <c r="A64" s="132" t="s">
        <v>73</v>
      </c>
      <c r="B64" s="132">
        <f>'将来負担比率（分子）の構造'!I$43</f>
        <v>19280</v>
      </c>
      <c r="C64" s="132"/>
      <c r="D64" s="132"/>
      <c r="E64" s="132">
        <f>'将来負担比率（分子）の構造'!J$43</f>
        <v>17346</v>
      </c>
      <c r="F64" s="132"/>
      <c r="G64" s="132"/>
      <c r="H64" s="132">
        <f>'将来負担比率（分子）の構造'!K$43</f>
        <v>19533</v>
      </c>
      <c r="I64" s="132"/>
      <c r="J64" s="132"/>
      <c r="K64" s="132">
        <f>'将来負担比率（分子）の構造'!L$43</f>
        <v>18984</v>
      </c>
      <c r="L64" s="132"/>
      <c r="M64" s="132"/>
      <c r="N64" s="132">
        <f>'将来負担比率（分子）の構造'!M$43</f>
        <v>18553</v>
      </c>
      <c r="O64" s="132"/>
      <c r="P64" s="132"/>
    </row>
    <row r="65" spans="1:16">
      <c r="A65" s="132" t="s">
        <v>72</v>
      </c>
      <c r="B65" s="132">
        <f>'将来負担比率（分子）の構造'!I$42</f>
        <v>336</v>
      </c>
      <c r="C65" s="132"/>
      <c r="D65" s="132"/>
      <c r="E65" s="132">
        <f>'将来負担比率（分子）の構造'!J$42</f>
        <v>282</v>
      </c>
      <c r="F65" s="132"/>
      <c r="G65" s="132"/>
      <c r="H65" s="132">
        <f>'将来負担比率（分子）の構造'!K$42</f>
        <v>207</v>
      </c>
      <c r="I65" s="132"/>
      <c r="J65" s="132"/>
      <c r="K65" s="132">
        <f>'将来負担比率（分子）の構造'!L$42</f>
        <v>160</v>
      </c>
      <c r="L65" s="132"/>
      <c r="M65" s="132"/>
      <c r="N65" s="132">
        <f>'将来負担比率（分子）の構造'!M$42</f>
        <v>97</v>
      </c>
      <c r="O65" s="132"/>
      <c r="P65" s="132"/>
    </row>
    <row r="66" spans="1:16">
      <c r="A66" s="132" t="s">
        <v>71</v>
      </c>
      <c r="B66" s="132">
        <f>'将来負担比率（分子）の構造'!I$41</f>
        <v>18624</v>
      </c>
      <c r="C66" s="132"/>
      <c r="D66" s="132"/>
      <c r="E66" s="132">
        <f>'将来負担比率（分子）の構造'!J$41</f>
        <v>18316</v>
      </c>
      <c r="F66" s="132"/>
      <c r="G66" s="132"/>
      <c r="H66" s="132">
        <f>'将来負担比率（分子）の構造'!K$41</f>
        <v>18694</v>
      </c>
      <c r="I66" s="132"/>
      <c r="J66" s="132"/>
      <c r="K66" s="132">
        <f>'将来負担比率（分子）の構造'!L$41</f>
        <v>18573</v>
      </c>
      <c r="L66" s="132"/>
      <c r="M66" s="132"/>
      <c r="N66" s="132">
        <f>'将来負担比率（分子）の構造'!M$41</f>
        <v>18878</v>
      </c>
      <c r="O66" s="132"/>
      <c r="P66" s="132"/>
    </row>
    <row r="67" spans="1:16">
      <c r="A67" s="132" t="s">
        <v>132</v>
      </c>
      <c r="B67" s="132" t="e">
        <f>NA()</f>
        <v>#N/A</v>
      </c>
      <c r="C67" s="132">
        <f>IF(ISNUMBER('将来負担比率（分子）の構造'!I$52), IF('将来負担比率（分子）の構造'!I$52 &lt; 0, 0, '将来負担比率（分子）の構造'!I$52), NA())</f>
        <v>2385</v>
      </c>
      <c r="D67" s="132" t="e">
        <f>NA()</f>
        <v>#N/A</v>
      </c>
      <c r="E67" s="132" t="e">
        <f>NA()</f>
        <v>#N/A</v>
      </c>
      <c r="F67" s="132">
        <f>IF(ISNUMBER('将来負担比率（分子）の構造'!J$52), IF('将来負担比率（分子）の構造'!J$52 &lt; 0, 0, '将来負担比率（分子）の構造'!J$52), NA())</f>
        <v>1751</v>
      </c>
      <c r="G67" s="132" t="e">
        <f>NA()</f>
        <v>#N/A</v>
      </c>
      <c r="H67" s="132" t="e">
        <f>NA()</f>
        <v>#N/A</v>
      </c>
      <c r="I67" s="132">
        <f>IF(ISNUMBER('将来負担比率（分子）の構造'!K$52), IF('将来負担比率（分子）の構造'!K$52 &lt; 0, 0, '将来負担比率（分子）の構造'!K$52), NA())</f>
        <v>1422</v>
      </c>
      <c r="J67" s="132" t="e">
        <f>NA()</f>
        <v>#N/A</v>
      </c>
      <c r="K67" s="132" t="e">
        <f>NA()</f>
        <v>#N/A</v>
      </c>
      <c r="L67" s="132">
        <f>IF(ISNUMBER('将来負担比率（分子）の構造'!L$52), IF('将来負担比率（分子）の構造'!L$52 &lt; 0, 0, '将来負担比率（分子）の構造'!L$52), NA())</f>
        <v>787</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90</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285</v>
      </c>
      <c r="C5" s="641"/>
      <c r="D5" s="641"/>
      <c r="E5" s="641"/>
      <c r="F5" s="641"/>
      <c r="G5" s="641"/>
      <c r="H5" s="641"/>
      <c r="I5" s="641"/>
      <c r="J5" s="641"/>
      <c r="K5" s="641"/>
      <c r="L5" s="641"/>
      <c r="M5" s="641"/>
      <c r="N5" s="641"/>
      <c r="O5" s="641"/>
      <c r="P5" s="641"/>
      <c r="Q5" s="642"/>
      <c r="R5" s="660">
        <v>5467848</v>
      </c>
      <c r="S5" s="661"/>
      <c r="T5" s="661"/>
      <c r="U5" s="661"/>
      <c r="V5" s="661"/>
      <c r="W5" s="661"/>
      <c r="X5" s="661"/>
      <c r="Y5" s="689"/>
      <c r="Z5" s="699">
        <v>28.3</v>
      </c>
      <c r="AA5" s="699"/>
      <c r="AB5" s="699"/>
      <c r="AC5" s="699"/>
      <c r="AD5" s="700">
        <v>5060448</v>
      </c>
      <c r="AE5" s="700"/>
      <c r="AF5" s="700"/>
      <c r="AG5" s="700"/>
      <c r="AH5" s="700"/>
      <c r="AI5" s="700"/>
      <c r="AJ5" s="700"/>
      <c r="AK5" s="700"/>
      <c r="AL5" s="691">
        <v>44.3</v>
      </c>
      <c r="AM5" s="676"/>
      <c r="AN5" s="676"/>
      <c r="AO5" s="692"/>
      <c r="AP5" s="640" t="s">
        <v>400</v>
      </c>
      <c r="AQ5" s="641"/>
      <c r="AR5" s="641"/>
      <c r="AS5" s="641"/>
      <c r="AT5" s="641"/>
      <c r="AU5" s="641"/>
      <c r="AV5" s="641"/>
      <c r="AW5" s="641"/>
      <c r="AX5" s="641"/>
      <c r="AY5" s="641"/>
      <c r="AZ5" s="641"/>
      <c r="BA5" s="641"/>
      <c r="BB5" s="641"/>
      <c r="BC5" s="641"/>
      <c r="BD5" s="641"/>
      <c r="BE5" s="641"/>
      <c r="BF5" s="642"/>
      <c r="BG5" s="577">
        <v>5037067</v>
      </c>
      <c r="BH5" s="570"/>
      <c r="BI5" s="570"/>
      <c r="BJ5" s="570"/>
      <c r="BK5" s="570"/>
      <c r="BL5" s="570"/>
      <c r="BM5" s="570"/>
      <c r="BN5" s="571"/>
      <c r="BO5" s="578">
        <v>92.1</v>
      </c>
      <c r="BP5" s="578"/>
      <c r="BQ5" s="578"/>
      <c r="BR5" s="578"/>
      <c r="BS5" s="582">
        <v>54795</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79" t="s">
        <v>289</v>
      </c>
      <c r="C6" s="580"/>
      <c r="D6" s="580"/>
      <c r="E6" s="580"/>
      <c r="F6" s="580"/>
      <c r="G6" s="580"/>
      <c r="H6" s="580"/>
      <c r="I6" s="580"/>
      <c r="J6" s="580"/>
      <c r="K6" s="580"/>
      <c r="L6" s="580"/>
      <c r="M6" s="580"/>
      <c r="N6" s="580"/>
      <c r="O6" s="580"/>
      <c r="P6" s="580"/>
      <c r="Q6" s="581"/>
      <c r="R6" s="577">
        <v>230693</v>
      </c>
      <c r="S6" s="570"/>
      <c r="T6" s="570"/>
      <c r="U6" s="570"/>
      <c r="V6" s="570"/>
      <c r="W6" s="570"/>
      <c r="X6" s="570"/>
      <c r="Y6" s="571"/>
      <c r="Z6" s="578">
        <v>1.2</v>
      </c>
      <c r="AA6" s="578"/>
      <c r="AB6" s="578"/>
      <c r="AC6" s="578"/>
      <c r="AD6" s="582">
        <v>230693</v>
      </c>
      <c r="AE6" s="582"/>
      <c r="AF6" s="582"/>
      <c r="AG6" s="582"/>
      <c r="AH6" s="582"/>
      <c r="AI6" s="582"/>
      <c r="AJ6" s="582"/>
      <c r="AK6" s="582"/>
      <c r="AL6" s="572">
        <v>2</v>
      </c>
      <c r="AM6" s="583"/>
      <c r="AN6" s="583"/>
      <c r="AO6" s="584"/>
      <c r="AP6" s="579" t="s">
        <v>290</v>
      </c>
      <c r="AQ6" s="580"/>
      <c r="AR6" s="580"/>
      <c r="AS6" s="580"/>
      <c r="AT6" s="580"/>
      <c r="AU6" s="580"/>
      <c r="AV6" s="580"/>
      <c r="AW6" s="580"/>
      <c r="AX6" s="580"/>
      <c r="AY6" s="580"/>
      <c r="AZ6" s="580"/>
      <c r="BA6" s="580"/>
      <c r="BB6" s="580"/>
      <c r="BC6" s="580"/>
      <c r="BD6" s="580"/>
      <c r="BE6" s="580"/>
      <c r="BF6" s="581"/>
      <c r="BG6" s="577">
        <v>5037067</v>
      </c>
      <c r="BH6" s="570"/>
      <c r="BI6" s="570"/>
      <c r="BJ6" s="570"/>
      <c r="BK6" s="570"/>
      <c r="BL6" s="570"/>
      <c r="BM6" s="570"/>
      <c r="BN6" s="571"/>
      <c r="BO6" s="578">
        <v>92.1</v>
      </c>
      <c r="BP6" s="578"/>
      <c r="BQ6" s="578"/>
      <c r="BR6" s="578"/>
      <c r="BS6" s="582">
        <v>54795</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184785</v>
      </c>
      <c r="CS6" s="570"/>
      <c r="CT6" s="570"/>
      <c r="CU6" s="570"/>
      <c r="CV6" s="570"/>
      <c r="CW6" s="570"/>
      <c r="CX6" s="570"/>
      <c r="CY6" s="571"/>
      <c r="CZ6" s="578">
        <v>1</v>
      </c>
      <c r="DA6" s="578"/>
      <c r="DB6" s="578"/>
      <c r="DC6" s="578"/>
      <c r="DD6" s="569" t="s">
        <v>401</v>
      </c>
      <c r="DE6" s="570"/>
      <c r="DF6" s="570"/>
      <c r="DG6" s="570"/>
      <c r="DH6" s="570"/>
      <c r="DI6" s="570"/>
      <c r="DJ6" s="570"/>
      <c r="DK6" s="570"/>
      <c r="DL6" s="570"/>
      <c r="DM6" s="570"/>
      <c r="DN6" s="570"/>
      <c r="DO6" s="570"/>
      <c r="DP6" s="571"/>
      <c r="DQ6" s="569">
        <v>184785</v>
      </c>
      <c r="DR6" s="570"/>
      <c r="DS6" s="570"/>
      <c r="DT6" s="570"/>
      <c r="DU6" s="570"/>
      <c r="DV6" s="570"/>
      <c r="DW6" s="570"/>
      <c r="DX6" s="570"/>
      <c r="DY6" s="570"/>
      <c r="DZ6" s="570"/>
      <c r="EA6" s="570"/>
      <c r="EB6" s="570"/>
      <c r="EC6" s="628"/>
    </row>
    <row r="7" spans="2:143" ht="11.25" customHeight="1">
      <c r="B7" s="579" t="s">
        <v>292</v>
      </c>
      <c r="C7" s="580"/>
      <c r="D7" s="580"/>
      <c r="E7" s="580"/>
      <c r="F7" s="580"/>
      <c r="G7" s="580"/>
      <c r="H7" s="580"/>
      <c r="I7" s="580"/>
      <c r="J7" s="580"/>
      <c r="K7" s="580"/>
      <c r="L7" s="580"/>
      <c r="M7" s="580"/>
      <c r="N7" s="580"/>
      <c r="O7" s="580"/>
      <c r="P7" s="580"/>
      <c r="Q7" s="581"/>
      <c r="R7" s="577">
        <v>11563</v>
      </c>
      <c r="S7" s="570"/>
      <c r="T7" s="570"/>
      <c r="U7" s="570"/>
      <c r="V7" s="570"/>
      <c r="W7" s="570"/>
      <c r="X7" s="570"/>
      <c r="Y7" s="571"/>
      <c r="Z7" s="578">
        <v>0.1</v>
      </c>
      <c r="AA7" s="578"/>
      <c r="AB7" s="578"/>
      <c r="AC7" s="578"/>
      <c r="AD7" s="582">
        <v>11563</v>
      </c>
      <c r="AE7" s="582"/>
      <c r="AF7" s="582"/>
      <c r="AG7" s="582"/>
      <c r="AH7" s="582"/>
      <c r="AI7" s="582"/>
      <c r="AJ7" s="582"/>
      <c r="AK7" s="582"/>
      <c r="AL7" s="572">
        <v>0.1</v>
      </c>
      <c r="AM7" s="583"/>
      <c r="AN7" s="583"/>
      <c r="AO7" s="584"/>
      <c r="AP7" s="579" t="s">
        <v>293</v>
      </c>
      <c r="AQ7" s="580"/>
      <c r="AR7" s="580"/>
      <c r="AS7" s="580"/>
      <c r="AT7" s="580"/>
      <c r="AU7" s="580"/>
      <c r="AV7" s="580"/>
      <c r="AW7" s="580"/>
      <c r="AX7" s="580"/>
      <c r="AY7" s="580"/>
      <c r="AZ7" s="580"/>
      <c r="BA7" s="580"/>
      <c r="BB7" s="580"/>
      <c r="BC7" s="580"/>
      <c r="BD7" s="580"/>
      <c r="BE7" s="580"/>
      <c r="BF7" s="581"/>
      <c r="BG7" s="577">
        <v>2189006</v>
      </c>
      <c r="BH7" s="570"/>
      <c r="BI7" s="570"/>
      <c r="BJ7" s="570"/>
      <c r="BK7" s="570"/>
      <c r="BL7" s="570"/>
      <c r="BM7" s="570"/>
      <c r="BN7" s="571"/>
      <c r="BO7" s="578">
        <v>40</v>
      </c>
      <c r="BP7" s="578"/>
      <c r="BQ7" s="578"/>
      <c r="BR7" s="578"/>
      <c r="BS7" s="582">
        <v>54795</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2890809</v>
      </c>
      <c r="CS7" s="570"/>
      <c r="CT7" s="570"/>
      <c r="CU7" s="570"/>
      <c r="CV7" s="570"/>
      <c r="CW7" s="570"/>
      <c r="CX7" s="570"/>
      <c r="CY7" s="571"/>
      <c r="CZ7" s="578">
        <v>15.3</v>
      </c>
      <c r="DA7" s="578"/>
      <c r="DB7" s="578"/>
      <c r="DC7" s="578"/>
      <c r="DD7" s="569">
        <v>141565</v>
      </c>
      <c r="DE7" s="570"/>
      <c r="DF7" s="570"/>
      <c r="DG7" s="570"/>
      <c r="DH7" s="570"/>
      <c r="DI7" s="570"/>
      <c r="DJ7" s="570"/>
      <c r="DK7" s="570"/>
      <c r="DL7" s="570"/>
      <c r="DM7" s="570"/>
      <c r="DN7" s="570"/>
      <c r="DO7" s="570"/>
      <c r="DP7" s="571"/>
      <c r="DQ7" s="569">
        <v>1772929</v>
      </c>
      <c r="DR7" s="570"/>
      <c r="DS7" s="570"/>
      <c r="DT7" s="570"/>
      <c r="DU7" s="570"/>
      <c r="DV7" s="570"/>
      <c r="DW7" s="570"/>
      <c r="DX7" s="570"/>
      <c r="DY7" s="570"/>
      <c r="DZ7" s="570"/>
      <c r="EA7" s="570"/>
      <c r="EB7" s="570"/>
      <c r="EC7" s="628"/>
    </row>
    <row r="8" spans="2:143" ht="11.25" customHeight="1">
      <c r="B8" s="579" t="s">
        <v>402</v>
      </c>
      <c r="C8" s="580"/>
      <c r="D8" s="580"/>
      <c r="E8" s="580"/>
      <c r="F8" s="580"/>
      <c r="G8" s="580"/>
      <c r="H8" s="580"/>
      <c r="I8" s="580"/>
      <c r="J8" s="580"/>
      <c r="K8" s="580"/>
      <c r="L8" s="580"/>
      <c r="M8" s="580"/>
      <c r="N8" s="580"/>
      <c r="O8" s="580"/>
      <c r="P8" s="580"/>
      <c r="Q8" s="581"/>
      <c r="R8" s="577">
        <v>7659</v>
      </c>
      <c r="S8" s="570"/>
      <c r="T8" s="570"/>
      <c r="U8" s="570"/>
      <c r="V8" s="570"/>
      <c r="W8" s="570"/>
      <c r="X8" s="570"/>
      <c r="Y8" s="571"/>
      <c r="Z8" s="578">
        <v>0</v>
      </c>
      <c r="AA8" s="578"/>
      <c r="AB8" s="578"/>
      <c r="AC8" s="578"/>
      <c r="AD8" s="582">
        <v>7659</v>
      </c>
      <c r="AE8" s="582"/>
      <c r="AF8" s="582"/>
      <c r="AG8" s="582"/>
      <c r="AH8" s="582"/>
      <c r="AI8" s="582"/>
      <c r="AJ8" s="582"/>
      <c r="AK8" s="582"/>
      <c r="AL8" s="572">
        <v>0.1</v>
      </c>
      <c r="AM8" s="583"/>
      <c r="AN8" s="583"/>
      <c r="AO8" s="584"/>
      <c r="AP8" s="579" t="s">
        <v>295</v>
      </c>
      <c r="AQ8" s="580"/>
      <c r="AR8" s="580"/>
      <c r="AS8" s="580"/>
      <c r="AT8" s="580"/>
      <c r="AU8" s="580"/>
      <c r="AV8" s="580"/>
      <c r="AW8" s="580"/>
      <c r="AX8" s="580"/>
      <c r="AY8" s="580"/>
      <c r="AZ8" s="580"/>
      <c r="BA8" s="580"/>
      <c r="BB8" s="580"/>
      <c r="BC8" s="580"/>
      <c r="BD8" s="580"/>
      <c r="BE8" s="580"/>
      <c r="BF8" s="581"/>
      <c r="BG8" s="577">
        <v>67054</v>
      </c>
      <c r="BH8" s="570"/>
      <c r="BI8" s="570"/>
      <c r="BJ8" s="570"/>
      <c r="BK8" s="570"/>
      <c r="BL8" s="570"/>
      <c r="BM8" s="570"/>
      <c r="BN8" s="571"/>
      <c r="BO8" s="578">
        <v>1.2</v>
      </c>
      <c r="BP8" s="578"/>
      <c r="BQ8" s="578"/>
      <c r="BR8" s="578"/>
      <c r="BS8" s="569" t="s">
        <v>403</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6222439</v>
      </c>
      <c r="CS8" s="570"/>
      <c r="CT8" s="570"/>
      <c r="CU8" s="570"/>
      <c r="CV8" s="570"/>
      <c r="CW8" s="570"/>
      <c r="CX8" s="570"/>
      <c r="CY8" s="571"/>
      <c r="CZ8" s="578">
        <v>32.9</v>
      </c>
      <c r="DA8" s="578"/>
      <c r="DB8" s="578"/>
      <c r="DC8" s="578"/>
      <c r="DD8" s="569">
        <v>532925</v>
      </c>
      <c r="DE8" s="570"/>
      <c r="DF8" s="570"/>
      <c r="DG8" s="570"/>
      <c r="DH8" s="570"/>
      <c r="DI8" s="570"/>
      <c r="DJ8" s="570"/>
      <c r="DK8" s="570"/>
      <c r="DL8" s="570"/>
      <c r="DM8" s="570"/>
      <c r="DN8" s="570"/>
      <c r="DO8" s="570"/>
      <c r="DP8" s="571"/>
      <c r="DQ8" s="569">
        <v>3404156</v>
      </c>
      <c r="DR8" s="570"/>
      <c r="DS8" s="570"/>
      <c r="DT8" s="570"/>
      <c r="DU8" s="570"/>
      <c r="DV8" s="570"/>
      <c r="DW8" s="570"/>
      <c r="DX8" s="570"/>
      <c r="DY8" s="570"/>
      <c r="DZ8" s="570"/>
      <c r="EA8" s="570"/>
      <c r="EB8" s="570"/>
      <c r="EC8" s="628"/>
    </row>
    <row r="9" spans="2:143" ht="11.25" customHeight="1">
      <c r="B9" s="579" t="s">
        <v>404</v>
      </c>
      <c r="C9" s="580"/>
      <c r="D9" s="580"/>
      <c r="E9" s="580"/>
      <c r="F9" s="580"/>
      <c r="G9" s="580"/>
      <c r="H9" s="580"/>
      <c r="I9" s="580"/>
      <c r="J9" s="580"/>
      <c r="K9" s="580"/>
      <c r="L9" s="580"/>
      <c r="M9" s="580"/>
      <c r="N9" s="580"/>
      <c r="O9" s="580"/>
      <c r="P9" s="580"/>
      <c r="Q9" s="581"/>
      <c r="R9" s="577">
        <v>1756</v>
      </c>
      <c r="S9" s="570"/>
      <c r="T9" s="570"/>
      <c r="U9" s="570"/>
      <c r="V9" s="570"/>
      <c r="W9" s="570"/>
      <c r="X9" s="570"/>
      <c r="Y9" s="571"/>
      <c r="Z9" s="578">
        <v>0</v>
      </c>
      <c r="AA9" s="578"/>
      <c r="AB9" s="578"/>
      <c r="AC9" s="578"/>
      <c r="AD9" s="582">
        <v>1756</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1729162</v>
      </c>
      <c r="BH9" s="570"/>
      <c r="BI9" s="570"/>
      <c r="BJ9" s="570"/>
      <c r="BK9" s="570"/>
      <c r="BL9" s="570"/>
      <c r="BM9" s="570"/>
      <c r="BN9" s="571"/>
      <c r="BO9" s="578">
        <v>31.6</v>
      </c>
      <c r="BP9" s="578"/>
      <c r="BQ9" s="578"/>
      <c r="BR9" s="578"/>
      <c r="BS9" s="569" t="s">
        <v>405</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1494436</v>
      </c>
      <c r="CS9" s="570"/>
      <c r="CT9" s="570"/>
      <c r="CU9" s="570"/>
      <c r="CV9" s="570"/>
      <c r="CW9" s="570"/>
      <c r="CX9" s="570"/>
      <c r="CY9" s="571"/>
      <c r="CZ9" s="578">
        <v>7.9</v>
      </c>
      <c r="DA9" s="578"/>
      <c r="DB9" s="578"/>
      <c r="DC9" s="578"/>
      <c r="DD9" s="569">
        <v>203974</v>
      </c>
      <c r="DE9" s="570"/>
      <c r="DF9" s="570"/>
      <c r="DG9" s="570"/>
      <c r="DH9" s="570"/>
      <c r="DI9" s="570"/>
      <c r="DJ9" s="570"/>
      <c r="DK9" s="570"/>
      <c r="DL9" s="570"/>
      <c r="DM9" s="570"/>
      <c r="DN9" s="570"/>
      <c r="DO9" s="570"/>
      <c r="DP9" s="571"/>
      <c r="DQ9" s="569">
        <v>1182830</v>
      </c>
      <c r="DR9" s="570"/>
      <c r="DS9" s="570"/>
      <c r="DT9" s="570"/>
      <c r="DU9" s="570"/>
      <c r="DV9" s="570"/>
      <c r="DW9" s="570"/>
      <c r="DX9" s="570"/>
      <c r="DY9" s="570"/>
      <c r="DZ9" s="570"/>
      <c r="EA9" s="570"/>
      <c r="EB9" s="570"/>
      <c r="EC9" s="628"/>
    </row>
    <row r="10" spans="2:143" ht="11.25" customHeight="1">
      <c r="B10" s="579" t="s">
        <v>299</v>
      </c>
      <c r="C10" s="580"/>
      <c r="D10" s="580"/>
      <c r="E10" s="580"/>
      <c r="F10" s="580"/>
      <c r="G10" s="580"/>
      <c r="H10" s="580"/>
      <c r="I10" s="580"/>
      <c r="J10" s="580"/>
      <c r="K10" s="580"/>
      <c r="L10" s="580"/>
      <c r="M10" s="580"/>
      <c r="N10" s="580"/>
      <c r="O10" s="580"/>
      <c r="P10" s="580"/>
      <c r="Q10" s="581"/>
      <c r="R10" s="577">
        <v>441522</v>
      </c>
      <c r="S10" s="570"/>
      <c r="T10" s="570"/>
      <c r="U10" s="570"/>
      <c r="V10" s="570"/>
      <c r="W10" s="570"/>
      <c r="X10" s="570"/>
      <c r="Y10" s="571"/>
      <c r="Z10" s="578">
        <v>2.2999999999999998</v>
      </c>
      <c r="AA10" s="578"/>
      <c r="AB10" s="578"/>
      <c r="AC10" s="578"/>
      <c r="AD10" s="582">
        <v>441522</v>
      </c>
      <c r="AE10" s="582"/>
      <c r="AF10" s="582"/>
      <c r="AG10" s="582"/>
      <c r="AH10" s="582"/>
      <c r="AI10" s="582"/>
      <c r="AJ10" s="582"/>
      <c r="AK10" s="582"/>
      <c r="AL10" s="572">
        <v>3.9</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144701</v>
      </c>
      <c r="BH10" s="570"/>
      <c r="BI10" s="570"/>
      <c r="BJ10" s="570"/>
      <c r="BK10" s="570"/>
      <c r="BL10" s="570"/>
      <c r="BM10" s="570"/>
      <c r="BN10" s="571"/>
      <c r="BO10" s="578">
        <v>2.6</v>
      </c>
      <c r="BP10" s="578"/>
      <c r="BQ10" s="578"/>
      <c r="BR10" s="578"/>
      <c r="BS10" s="569">
        <v>13434</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79946</v>
      </c>
      <c r="CS10" s="570"/>
      <c r="CT10" s="570"/>
      <c r="CU10" s="570"/>
      <c r="CV10" s="570"/>
      <c r="CW10" s="570"/>
      <c r="CX10" s="570"/>
      <c r="CY10" s="571"/>
      <c r="CZ10" s="578">
        <v>0.4</v>
      </c>
      <c r="DA10" s="578"/>
      <c r="DB10" s="578"/>
      <c r="DC10" s="578"/>
      <c r="DD10" s="569">
        <v>735</v>
      </c>
      <c r="DE10" s="570"/>
      <c r="DF10" s="570"/>
      <c r="DG10" s="570"/>
      <c r="DH10" s="570"/>
      <c r="DI10" s="570"/>
      <c r="DJ10" s="570"/>
      <c r="DK10" s="570"/>
      <c r="DL10" s="570"/>
      <c r="DM10" s="570"/>
      <c r="DN10" s="570"/>
      <c r="DO10" s="570"/>
      <c r="DP10" s="571"/>
      <c r="DQ10" s="569">
        <v>61940</v>
      </c>
      <c r="DR10" s="570"/>
      <c r="DS10" s="570"/>
      <c r="DT10" s="570"/>
      <c r="DU10" s="570"/>
      <c r="DV10" s="570"/>
      <c r="DW10" s="570"/>
      <c r="DX10" s="570"/>
      <c r="DY10" s="570"/>
      <c r="DZ10" s="570"/>
      <c r="EA10" s="570"/>
      <c r="EB10" s="570"/>
      <c r="EC10" s="628"/>
    </row>
    <row r="11" spans="2:143" ht="11.25" customHeight="1">
      <c r="B11" s="579" t="s">
        <v>302</v>
      </c>
      <c r="C11" s="580"/>
      <c r="D11" s="580"/>
      <c r="E11" s="580"/>
      <c r="F11" s="580"/>
      <c r="G11" s="580"/>
      <c r="H11" s="580"/>
      <c r="I11" s="580"/>
      <c r="J11" s="580"/>
      <c r="K11" s="580"/>
      <c r="L11" s="580"/>
      <c r="M11" s="580"/>
      <c r="N11" s="580"/>
      <c r="O11" s="580"/>
      <c r="P11" s="580"/>
      <c r="Q11" s="581"/>
      <c r="R11" s="577">
        <v>8920</v>
      </c>
      <c r="S11" s="570"/>
      <c r="T11" s="570"/>
      <c r="U11" s="570"/>
      <c r="V11" s="570"/>
      <c r="W11" s="570"/>
      <c r="X11" s="570"/>
      <c r="Y11" s="571"/>
      <c r="Z11" s="578">
        <v>0</v>
      </c>
      <c r="AA11" s="578"/>
      <c r="AB11" s="578"/>
      <c r="AC11" s="578"/>
      <c r="AD11" s="582">
        <v>8920</v>
      </c>
      <c r="AE11" s="582"/>
      <c r="AF11" s="582"/>
      <c r="AG11" s="582"/>
      <c r="AH11" s="582"/>
      <c r="AI11" s="582"/>
      <c r="AJ11" s="582"/>
      <c r="AK11" s="582"/>
      <c r="AL11" s="572">
        <v>0.1</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248089</v>
      </c>
      <c r="BH11" s="570"/>
      <c r="BI11" s="570"/>
      <c r="BJ11" s="570"/>
      <c r="BK11" s="570"/>
      <c r="BL11" s="570"/>
      <c r="BM11" s="570"/>
      <c r="BN11" s="571"/>
      <c r="BO11" s="578">
        <v>4.5</v>
      </c>
      <c r="BP11" s="578"/>
      <c r="BQ11" s="578"/>
      <c r="BR11" s="578"/>
      <c r="BS11" s="569">
        <v>41361</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801201</v>
      </c>
      <c r="CS11" s="570"/>
      <c r="CT11" s="570"/>
      <c r="CU11" s="570"/>
      <c r="CV11" s="570"/>
      <c r="CW11" s="570"/>
      <c r="CX11" s="570"/>
      <c r="CY11" s="571"/>
      <c r="CZ11" s="578">
        <v>4.2</v>
      </c>
      <c r="DA11" s="578"/>
      <c r="DB11" s="578"/>
      <c r="DC11" s="578"/>
      <c r="DD11" s="569">
        <v>22569</v>
      </c>
      <c r="DE11" s="570"/>
      <c r="DF11" s="570"/>
      <c r="DG11" s="570"/>
      <c r="DH11" s="570"/>
      <c r="DI11" s="570"/>
      <c r="DJ11" s="570"/>
      <c r="DK11" s="570"/>
      <c r="DL11" s="570"/>
      <c r="DM11" s="570"/>
      <c r="DN11" s="570"/>
      <c r="DO11" s="570"/>
      <c r="DP11" s="571"/>
      <c r="DQ11" s="569">
        <v>735036</v>
      </c>
      <c r="DR11" s="570"/>
      <c r="DS11" s="570"/>
      <c r="DT11" s="570"/>
      <c r="DU11" s="570"/>
      <c r="DV11" s="570"/>
      <c r="DW11" s="570"/>
      <c r="DX11" s="570"/>
      <c r="DY11" s="570"/>
      <c r="DZ11" s="570"/>
      <c r="EA11" s="570"/>
      <c r="EB11" s="570"/>
      <c r="EC11" s="628"/>
    </row>
    <row r="12" spans="2:143" ht="11.25" customHeight="1">
      <c r="B12" s="579" t="s">
        <v>305</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2415361</v>
      </c>
      <c r="BH12" s="570"/>
      <c r="BI12" s="570"/>
      <c r="BJ12" s="570"/>
      <c r="BK12" s="570"/>
      <c r="BL12" s="570"/>
      <c r="BM12" s="570"/>
      <c r="BN12" s="571"/>
      <c r="BO12" s="578">
        <v>44.2</v>
      </c>
      <c r="BP12" s="578"/>
      <c r="BQ12" s="578"/>
      <c r="BR12" s="578"/>
      <c r="BS12" s="569" t="s">
        <v>405</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575702</v>
      </c>
      <c r="CS12" s="570"/>
      <c r="CT12" s="570"/>
      <c r="CU12" s="570"/>
      <c r="CV12" s="570"/>
      <c r="CW12" s="570"/>
      <c r="CX12" s="570"/>
      <c r="CY12" s="571"/>
      <c r="CZ12" s="578">
        <v>3</v>
      </c>
      <c r="DA12" s="578"/>
      <c r="DB12" s="578"/>
      <c r="DC12" s="578"/>
      <c r="DD12" s="569">
        <v>44667</v>
      </c>
      <c r="DE12" s="570"/>
      <c r="DF12" s="570"/>
      <c r="DG12" s="570"/>
      <c r="DH12" s="570"/>
      <c r="DI12" s="570"/>
      <c r="DJ12" s="570"/>
      <c r="DK12" s="570"/>
      <c r="DL12" s="570"/>
      <c r="DM12" s="570"/>
      <c r="DN12" s="570"/>
      <c r="DO12" s="570"/>
      <c r="DP12" s="571"/>
      <c r="DQ12" s="569">
        <v>244173</v>
      </c>
      <c r="DR12" s="570"/>
      <c r="DS12" s="570"/>
      <c r="DT12" s="570"/>
      <c r="DU12" s="570"/>
      <c r="DV12" s="570"/>
      <c r="DW12" s="570"/>
      <c r="DX12" s="570"/>
      <c r="DY12" s="570"/>
      <c r="DZ12" s="570"/>
      <c r="EA12" s="570"/>
      <c r="EB12" s="570"/>
      <c r="EC12" s="628"/>
    </row>
    <row r="13" spans="2:143" ht="11.25" customHeight="1">
      <c r="B13" s="579" t="s">
        <v>308</v>
      </c>
      <c r="C13" s="580"/>
      <c r="D13" s="580"/>
      <c r="E13" s="580"/>
      <c r="F13" s="580"/>
      <c r="G13" s="580"/>
      <c r="H13" s="580"/>
      <c r="I13" s="580"/>
      <c r="J13" s="580"/>
      <c r="K13" s="580"/>
      <c r="L13" s="580"/>
      <c r="M13" s="580"/>
      <c r="N13" s="580"/>
      <c r="O13" s="580"/>
      <c r="P13" s="580"/>
      <c r="Q13" s="581"/>
      <c r="R13" s="577">
        <v>61072</v>
      </c>
      <c r="S13" s="570"/>
      <c r="T13" s="570"/>
      <c r="U13" s="570"/>
      <c r="V13" s="570"/>
      <c r="W13" s="570"/>
      <c r="X13" s="570"/>
      <c r="Y13" s="571"/>
      <c r="Z13" s="578">
        <v>0.3</v>
      </c>
      <c r="AA13" s="578"/>
      <c r="AB13" s="578"/>
      <c r="AC13" s="578"/>
      <c r="AD13" s="582">
        <v>61072</v>
      </c>
      <c r="AE13" s="582"/>
      <c r="AF13" s="582"/>
      <c r="AG13" s="582"/>
      <c r="AH13" s="582"/>
      <c r="AI13" s="582"/>
      <c r="AJ13" s="582"/>
      <c r="AK13" s="582"/>
      <c r="AL13" s="572">
        <v>0.5</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2407047</v>
      </c>
      <c r="BH13" s="570"/>
      <c r="BI13" s="570"/>
      <c r="BJ13" s="570"/>
      <c r="BK13" s="570"/>
      <c r="BL13" s="570"/>
      <c r="BM13" s="570"/>
      <c r="BN13" s="571"/>
      <c r="BO13" s="578">
        <v>44</v>
      </c>
      <c r="BP13" s="578"/>
      <c r="BQ13" s="578"/>
      <c r="BR13" s="578"/>
      <c r="BS13" s="569" t="s">
        <v>405</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1792274</v>
      </c>
      <c r="CS13" s="570"/>
      <c r="CT13" s="570"/>
      <c r="CU13" s="570"/>
      <c r="CV13" s="570"/>
      <c r="CW13" s="570"/>
      <c r="CX13" s="570"/>
      <c r="CY13" s="571"/>
      <c r="CZ13" s="578">
        <v>9.5</v>
      </c>
      <c r="DA13" s="578"/>
      <c r="DB13" s="578"/>
      <c r="DC13" s="578"/>
      <c r="DD13" s="569">
        <v>433517</v>
      </c>
      <c r="DE13" s="570"/>
      <c r="DF13" s="570"/>
      <c r="DG13" s="570"/>
      <c r="DH13" s="570"/>
      <c r="DI13" s="570"/>
      <c r="DJ13" s="570"/>
      <c r="DK13" s="570"/>
      <c r="DL13" s="570"/>
      <c r="DM13" s="570"/>
      <c r="DN13" s="570"/>
      <c r="DO13" s="570"/>
      <c r="DP13" s="571"/>
      <c r="DQ13" s="569">
        <v>1537594</v>
      </c>
      <c r="DR13" s="570"/>
      <c r="DS13" s="570"/>
      <c r="DT13" s="570"/>
      <c r="DU13" s="570"/>
      <c r="DV13" s="570"/>
      <c r="DW13" s="570"/>
      <c r="DX13" s="570"/>
      <c r="DY13" s="570"/>
      <c r="DZ13" s="570"/>
      <c r="EA13" s="570"/>
      <c r="EB13" s="570"/>
      <c r="EC13" s="628"/>
    </row>
    <row r="14" spans="2:143" ht="11.25" customHeight="1">
      <c r="B14" s="579" t="s">
        <v>311</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132970</v>
      </c>
      <c r="BH14" s="570"/>
      <c r="BI14" s="570"/>
      <c r="BJ14" s="570"/>
      <c r="BK14" s="570"/>
      <c r="BL14" s="570"/>
      <c r="BM14" s="570"/>
      <c r="BN14" s="571"/>
      <c r="BO14" s="578">
        <v>2.4</v>
      </c>
      <c r="BP14" s="578"/>
      <c r="BQ14" s="578"/>
      <c r="BR14" s="578"/>
      <c r="BS14" s="569" t="s">
        <v>405</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658597</v>
      </c>
      <c r="CS14" s="570"/>
      <c r="CT14" s="570"/>
      <c r="CU14" s="570"/>
      <c r="CV14" s="570"/>
      <c r="CW14" s="570"/>
      <c r="CX14" s="570"/>
      <c r="CY14" s="571"/>
      <c r="CZ14" s="578">
        <v>3.5</v>
      </c>
      <c r="DA14" s="578"/>
      <c r="DB14" s="578"/>
      <c r="DC14" s="578"/>
      <c r="DD14" s="569">
        <v>22535</v>
      </c>
      <c r="DE14" s="570"/>
      <c r="DF14" s="570"/>
      <c r="DG14" s="570"/>
      <c r="DH14" s="570"/>
      <c r="DI14" s="570"/>
      <c r="DJ14" s="570"/>
      <c r="DK14" s="570"/>
      <c r="DL14" s="570"/>
      <c r="DM14" s="570"/>
      <c r="DN14" s="570"/>
      <c r="DO14" s="570"/>
      <c r="DP14" s="571"/>
      <c r="DQ14" s="569">
        <v>620469</v>
      </c>
      <c r="DR14" s="570"/>
      <c r="DS14" s="570"/>
      <c r="DT14" s="570"/>
      <c r="DU14" s="570"/>
      <c r="DV14" s="570"/>
      <c r="DW14" s="570"/>
      <c r="DX14" s="570"/>
      <c r="DY14" s="570"/>
      <c r="DZ14" s="570"/>
      <c r="EA14" s="570"/>
      <c r="EB14" s="570"/>
      <c r="EC14" s="628"/>
    </row>
    <row r="15" spans="2:143" ht="11.25" customHeight="1">
      <c r="B15" s="579" t="s">
        <v>314</v>
      </c>
      <c r="C15" s="580"/>
      <c r="D15" s="580"/>
      <c r="E15" s="580"/>
      <c r="F15" s="580"/>
      <c r="G15" s="580"/>
      <c r="H15" s="580"/>
      <c r="I15" s="580"/>
      <c r="J15" s="580"/>
      <c r="K15" s="580"/>
      <c r="L15" s="580"/>
      <c r="M15" s="580"/>
      <c r="N15" s="580"/>
      <c r="O15" s="580"/>
      <c r="P15" s="580"/>
      <c r="Q15" s="581"/>
      <c r="R15" s="577">
        <v>18597</v>
      </c>
      <c r="S15" s="570"/>
      <c r="T15" s="570"/>
      <c r="U15" s="570"/>
      <c r="V15" s="570"/>
      <c r="W15" s="570"/>
      <c r="X15" s="570"/>
      <c r="Y15" s="571"/>
      <c r="Z15" s="578">
        <v>0.1</v>
      </c>
      <c r="AA15" s="578"/>
      <c r="AB15" s="578"/>
      <c r="AC15" s="578"/>
      <c r="AD15" s="582">
        <v>18597</v>
      </c>
      <c r="AE15" s="582"/>
      <c r="AF15" s="582"/>
      <c r="AG15" s="582"/>
      <c r="AH15" s="582"/>
      <c r="AI15" s="582"/>
      <c r="AJ15" s="582"/>
      <c r="AK15" s="582"/>
      <c r="AL15" s="572">
        <v>0.2</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299730</v>
      </c>
      <c r="BH15" s="570"/>
      <c r="BI15" s="570"/>
      <c r="BJ15" s="570"/>
      <c r="BK15" s="570"/>
      <c r="BL15" s="570"/>
      <c r="BM15" s="570"/>
      <c r="BN15" s="571"/>
      <c r="BO15" s="578">
        <v>5.5</v>
      </c>
      <c r="BP15" s="578"/>
      <c r="BQ15" s="578"/>
      <c r="BR15" s="578"/>
      <c r="BS15" s="569" t="s">
        <v>405</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1945994</v>
      </c>
      <c r="CS15" s="570"/>
      <c r="CT15" s="570"/>
      <c r="CU15" s="570"/>
      <c r="CV15" s="570"/>
      <c r="CW15" s="570"/>
      <c r="CX15" s="570"/>
      <c r="CY15" s="571"/>
      <c r="CZ15" s="578">
        <v>10.3</v>
      </c>
      <c r="DA15" s="578"/>
      <c r="DB15" s="578"/>
      <c r="DC15" s="578"/>
      <c r="DD15" s="569">
        <v>185130</v>
      </c>
      <c r="DE15" s="570"/>
      <c r="DF15" s="570"/>
      <c r="DG15" s="570"/>
      <c r="DH15" s="570"/>
      <c r="DI15" s="570"/>
      <c r="DJ15" s="570"/>
      <c r="DK15" s="570"/>
      <c r="DL15" s="570"/>
      <c r="DM15" s="570"/>
      <c r="DN15" s="570"/>
      <c r="DO15" s="570"/>
      <c r="DP15" s="571"/>
      <c r="DQ15" s="569">
        <v>1568831</v>
      </c>
      <c r="DR15" s="570"/>
      <c r="DS15" s="570"/>
      <c r="DT15" s="570"/>
      <c r="DU15" s="570"/>
      <c r="DV15" s="570"/>
      <c r="DW15" s="570"/>
      <c r="DX15" s="570"/>
      <c r="DY15" s="570"/>
      <c r="DZ15" s="570"/>
      <c r="EA15" s="570"/>
      <c r="EB15" s="570"/>
      <c r="EC15" s="628"/>
    </row>
    <row r="16" spans="2:143" ht="11.25" customHeight="1">
      <c r="B16" s="579" t="s">
        <v>317</v>
      </c>
      <c r="C16" s="580"/>
      <c r="D16" s="580"/>
      <c r="E16" s="580"/>
      <c r="F16" s="580"/>
      <c r="G16" s="580"/>
      <c r="H16" s="580"/>
      <c r="I16" s="580"/>
      <c r="J16" s="580"/>
      <c r="K16" s="580"/>
      <c r="L16" s="580"/>
      <c r="M16" s="580"/>
      <c r="N16" s="580"/>
      <c r="O16" s="580"/>
      <c r="P16" s="580"/>
      <c r="Q16" s="581"/>
      <c r="R16" s="577">
        <v>6165666</v>
      </c>
      <c r="S16" s="570"/>
      <c r="T16" s="570"/>
      <c r="U16" s="570"/>
      <c r="V16" s="570"/>
      <c r="W16" s="570"/>
      <c r="X16" s="570"/>
      <c r="Y16" s="571"/>
      <c r="Z16" s="578">
        <v>31.9</v>
      </c>
      <c r="AA16" s="578"/>
      <c r="AB16" s="578"/>
      <c r="AC16" s="578"/>
      <c r="AD16" s="582">
        <v>5533622</v>
      </c>
      <c r="AE16" s="582"/>
      <c r="AF16" s="582"/>
      <c r="AG16" s="582"/>
      <c r="AH16" s="582"/>
      <c r="AI16" s="582"/>
      <c r="AJ16" s="582"/>
      <c r="AK16" s="582"/>
      <c r="AL16" s="572">
        <v>48.4</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405</v>
      </c>
      <c r="BH16" s="570"/>
      <c r="BI16" s="570"/>
      <c r="BJ16" s="570"/>
      <c r="BK16" s="570"/>
      <c r="BL16" s="570"/>
      <c r="BM16" s="570"/>
      <c r="BN16" s="571"/>
      <c r="BO16" s="578" t="s">
        <v>405</v>
      </c>
      <c r="BP16" s="578"/>
      <c r="BQ16" s="578"/>
      <c r="BR16" s="578"/>
      <c r="BS16" s="569" t="s">
        <v>405</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11925</v>
      </c>
      <c r="CS16" s="570"/>
      <c r="CT16" s="570"/>
      <c r="CU16" s="570"/>
      <c r="CV16" s="570"/>
      <c r="CW16" s="570"/>
      <c r="CX16" s="570"/>
      <c r="CY16" s="571"/>
      <c r="CZ16" s="578">
        <v>0.1</v>
      </c>
      <c r="DA16" s="578"/>
      <c r="DB16" s="578"/>
      <c r="DC16" s="578"/>
      <c r="DD16" s="569" t="s">
        <v>405</v>
      </c>
      <c r="DE16" s="570"/>
      <c r="DF16" s="570"/>
      <c r="DG16" s="570"/>
      <c r="DH16" s="570"/>
      <c r="DI16" s="570"/>
      <c r="DJ16" s="570"/>
      <c r="DK16" s="570"/>
      <c r="DL16" s="570"/>
      <c r="DM16" s="570"/>
      <c r="DN16" s="570"/>
      <c r="DO16" s="570"/>
      <c r="DP16" s="571"/>
      <c r="DQ16" s="569">
        <v>10591</v>
      </c>
      <c r="DR16" s="570"/>
      <c r="DS16" s="570"/>
      <c r="DT16" s="570"/>
      <c r="DU16" s="570"/>
      <c r="DV16" s="570"/>
      <c r="DW16" s="570"/>
      <c r="DX16" s="570"/>
      <c r="DY16" s="570"/>
      <c r="DZ16" s="570"/>
      <c r="EA16" s="570"/>
      <c r="EB16" s="570"/>
      <c r="EC16" s="628"/>
    </row>
    <row r="17" spans="2:133" ht="11.25" customHeight="1">
      <c r="B17" s="579" t="s">
        <v>320</v>
      </c>
      <c r="C17" s="580"/>
      <c r="D17" s="580"/>
      <c r="E17" s="580"/>
      <c r="F17" s="580"/>
      <c r="G17" s="580"/>
      <c r="H17" s="580"/>
      <c r="I17" s="580"/>
      <c r="J17" s="580"/>
      <c r="K17" s="580"/>
      <c r="L17" s="580"/>
      <c r="M17" s="580"/>
      <c r="N17" s="580"/>
      <c r="O17" s="580"/>
      <c r="P17" s="580"/>
      <c r="Q17" s="581"/>
      <c r="R17" s="577">
        <v>5533622</v>
      </c>
      <c r="S17" s="570"/>
      <c r="T17" s="570"/>
      <c r="U17" s="570"/>
      <c r="V17" s="570"/>
      <c r="W17" s="570"/>
      <c r="X17" s="570"/>
      <c r="Y17" s="571"/>
      <c r="Z17" s="578">
        <v>28.7</v>
      </c>
      <c r="AA17" s="578"/>
      <c r="AB17" s="578"/>
      <c r="AC17" s="578"/>
      <c r="AD17" s="582">
        <v>5533622</v>
      </c>
      <c r="AE17" s="582"/>
      <c r="AF17" s="582"/>
      <c r="AG17" s="582"/>
      <c r="AH17" s="582"/>
      <c r="AI17" s="582"/>
      <c r="AJ17" s="582"/>
      <c r="AK17" s="582"/>
      <c r="AL17" s="572">
        <v>48.4</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2245223</v>
      </c>
      <c r="CS17" s="570"/>
      <c r="CT17" s="570"/>
      <c r="CU17" s="570"/>
      <c r="CV17" s="570"/>
      <c r="CW17" s="570"/>
      <c r="CX17" s="570"/>
      <c r="CY17" s="571"/>
      <c r="CZ17" s="578">
        <v>11.9</v>
      </c>
      <c r="DA17" s="578"/>
      <c r="DB17" s="578"/>
      <c r="DC17" s="578"/>
      <c r="DD17" s="569" t="s">
        <v>405</v>
      </c>
      <c r="DE17" s="570"/>
      <c r="DF17" s="570"/>
      <c r="DG17" s="570"/>
      <c r="DH17" s="570"/>
      <c r="DI17" s="570"/>
      <c r="DJ17" s="570"/>
      <c r="DK17" s="570"/>
      <c r="DL17" s="570"/>
      <c r="DM17" s="570"/>
      <c r="DN17" s="570"/>
      <c r="DO17" s="570"/>
      <c r="DP17" s="571"/>
      <c r="DQ17" s="569">
        <v>2227211</v>
      </c>
      <c r="DR17" s="570"/>
      <c r="DS17" s="570"/>
      <c r="DT17" s="570"/>
      <c r="DU17" s="570"/>
      <c r="DV17" s="570"/>
      <c r="DW17" s="570"/>
      <c r="DX17" s="570"/>
      <c r="DY17" s="570"/>
      <c r="DZ17" s="570"/>
      <c r="EA17" s="570"/>
      <c r="EB17" s="570"/>
      <c r="EC17" s="628"/>
    </row>
    <row r="18" spans="2:133" ht="11.25" customHeight="1">
      <c r="B18" s="579" t="s">
        <v>323</v>
      </c>
      <c r="C18" s="580"/>
      <c r="D18" s="580"/>
      <c r="E18" s="580"/>
      <c r="F18" s="580"/>
      <c r="G18" s="580"/>
      <c r="H18" s="580"/>
      <c r="I18" s="580"/>
      <c r="J18" s="580"/>
      <c r="K18" s="580"/>
      <c r="L18" s="580"/>
      <c r="M18" s="580"/>
      <c r="N18" s="580"/>
      <c r="O18" s="580"/>
      <c r="P18" s="580"/>
      <c r="Q18" s="581"/>
      <c r="R18" s="577">
        <v>631903</v>
      </c>
      <c r="S18" s="570"/>
      <c r="T18" s="570"/>
      <c r="U18" s="570"/>
      <c r="V18" s="570"/>
      <c r="W18" s="570"/>
      <c r="X18" s="570"/>
      <c r="Y18" s="571"/>
      <c r="Z18" s="578">
        <v>3.3</v>
      </c>
      <c r="AA18" s="578"/>
      <c r="AB18" s="578"/>
      <c r="AC18" s="578"/>
      <c r="AD18" s="582" t="s">
        <v>405</v>
      </c>
      <c r="AE18" s="582"/>
      <c r="AF18" s="582"/>
      <c r="AG18" s="582"/>
      <c r="AH18" s="582"/>
      <c r="AI18" s="582"/>
      <c r="AJ18" s="582"/>
      <c r="AK18" s="582"/>
      <c r="AL18" s="572" t="s">
        <v>405</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28"/>
    </row>
    <row r="19" spans="2:133" ht="11.25" customHeight="1">
      <c r="B19" s="579" t="s">
        <v>406</v>
      </c>
      <c r="C19" s="580"/>
      <c r="D19" s="580"/>
      <c r="E19" s="580"/>
      <c r="F19" s="580"/>
      <c r="G19" s="580"/>
      <c r="H19" s="580"/>
      <c r="I19" s="580"/>
      <c r="J19" s="580"/>
      <c r="K19" s="580"/>
      <c r="L19" s="580"/>
      <c r="M19" s="580"/>
      <c r="N19" s="580"/>
      <c r="O19" s="580"/>
      <c r="P19" s="580"/>
      <c r="Q19" s="581"/>
      <c r="R19" s="577">
        <v>141</v>
      </c>
      <c r="S19" s="570"/>
      <c r="T19" s="570"/>
      <c r="U19" s="570"/>
      <c r="V19" s="570"/>
      <c r="W19" s="570"/>
      <c r="X19" s="570"/>
      <c r="Y19" s="571"/>
      <c r="Z19" s="578">
        <v>0</v>
      </c>
      <c r="AA19" s="578"/>
      <c r="AB19" s="578"/>
      <c r="AC19" s="578"/>
      <c r="AD19" s="582" t="s">
        <v>405</v>
      </c>
      <c r="AE19" s="582"/>
      <c r="AF19" s="582"/>
      <c r="AG19" s="582"/>
      <c r="AH19" s="582"/>
      <c r="AI19" s="582"/>
      <c r="AJ19" s="582"/>
      <c r="AK19" s="582"/>
      <c r="AL19" s="572" t="s">
        <v>405</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v>430781</v>
      </c>
      <c r="BH19" s="570"/>
      <c r="BI19" s="570"/>
      <c r="BJ19" s="570"/>
      <c r="BK19" s="570"/>
      <c r="BL19" s="570"/>
      <c r="BM19" s="570"/>
      <c r="BN19" s="571"/>
      <c r="BO19" s="578">
        <v>7.9</v>
      </c>
      <c r="BP19" s="578"/>
      <c r="BQ19" s="578"/>
      <c r="BR19" s="578"/>
      <c r="BS19" s="569" t="s">
        <v>405</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28"/>
    </row>
    <row r="20" spans="2:133" ht="11.25" customHeight="1">
      <c r="B20" s="579" t="s">
        <v>328</v>
      </c>
      <c r="C20" s="580"/>
      <c r="D20" s="580"/>
      <c r="E20" s="580"/>
      <c r="F20" s="580"/>
      <c r="G20" s="580"/>
      <c r="H20" s="580"/>
      <c r="I20" s="580"/>
      <c r="J20" s="580"/>
      <c r="K20" s="580"/>
      <c r="L20" s="580"/>
      <c r="M20" s="580"/>
      <c r="N20" s="580"/>
      <c r="O20" s="580"/>
      <c r="P20" s="580"/>
      <c r="Q20" s="581"/>
      <c r="R20" s="577">
        <v>12415296</v>
      </c>
      <c r="S20" s="570"/>
      <c r="T20" s="570"/>
      <c r="U20" s="570"/>
      <c r="V20" s="570"/>
      <c r="W20" s="570"/>
      <c r="X20" s="570"/>
      <c r="Y20" s="571"/>
      <c r="Z20" s="578">
        <v>64.3</v>
      </c>
      <c r="AA20" s="578"/>
      <c r="AB20" s="578"/>
      <c r="AC20" s="578"/>
      <c r="AD20" s="582">
        <v>11375852</v>
      </c>
      <c r="AE20" s="582"/>
      <c r="AF20" s="582"/>
      <c r="AG20" s="582"/>
      <c r="AH20" s="582"/>
      <c r="AI20" s="582"/>
      <c r="AJ20" s="582"/>
      <c r="AK20" s="582"/>
      <c r="AL20" s="572">
        <v>99.6</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v>430781</v>
      </c>
      <c r="BH20" s="570"/>
      <c r="BI20" s="570"/>
      <c r="BJ20" s="570"/>
      <c r="BK20" s="570"/>
      <c r="BL20" s="570"/>
      <c r="BM20" s="570"/>
      <c r="BN20" s="571"/>
      <c r="BO20" s="578">
        <v>7.9</v>
      </c>
      <c r="BP20" s="578"/>
      <c r="BQ20" s="578"/>
      <c r="BR20" s="578"/>
      <c r="BS20" s="569" t="s">
        <v>405</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18903331</v>
      </c>
      <c r="CS20" s="570"/>
      <c r="CT20" s="570"/>
      <c r="CU20" s="570"/>
      <c r="CV20" s="570"/>
      <c r="CW20" s="570"/>
      <c r="CX20" s="570"/>
      <c r="CY20" s="571"/>
      <c r="CZ20" s="578">
        <v>100</v>
      </c>
      <c r="DA20" s="578"/>
      <c r="DB20" s="578"/>
      <c r="DC20" s="578"/>
      <c r="DD20" s="569">
        <v>1587617</v>
      </c>
      <c r="DE20" s="570"/>
      <c r="DF20" s="570"/>
      <c r="DG20" s="570"/>
      <c r="DH20" s="570"/>
      <c r="DI20" s="570"/>
      <c r="DJ20" s="570"/>
      <c r="DK20" s="570"/>
      <c r="DL20" s="570"/>
      <c r="DM20" s="570"/>
      <c r="DN20" s="570"/>
      <c r="DO20" s="570"/>
      <c r="DP20" s="571"/>
      <c r="DQ20" s="569">
        <v>13550545</v>
      </c>
      <c r="DR20" s="570"/>
      <c r="DS20" s="570"/>
      <c r="DT20" s="570"/>
      <c r="DU20" s="570"/>
      <c r="DV20" s="570"/>
      <c r="DW20" s="570"/>
      <c r="DX20" s="570"/>
      <c r="DY20" s="570"/>
      <c r="DZ20" s="570"/>
      <c r="EA20" s="570"/>
      <c r="EB20" s="570"/>
      <c r="EC20" s="628"/>
    </row>
    <row r="21" spans="2:133" ht="11.25" customHeight="1">
      <c r="B21" s="579" t="s">
        <v>331</v>
      </c>
      <c r="C21" s="580"/>
      <c r="D21" s="580"/>
      <c r="E21" s="580"/>
      <c r="F21" s="580"/>
      <c r="G21" s="580"/>
      <c r="H21" s="580"/>
      <c r="I21" s="580"/>
      <c r="J21" s="580"/>
      <c r="K21" s="580"/>
      <c r="L21" s="580"/>
      <c r="M21" s="580"/>
      <c r="N21" s="580"/>
      <c r="O21" s="580"/>
      <c r="P21" s="580"/>
      <c r="Q21" s="581"/>
      <c r="R21" s="577">
        <v>7138</v>
      </c>
      <c r="S21" s="570"/>
      <c r="T21" s="570"/>
      <c r="U21" s="570"/>
      <c r="V21" s="570"/>
      <c r="W21" s="570"/>
      <c r="X21" s="570"/>
      <c r="Y21" s="571"/>
      <c r="Z21" s="578">
        <v>0</v>
      </c>
      <c r="AA21" s="578"/>
      <c r="AB21" s="578"/>
      <c r="AC21" s="578"/>
      <c r="AD21" s="582">
        <v>7138</v>
      </c>
      <c r="AE21" s="582"/>
      <c r="AF21" s="582"/>
      <c r="AG21" s="582"/>
      <c r="AH21" s="582"/>
      <c r="AI21" s="582"/>
      <c r="AJ21" s="582"/>
      <c r="AK21" s="582"/>
      <c r="AL21" s="572">
        <v>0.1</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v>23381</v>
      </c>
      <c r="BH21" s="570"/>
      <c r="BI21" s="570"/>
      <c r="BJ21" s="570"/>
      <c r="BK21" s="570"/>
      <c r="BL21" s="570"/>
      <c r="BM21" s="570"/>
      <c r="BN21" s="571"/>
      <c r="BO21" s="578">
        <v>0.4</v>
      </c>
      <c r="BP21" s="578"/>
      <c r="BQ21" s="578"/>
      <c r="BR21" s="578"/>
      <c r="BS21" s="569" t="s">
        <v>405</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333</v>
      </c>
      <c r="C22" s="580"/>
      <c r="D22" s="580"/>
      <c r="E22" s="580"/>
      <c r="F22" s="580"/>
      <c r="G22" s="580"/>
      <c r="H22" s="580"/>
      <c r="I22" s="580"/>
      <c r="J22" s="580"/>
      <c r="K22" s="580"/>
      <c r="L22" s="580"/>
      <c r="M22" s="580"/>
      <c r="N22" s="580"/>
      <c r="O22" s="580"/>
      <c r="P22" s="580"/>
      <c r="Q22" s="581"/>
      <c r="R22" s="577">
        <v>80049</v>
      </c>
      <c r="S22" s="570"/>
      <c r="T22" s="570"/>
      <c r="U22" s="570"/>
      <c r="V22" s="570"/>
      <c r="W22" s="570"/>
      <c r="X22" s="570"/>
      <c r="Y22" s="571"/>
      <c r="Z22" s="578">
        <v>0.4</v>
      </c>
      <c r="AA22" s="578"/>
      <c r="AB22" s="578"/>
      <c r="AC22" s="578"/>
      <c r="AD22" s="582">
        <v>1258</v>
      </c>
      <c r="AE22" s="582"/>
      <c r="AF22" s="582"/>
      <c r="AG22" s="582"/>
      <c r="AH22" s="582"/>
      <c r="AI22" s="582"/>
      <c r="AJ22" s="582"/>
      <c r="AK22" s="582"/>
      <c r="AL22" s="572">
        <v>0</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336</v>
      </c>
      <c r="C23" s="580"/>
      <c r="D23" s="580"/>
      <c r="E23" s="580"/>
      <c r="F23" s="580"/>
      <c r="G23" s="580"/>
      <c r="H23" s="580"/>
      <c r="I23" s="580"/>
      <c r="J23" s="580"/>
      <c r="K23" s="580"/>
      <c r="L23" s="580"/>
      <c r="M23" s="580"/>
      <c r="N23" s="580"/>
      <c r="O23" s="580"/>
      <c r="P23" s="580"/>
      <c r="Q23" s="581"/>
      <c r="R23" s="577">
        <v>394387</v>
      </c>
      <c r="S23" s="570"/>
      <c r="T23" s="570"/>
      <c r="U23" s="570"/>
      <c r="V23" s="570"/>
      <c r="W23" s="570"/>
      <c r="X23" s="570"/>
      <c r="Y23" s="571"/>
      <c r="Z23" s="578">
        <v>2</v>
      </c>
      <c r="AA23" s="578"/>
      <c r="AB23" s="578"/>
      <c r="AC23" s="578"/>
      <c r="AD23" s="582">
        <v>24310</v>
      </c>
      <c r="AE23" s="582"/>
      <c r="AF23" s="582"/>
      <c r="AG23" s="582"/>
      <c r="AH23" s="582"/>
      <c r="AI23" s="582"/>
      <c r="AJ23" s="582"/>
      <c r="AK23" s="582"/>
      <c r="AL23" s="572">
        <v>0.2</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v>407400</v>
      </c>
      <c r="BH23" s="570"/>
      <c r="BI23" s="570"/>
      <c r="BJ23" s="570"/>
      <c r="BK23" s="570"/>
      <c r="BL23" s="570"/>
      <c r="BM23" s="570"/>
      <c r="BN23" s="571"/>
      <c r="BO23" s="578">
        <v>7.5</v>
      </c>
      <c r="BP23" s="578"/>
      <c r="BQ23" s="578"/>
      <c r="BR23" s="578"/>
      <c r="BS23" s="569" t="s">
        <v>407</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79" t="s">
        <v>342</v>
      </c>
      <c r="C24" s="580"/>
      <c r="D24" s="580"/>
      <c r="E24" s="580"/>
      <c r="F24" s="580"/>
      <c r="G24" s="580"/>
      <c r="H24" s="580"/>
      <c r="I24" s="580"/>
      <c r="J24" s="580"/>
      <c r="K24" s="580"/>
      <c r="L24" s="580"/>
      <c r="M24" s="580"/>
      <c r="N24" s="580"/>
      <c r="O24" s="580"/>
      <c r="P24" s="580"/>
      <c r="Q24" s="581"/>
      <c r="R24" s="577">
        <v>87127</v>
      </c>
      <c r="S24" s="570"/>
      <c r="T24" s="570"/>
      <c r="U24" s="570"/>
      <c r="V24" s="570"/>
      <c r="W24" s="570"/>
      <c r="X24" s="570"/>
      <c r="Y24" s="571"/>
      <c r="Z24" s="578">
        <v>0.5</v>
      </c>
      <c r="AA24" s="578"/>
      <c r="AB24" s="578"/>
      <c r="AC24" s="578"/>
      <c r="AD24" s="582">
        <v>5</v>
      </c>
      <c r="AE24" s="582"/>
      <c r="AF24" s="582"/>
      <c r="AG24" s="582"/>
      <c r="AH24" s="582"/>
      <c r="AI24" s="582"/>
      <c r="AJ24" s="582"/>
      <c r="AK24" s="582"/>
      <c r="AL24" s="572">
        <v>0</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60">
        <v>7763317</v>
      </c>
      <c r="CS24" s="661"/>
      <c r="CT24" s="661"/>
      <c r="CU24" s="661"/>
      <c r="CV24" s="661"/>
      <c r="CW24" s="661"/>
      <c r="CX24" s="661"/>
      <c r="CY24" s="689"/>
      <c r="CZ24" s="693">
        <v>41.1</v>
      </c>
      <c r="DA24" s="694"/>
      <c r="DB24" s="694"/>
      <c r="DC24" s="695"/>
      <c r="DD24" s="690">
        <v>5927796</v>
      </c>
      <c r="DE24" s="661"/>
      <c r="DF24" s="661"/>
      <c r="DG24" s="661"/>
      <c r="DH24" s="661"/>
      <c r="DI24" s="661"/>
      <c r="DJ24" s="661"/>
      <c r="DK24" s="689"/>
      <c r="DL24" s="690">
        <v>5609901</v>
      </c>
      <c r="DM24" s="661"/>
      <c r="DN24" s="661"/>
      <c r="DO24" s="661"/>
      <c r="DP24" s="661"/>
      <c r="DQ24" s="661"/>
      <c r="DR24" s="661"/>
      <c r="DS24" s="661"/>
      <c r="DT24" s="661"/>
      <c r="DU24" s="661"/>
      <c r="DV24" s="689"/>
      <c r="DW24" s="691">
        <v>45.6</v>
      </c>
      <c r="DX24" s="676"/>
      <c r="DY24" s="676"/>
      <c r="DZ24" s="676"/>
      <c r="EA24" s="676"/>
      <c r="EB24" s="676"/>
      <c r="EC24" s="692"/>
    </row>
    <row r="25" spans="2:133" ht="11.25" customHeight="1">
      <c r="B25" s="579" t="s">
        <v>345</v>
      </c>
      <c r="C25" s="580"/>
      <c r="D25" s="580"/>
      <c r="E25" s="580"/>
      <c r="F25" s="580"/>
      <c r="G25" s="580"/>
      <c r="H25" s="580"/>
      <c r="I25" s="580"/>
      <c r="J25" s="580"/>
      <c r="K25" s="580"/>
      <c r="L25" s="580"/>
      <c r="M25" s="580"/>
      <c r="N25" s="580"/>
      <c r="O25" s="580"/>
      <c r="P25" s="580"/>
      <c r="Q25" s="581"/>
      <c r="R25" s="577">
        <v>1599815</v>
      </c>
      <c r="S25" s="570"/>
      <c r="T25" s="570"/>
      <c r="U25" s="570"/>
      <c r="V25" s="570"/>
      <c r="W25" s="570"/>
      <c r="X25" s="570"/>
      <c r="Y25" s="571"/>
      <c r="Z25" s="578">
        <v>8.3000000000000007</v>
      </c>
      <c r="AA25" s="578"/>
      <c r="AB25" s="578"/>
      <c r="AC25" s="578"/>
      <c r="AD25" s="582" t="s">
        <v>410</v>
      </c>
      <c r="AE25" s="582"/>
      <c r="AF25" s="582"/>
      <c r="AG25" s="582"/>
      <c r="AH25" s="582"/>
      <c r="AI25" s="582"/>
      <c r="AJ25" s="582"/>
      <c r="AK25" s="582"/>
      <c r="AL25" s="572" t="s">
        <v>410</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3154854</v>
      </c>
      <c r="CS25" s="575"/>
      <c r="CT25" s="575"/>
      <c r="CU25" s="575"/>
      <c r="CV25" s="575"/>
      <c r="CW25" s="575"/>
      <c r="CX25" s="575"/>
      <c r="CY25" s="576"/>
      <c r="CZ25" s="597">
        <v>16.7</v>
      </c>
      <c r="DA25" s="598"/>
      <c r="DB25" s="598"/>
      <c r="DC25" s="599"/>
      <c r="DD25" s="569">
        <v>2843872</v>
      </c>
      <c r="DE25" s="575"/>
      <c r="DF25" s="575"/>
      <c r="DG25" s="575"/>
      <c r="DH25" s="575"/>
      <c r="DI25" s="575"/>
      <c r="DJ25" s="575"/>
      <c r="DK25" s="576"/>
      <c r="DL25" s="569">
        <v>2543423</v>
      </c>
      <c r="DM25" s="575"/>
      <c r="DN25" s="575"/>
      <c r="DO25" s="575"/>
      <c r="DP25" s="575"/>
      <c r="DQ25" s="575"/>
      <c r="DR25" s="575"/>
      <c r="DS25" s="575"/>
      <c r="DT25" s="575"/>
      <c r="DU25" s="575"/>
      <c r="DV25" s="576"/>
      <c r="DW25" s="572">
        <v>20.7</v>
      </c>
      <c r="DX25" s="573"/>
      <c r="DY25" s="573"/>
      <c r="DZ25" s="573"/>
      <c r="EA25" s="573"/>
      <c r="EB25" s="573"/>
      <c r="EC25" s="574"/>
    </row>
    <row r="26" spans="2:133" ht="11.25" customHeight="1">
      <c r="B26" s="637" t="s">
        <v>348</v>
      </c>
      <c r="C26" s="638"/>
      <c r="D26" s="638"/>
      <c r="E26" s="638"/>
      <c r="F26" s="638"/>
      <c r="G26" s="638"/>
      <c r="H26" s="638"/>
      <c r="I26" s="638"/>
      <c r="J26" s="638"/>
      <c r="K26" s="638"/>
      <c r="L26" s="638"/>
      <c r="M26" s="638"/>
      <c r="N26" s="638"/>
      <c r="O26" s="638"/>
      <c r="P26" s="638"/>
      <c r="Q26" s="639"/>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1995760</v>
      </c>
      <c r="CS26" s="570"/>
      <c r="CT26" s="570"/>
      <c r="CU26" s="570"/>
      <c r="CV26" s="570"/>
      <c r="CW26" s="570"/>
      <c r="CX26" s="570"/>
      <c r="CY26" s="571"/>
      <c r="CZ26" s="597">
        <v>10.6</v>
      </c>
      <c r="DA26" s="598"/>
      <c r="DB26" s="598"/>
      <c r="DC26" s="599"/>
      <c r="DD26" s="569">
        <v>1728423</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c r="B27" s="579" t="s">
        <v>351</v>
      </c>
      <c r="C27" s="580"/>
      <c r="D27" s="580"/>
      <c r="E27" s="580"/>
      <c r="F27" s="580"/>
      <c r="G27" s="580"/>
      <c r="H27" s="580"/>
      <c r="I27" s="580"/>
      <c r="J27" s="580"/>
      <c r="K27" s="580"/>
      <c r="L27" s="580"/>
      <c r="M27" s="580"/>
      <c r="N27" s="580"/>
      <c r="O27" s="580"/>
      <c r="P27" s="580"/>
      <c r="Q27" s="581"/>
      <c r="R27" s="577">
        <v>909683</v>
      </c>
      <c r="S27" s="570"/>
      <c r="T27" s="570"/>
      <c r="U27" s="570"/>
      <c r="V27" s="570"/>
      <c r="W27" s="570"/>
      <c r="X27" s="570"/>
      <c r="Y27" s="571"/>
      <c r="Z27" s="578">
        <v>4.7</v>
      </c>
      <c r="AA27" s="578"/>
      <c r="AB27" s="578"/>
      <c r="AC27" s="578"/>
      <c r="AD27" s="582" t="s">
        <v>409</v>
      </c>
      <c r="AE27" s="582"/>
      <c r="AF27" s="582"/>
      <c r="AG27" s="582"/>
      <c r="AH27" s="582"/>
      <c r="AI27" s="582"/>
      <c r="AJ27" s="582"/>
      <c r="AK27" s="582"/>
      <c r="AL27" s="572" t="s">
        <v>409</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5467848</v>
      </c>
      <c r="BH27" s="570"/>
      <c r="BI27" s="570"/>
      <c r="BJ27" s="570"/>
      <c r="BK27" s="570"/>
      <c r="BL27" s="570"/>
      <c r="BM27" s="570"/>
      <c r="BN27" s="571"/>
      <c r="BO27" s="578">
        <v>100</v>
      </c>
      <c r="BP27" s="578"/>
      <c r="BQ27" s="578"/>
      <c r="BR27" s="578"/>
      <c r="BS27" s="569">
        <v>54795</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2363240</v>
      </c>
      <c r="CS27" s="575"/>
      <c r="CT27" s="575"/>
      <c r="CU27" s="575"/>
      <c r="CV27" s="575"/>
      <c r="CW27" s="575"/>
      <c r="CX27" s="575"/>
      <c r="CY27" s="576"/>
      <c r="CZ27" s="597">
        <v>12.5</v>
      </c>
      <c r="DA27" s="598"/>
      <c r="DB27" s="598"/>
      <c r="DC27" s="599"/>
      <c r="DD27" s="569">
        <v>856713</v>
      </c>
      <c r="DE27" s="575"/>
      <c r="DF27" s="575"/>
      <c r="DG27" s="575"/>
      <c r="DH27" s="575"/>
      <c r="DI27" s="575"/>
      <c r="DJ27" s="575"/>
      <c r="DK27" s="576"/>
      <c r="DL27" s="569">
        <v>839267</v>
      </c>
      <c r="DM27" s="575"/>
      <c r="DN27" s="575"/>
      <c r="DO27" s="575"/>
      <c r="DP27" s="575"/>
      <c r="DQ27" s="575"/>
      <c r="DR27" s="575"/>
      <c r="DS27" s="575"/>
      <c r="DT27" s="575"/>
      <c r="DU27" s="575"/>
      <c r="DV27" s="576"/>
      <c r="DW27" s="572">
        <v>6.8</v>
      </c>
      <c r="DX27" s="573"/>
      <c r="DY27" s="573"/>
      <c r="DZ27" s="573"/>
      <c r="EA27" s="573"/>
      <c r="EB27" s="573"/>
      <c r="EC27" s="574"/>
    </row>
    <row r="28" spans="2:133" ht="11.25" customHeight="1">
      <c r="B28" s="579" t="s">
        <v>354</v>
      </c>
      <c r="C28" s="580"/>
      <c r="D28" s="580"/>
      <c r="E28" s="580"/>
      <c r="F28" s="580"/>
      <c r="G28" s="580"/>
      <c r="H28" s="580"/>
      <c r="I28" s="580"/>
      <c r="J28" s="580"/>
      <c r="K28" s="580"/>
      <c r="L28" s="580"/>
      <c r="M28" s="580"/>
      <c r="N28" s="580"/>
      <c r="O28" s="580"/>
      <c r="P28" s="580"/>
      <c r="Q28" s="581"/>
      <c r="R28" s="577">
        <v>133760</v>
      </c>
      <c r="S28" s="570"/>
      <c r="T28" s="570"/>
      <c r="U28" s="570"/>
      <c r="V28" s="570"/>
      <c r="W28" s="570"/>
      <c r="X28" s="570"/>
      <c r="Y28" s="571"/>
      <c r="Z28" s="578">
        <v>0.7</v>
      </c>
      <c r="AA28" s="578"/>
      <c r="AB28" s="578"/>
      <c r="AC28" s="578"/>
      <c r="AD28" s="582">
        <v>1311</v>
      </c>
      <c r="AE28" s="582"/>
      <c r="AF28" s="582"/>
      <c r="AG28" s="582"/>
      <c r="AH28" s="582"/>
      <c r="AI28" s="582"/>
      <c r="AJ28" s="582"/>
      <c r="AK28" s="582"/>
      <c r="AL28" s="572">
        <v>0</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2245223</v>
      </c>
      <c r="CS28" s="570"/>
      <c r="CT28" s="570"/>
      <c r="CU28" s="570"/>
      <c r="CV28" s="570"/>
      <c r="CW28" s="570"/>
      <c r="CX28" s="570"/>
      <c r="CY28" s="571"/>
      <c r="CZ28" s="597">
        <v>11.9</v>
      </c>
      <c r="DA28" s="598"/>
      <c r="DB28" s="598"/>
      <c r="DC28" s="599"/>
      <c r="DD28" s="569">
        <v>2227211</v>
      </c>
      <c r="DE28" s="570"/>
      <c r="DF28" s="570"/>
      <c r="DG28" s="570"/>
      <c r="DH28" s="570"/>
      <c r="DI28" s="570"/>
      <c r="DJ28" s="570"/>
      <c r="DK28" s="571"/>
      <c r="DL28" s="569">
        <v>2227211</v>
      </c>
      <c r="DM28" s="570"/>
      <c r="DN28" s="570"/>
      <c r="DO28" s="570"/>
      <c r="DP28" s="570"/>
      <c r="DQ28" s="570"/>
      <c r="DR28" s="570"/>
      <c r="DS28" s="570"/>
      <c r="DT28" s="570"/>
      <c r="DU28" s="570"/>
      <c r="DV28" s="571"/>
      <c r="DW28" s="572">
        <v>18.100000000000001</v>
      </c>
      <c r="DX28" s="573"/>
      <c r="DY28" s="573"/>
      <c r="DZ28" s="573"/>
      <c r="EA28" s="573"/>
      <c r="EB28" s="573"/>
      <c r="EC28" s="574"/>
    </row>
    <row r="29" spans="2:133" ht="11.25" customHeight="1">
      <c r="B29" s="579" t="s">
        <v>356</v>
      </c>
      <c r="C29" s="580"/>
      <c r="D29" s="580"/>
      <c r="E29" s="580"/>
      <c r="F29" s="580"/>
      <c r="G29" s="580"/>
      <c r="H29" s="580"/>
      <c r="I29" s="580"/>
      <c r="J29" s="580"/>
      <c r="K29" s="580"/>
      <c r="L29" s="580"/>
      <c r="M29" s="580"/>
      <c r="N29" s="580"/>
      <c r="O29" s="580"/>
      <c r="P29" s="580"/>
      <c r="Q29" s="581"/>
      <c r="R29" s="577">
        <v>6838</v>
      </c>
      <c r="S29" s="570"/>
      <c r="T29" s="570"/>
      <c r="U29" s="570"/>
      <c r="V29" s="570"/>
      <c r="W29" s="570"/>
      <c r="X29" s="570"/>
      <c r="Y29" s="571"/>
      <c r="Z29" s="578">
        <v>0</v>
      </c>
      <c r="AA29" s="578"/>
      <c r="AB29" s="578"/>
      <c r="AC29" s="578"/>
      <c r="AD29" s="582" t="s">
        <v>409</v>
      </c>
      <c r="AE29" s="582"/>
      <c r="AF29" s="582"/>
      <c r="AG29" s="582"/>
      <c r="AH29" s="582"/>
      <c r="AI29" s="582"/>
      <c r="AJ29" s="582"/>
      <c r="AK29" s="582"/>
      <c r="AL29" s="572" t="s">
        <v>409</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411</v>
      </c>
      <c r="CG29" s="595"/>
      <c r="CH29" s="595"/>
      <c r="CI29" s="595"/>
      <c r="CJ29" s="595"/>
      <c r="CK29" s="595"/>
      <c r="CL29" s="595"/>
      <c r="CM29" s="595"/>
      <c r="CN29" s="595"/>
      <c r="CO29" s="595"/>
      <c r="CP29" s="595"/>
      <c r="CQ29" s="596"/>
      <c r="CR29" s="577">
        <v>2243945</v>
      </c>
      <c r="CS29" s="575"/>
      <c r="CT29" s="575"/>
      <c r="CU29" s="575"/>
      <c r="CV29" s="575"/>
      <c r="CW29" s="575"/>
      <c r="CX29" s="575"/>
      <c r="CY29" s="576"/>
      <c r="CZ29" s="597">
        <v>11.9</v>
      </c>
      <c r="DA29" s="598"/>
      <c r="DB29" s="598"/>
      <c r="DC29" s="599"/>
      <c r="DD29" s="569">
        <v>2225933</v>
      </c>
      <c r="DE29" s="575"/>
      <c r="DF29" s="575"/>
      <c r="DG29" s="575"/>
      <c r="DH29" s="575"/>
      <c r="DI29" s="575"/>
      <c r="DJ29" s="575"/>
      <c r="DK29" s="576"/>
      <c r="DL29" s="569">
        <v>2225933</v>
      </c>
      <c r="DM29" s="575"/>
      <c r="DN29" s="575"/>
      <c r="DO29" s="575"/>
      <c r="DP29" s="575"/>
      <c r="DQ29" s="575"/>
      <c r="DR29" s="575"/>
      <c r="DS29" s="575"/>
      <c r="DT29" s="575"/>
      <c r="DU29" s="575"/>
      <c r="DV29" s="576"/>
      <c r="DW29" s="572">
        <v>18.100000000000001</v>
      </c>
      <c r="DX29" s="573"/>
      <c r="DY29" s="573"/>
      <c r="DZ29" s="573"/>
      <c r="EA29" s="573"/>
      <c r="EB29" s="573"/>
      <c r="EC29" s="574"/>
    </row>
    <row r="30" spans="2:133" ht="11.25" customHeight="1">
      <c r="B30" s="579" t="s">
        <v>360</v>
      </c>
      <c r="C30" s="580"/>
      <c r="D30" s="580"/>
      <c r="E30" s="580"/>
      <c r="F30" s="580"/>
      <c r="G30" s="580"/>
      <c r="H30" s="580"/>
      <c r="I30" s="580"/>
      <c r="J30" s="580"/>
      <c r="K30" s="580"/>
      <c r="L30" s="580"/>
      <c r="M30" s="580"/>
      <c r="N30" s="580"/>
      <c r="O30" s="580"/>
      <c r="P30" s="580"/>
      <c r="Q30" s="581"/>
      <c r="R30" s="577">
        <v>39363</v>
      </c>
      <c r="S30" s="570"/>
      <c r="T30" s="570"/>
      <c r="U30" s="570"/>
      <c r="V30" s="570"/>
      <c r="W30" s="570"/>
      <c r="X30" s="570"/>
      <c r="Y30" s="571"/>
      <c r="Z30" s="578">
        <v>0.2</v>
      </c>
      <c r="AA30" s="578"/>
      <c r="AB30" s="578"/>
      <c r="AC30" s="578"/>
      <c r="AD30" s="582" t="s">
        <v>412</v>
      </c>
      <c r="AE30" s="582"/>
      <c r="AF30" s="582"/>
      <c r="AG30" s="582"/>
      <c r="AH30" s="582"/>
      <c r="AI30" s="582"/>
      <c r="AJ30" s="582"/>
      <c r="AK30" s="582"/>
      <c r="AL30" s="572" t="s">
        <v>412</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98.2</v>
      </c>
      <c r="BH30" s="672"/>
      <c r="BI30" s="672"/>
      <c r="BJ30" s="672"/>
      <c r="BK30" s="672"/>
      <c r="BL30" s="672"/>
      <c r="BM30" s="676">
        <v>90.2</v>
      </c>
      <c r="BN30" s="672"/>
      <c r="BO30" s="672"/>
      <c r="BP30" s="672"/>
      <c r="BQ30" s="677"/>
      <c r="BR30" s="671">
        <v>98</v>
      </c>
      <c r="BS30" s="672"/>
      <c r="BT30" s="672"/>
      <c r="BU30" s="672"/>
      <c r="BV30" s="672"/>
      <c r="BW30" s="672"/>
      <c r="BX30" s="676">
        <v>90.4</v>
      </c>
      <c r="BY30" s="672"/>
      <c r="BZ30" s="672"/>
      <c r="CA30" s="672"/>
      <c r="CB30" s="677"/>
      <c r="CD30" s="602"/>
      <c r="CE30" s="603"/>
      <c r="CF30" s="594" t="s">
        <v>413</v>
      </c>
      <c r="CG30" s="595"/>
      <c r="CH30" s="595"/>
      <c r="CI30" s="595"/>
      <c r="CJ30" s="595"/>
      <c r="CK30" s="595"/>
      <c r="CL30" s="595"/>
      <c r="CM30" s="595"/>
      <c r="CN30" s="595"/>
      <c r="CO30" s="595"/>
      <c r="CP30" s="595"/>
      <c r="CQ30" s="596"/>
      <c r="CR30" s="577">
        <v>1990844</v>
      </c>
      <c r="CS30" s="570"/>
      <c r="CT30" s="570"/>
      <c r="CU30" s="570"/>
      <c r="CV30" s="570"/>
      <c r="CW30" s="570"/>
      <c r="CX30" s="570"/>
      <c r="CY30" s="571"/>
      <c r="CZ30" s="597">
        <v>10.5</v>
      </c>
      <c r="DA30" s="598"/>
      <c r="DB30" s="598"/>
      <c r="DC30" s="599"/>
      <c r="DD30" s="569">
        <v>1976059</v>
      </c>
      <c r="DE30" s="570"/>
      <c r="DF30" s="570"/>
      <c r="DG30" s="570"/>
      <c r="DH30" s="570"/>
      <c r="DI30" s="570"/>
      <c r="DJ30" s="570"/>
      <c r="DK30" s="571"/>
      <c r="DL30" s="569">
        <v>1976059</v>
      </c>
      <c r="DM30" s="570"/>
      <c r="DN30" s="570"/>
      <c r="DO30" s="570"/>
      <c r="DP30" s="570"/>
      <c r="DQ30" s="570"/>
      <c r="DR30" s="570"/>
      <c r="DS30" s="570"/>
      <c r="DT30" s="570"/>
      <c r="DU30" s="570"/>
      <c r="DV30" s="571"/>
      <c r="DW30" s="572">
        <v>16.100000000000001</v>
      </c>
      <c r="DX30" s="573"/>
      <c r="DY30" s="573"/>
      <c r="DZ30" s="573"/>
      <c r="EA30" s="573"/>
      <c r="EB30" s="573"/>
      <c r="EC30" s="574"/>
    </row>
    <row r="31" spans="2:133" ht="11.25" customHeight="1">
      <c r="B31" s="579" t="s">
        <v>363</v>
      </c>
      <c r="C31" s="580"/>
      <c r="D31" s="580"/>
      <c r="E31" s="580"/>
      <c r="F31" s="580"/>
      <c r="G31" s="580"/>
      <c r="H31" s="580"/>
      <c r="I31" s="580"/>
      <c r="J31" s="580"/>
      <c r="K31" s="580"/>
      <c r="L31" s="580"/>
      <c r="M31" s="580"/>
      <c r="N31" s="580"/>
      <c r="O31" s="580"/>
      <c r="P31" s="580"/>
      <c r="Q31" s="581"/>
      <c r="R31" s="577">
        <v>465912</v>
      </c>
      <c r="S31" s="570"/>
      <c r="T31" s="570"/>
      <c r="U31" s="570"/>
      <c r="V31" s="570"/>
      <c r="W31" s="570"/>
      <c r="X31" s="570"/>
      <c r="Y31" s="571"/>
      <c r="Z31" s="578">
        <v>2.4</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414</v>
      </c>
      <c r="AV31" s="179"/>
      <c r="AW31" s="179"/>
      <c r="AX31" s="579" t="s">
        <v>364</v>
      </c>
      <c r="AY31" s="580"/>
      <c r="AZ31" s="580"/>
      <c r="BA31" s="580"/>
      <c r="BB31" s="580"/>
      <c r="BC31" s="580"/>
      <c r="BD31" s="580"/>
      <c r="BE31" s="580"/>
      <c r="BF31" s="581"/>
      <c r="BG31" s="669">
        <v>98.5</v>
      </c>
      <c r="BH31" s="575"/>
      <c r="BI31" s="575"/>
      <c r="BJ31" s="575"/>
      <c r="BK31" s="575"/>
      <c r="BL31" s="575"/>
      <c r="BM31" s="583">
        <v>93.8</v>
      </c>
      <c r="BN31" s="670"/>
      <c r="BO31" s="670"/>
      <c r="BP31" s="670"/>
      <c r="BQ31" s="636"/>
      <c r="BR31" s="669">
        <v>98.4</v>
      </c>
      <c r="BS31" s="575"/>
      <c r="BT31" s="575"/>
      <c r="BU31" s="575"/>
      <c r="BV31" s="575"/>
      <c r="BW31" s="575"/>
      <c r="BX31" s="583">
        <v>93.3</v>
      </c>
      <c r="BY31" s="670"/>
      <c r="BZ31" s="670"/>
      <c r="CA31" s="670"/>
      <c r="CB31" s="636"/>
      <c r="CD31" s="602"/>
      <c r="CE31" s="603"/>
      <c r="CF31" s="594" t="s">
        <v>415</v>
      </c>
      <c r="CG31" s="595"/>
      <c r="CH31" s="595"/>
      <c r="CI31" s="595"/>
      <c r="CJ31" s="595"/>
      <c r="CK31" s="595"/>
      <c r="CL31" s="595"/>
      <c r="CM31" s="595"/>
      <c r="CN31" s="595"/>
      <c r="CO31" s="595"/>
      <c r="CP31" s="595"/>
      <c r="CQ31" s="596"/>
      <c r="CR31" s="577">
        <v>253101</v>
      </c>
      <c r="CS31" s="575"/>
      <c r="CT31" s="575"/>
      <c r="CU31" s="575"/>
      <c r="CV31" s="575"/>
      <c r="CW31" s="575"/>
      <c r="CX31" s="575"/>
      <c r="CY31" s="576"/>
      <c r="CZ31" s="597">
        <v>1.3</v>
      </c>
      <c r="DA31" s="598"/>
      <c r="DB31" s="598"/>
      <c r="DC31" s="599"/>
      <c r="DD31" s="569">
        <v>249874</v>
      </c>
      <c r="DE31" s="575"/>
      <c r="DF31" s="575"/>
      <c r="DG31" s="575"/>
      <c r="DH31" s="575"/>
      <c r="DI31" s="575"/>
      <c r="DJ31" s="575"/>
      <c r="DK31" s="576"/>
      <c r="DL31" s="569">
        <v>249874</v>
      </c>
      <c r="DM31" s="575"/>
      <c r="DN31" s="575"/>
      <c r="DO31" s="575"/>
      <c r="DP31" s="575"/>
      <c r="DQ31" s="575"/>
      <c r="DR31" s="575"/>
      <c r="DS31" s="575"/>
      <c r="DT31" s="575"/>
      <c r="DU31" s="575"/>
      <c r="DV31" s="576"/>
      <c r="DW31" s="572">
        <v>2</v>
      </c>
      <c r="DX31" s="573"/>
      <c r="DY31" s="573"/>
      <c r="DZ31" s="573"/>
      <c r="EA31" s="573"/>
      <c r="EB31" s="573"/>
      <c r="EC31" s="574"/>
    </row>
    <row r="32" spans="2:133" ht="11.25" customHeight="1">
      <c r="B32" s="579" t="s">
        <v>365</v>
      </c>
      <c r="C32" s="580"/>
      <c r="D32" s="580"/>
      <c r="E32" s="580"/>
      <c r="F32" s="580"/>
      <c r="G32" s="580"/>
      <c r="H32" s="580"/>
      <c r="I32" s="580"/>
      <c r="J32" s="580"/>
      <c r="K32" s="580"/>
      <c r="L32" s="580"/>
      <c r="M32" s="580"/>
      <c r="N32" s="580"/>
      <c r="O32" s="580"/>
      <c r="P32" s="580"/>
      <c r="Q32" s="581"/>
      <c r="R32" s="577">
        <v>879042</v>
      </c>
      <c r="S32" s="570"/>
      <c r="T32" s="570"/>
      <c r="U32" s="570"/>
      <c r="V32" s="570"/>
      <c r="W32" s="570"/>
      <c r="X32" s="570"/>
      <c r="Y32" s="571"/>
      <c r="Z32" s="578">
        <v>4.5999999999999996</v>
      </c>
      <c r="AA32" s="578"/>
      <c r="AB32" s="578"/>
      <c r="AC32" s="578"/>
      <c r="AD32" s="582">
        <v>12104</v>
      </c>
      <c r="AE32" s="582"/>
      <c r="AF32" s="582"/>
      <c r="AG32" s="582"/>
      <c r="AH32" s="582"/>
      <c r="AI32" s="582"/>
      <c r="AJ32" s="582"/>
      <c r="AK32" s="582"/>
      <c r="AL32" s="572">
        <v>0.1</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97.8</v>
      </c>
      <c r="BH32" s="634"/>
      <c r="BI32" s="634"/>
      <c r="BJ32" s="634"/>
      <c r="BK32" s="634"/>
      <c r="BL32" s="634"/>
      <c r="BM32" s="655">
        <v>86.9</v>
      </c>
      <c r="BN32" s="634"/>
      <c r="BO32" s="634"/>
      <c r="BP32" s="634"/>
      <c r="BQ32" s="635"/>
      <c r="BR32" s="673">
        <v>97.7</v>
      </c>
      <c r="BS32" s="634"/>
      <c r="BT32" s="634"/>
      <c r="BU32" s="634"/>
      <c r="BV32" s="634"/>
      <c r="BW32" s="634"/>
      <c r="BX32" s="655">
        <v>87.9</v>
      </c>
      <c r="BY32" s="634"/>
      <c r="BZ32" s="634"/>
      <c r="CA32" s="634"/>
      <c r="CB32" s="635"/>
      <c r="CD32" s="604"/>
      <c r="CE32" s="605"/>
      <c r="CF32" s="594" t="s">
        <v>367</v>
      </c>
      <c r="CG32" s="595"/>
      <c r="CH32" s="595"/>
      <c r="CI32" s="595"/>
      <c r="CJ32" s="595"/>
      <c r="CK32" s="595"/>
      <c r="CL32" s="595"/>
      <c r="CM32" s="595"/>
      <c r="CN32" s="595"/>
      <c r="CO32" s="595"/>
      <c r="CP32" s="595"/>
      <c r="CQ32" s="596"/>
      <c r="CR32" s="577">
        <v>1278</v>
      </c>
      <c r="CS32" s="570"/>
      <c r="CT32" s="570"/>
      <c r="CU32" s="570"/>
      <c r="CV32" s="570"/>
      <c r="CW32" s="570"/>
      <c r="CX32" s="570"/>
      <c r="CY32" s="571"/>
      <c r="CZ32" s="597">
        <v>0</v>
      </c>
      <c r="DA32" s="598"/>
      <c r="DB32" s="598"/>
      <c r="DC32" s="599"/>
      <c r="DD32" s="569">
        <v>1278</v>
      </c>
      <c r="DE32" s="570"/>
      <c r="DF32" s="570"/>
      <c r="DG32" s="570"/>
      <c r="DH32" s="570"/>
      <c r="DI32" s="570"/>
      <c r="DJ32" s="570"/>
      <c r="DK32" s="571"/>
      <c r="DL32" s="569">
        <v>1278</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368</v>
      </c>
      <c r="C33" s="580"/>
      <c r="D33" s="580"/>
      <c r="E33" s="580"/>
      <c r="F33" s="580"/>
      <c r="G33" s="580"/>
      <c r="H33" s="580"/>
      <c r="I33" s="580"/>
      <c r="J33" s="580"/>
      <c r="K33" s="580"/>
      <c r="L33" s="580"/>
      <c r="M33" s="580"/>
      <c r="N33" s="580"/>
      <c r="O33" s="580"/>
      <c r="P33" s="580"/>
      <c r="Q33" s="581"/>
      <c r="R33" s="577">
        <v>2295998</v>
      </c>
      <c r="S33" s="570"/>
      <c r="T33" s="570"/>
      <c r="U33" s="570"/>
      <c r="V33" s="570"/>
      <c r="W33" s="570"/>
      <c r="X33" s="570"/>
      <c r="Y33" s="571"/>
      <c r="Z33" s="578">
        <v>11.9</v>
      </c>
      <c r="AA33" s="578"/>
      <c r="AB33" s="578"/>
      <c r="AC33" s="578"/>
      <c r="AD33" s="582" t="s">
        <v>416</v>
      </c>
      <c r="AE33" s="582"/>
      <c r="AF33" s="582"/>
      <c r="AG33" s="582"/>
      <c r="AH33" s="582"/>
      <c r="AI33" s="582"/>
      <c r="AJ33" s="582"/>
      <c r="AK33" s="582"/>
      <c r="AL33" s="572" t="s">
        <v>416</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9540472</v>
      </c>
      <c r="CS33" s="575"/>
      <c r="CT33" s="575"/>
      <c r="CU33" s="575"/>
      <c r="CV33" s="575"/>
      <c r="CW33" s="575"/>
      <c r="CX33" s="575"/>
      <c r="CY33" s="576"/>
      <c r="CZ33" s="597">
        <v>50.5</v>
      </c>
      <c r="DA33" s="598"/>
      <c r="DB33" s="598"/>
      <c r="DC33" s="599"/>
      <c r="DD33" s="569">
        <v>6986249</v>
      </c>
      <c r="DE33" s="575"/>
      <c r="DF33" s="575"/>
      <c r="DG33" s="575"/>
      <c r="DH33" s="575"/>
      <c r="DI33" s="575"/>
      <c r="DJ33" s="575"/>
      <c r="DK33" s="576"/>
      <c r="DL33" s="569">
        <v>4950881</v>
      </c>
      <c r="DM33" s="575"/>
      <c r="DN33" s="575"/>
      <c r="DO33" s="575"/>
      <c r="DP33" s="575"/>
      <c r="DQ33" s="575"/>
      <c r="DR33" s="575"/>
      <c r="DS33" s="575"/>
      <c r="DT33" s="575"/>
      <c r="DU33" s="575"/>
      <c r="DV33" s="576"/>
      <c r="DW33" s="572">
        <v>40.200000000000003</v>
      </c>
      <c r="DX33" s="573"/>
      <c r="DY33" s="573"/>
      <c r="DZ33" s="573"/>
      <c r="EA33" s="573"/>
      <c r="EB33" s="573"/>
      <c r="EC33" s="574"/>
    </row>
    <row r="34" spans="2:133" ht="11.25" customHeight="1">
      <c r="B34" s="579" t="s">
        <v>370</v>
      </c>
      <c r="C34" s="580"/>
      <c r="D34" s="580"/>
      <c r="E34" s="580"/>
      <c r="F34" s="580"/>
      <c r="G34" s="580"/>
      <c r="H34" s="580"/>
      <c r="I34" s="580"/>
      <c r="J34" s="580"/>
      <c r="K34" s="580"/>
      <c r="L34" s="580"/>
      <c r="M34" s="580"/>
      <c r="N34" s="580"/>
      <c r="O34" s="580"/>
      <c r="P34" s="580"/>
      <c r="Q34" s="581"/>
      <c r="R34" s="577" t="s">
        <v>417</v>
      </c>
      <c r="S34" s="570"/>
      <c r="T34" s="570"/>
      <c r="U34" s="570"/>
      <c r="V34" s="570"/>
      <c r="W34" s="570"/>
      <c r="X34" s="570"/>
      <c r="Y34" s="571"/>
      <c r="Z34" s="578" t="s">
        <v>417</v>
      </c>
      <c r="AA34" s="578"/>
      <c r="AB34" s="578"/>
      <c r="AC34" s="578"/>
      <c r="AD34" s="582" t="s">
        <v>417</v>
      </c>
      <c r="AE34" s="582"/>
      <c r="AF34" s="582"/>
      <c r="AG34" s="582"/>
      <c r="AH34" s="582"/>
      <c r="AI34" s="582"/>
      <c r="AJ34" s="582"/>
      <c r="AK34" s="582"/>
      <c r="AL34" s="572" t="s">
        <v>417</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3050017</v>
      </c>
      <c r="CS34" s="570"/>
      <c r="CT34" s="570"/>
      <c r="CU34" s="570"/>
      <c r="CV34" s="570"/>
      <c r="CW34" s="570"/>
      <c r="CX34" s="570"/>
      <c r="CY34" s="571"/>
      <c r="CZ34" s="597">
        <v>16.100000000000001</v>
      </c>
      <c r="DA34" s="598"/>
      <c r="DB34" s="598"/>
      <c r="DC34" s="599"/>
      <c r="DD34" s="569">
        <v>2161432</v>
      </c>
      <c r="DE34" s="570"/>
      <c r="DF34" s="570"/>
      <c r="DG34" s="570"/>
      <c r="DH34" s="570"/>
      <c r="DI34" s="570"/>
      <c r="DJ34" s="570"/>
      <c r="DK34" s="571"/>
      <c r="DL34" s="569">
        <v>1747644</v>
      </c>
      <c r="DM34" s="570"/>
      <c r="DN34" s="570"/>
      <c r="DO34" s="570"/>
      <c r="DP34" s="570"/>
      <c r="DQ34" s="570"/>
      <c r="DR34" s="570"/>
      <c r="DS34" s="570"/>
      <c r="DT34" s="570"/>
      <c r="DU34" s="570"/>
      <c r="DV34" s="571"/>
      <c r="DW34" s="572">
        <v>14.2</v>
      </c>
      <c r="DX34" s="573"/>
      <c r="DY34" s="573"/>
      <c r="DZ34" s="573"/>
      <c r="EA34" s="573"/>
      <c r="EB34" s="573"/>
      <c r="EC34" s="574"/>
    </row>
    <row r="35" spans="2:133" ht="11.25" customHeight="1">
      <c r="B35" s="579" t="s">
        <v>374</v>
      </c>
      <c r="C35" s="580"/>
      <c r="D35" s="580"/>
      <c r="E35" s="580"/>
      <c r="F35" s="580"/>
      <c r="G35" s="580"/>
      <c r="H35" s="580"/>
      <c r="I35" s="580"/>
      <c r="J35" s="580"/>
      <c r="K35" s="580"/>
      <c r="L35" s="580"/>
      <c r="M35" s="580"/>
      <c r="N35" s="580"/>
      <c r="O35" s="580"/>
      <c r="P35" s="580"/>
      <c r="Q35" s="581"/>
      <c r="R35" s="577">
        <v>882898</v>
      </c>
      <c r="S35" s="570"/>
      <c r="T35" s="570"/>
      <c r="U35" s="570"/>
      <c r="V35" s="570"/>
      <c r="W35" s="570"/>
      <c r="X35" s="570"/>
      <c r="Y35" s="571"/>
      <c r="Z35" s="578">
        <v>4.5999999999999996</v>
      </c>
      <c r="AA35" s="578"/>
      <c r="AB35" s="578"/>
      <c r="AC35" s="578"/>
      <c r="AD35" s="582" t="s">
        <v>403</v>
      </c>
      <c r="AE35" s="582"/>
      <c r="AF35" s="582"/>
      <c r="AG35" s="582"/>
      <c r="AH35" s="582"/>
      <c r="AI35" s="582"/>
      <c r="AJ35" s="582"/>
      <c r="AK35" s="582"/>
      <c r="AL35" s="572" t="s">
        <v>403</v>
      </c>
      <c r="AM35" s="583"/>
      <c r="AN35" s="583"/>
      <c r="AO35" s="584"/>
      <c r="AP35" s="183"/>
      <c r="AQ35" s="588" t="s">
        <v>375</v>
      </c>
      <c r="AR35" s="589"/>
      <c r="AS35" s="589"/>
      <c r="AT35" s="589"/>
      <c r="AU35" s="589"/>
      <c r="AV35" s="589"/>
      <c r="AW35" s="589"/>
      <c r="AX35" s="589"/>
      <c r="AY35" s="590"/>
      <c r="AZ35" s="660">
        <v>2579345</v>
      </c>
      <c r="BA35" s="661"/>
      <c r="BB35" s="661"/>
      <c r="BC35" s="661"/>
      <c r="BD35" s="661"/>
      <c r="BE35" s="661"/>
      <c r="BF35" s="662"/>
      <c r="BG35" s="588" t="s">
        <v>376</v>
      </c>
      <c r="BH35" s="589"/>
      <c r="BI35" s="589"/>
      <c r="BJ35" s="589"/>
      <c r="BK35" s="589"/>
      <c r="BL35" s="589"/>
      <c r="BM35" s="589"/>
      <c r="BN35" s="589"/>
      <c r="BO35" s="589"/>
      <c r="BP35" s="589"/>
      <c r="BQ35" s="589"/>
      <c r="BR35" s="589"/>
      <c r="BS35" s="589"/>
      <c r="BT35" s="589"/>
      <c r="BU35" s="590"/>
      <c r="BV35" s="660">
        <v>189977</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7">
        <v>406465</v>
      </c>
      <c r="CS35" s="575"/>
      <c r="CT35" s="575"/>
      <c r="CU35" s="575"/>
      <c r="CV35" s="575"/>
      <c r="CW35" s="575"/>
      <c r="CX35" s="575"/>
      <c r="CY35" s="576"/>
      <c r="CZ35" s="597">
        <v>2.2000000000000002</v>
      </c>
      <c r="DA35" s="598"/>
      <c r="DB35" s="598"/>
      <c r="DC35" s="599"/>
      <c r="DD35" s="569">
        <v>394186</v>
      </c>
      <c r="DE35" s="575"/>
      <c r="DF35" s="575"/>
      <c r="DG35" s="575"/>
      <c r="DH35" s="575"/>
      <c r="DI35" s="575"/>
      <c r="DJ35" s="575"/>
      <c r="DK35" s="576"/>
      <c r="DL35" s="569">
        <v>235799</v>
      </c>
      <c r="DM35" s="575"/>
      <c r="DN35" s="575"/>
      <c r="DO35" s="575"/>
      <c r="DP35" s="575"/>
      <c r="DQ35" s="575"/>
      <c r="DR35" s="575"/>
      <c r="DS35" s="575"/>
      <c r="DT35" s="575"/>
      <c r="DU35" s="575"/>
      <c r="DV35" s="576"/>
      <c r="DW35" s="572">
        <v>1.9</v>
      </c>
      <c r="DX35" s="573"/>
      <c r="DY35" s="573"/>
      <c r="DZ35" s="573"/>
      <c r="EA35" s="573"/>
      <c r="EB35" s="573"/>
      <c r="EC35" s="574"/>
    </row>
    <row r="36" spans="2:133" ht="11.25" customHeight="1">
      <c r="B36" s="585" t="s">
        <v>378</v>
      </c>
      <c r="C36" s="586"/>
      <c r="D36" s="586"/>
      <c r="E36" s="586"/>
      <c r="F36" s="586"/>
      <c r="G36" s="586"/>
      <c r="H36" s="586"/>
      <c r="I36" s="586"/>
      <c r="J36" s="586"/>
      <c r="K36" s="586"/>
      <c r="L36" s="586"/>
      <c r="M36" s="586"/>
      <c r="N36" s="586"/>
      <c r="O36" s="586"/>
      <c r="P36" s="586"/>
      <c r="Q36" s="587"/>
      <c r="R36" s="609">
        <v>19314408</v>
      </c>
      <c r="S36" s="610"/>
      <c r="T36" s="610"/>
      <c r="U36" s="610"/>
      <c r="V36" s="610"/>
      <c r="W36" s="610"/>
      <c r="X36" s="610"/>
      <c r="Y36" s="657"/>
      <c r="Z36" s="658">
        <v>100</v>
      </c>
      <c r="AA36" s="658"/>
      <c r="AB36" s="658"/>
      <c r="AC36" s="658"/>
      <c r="AD36" s="659">
        <v>11421978</v>
      </c>
      <c r="AE36" s="659"/>
      <c r="AF36" s="659"/>
      <c r="AG36" s="659"/>
      <c r="AH36" s="659"/>
      <c r="AI36" s="659"/>
      <c r="AJ36" s="659"/>
      <c r="AK36" s="659"/>
      <c r="AL36" s="654">
        <v>100</v>
      </c>
      <c r="AM36" s="655"/>
      <c r="AN36" s="655"/>
      <c r="AO36" s="656"/>
      <c r="AQ36" s="591" t="s">
        <v>418</v>
      </c>
      <c r="AR36" s="592"/>
      <c r="AS36" s="592"/>
      <c r="AT36" s="592"/>
      <c r="AU36" s="592"/>
      <c r="AV36" s="592"/>
      <c r="AW36" s="592"/>
      <c r="AX36" s="592"/>
      <c r="AY36" s="593"/>
      <c r="AZ36" s="577">
        <v>1055433</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146752</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2047792</v>
      </c>
      <c r="CS36" s="570"/>
      <c r="CT36" s="570"/>
      <c r="CU36" s="570"/>
      <c r="CV36" s="570"/>
      <c r="CW36" s="570"/>
      <c r="CX36" s="570"/>
      <c r="CY36" s="571"/>
      <c r="CZ36" s="597">
        <v>10.8</v>
      </c>
      <c r="DA36" s="598"/>
      <c r="DB36" s="598"/>
      <c r="DC36" s="599"/>
      <c r="DD36" s="569">
        <v>1823551</v>
      </c>
      <c r="DE36" s="570"/>
      <c r="DF36" s="570"/>
      <c r="DG36" s="570"/>
      <c r="DH36" s="570"/>
      <c r="DI36" s="570"/>
      <c r="DJ36" s="570"/>
      <c r="DK36" s="571"/>
      <c r="DL36" s="569">
        <v>1313553</v>
      </c>
      <c r="DM36" s="570"/>
      <c r="DN36" s="570"/>
      <c r="DO36" s="570"/>
      <c r="DP36" s="570"/>
      <c r="DQ36" s="570"/>
      <c r="DR36" s="570"/>
      <c r="DS36" s="570"/>
      <c r="DT36" s="570"/>
      <c r="DU36" s="570"/>
      <c r="DV36" s="571"/>
      <c r="DW36" s="572">
        <v>10.7</v>
      </c>
      <c r="DX36" s="573"/>
      <c r="DY36" s="573"/>
      <c r="DZ36" s="573"/>
      <c r="EA36" s="573"/>
      <c r="EB36" s="573"/>
      <c r="EC36" s="574"/>
    </row>
    <row r="37" spans="2:133" ht="11.25" customHeight="1">
      <c r="AQ37" s="591" t="s">
        <v>419</v>
      </c>
      <c r="AR37" s="592"/>
      <c r="AS37" s="592"/>
      <c r="AT37" s="592"/>
      <c r="AU37" s="592"/>
      <c r="AV37" s="592"/>
      <c r="AW37" s="592"/>
      <c r="AX37" s="592"/>
      <c r="AY37" s="593"/>
      <c r="AZ37" s="577">
        <v>55430</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7209</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1162061</v>
      </c>
      <c r="CS37" s="575"/>
      <c r="CT37" s="575"/>
      <c r="CU37" s="575"/>
      <c r="CV37" s="575"/>
      <c r="CW37" s="575"/>
      <c r="CX37" s="575"/>
      <c r="CY37" s="576"/>
      <c r="CZ37" s="597">
        <v>6.1</v>
      </c>
      <c r="DA37" s="598"/>
      <c r="DB37" s="598"/>
      <c r="DC37" s="599"/>
      <c r="DD37" s="569">
        <v>1148888</v>
      </c>
      <c r="DE37" s="575"/>
      <c r="DF37" s="575"/>
      <c r="DG37" s="575"/>
      <c r="DH37" s="575"/>
      <c r="DI37" s="575"/>
      <c r="DJ37" s="575"/>
      <c r="DK37" s="576"/>
      <c r="DL37" s="569">
        <v>948170</v>
      </c>
      <c r="DM37" s="575"/>
      <c r="DN37" s="575"/>
      <c r="DO37" s="575"/>
      <c r="DP37" s="575"/>
      <c r="DQ37" s="575"/>
      <c r="DR37" s="575"/>
      <c r="DS37" s="575"/>
      <c r="DT37" s="575"/>
      <c r="DU37" s="575"/>
      <c r="DV37" s="576"/>
      <c r="DW37" s="572">
        <v>7.7</v>
      </c>
      <c r="DX37" s="573"/>
      <c r="DY37" s="573"/>
      <c r="DZ37" s="573"/>
      <c r="EA37" s="573"/>
      <c r="EB37" s="573"/>
      <c r="EC37" s="574"/>
    </row>
    <row r="38" spans="2:133" ht="11.25" customHeight="1">
      <c r="AQ38" s="591" t="s">
        <v>420</v>
      </c>
      <c r="AR38" s="592"/>
      <c r="AS38" s="592"/>
      <c r="AT38" s="592"/>
      <c r="AU38" s="592"/>
      <c r="AV38" s="592"/>
      <c r="AW38" s="592"/>
      <c r="AX38" s="592"/>
      <c r="AY38" s="593"/>
      <c r="AZ38" s="577" t="s">
        <v>421</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13806</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2523915</v>
      </c>
      <c r="CS38" s="570"/>
      <c r="CT38" s="570"/>
      <c r="CU38" s="570"/>
      <c r="CV38" s="570"/>
      <c r="CW38" s="570"/>
      <c r="CX38" s="570"/>
      <c r="CY38" s="571"/>
      <c r="CZ38" s="597">
        <v>13.4</v>
      </c>
      <c r="DA38" s="598"/>
      <c r="DB38" s="598"/>
      <c r="DC38" s="599"/>
      <c r="DD38" s="569">
        <v>2329686</v>
      </c>
      <c r="DE38" s="570"/>
      <c r="DF38" s="570"/>
      <c r="DG38" s="570"/>
      <c r="DH38" s="570"/>
      <c r="DI38" s="570"/>
      <c r="DJ38" s="570"/>
      <c r="DK38" s="571"/>
      <c r="DL38" s="569">
        <v>1653885</v>
      </c>
      <c r="DM38" s="570"/>
      <c r="DN38" s="570"/>
      <c r="DO38" s="570"/>
      <c r="DP38" s="570"/>
      <c r="DQ38" s="570"/>
      <c r="DR38" s="570"/>
      <c r="DS38" s="570"/>
      <c r="DT38" s="570"/>
      <c r="DU38" s="570"/>
      <c r="DV38" s="571"/>
      <c r="DW38" s="572">
        <v>13.4</v>
      </c>
      <c r="DX38" s="573"/>
      <c r="DY38" s="573"/>
      <c r="DZ38" s="573"/>
      <c r="EA38" s="573"/>
      <c r="EB38" s="573"/>
      <c r="EC38" s="574"/>
    </row>
    <row r="39" spans="2:133" ht="11.25" customHeight="1">
      <c r="AQ39" s="591" t="s">
        <v>422</v>
      </c>
      <c r="AR39" s="592"/>
      <c r="AS39" s="592"/>
      <c r="AT39" s="592"/>
      <c r="AU39" s="592"/>
      <c r="AV39" s="592"/>
      <c r="AW39" s="592"/>
      <c r="AX39" s="592"/>
      <c r="AY39" s="593"/>
      <c r="AZ39" s="577" t="s">
        <v>421</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84</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1136683</v>
      </c>
      <c r="CS39" s="575"/>
      <c r="CT39" s="575"/>
      <c r="CU39" s="575"/>
      <c r="CV39" s="575"/>
      <c r="CW39" s="575"/>
      <c r="CX39" s="575"/>
      <c r="CY39" s="576"/>
      <c r="CZ39" s="597">
        <v>6</v>
      </c>
      <c r="DA39" s="598"/>
      <c r="DB39" s="598"/>
      <c r="DC39" s="599"/>
      <c r="DD39" s="569">
        <v>245794</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445798</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94</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375600</v>
      </c>
      <c r="CS40" s="570"/>
      <c r="CT40" s="570"/>
      <c r="CU40" s="570"/>
      <c r="CV40" s="570"/>
      <c r="CW40" s="570"/>
      <c r="CX40" s="570"/>
      <c r="CY40" s="571"/>
      <c r="CZ40" s="597">
        <v>2</v>
      </c>
      <c r="DA40" s="598"/>
      <c r="DB40" s="598"/>
      <c r="DC40" s="599"/>
      <c r="DD40" s="569">
        <v>31600</v>
      </c>
      <c r="DE40" s="570"/>
      <c r="DF40" s="570"/>
      <c r="DG40" s="570"/>
      <c r="DH40" s="570"/>
      <c r="DI40" s="570"/>
      <c r="DJ40" s="570"/>
      <c r="DK40" s="571"/>
      <c r="DL40" s="569" t="s">
        <v>421</v>
      </c>
      <c r="DM40" s="570"/>
      <c r="DN40" s="570"/>
      <c r="DO40" s="570"/>
      <c r="DP40" s="570"/>
      <c r="DQ40" s="570"/>
      <c r="DR40" s="570"/>
      <c r="DS40" s="570"/>
      <c r="DT40" s="570"/>
      <c r="DU40" s="570"/>
      <c r="DV40" s="571"/>
      <c r="DW40" s="572" t="s">
        <v>421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1022684</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240</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1599542</v>
      </c>
      <c r="CS42" s="570"/>
      <c r="CT42" s="570"/>
      <c r="CU42" s="570"/>
      <c r="CV42" s="570"/>
      <c r="CW42" s="570"/>
      <c r="CX42" s="570"/>
      <c r="CY42" s="571"/>
      <c r="CZ42" s="597">
        <v>8.5</v>
      </c>
      <c r="DA42" s="629"/>
      <c r="DB42" s="629"/>
      <c r="DC42" s="630"/>
      <c r="DD42" s="569">
        <v>636500</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81196</v>
      </c>
      <c r="CS43" s="575"/>
      <c r="CT43" s="575"/>
      <c r="CU43" s="575"/>
      <c r="CV43" s="575"/>
      <c r="CW43" s="575"/>
      <c r="CX43" s="575"/>
      <c r="CY43" s="576"/>
      <c r="CZ43" s="597">
        <v>0.4</v>
      </c>
      <c r="DA43" s="598"/>
      <c r="DB43" s="598"/>
      <c r="DC43" s="599"/>
      <c r="DD43" s="569">
        <v>81196</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397</v>
      </c>
      <c r="CD44" s="616" t="s">
        <v>359</v>
      </c>
      <c r="CE44" s="617"/>
      <c r="CF44" s="579" t="s">
        <v>424</v>
      </c>
      <c r="CG44" s="580"/>
      <c r="CH44" s="580"/>
      <c r="CI44" s="580"/>
      <c r="CJ44" s="580"/>
      <c r="CK44" s="580"/>
      <c r="CL44" s="580"/>
      <c r="CM44" s="580"/>
      <c r="CN44" s="580"/>
      <c r="CO44" s="580"/>
      <c r="CP44" s="580"/>
      <c r="CQ44" s="581"/>
      <c r="CR44" s="577">
        <v>1587617</v>
      </c>
      <c r="CS44" s="570"/>
      <c r="CT44" s="570"/>
      <c r="CU44" s="570"/>
      <c r="CV44" s="570"/>
      <c r="CW44" s="570"/>
      <c r="CX44" s="570"/>
      <c r="CY44" s="571"/>
      <c r="CZ44" s="597">
        <v>8.4</v>
      </c>
      <c r="DA44" s="629"/>
      <c r="DB44" s="629"/>
      <c r="DC44" s="630"/>
      <c r="DD44" s="569">
        <v>625909</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425</v>
      </c>
      <c r="CG45" s="580"/>
      <c r="CH45" s="580"/>
      <c r="CI45" s="580"/>
      <c r="CJ45" s="580"/>
      <c r="CK45" s="580"/>
      <c r="CL45" s="580"/>
      <c r="CM45" s="580"/>
      <c r="CN45" s="580"/>
      <c r="CO45" s="580"/>
      <c r="CP45" s="580"/>
      <c r="CQ45" s="581"/>
      <c r="CR45" s="577">
        <v>715041</v>
      </c>
      <c r="CS45" s="575"/>
      <c r="CT45" s="575"/>
      <c r="CU45" s="575"/>
      <c r="CV45" s="575"/>
      <c r="CW45" s="575"/>
      <c r="CX45" s="575"/>
      <c r="CY45" s="576"/>
      <c r="CZ45" s="597">
        <v>3.8</v>
      </c>
      <c r="DA45" s="598"/>
      <c r="DB45" s="598"/>
      <c r="DC45" s="599"/>
      <c r="DD45" s="569">
        <v>143576</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426</v>
      </c>
      <c r="CG46" s="580"/>
      <c r="CH46" s="580"/>
      <c r="CI46" s="580"/>
      <c r="CJ46" s="580"/>
      <c r="CK46" s="580"/>
      <c r="CL46" s="580"/>
      <c r="CM46" s="580"/>
      <c r="CN46" s="580"/>
      <c r="CO46" s="580"/>
      <c r="CP46" s="580"/>
      <c r="CQ46" s="581"/>
      <c r="CR46" s="577">
        <v>870626</v>
      </c>
      <c r="CS46" s="570"/>
      <c r="CT46" s="570"/>
      <c r="CU46" s="570"/>
      <c r="CV46" s="570"/>
      <c r="CW46" s="570"/>
      <c r="CX46" s="570"/>
      <c r="CY46" s="571"/>
      <c r="CZ46" s="597">
        <v>4.5999999999999996</v>
      </c>
      <c r="DA46" s="629"/>
      <c r="DB46" s="629"/>
      <c r="DC46" s="630"/>
      <c r="DD46" s="569">
        <v>480383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427</v>
      </c>
      <c r="CG47" s="580"/>
      <c r="CH47" s="580"/>
      <c r="CI47" s="580"/>
      <c r="CJ47" s="580"/>
      <c r="CK47" s="580"/>
      <c r="CL47" s="580"/>
      <c r="CM47" s="580"/>
      <c r="CN47" s="580"/>
      <c r="CO47" s="580"/>
      <c r="CP47" s="580"/>
      <c r="CQ47" s="581"/>
      <c r="CR47" s="577">
        <v>11925</v>
      </c>
      <c r="CS47" s="575"/>
      <c r="CT47" s="575"/>
      <c r="CU47" s="575"/>
      <c r="CV47" s="575"/>
      <c r="CW47" s="575"/>
      <c r="CX47" s="575"/>
      <c r="CY47" s="576"/>
      <c r="CZ47" s="597">
        <v>0.1</v>
      </c>
      <c r="DA47" s="598"/>
      <c r="DB47" s="598"/>
      <c r="DC47" s="599"/>
      <c r="DD47" s="569">
        <v>10591</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412</v>
      </c>
      <c r="CS48" s="570"/>
      <c r="CT48" s="570"/>
      <c r="CU48" s="570"/>
      <c r="CV48" s="570"/>
      <c r="CW48" s="570"/>
      <c r="CX48" s="570"/>
      <c r="CY48" s="571"/>
      <c r="CZ48" s="597" t="s">
        <v>412</v>
      </c>
      <c r="DA48" s="629"/>
      <c r="DB48" s="629"/>
      <c r="DC48" s="630"/>
      <c r="DD48" s="569" t="s">
        <v>412</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18903331</v>
      </c>
      <c r="CS49" s="634"/>
      <c r="CT49" s="634"/>
      <c r="CU49" s="634"/>
      <c r="CV49" s="634"/>
      <c r="CW49" s="634"/>
      <c r="CX49" s="634"/>
      <c r="CY49" s="646"/>
      <c r="CZ49" s="647">
        <v>100</v>
      </c>
      <c r="DA49" s="648"/>
      <c r="DB49" s="648"/>
      <c r="DC49" s="649"/>
      <c r="DD49" s="650">
        <v>13550545</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AZ86" sqref="AZ86:BD86"/>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430</v>
      </c>
      <c r="DK2" s="1093"/>
      <c r="DL2" s="1093"/>
      <c r="DM2" s="1093"/>
      <c r="DN2" s="1093"/>
      <c r="DO2" s="1094"/>
      <c r="DP2" s="197"/>
      <c r="DQ2" s="1092" t="s">
        <v>431</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2" t="s">
        <v>434</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2" t="s">
        <v>436</v>
      </c>
      <c r="B5" s="983"/>
      <c r="C5" s="983"/>
      <c r="D5" s="983"/>
      <c r="E5" s="983"/>
      <c r="F5" s="983"/>
      <c r="G5" s="983"/>
      <c r="H5" s="983"/>
      <c r="I5" s="983"/>
      <c r="J5" s="983"/>
      <c r="K5" s="983"/>
      <c r="L5" s="983"/>
      <c r="M5" s="983"/>
      <c r="N5" s="983"/>
      <c r="O5" s="983"/>
      <c r="P5" s="984"/>
      <c r="Q5" s="988" t="s">
        <v>437</v>
      </c>
      <c r="R5" s="989"/>
      <c r="S5" s="989"/>
      <c r="T5" s="989"/>
      <c r="U5" s="990"/>
      <c r="V5" s="988" t="s">
        <v>438</v>
      </c>
      <c r="W5" s="989"/>
      <c r="X5" s="989"/>
      <c r="Y5" s="989"/>
      <c r="Z5" s="990"/>
      <c r="AA5" s="988" t="s">
        <v>439</v>
      </c>
      <c r="AB5" s="989"/>
      <c r="AC5" s="989"/>
      <c r="AD5" s="989"/>
      <c r="AE5" s="989"/>
      <c r="AF5" s="1095" t="s">
        <v>440</v>
      </c>
      <c r="AG5" s="989"/>
      <c r="AH5" s="989"/>
      <c r="AI5" s="989"/>
      <c r="AJ5" s="1012"/>
      <c r="AK5" s="989" t="s">
        <v>441</v>
      </c>
      <c r="AL5" s="989"/>
      <c r="AM5" s="989"/>
      <c r="AN5" s="989"/>
      <c r="AO5" s="990"/>
      <c r="AP5" s="988" t="s">
        <v>442</v>
      </c>
      <c r="AQ5" s="989"/>
      <c r="AR5" s="989"/>
      <c r="AS5" s="989"/>
      <c r="AT5" s="990"/>
      <c r="AU5" s="988" t="s">
        <v>443</v>
      </c>
      <c r="AV5" s="989"/>
      <c r="AW5" s="989"/>
      <c r="AX5" s="989"/>
      <c r="AY5" s="1012"/>
      <c r="AZ5" s="204"/>
      <c r="BA5" s="204"/>
      <c r="BB5" s="204"/>
      <c r="BC5" s="204"/>
      <c r="BD5" s="204"/>
      <c r="BE5" s="205"/>
      <c r="BF5" s="205"/>
      <c r="BG5" s="205"/>
      <c r="BH5" s="205"/>
      <c r="BI5" s="205"/>
      <c r="BJ5" s="205"/>
      <c r="BK5" s="205"/>
      <c r="BL5" s="205"/>
      <c r="BM5" s="205"/>
      <c r="BN5" s="205"/>
      <c r="BO5" s="205"/>
      <c r="BP5" s="205"/>
      <c r="BQ5" s="982" t="s">
        <v>444</v>
      </c>
      <c r="BR5" s="983"/>
      <c r="BS5" s="983"/>
      <c r="BT5" s="983"/>
      <c r="BU5" s="983"/>
      <c r="BV5" s="983"/>
      <c r="BW5" s="983"/>
      <c r="BX5" s="983"/>
      <c r="BY5" s="983"/>
      <c r="BZ5" s="983"/>
      <c r="CA5" s="983"/>
      <c r="CB5" s="983"/>
      <c r="CC5" s="983"/>
      <c r="CD5" s="983"/>
      <c r="CE5" s="983"/>
      <c r="CF5" s="983"/>
      <c r="CG5" s="984"/>
      <c r="CH5" s="988" t="s">
        <v>445</v>
      </c>
      <c r="CI5" s="989"/>
      <c r="CJ5" s="989"/>
      <c r="CK5" s="989"/>
      <c r="CL5" s="990"/>
      <c r="CM5" s="988" t="s">
        <v>446</v>
      </c>
      <c r="CN5" s="989"/>
      <c r="CO5" s="989"/>
      <c r="CP5" s="989"/>
      <c r="CQ5" s="990"/>
      <c r="CR5" s="988" t="s">
        <v>447</v>
      </c>
      <c r="CS5" s="989"/>
      <c r="CT5" s="989"/>
      <c r="CU5" s="989"/>
      <c r="CV5" s="990"/>
      <c r="CW5" s="988" t="s">
        <v>448</v>
      </c>
      <c r="CX5" s="989"/>
      <c r="CY5" s="989"/>
      <c r="CZ5" s="989"/>
      <c r="DA5" s="990"/>
      <c r="DB5" s="988" t="s">
        <v>449</v>
      </c>
      <c r="DC5" s="989"/>
      <c r="DD5" s="989"/>
      <c r="DE5" s="989"/>
      <c r="DF5" s="990"/>
      <c r="DG5" s="1102" t="s">
        <v>450</v>
      </c>
      <c r="DH5" s="1103"/>
      <c r="DI5" s="1103"/>
      <c r="DJ5" s="1103"/>
      <c r="DK5" s="1104"/>
      <c r="DL5" s="1102" t="s">
        <v>451</v>
      </c>
      <c r="DM5" s="1103"/>
      <c r="DN5" s="1103"/>
      <c r="DO5" s="1103"/>
      <c r="DP5" s="1104"/>
      <c r="DQ5" s="988" t="s">
        <v>452</v>
      </c>
      <c r="DR5" s="989"/>
      <c r="DS5" s="989"/>
      <c r="DT5" s="989"/>
      <c r="DU5" s="990"/>
      <c r="DV5" s="988" t="s">
        <v>443</v>
      </c>
      <c r="DW5" s="989"/>
      <c r="DX5" s="989"/>
      <c r="DY5" s="989"/>
      <c r="DZ5" s="1012"/>
      <c r="EA5" s="202"/>
    </row>
    <row r="6" spans="1:131" s="203" customFormat="1" ht="26.25" customHeight="1" thickBot="1">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6"/>
      <c r="AG6" s="992"/>
      <c r="AH6" s="992"/>
      <c r="AI6" s="992"/>
      <c r="AJ6" s="1013"/>
      <c r="AK6" s="992"/>
      <c r="AL6" s="992"/>
      <c r="AM6" s="992"/>
      <c r="AN6" s="992"/>
      <c r="AO6" s="993"/>
      <c r="AP6" s="991"/>
      <c r="AQ6" s="992"/>
      <c r="AR6" s="992"/>
      <c r="AS6" s="992"/>
      <c r="AT6" s="993"/>
      <c r="AU6" s="991"/>
      <c r="AV6" s="992"/>
      <c r="AW6" s="992"/>
      <c r="AX6" s="992"/>
      <c r="AY6" s="1013"/>
      <c r="AZ6" s="200"/>
      <c r="BA6" s="200"/>
      <c r="BB6" s="200"/>
      <c r="BC6" s="200"/>
      <c r="BD6" s="200"/>
      <c r="BE6" s="201"/>
      <c r="BF6" s="201"/>
      <c r="BG6" s="201"/>
      <c r="BH6" s="201"/>
      <c r="BI6" s="201"/>
      <c r="BJ6" s="201"/>
      <c r="BK6" s="201"/>
      <c r="BL6" s="201"/>
      <c r="BM6" s="201"/>
      <c r="BN6" s="201"/>
      <c r="BO6" s="201"/>
      <c r="BP6" s="201"/>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105"/>
      <c r="DH6" s="1106"/>
      <c r="DI6" s="1106"/>
      <c r="DJ6" s="1106"/>
      <c r="DK6" s="1107"/>
      <c r="DL6" s="1105"/>
      <c r="DM6" s="1106"/>
      <c r="DN6" s="1106"/>
      <c r="DO6" s="1106"/>
      <c r="DP6" s="1107"/>
      <c r="DQ6" s="991"/>
      <c r="DR6" s="992"/>
      <c r="DS6" s="992"/>
      <c r="DT6" s="992"/>
      <c r="DU6" s="993"/>
      <c r="DV6" s="991"/>
      <c r="DW6" s="992"/>
      <c r="DX6" s="992"/>
      <c r="DY6" s="992"/>
      <c r="DZ6" s="1013"/>
      <c r="EA6" s="202"/>
    </row>
    <row r="7" spans="1:131" s="203" customFormat="1" ht="26.25" customHeight="1" thickTop="1">
      <c r="A7" s="206">
        <v>1</v>
      </c>
      <c r="B7" s="1039" t="s">
        <v>453</v>
      </c>
      <c r="C7" s="1040"/>
      <c r="D7" s="1040"/>
      <c r="E7" s="1040"/>
      <c r="F7" s="1040"/>
      <c r="G7" s="1040"/>
      <c r="H7" s="1040"/>
      <c r="I7" s="1040"/>
      <c r="J7" s="1040"/>
      <c r="K7" s="1040"/>
      <c r="L7" s="1040"/>
      <c r="M7" s="1040"/>
      <c r="N7" s="1040"/>
      <c r="O7" s="1040"/>
      <c r="P7" s="1041"/>
      <c r="Q7" s="1089">
        <v>19240</v>
      </c>
      <c r="R7" s="1090"/>
      <c r="S7" s="1090"/>
      <c r="T7" s="1090"/>
      <c r="U7" s="1090"/>
      <c r="V7" s="1090">
        <v>18829</v>
      </c>
      <c r="W7" s="1090"/>
      <c r="X7" s="1090"/>
      <c r="Y7" s="1090"/>
      <c r="Z7" s="1090"/>
      <c r="AA7" s="1090">
        <v>411</v>
      </c>
      <c r="AB7" s="1090"/>
      <c r="AC7" s="1090"/>
      <c r="AD7" s="1090"/>
      <c r="AE7" s="1091"/>
      <c r="AF7" s="1081">
        <v>345</v>
      </c>
      <c r="AG7" s="1082"/>
      <c r="AH7" s="1082"/>
      <c r="AI7" s="1082"/>
      <c r="AJ7" s="1083"/>
      <c r="AK7" s="1087">
        <v>39</v>
      </c>
      <c r="AL7" s="1088"/>
      <c r="AM7" s="1088"/>
      <c r="AN7" s="1088"/>
      <c r="AO7" s="1088"/>
      <c r="AP7" s="1088">
        <v>18878</v>
      </c>
      <c r="AQ7" s="1088"/>
      <c r="AR7" s="1088"/>
      <c r="AS7" s="1088"/>
      <c r="AT7" s="1088"/>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4" t="s">
        <v>604</v>
      </c>
      <c r="BT7" s="1085"/>
      <c r="BU7" s="1085"/>
      <c r="BV7" s="1085"/>
      <c r="BW7" s="1085"/>
      <c r="BX7" s="1085"/>
      <c r="BY7" s="1085"/>
      <c r="BZ7" s="1085"/>
      <c r="CA7" s="1085"/>
      <c r="CB7" s="1085"/>
      <c r="CC7" s="1085"/>
      <c r="CD7" s="1085"/>
      <c r="CE7" s="1085"/>
      <c r="CF7" s="1085"/>
      <c r="CG7" s="1086"/>
      <c r="CH7" s="1099">
        <v>-8</v>
      </c>
      <c r="CI7" s="1100"/>
      <c r="CJ7" s="1100"/>
      <c r="CK7" s="1100"/>
      <c r="CL7" s="1101"/>
      <c r="CM7" s="1099">
        <v>183</v>
      </c>
      <c r="CN7" s="1100"/>
      <c r="CO7" s="1100"/>
      <c r="CP7" s="1100"/>
      <c r="CQ7" s="1101"/>
      <c r="CR7" s="1099">
        <v>20</v>
      </c>
      <c r="CS7" s="1100"/>
      <c r="CT7" s="1100"/>
      <c r="CU7" s="1100"/>
      <c r="CV7" s="1101"/>
      <c r="CW7" s="1099">
        <v>35</v>
      </c>
      <c r="CX7" s="1100"/>
      <c r="CY7" s="1100"/>
      <c r="CZ7" s="1100"/>
      <c r="DA7" s="1101"/>
      <c r="DB7" s="1099" t="s">
        <v>605</v>
      </c>
      <c r="DC7" s="1100"/>
      <c r="DD7" s="1100"/>
      <c r="DE7" s="1100"/>
      <c r="DF7" s="1101"/>
      <c r="DG7" s="1099" t="s">
        <v>605</v>
      </c>
      <c r="DH7" s="1100"/>
      <c r="DI7" s="1100"/>
      <c r="DJ7" s="1100"/>
      <c r="DK7" s="1101"/>
      <c r="DL7" s="1099" t="s">
        <v>605</v>
      </c>
      <c r="DM7" s="1100"/>
      <c r="DN7" s="1100"/>
      <c r="DO7" s="1100"/>
      <c r="DP7" s="1101"/>
      <c r="DQ7" s="1099" t="s">
        <v>605</v>
      </c>
      <c r="DR7" s="1100"/>
      <c r="DS7" s="1100"/>
      <c r="DT7" s="1100"/>
      <c r="DU7" s="1101"/>
      <c r="DV7" s="1108"/>
      <c r="DW7" s="1109"/>
      <c r="DX7" s="1109"/>
      <c r="DY7" s="1109"/>
      <c r="DZ7" s="1110"/>
      <c r="EA7" s="202"/>
    </row>
    <row r="8" spans="1:131" s="203" customFormat="1" ht="26.25" customHeight="1">
      <c r="A8" s="209">
        <v>2</v>
      </c>
      <c r="B8" s="1021" t="s">
        <v>454</v>
      </c>
      <c r="C8" s="1022"/>
      <c r="D8" s="1022"/>
      <c r="E8" s="1022"/>
      <c r="F8" s="1022"/>
      <c r="G8" s="1022"/>
      <c r="H8" s="1022"/>
      <c r="I8" s="1022"/>
      <c r="J8" s="1022"/>
      <c r="K8" s="1022"/>
      <c r="L8" s="1022"/>
      <c r="M8" s="1022"/>
      <c r="N8" s="1022"/>
      <c r="O8" s="1022"/>
      <c r="P8" s="1023"/>
      <c r="Q8" s="1036">
        <v>75</v>
      </c>
      <c r="R8" s="1037"/>
      <c r="S8" s="1037"/>
      <c r="T8" s="1037"/>
      <c r="U8" s="1037"/>
      <c r="V8" s="1037">
        <v>75</v>
      </c>
      <c r="W8" s="1037"/>
      <c r="X8" s="1037"/>
      <c r="Y8" s="1037"/>
      <c r="Z8" s="1037"/>
      <c r="AA8" s="1037">
        <v>0</v>
      </c>
      <c r="AB8" s="1037"/>
      <c r="AC8" s="1037"/>
      <c r="AD8" s="1037"/>
      <c r="AE8" s="1038"/>
      <c r="AF8" s="1026" t="s">
        <v>455</v>
      </c>
      <c r="AG8" s="1027"/>
      <c r="AH8" s="1027"/>
      <c r="AI8" s="1027"/>
      <c r="AJ8" s="1028"/>
      <c r="AK8" s="1078">
        <v>0</v>
      </c>
      <c r="AL8" s="1079"/>
      <c r="AM8" s="1079"/>
      <c r="AN8" s="1079"/>
      <c r="AO8" s="1079"/>
      <c r="AP8" s="1079">
        <v>0</v>
      </c>
      <c r="AQ8" s="1079"/>
      <c r="AR8" s="1079"/>
      <c r="AS8" s="1079"/>
      <c r="AT8" s="1079"/>
      <c r="AU8" s="1073"/>
      <c r="AV8" s="1073"/>
      <c r="AW8" s="1073"/>
      <c r="AX8" s="1073"/>
      <c r="AY8" s="1074"/>
      <c r="AZ8" s="200"/>
      <c r="BA8" s="200"/>
      <c r="BB8" s="200"/>
      <c r="BC8" s="200"/>
      <c r="BD8" s="200"/>
      <c r="BE8" s="201"/>
      <c r="BF8" s="201"/>
      <c r="BG8" s="201"/>
      <c r="BH8" s="201"/>
      <c r="BI8" s="201"/>
      <c r="BJ8" s="201"/>
      <c r="BK8" s="201"/>
      <c r="BL8" s="201"/>
      <c r="BM8" s="201"/>
      <c r="BN8" s="201"/>
      <c r="BO8" s="201"/>
      <c r="BP8" s="201"/>
      <c r="BQ8" s="210">
        <v>2</v>
      </c>
      <c r="BR8" s="211"/>
      <c r="BS8" s="1009" t="s">
        <v>606</v>
      </c>
      <c r="BT8" s="1010"/>
      <c r="BU8" s="1010"/>
      <c r="BV8" s="1010"/>
      <c r="BW8" s="1010"/>
      <c r="BX8" s="1010"/>
      <c r="BY8" s="1010"/>
      <c r="BZ8" s="1010"/>
      <c r="CA8" s="1010"/>
      <c r="CB8" s="1010"/>
      <c r="CC8" s="1010"/>
      <c r="CD8" s="1010"/>
      <c r="CE8" s="1010"/>
      <c r="CF8" s="1010"/>
      <c r="CG8" s="1011"/>
      <c r="CH8" s="1002">
        <v>-6</v>
      </c>
      <c r="CI8" s="1003"/>
      <c r="CJ8" s="1003"/>
      <c r="CK8" s="1003"/>
      <c r="CL8" s="1004"/>
      <c r="CM8" s="1002">
        <v>173</v>
      </c>
      <c r="CN8" s="1003"/>
      <c r="CO8" s="1003"/>
      <c r="CP8" s="1003"/>
      <c r="CQ8" s="1004"/>
      <c r="CR8" s="1002">
        <v>134</v>
      </c>
      <c r="CS8" s="1003"/>
      <c r="CT8" s="1003"/>
      <c r="CU8" s="1003"/>
      <c r="CV8" s="1004"/>
      <c r="CW8" s="1002">
        <v>1</v>
      </c>
      <c r="CX8" s="1003"/>
      <c r="CY8" s="1003"/>
      <c r="CZ8" s="1003"/>
      <c r="DA8" s="1004"/>
      <c r="DB8" s="1002" t="s">
        <v>605</v>
      </c>
      <c r="DC8" s="1003"/>
      <c r="DD8" s="1003"/>
      <c r="DE8" s="1003"/>
      <c r="DF8" s="1004"/>
      <c r="DG8" s="1002" t="s">
        <v>605</v>
      </c>
      <c r="DH8" s="1003"/>
      <c r="DI8" s="1003"/>
      <c r="DJ8" s="1003"/>
      <c r="DK8" s="1004"/>
      <c r="DL8" s="1002" t="s">
        <v>605</v>
      </c>
      <c r="DM8" s="1003"/>
      <c r="DN8" s="1003"/>
      <c r="DO8" s="1003"/>
      <c r="DP8" s="1004"/>
      <c r="DQ8" s="1002" t="s">
        <v>605</v>
      </c>
      <c r="DR8" s="1003"/>
      <c r="DS8" s="1003"/>
      <c r="DT8" s="1003"/>
      <c r="DU8" s="1004"/>
      <c r="DV8" s="1005"/>
      <c r="DW8" s="1006"/>
      <c r="DX8" s="1006"/>
      <c r="DY8" s="1006"/>
      <c r="DZ8" s="1007"/>
      <c r="EA8" s="202"/>
    </row>
    <row r="9" spans="1:131" s="203" customFormat="1" ht="26.25" customHeight="1">
      <c r="A9" s="209">
        <v>3</v>
      </c>
      <c r="B9" s="1021" t="s">
        <v>456</v>
      </c>
      <c r="C9" s="1022"/>
      <c r="D9" s="1022"/>
      <c r="E9" s="1022"/>
      <c r="F9" s="1022"/>
      <c r="G9" s="1022"/>
      <c r="H9" s="1022"/>
      <c r="I9" s="1022"/>
      <c r="J9" s="1022"/>
      <c r="K9" s="1022"/>
      <c r="L9" s="1022"/>
      <c r="M9" s="1022"/>
      <c r="N9" s="1022"/>
      <c r="O9" s="1022"/>
      <c r="P9" s="1023"/>
      <c r="Q9" s="1036">
        <v>41</v>
      </c>
      <c r="R9" s="1037"/>
      <c r="S9" s="1037"/>
      <c r="T9" s="1037"/>
      <c r="U9" s="1037"/>
      <c r="V9" s="1037">
        <v>41</v>
      </c>
      <c r="W9" s="1037"/>
      <c r="X9" s="1037"/>
      <c r="Y9" s="1037"/>
      <c r="Z9" s="1037"/>
      <c r="AA9" s="1037">
        <v>0</v>
      </c>
      <c r="AB9" s="1037"/>
      <c r="AC9" s="1037"/>
      <c r="AD9" s="1037"/>
      <c r="AE9" s="1038"/>
      <c r="AF9" s="1026" t="s">
        <v>455</v>
      </c>
      <c r="AG9" s="1027"/>
      <c r="AH9" s="1027"/>
      <c r="AI9" s="1027"/>
      <c r="AJ9" s="1028"/>
      <c r="AK9" s="1078">
        <v>17</v>
      </c>
      <c r="AL9" s="1079"/>
      <c r="AM9" s="1079"/>
      <c r="AN9" s="1079"/>
      <c r="AO9" s="1079"/>
      <c r="AP9" s="1079">
        <v>0</v>
      </c>
      <c r="AQ9" s="1079"/>
      <c r="AR9" s="1079"/>
      <c r="AS9" s="1079"/>
      <c r="AT9" s="1079"/>
      <c r="AU9" s="1073"/>
      <c r="AV9" s="1073"/>
      <c r="AW9" s="1073"/>
      <c r="AX9" s="1073"/>
      <c r="AY9" s="1074"/>
      <c r="AZ9" s="200"/>
      <c r="BA9" s="200"/>
      <c r="BB9" s="200"/>
      <c r="BC9" s="200"/>
      <c r="BD9" s="200"/>
      <c r="BE9" s="201"/>
      <c r="BF9" s="201"/>
      <c r="BG9" s="201"/>
      <c r="BH9" s="201"/>
      <c r="BI9" s="201"/>
      <c r="BJ9" s="201"/>
      <c r="BK9" s="201"/>
      <c r="BL9" s="201"/>
      <c r="BM9" s="201"/>
      <c r="BN9" s="201"/>
      <c r="BO9" s="201"/>
      <c r="BP9" s="201"/>
      <c r="BQ9" s="210">
        <v>3</v>
      </c>
      <c r="BR9" s="211"/>
      <c r="BS9" s="1009" t="s">
        <v>607</v>
      </c>
      <c r="BT9" s="1010"/>
      <c r="BU9" s="1010"/>
      <c r="BV9" s="1010"/>
      <c r="BW9" s="1010"/>
      <c r="BX9" s="1010"/>
      <c r="BY9" s="1010"/>
      <c r="BZ9" s="1010"/>
      <c r="CA9" s="1010"/>
      <c r="CB9" s="1010"/>
      <c r="CC9" s="1010"/>
      <c r="CD9" s="1010"/>
      <c r="CE9" s="1010"/>
      <c r="CF9" s="1010"/>
      <c r="CG9" s="1011"/>
      <c r="CH9" s="1002">
        <v>0</v>
      </c>
      <c r="CI9" s="1003"/>
      <c r="CJ9" s="1003"/>
      <c r="CK9" s="1003"/>
      <c r="CL9" s="1004"/>
      <c r="CM9" s="1002">
        <v>372</v>
      </c>
      <c r="CN9" s="1003"/>
      <c r="CO9" s="1003"/>
      <c r="CP9" s="1003"/>
      <c r="CQ9" s="1004"/>
      <c r="CR9" s="1002">
        <v>5</v>
      </c>
      <c r="CS9" s="1003"/>
      <c r="CT9" s="1003"/>
      <c r="CU9" s="1003"/>
      <c r="CV9" s="1004"/>
      <c r="CW9" s="1002" t="s">
        <v>605</v>
      </c>
      <c r="CX9" s="1003"/>
      <c r="CY9" s="1003"/>
      <c r="CZ9" s="1003"/>
      <c r="DA9" s="1004"/>
      <c r="DB9" s="1002" t="s">
        <v>605</v>
      </c>
      <c r="DC9" s="1003"/>
      <c r="DD9" s="1003"/>
      <c r="DE9" s="1003"/>
      <c r="DF9" s="1004"/>
      <c r="DG9" s="1002" t="s">
        <v>605</v>
      </c>
      <c r="DH9" s="1003"/>
      <c r="DI9" s="1003"/>
      <c r="DJ9" s="1003"/>
      <c r="DK9" s="1004"/>
      <c r="DL9" s="1002" t="s">
        <v>605</v>
      </c>
      <c r="DM9" s="1003"/>
      <c r="DN9" s="1003"/>
      <c r="DO9" s="1003"/>
      <c r="DP9" s="1004"/>
      <c r="DQ9" s="1002" t="s">
        <v>605</v>
      </c>
      <c r="DR9" s="1003"/>
      <c r="DS9" s="1003"/>
      <c r="DT9" s="1003"/>
      <c r="DU9" s="1004"/>
      <c r="DV9" s="1005"/>
      <c r="DW9" s="1006"/>
      <c r="DX9" s="1006"/>
      <c r="DY9" s="1006"/>
      <c r="DZ9" s="1007"/>
      <c r="EA9" s="202"/>
    </row>
    <row r="10" spans="1:131" s="203" customFormat="1" ht="26.25" customHeight="1">
      <c r="A10" s="209">
        <v>4</v>
      </c>
      <c r="B10" s="1021"/>
      <c r="C10" s="1022"/>
      <c r="D10" s="1022"/>
      <c r="E10" s="1022"/>
      <c r="F10" s="1022"/>
      <c r="G10" s="1022"/>
      <c r="H10" s="1022"/>
      <c r="I10" s="1022"/>
      <c r="J10" s="1022"/>
      <c r="K10" s="1022"/>
      <c r="L10" s="1022"/>
      <c r="M10" s="1022"/>
      <c r="N10" s="1022"/>
      <c r="O10" s="1022"/>
      <c r="P10" s="1023"/>
      <c r="Q10" s="1036"/>
      <c r="R10" s="1037"/>
      <c r="S10" s="1037"/>
      <c r="T10" s="1037"/>
      <c r="U10" s="1037"/>
      <c r="V10" s="1037"/>
      <c r="W10" s="1037"/>
      <c r="X10" s="1037"/>
      <c r="Y10" s="1037"/>
      <c r="Z10" s="1037"/>
      <c r="AA10" s="1037"/>
      <c r="AB10" s="1037"/>
      <c r="AC10" s="1037"/>
      <c r="AD10" s="1037"/>
      <c r="AE10" s="1038"/>
      <c r="AF10" s="1026"/>
      <c r="AG10" s="1027"/>
      <c r="AH10" s="1027"/>
      <c r="AI10" s="1027"/>
      <c r="AJ10" s="1028"/>
      <c r="AK10" s="1078"/>
      <c r="AL10" s="1079"/>
      <c r="AM10" s="1079"/>
      <c r="AN10" s="1079"/>
      <c r="AO10" s="1079"/>
      <c r="AP10" s="1079"/>
      <c r="AQ10" s="1079"/>
      <c r="AR10" s="1079"/>
      <c r="AS10" s="1079"/>
      <c r="AT10" s="1079"/>
      <c r="AU10" s="1073"/>
      <c r="AV10" s="1073"/>
      <c r="AW10" s="1073"/>
      <c r="AX10" s="1073"/>
      <c r="AY10" s="1074"/>
      <c r="AZ10" s="200"/>
      <c r="BA10" s="200"/>
      <c r="BB10" s="200"/>
      <c r="BC10" s="200"/>
      <c r="BD10" s="200"/>
      <c r="BE10" s="201"/>
      <c r="BF10" s="201"/>
      <c r="BG10" s="201"/>
      <c r="BH10" s="201"/>
      <c r="BI10" s="201"/>
      <c r="BJ10" s="201"/>
      <c r="BK10" s="201"/>
      <c r="BL10" s="201"/>
      <c r="BM10" s="201"/>
      <c r="BN10" s="201"/>
      <c r="BO10" s="201"/>
      <c r="BP10" s="201"/>
      <c r="BQ10" s="210">
        <v>4</v>
      </c>
      <c r="BR10" s="211"/>
      <c r="BS10" s="1009" t="s">
        <v>608</v>
      </c>
      <c r="BT10" s="1010"/>
      <c r="BU10" s="1010"/>
      <c r="BV10" s="1010"/>
      <c r="BW10" s="1010"/>
      <c r="BX10" s="1010"/>
      <c r="BY10" s="1010"/>
      <c r="BZ10" s="1010"/>
      <c r="CA10" s="1010"/>
      <c r="CB10" s="1010"/>
      <c r="CC10" s="1010"/>
      <c r="CD10" s="1010"/>
      <c r="CE10" s="1010"/>
      <c r="CF10" s="1010"/>
      <c r="CG10" s="1011"/>
      <c r="CH10" s="1002">
        <v>11</v>
      </c>
      <c r="CI10" s="1003"/>
      <c r="CJ10" s="1003"/>
      <c r="CK10" s="1003"/>
      <c r="CL10" s="1004"/>
      <c r="CM10" s="1002">
        <v>78</v>
      </c>
      <c r="CN10" s="1003"/>
      <c r="CO10" s="1003"/>
      <c r="CP10" s="1003"/>
      <c r="CQ10" s="1004"/>
      <c r="CR10" s="1002">
        <v>14</v>
      </c>
      <c r="CS10" s="1003"/>
      <c r="CT10" s="1003"/>
      <c r="CU10" s="1003"/>
      <c r="CV10" s="1004"/>
      <c r="CW10" s="1002" t="s">
        <v>605</v>
      </c>
      <c r="CX10" s="1003"/>
      <c r="CY10" s="1003"/>
      <c r="CZ10" s="1003"/>
      <c r="DA10" s="1004"/>
      <c r="DB10" s="1002" t="s">
        <v>605</v>
      </c>
      <c r="DC10" s="1003"/>
      <c r="DD10" s="1003"/>
      <c r="DE10" s="1003"/>
      <c r="DF10" s="1004"/>
      <c r="DG10" s="1002" t="s">
        <v>605</v>
      </c>
      <c r="DH10" s="1003"/>
      <c r="DI10" s="1003"/>
      <c r="DJ10" s="1003"/>
      <c r="DK10" s="1004"/>
      <c r="DL10" s="1002" t="s">
        <v>605</v>
      </c>
      <c r="DM10" s="1003"/>
      <c r="DN10" s="1003"/>
      <c r="DO10" s="1003"/>
      <c r="DP10" s="1004"/>
      <c r="DQ10" s="1002" t="s">
        <v>605</v>
      </c>
      <c r="DR10" s="1003"/>
      <c r="DS10" s="1003"/>
      <c r="DT10" s="1003"/>
      <c r="DU10" s="1004"/>
      <c r="DV10" s="1005"/>
      <c r="DW10" s="1006"/>
      <c r="DX10" s="1006"/>
      <c r="DY10" s="1006"/>
      <c r="DZ10" s="1007"/>
      <c r="EA10" s="202"/>
    </row>
    <row r="11" spans="1:131" s="203" customFormat="1" ht="26.25" customHeight="1">
      <c r="A11" s="209">
        <v>5</v>
      </c>
      <c r="B11" s="1021"/>
      <c r="C11" s="1022"/>
      <c r="D11" s="1022"/>
      <c r="E11" s="1022"/>
      <c r="F11" s="1022"/>
      <c r="G11" s="1022"/>
      <c r="H11" s="1022"/>
      <c r="I11" s="1022"/>
      <c r="J11" s="1022"/>
      <c r="K11" s="1022"/>
      <c r="L11" s="1022"/>
      <c r="M11" s="1022"/>
      <c r="N11" s="1022"/>
      <c r="O11" s="1022"/>
      <c r="P11" s="1023"/>
      <c r="Q11" s="1036"/>
      <c r="R11" s="1037"/>
      <c r="S11" s="1037"/>
      <c r="T11" s="1037"/>
      <c r="U11" s="1037"/>
      <c r="V11" s="1037"/>
      <c r="W11" s="1037"/>
      <c r="X11" s="1037"/>
      <c r="Y11" s="1037"/>
      <c r="Z11" s="1037"/>
      <c r="AA11" s="1037"/>
      <c r="AB11" s="1037"/>
      <c r="AC11" s="1037"/>
      <c r="AD11" s="1037"/>
      <c r="AE11" s="1038"/>
      <c r="AF11" s="1026"/>
      <c r="AG11" s="1027"/>
      <c r="AH11" s="1027"/>
      <c r="AI11" s="1027"/>
      <c r="AJ11" s="1028"/>
      <c r="AK11" s="1078"/>
      <c r="AL11" s="1079"/>
      <c r="AM11" s="1079"/>
      <c r="AN11" s="1079"/>
      <c r="AO11" s="1079"/>
      <c r="AP11" s="1079"/>
      <c r="AQ11" s="1079"/>
      <c r="AR11" s="1079"/>
      <c r="AS11" s="1079"/>
      <c r="AT11" s="1079"/>
      <c r="AU11" s="1073"/>
      <c r="AV11" s="1073"/>
      <c r="AW11" s="1073"/>
      <c r="AX11" s="1073"/>
      <c r="AY11" s="1074"/>
      <c r="AZ11" s="200"/>
      <c r="BA11" s="200"/>
      <c r="BB11" s="200"/>
      <c r="BC11" s="200"/>
      <c r="BD11" s="200"/>
      <c r="BE11" s="201"/>
      <c r="BF11" s="201"/>
      <c r="BG11" s="201"/>
      <c r="BH11" s="201"/>
      <c r="BI11" s="201"/>
      <c r="BJ11" s="201"/>
      <c r="BK11" s="201"/>
      <c r="BL11" s="201"/>
      <c r="BM11" s="201"/>
      <c r="BN11" s="201"/>
      <c r="BO11" s="201"/>
      <c r="BP11" s="201"/>
      <c r="BQ11" s="210">
        <v>5</v>
      </c>
      <c r="BR11" s="211"/>
      <c r="BS11" s="1009"/>
      <c r="BT11" s="1010"/>
      <c r="BU11" s="1010"/>
      <c r="BV11" s="1010"/>
      <c r="BW11" s="1010"/>
      <c r="BX11" s="1010"/>
      <c r="BY11" s="1010"/>
      <c r="BZ11" s="1010"/>
      <c r="CA11" s="1010"/>
      <c r="CB11" s="1010"/>
      <c r="CC11" s="1010"/>
      <c r="CD11" s="1010"/>
      <c r="CE11" s="1010"/>
      <c r="CF11" s="1010"/>
      <c r="CG11" s="1011"/>
      <c r="CH11" s="1002"/>
      <c r="CI11" s="1003"/>
      <c r="CJ11" s="1003"/>
      <c r="CK11" s="1003"/>
      <c r="CL11" s="1004"/>
      <c r="CM11" s="1002"/>
      <c r="CN11" s="1003"/>
      <c r="CO11" s="1003"/>
      <c r="CP11" s="1003"/>
      <c r="CQ11" s="1004"/>
      <c r="CR11" s="1002"/>
      <c r="CS11" s="1003"/>
      <c r="CT11" s="1003"/>
      <c r="CU11" s="1003"/>
      <c r="CV11" s="1004"/>
      <c r="CW11" s="1002"/>
      <c r="CX11" s="1003"/>
      <c r="CY11" s="1003"/>
      <c r="CZ11" s="1003"/>
      <c r="DA11" s="1004"/>
      <c r="DB11" s="1002"/>
      <c r="DC11" s="1003"/>
      <c r="DD11" s="1003"/>
      <c r="DE11" s="1003"/>
      <c r="DF11" s="1004"/>
      <c r="DG11" s="1002"/>
      <c r="DH11" s="1003"/>
      <c r="DI11" s="1003"/>
      <c r="DJ11" s="1003"/>
      <c r="DK11" s="1004"/>
      <c r="DL11" s="1002"/>
      <c r="DM11" s="1003"/>
      <c r="DN11" s="1003"/>
      <c r="DO11" s="1003"/>
      <c r="DP11" s="1004"/>
      <c r="DQ11" s="1002"/>
      <c r="DR11" s="1003"/>
      <c r="DS11" s="1003"/>
      <c r="DT11" s="1003"/>
      <c r="DU11" s="1004"/>
      <c r="DV11" s="1005"/>
      <c r="DW11" s="1006"/>
      <c r="DX11" s="1006"/>
      <c r="DY11" s="1006"/>
      <c r="DZ11" s="1007"/>
      <c r="EA11" s="202"/>
    </row>
    <row r="12" spans="1:131" s="203" customFormat="1" ht="26.25" customHeight="1">
      <c r="A12" s="209">
        <v>6</v>
      </c>
      <c r="B12" s="1021"/>
      <c r="C12" s="1022"/>
      <c r="D12" s="1022"/>
      <c r="E12" s="1022"/>
      <c r="F12" s="1022"/>
      <c r="G12" s="1022"/>
      <c r="H12" s="1022"/>
      <c r="I12" s="1022"/>
      <c r="J12" s="1022"/>
      <c r="K12" s="1022"/>
      <c r="L12" s="1022"/>
      <c r="M12" s="1022"/>
      <c r="N12" s="1022"/>
      <c r="O12" s="1022"/>
      <c r="P12" s="1023"/>
      <c r="Q12" s="1036"/>
      <c r="R12" s="1037"/>
      <c r="S12" s="1037"/>
      <c r="T12" s="1037"/>
      <c r="U12" s="1037"/>
      <c r="V12" s="1037"/>
      <c r="W12" s="1037"/>
      <c r="X12" s="1037"/>
      <c r="Y12" s="1037"/>
      <c r="Z12" s="1037"/>
      <c r="AA12" s="1037"/>
      <c r="AB12" s="1037"/>
      <c r="AC12" s="1037"/>
      <c r="AD12" s="1037"/>
      <c r="AE12" s="1038"/>
      <c r="AF12" s="1026"/>
      <c r="AG12" s="1027"/>
      <c r="AH12" s="1027"/>
      <c r="AI12" s="1027"/>
      <c r="AJ12" s="1028"/>
      <c r="AK12" s="1078"/>
      <c r="AL12" s="1079"/>
      <c r="AM12" s="1079"/>
      <c r="AN12" s="1079"/>
      <c r="AO12" s="1079"/>
      <c r="AP12" s="1079"/>
      <c r="AQ12" s="1079"/>
      <c r="AR12" s="1079"/>
      <c r="AS12" s="1079"/>
      <c r="AT12" s="1079"/>
      <c r="AU12" s="1073"/>
      <c r="AV12" s="1073"/>
      <c r="AW12" s="1073"/>
      <c r="AX12" s="1073"/>
      <c r="AY12" s="1074"/>
      <c r="AZ12" s="200"/>
      <c r="BA12" s="200"/>
      <c r="BB12" s="200"/>
      <c r="BC12" s="200"/>
      <c r="BD12" s="200"/>
      <c r="BE12" s="201"/>
      <c r="BF12" s="201"/>
      <c r="BG12" s="201"/>
      <c r="BH12" s="201"/>
      <c r="BI12" s="201"/>
      <c r="BJ12" s="201"/>
      <c r="BK12" s="201"/>
      <c r="BL12" s="201"/>
      <c r="BM12" s="201"/>
      <c r="BN12" s="201"/>
      <c r="BO12" s="201"/>
      <c r="BP12" s="201"/>
      <c r="BQ12" s="210">
        <v>6</v>
      </c>
      <c r="BR12" s="211"/>
      <c r="BS12" s="1009"/>
      <c r="BT12" s="1010"/>
      <c r="BU12" s="1010"/>
      <c r="BV12" s="1010"/>
      <c r="BW12" s="1010"/>
      <c r="BX12" s="1010"/>
      <c r="BY12" s="1010"/>
      <c r="BZ12" s="1010"/>
      <c r="CA12" s="1010"/>
      <c r="CB12" s="1010"/>
      <c r="CC12" s="1010"/>
      <c r="CD12" s="1010"/>
      <c r="CE12" s="1010"/>
      <c r="CF12" s="1010"/>
      <c r="CG12" s="1011"/>
      <c r="CH12" s="1002"/>
      <c r="CI12" s="1003"/>
      <c r="CJ12" s="1003"/>
      <c r="CK12" s="1003"/>
      <c r="CL12" s="1004"/>
      <c r="CM12" s="1002"/>
      <c r="CN12" s="1003"/>
      <c r="CO12" s="1003"/>
      <c r="CP12" s="1003"/>
      <c r="CQ12" s="1004"/>
      <c r="CR12" s="1002"/>
      <c r="CS12" s="1003"/>
      <c r="CT12" s="1003"/>
      <c r="CU12" s="1003"/>
      <c r="CV12" s="1004"/>
      <c r="CW12" s="1002"/>
      <c r="CX12" s="1003"/>
      <c r="CY12" s="1003"/>
      <c r="CZ12" s="1003"/>
      <c r="DA12" s="1004"/>
      <c r="DB12" s="1002"/>
      <c r="DC12" s="1003"/>
      <c r="DD12" s="1003"/>
      <c r="DE12" s="1003"/>
      <c r="DF12" s="1004"/>
      <c r="DG12" s="1002"/>
      <c r="DH12" s="1003"/>
      <c r="DI12" s="1003"/>
      <c r="DJ12" s="1003"/>
      <c r="DK12" s="1004"/>
      <c r="DL12" s="1002"/>
      <c r="DM12" s="1003"/>
      <c r="DN12" s="1003"/>
      <c r="DO12" s="1003"/>
      <c r="DP12" s="1004"/>
      <c r="DQ12" s="1002"/>
      <c r="DR12" s="1003"/>
      <c r="DS12" s="1003"/>
      <c r="DT12" s="1003"/>
      <c r="DU12" s="1004"/>
      <c r="DV12" s="1005"/>
      <c r="DW12" s="1006"/>
      <c r="DX12" s="1006"/>
      <c r="DY12" s="1006"/>
      <c r="DZ12" s="1007"/>
      <c r="EA12" s="202"/>
    </row>
    <row r="13" spans="1:131" s="203" customFormat="1" ht="26.25" customHeight="1">
      <c r="A13" s="209">
        <v>7</v>
      </c>
      <c r="B13" s="1021"/>
      <c r="C13" s="1022"/>
      <c r="D13" s="1022"/>
      <c r="E13" s="1022"/>
      <c r="F13" s="1022"/>
      <c r="G13" s="1022"/>
      <c r="H13" s="1022"/>
      <c r="I13" s="1022"/>
      <c r="J13" s="1022"/>
      <c r="K13" s="1022"/>
      <c r="L13" s="1022"/>
      <c r="M13" s="1022"/>
      <c r="N13" s="1022"/>
      <c r="O13" s="1022"/>
      <c r="P13" s="1023"/>
      <c r="Q13" s="1036"/>
      <c r="R13" s="1037"/>
      <c r="S13" s="1037"/>
      <c r="T13" s="1037"/>
      <c r="U13" s="1037"/>
      <c r="V13" s="1037"/>
      <c r="W13" s="1037"/>
      <c r="X13" s="1037"/>
      <c r="Y13" s="1037"/>
      <c r="Z13" s="1037"/>
      <c r="AA13" s="1037"/>
      <c r="AB13" s="1037"/>
      <c r="AC13" s="1037"/>
      <c r="AD13" s="1037"/>
      <c r="AE13" s="1038"/>
      <c r="AF13" s="1026"/>
      <c r="AG13" s="1027"/>
      <c r="AH13" s="1027"/>
      <c r="AI13" s="1027"/>
      <c r="AJ13" s="1028"/>
      <c r="AK13" s="1078"/>
      <c r="AL13" s="1079"/>
      <c r="AM13" s="1079"/>
      <c r="AN13" s="1079"/>
      <c r="AO13" s="1079"/>
      <c r="AP13" s="1079"/>
      <c r="AQ13" s="1079"/>
      <c r="AR13" s="1079"/>
      <c r="AS13" s="1079"/>
      <c r="AT13" s="1079"/>
      <c r="AU13" s="1073"/>
      <c r="AV13" s="1073"/>
      <c r="AW13" s="1073"/>
      <c r="AX13" s="1073"/>
      <c r="AY13" s="1074"/>
      <c r="AZ13" s="200"/>
      <c r="BA13" s="200"/>
      <c r="BB13" s="200"/>
      <c r="BC13" s="200"/>
      <c r="BD13" s="200"/>
      <c r="BE13" s="201"/>
      <c r="BF13" s="201"/>
      <c r="BG13" s="201"/>
      <c r="BH13" s="201"/>
      <c r="BI13" s="201"/>
      <c r="BJ13" s="201"/>
      <c r="BK13" s="201"/>
      <c r="BL13" s="201"/>
      <c r="BM13" s="201"/>
      <c r="BN13" s="201"/>
      <c r="BO13" s="201"/>
      <c r="BP13" s="201"/>
      <c r="BQ13" s="210">
        <v>7</v>
      </c>
      <c r="BR13" s="211"/>
      <c r="BS13" s="1009"/>
      <c r="BT13" s="1010"/>
      <c r="BU13" s="1010"/>
      <c r="BV13" s="1010"/>
      <c r="BW13" s="1010"/>
      <c r="BX13" s="1010"/>
      <c r="BY13" s="1010"/>
      <c r="BZ13" s="1010"/>
      <c r="CA13" s="1010"/>
      <c r="CB13" s="1010"/>
      <c r="CC13" s="1010"/>
      <c r="CD13" s="1010"/>
      <c r="CE13" s="1010"/>
      <c r="CF13" s="1010"/>
      <c r="CG13" s="1011"/>
      <c r="CH13" s="1002"/>
      <c r="CI13" s="1003"/>
      <c r="CJ13" s="1003"/>
      <c r="CK13" s="1003"/>
      <c r="CL13" s="1004"/>
      <c r="CM13" s="1002"/>
      <c r="CN13" s="1003"/>
      <c r="CO13" s="1003"/>
      <c r="CP13" s="1003"/>
      <c r="CQ13" s="1004"/>
      <c r="CR13" s="1002"/>
      <c r="CS13" s="1003"/>
      <c r="CT13" s="1003"/>
      <c r="CU13" s="1003"/>
      <c r="CV13" s="1004"/>
      <c r="CW13" s="1002"/>
      <c r="CX13" s="1003"/>
      <c r="CY13" s="1003"/>
      <c r="CZ13" s="1003"/>
      <c r="DA13" s="1004"/>
      <c r="DB13" s="1002"/>
      <c r="DC13" s="1003"/>
      <c r="DD13" s="1003"/>
      <c r="DE13" s="1003"/>
      <c r="DF13" s="1004"/>
      <c r="DG13" s="1002"/>
      <c r="DH13" s="1003"/>
      <c r="DI13" s="1003"/>
      <c r="DJ13" s="1003"/>
      <c r="DK13" s="1004"/>
      <c r="DL13" s="1002"/>
      <c r="DM13" s="1003"/>
      <c r="DN13" s="1003"/>
      <c r="DO13" s="1003"/>
      <c r="DP13" s="1004"/>
      <c r="DQ13" s="1002"/>
      <c r="DR13" s="1003"/>
      <c r="DS13" s="1003"/>
      <c r="DT13" s="1003"/>
      <c r="DU13" s="1004"/>
      <c r="DV13" s="1005"/>
      <c r="DW13" s="1006"/>
      <c r="DX13" s="1006"/>
      <c r="DY13" s="1006"/>
      <c r="DZ13" s="1007"/>
      <c r="EA13" s="202"/>
    </row>
    <row r="14" spans="1:131" s="203" customFormat="1" ht="26.25" customHeight="1">
      <c r="A14" s="209">
        <v>8</v>
      </c>
      <c r="B14" s="1021"/>
      <c r="C14" s="1022"/>
      <c r="D14" s="1022"/>
      <c r="E14" s="1022"/>
      <c r="F14" s="1022"/>
      <c r="G14" s="1022"/>
      <c r="H14" s="1022"/>
      <c r="I14" s="1022"/>
      <c r="J14" s="1022"/>
      <c r="K14" s="1022"/>
      <c r="L14" s="1022"/>
      <c r="M14" s="1022"/>
      <c r="N14" s="1022"/>
      <c r="O14" s="1022"/>
      <c r="P14" s="1023"/>
      <c r="Q14" s="1036"/>
      <c r="R14" s="1037"/>
      <c r="S14" s="1037"/>
      <c r="T14" s="1037"/>
      <c r="U14" s="1037"/>
      <c r="V14" s="1037"/>
      <c r="W14" s="1037"/>
      <c r="X14" s="1037"/>
      <c r="Y14" s="1037"/>
      <c r="Z14" s="1037"/>
      <c r="AA14" s="1037"/>
      <c r="AB14" s="1037"/>
      <c r="AC14" s="1037"/>
      <c r="AD14" s="1037"/>
      <c r="AE14" s="1038"/>
      <c r="AF14" s="1026"/>
      <c r="AG14" s="1027"/>
      <c r="AH14" s="1027"/>
      <c r="AI14" s="1027"/>
      <c r="AJ14" s="1028"/>
      <c r="AK14" s="1078"/>
      <c r="AL14" s="1079"/>
      <c r="AM14" s="1079"/>
      <c r="AN14" s="1079"/>
      <c r="AO14" s="1079"/>
      <c r="AP14" s="1079"/>
      <c r="AQ14" s="1079"/>
      <c r="AR14" s="1079"/>
      <c r="AS14" s="1079"/>
      <c r="AT14" s="1079"/>
      <c r="AU14" s="1073"/>
      <c r="AV14" s="1073"/>
      <c r="AW14" s="1073"/>
      <c r="AX14" s="1073"/>
      <c r="AY14" s="1074"/>
      <c r="AZ14" s="200"/>
      <c r="BA14" s="200"/>
      <c r="BB14" s="200"/>
      <c r="BC14" s="200"/>
      <c r="BD14" s="200"/>
      <c r="BE14" s="201"/>
      <c r="BF14" s="201"/>
      <c r="BG14" s="201"/>
      <c r="BH14" s="201"/>
      <c r="BI14" s="201"/>
      <c r="BJ14" s="201"/>
      <c r="BK14" s="201"/>
      <c r="BL14" s="201"/>
      <c r="BM14" s="201"/>
      <c r="BN14" s="201"/>
      <c r="BO14" s="201"/>
      <c r="BP14" s="201"/>
      <c r="BQ14" s="210">
        <v>8</v>
      </c>
      <c r="BR14" s="211"/>
      <c r="BS14" s="1009"/>
      <c r="BT14" s="1010"/>
      <c r="BU14" s="1010"/>
      <c r="BV14" s="1010"/>
      <c r="BW14" s="1010"/>
      <c r="BX14" s="1010"/>
      <c r="BY14" s="1010"/>
      <c r="BZ14" s="1010"/>
      <c r="CA14" s="1010"/>
      <c r="CB14" s="1010"/>
      <c r="CC14" s="1010"/>
      <c r="CD14" s="1010"/>
      <c r="CE14" s="1010"/>
      <c r="CF14" s="1010"/>
      <c r="CG14" s="1011"/>
      <c r="CH14" s="1002"/>
      <c r="CI14" s="1003"/>
      <c r="CJ14" s="1003"/>
      <c r="CK14" s="1003"/>
      <c r="CL14" s="1004"/>
      <c r="CM14" s="1002"/>
      <c r="CN14" s="1003"/>
      <c r="CO14" s="1003"/>
      <c r="CP14" s="1003"/>
      <c r="CQ14" s="1004"/>
      <c r="CR14" s="1002"/>
      <c r="CS14" s="1003"/>
      <c r="CT14" s="1003"/>
      <c r="CU14" s="1003"/>
      <c r="CV14" s="1004"/>
      <c r="CW14" s="1002"/>
      <c r="CX14" s="1003"/>
      <c r="CY14" s="1003"/>
      <c r="CZ14" s="1003"/>
      <c r="DA14" s="1004"/>
      <c r="DB14" s="1002"/>
      <c r="DC14" s="1003"/>
      <c r="DD14" s="1003"/>
      <c r="DE14" s="1003"/>
      <c r="DF14" s="1004"/>
      <c r="DG14" s="1002"/>
      <c r="DH14" s="1003"/>
      <c r="DI14" s="1003"/>
      <c r="DJ14" s="1003"/>
      <c r="DK14" s="1004"/>
      <c r="DL14" s="1002"/>
      <c r="DM14" s="1003"/>
      <c r="DN14" s="1003"/>
      <c r="DO14" s="1003"/>
      <c r="DP14" s="1004"/>
      <c r="DQ14" s="1002"/>
      <c r="DR14" s="1003"/>
      <c r="DS14" s="1003"/>
      <c r="DT14" s="1003"/>
      <c r="DU14" s="1004"/>
      <c r="DV14" s="1005"/>
      <c r="DW14" s="1006"/>
      <c r="DX14" s="1006"/>
      <c r="DY14" s="1006"/>
      <c r="DZ14" s="1007"/>
      <c r="EA14" s="202"/>
    </row>
    <row r="15" spans="1:131" s="203" customFormat="1" ht="26.25" customHeight="1">
      <c r="A15" s="209">
        <v>9</v>
      </c>
      <c r="B15" s="1021"/>
      <c r="C15" s="1022"/>
      <c r="D15" s="1022"/>
      <c r="E15" s="1022"/>
      <c r="F15" s="1022"/>
      <c r="G15" s="1022"/>
      <c r="H15" s="1022"/>
      <c r="I15" s="1022"/>
      <c r="J15" s="1022"/>
      <c r="K15" s="1022"/>
      <c r="L15" s="1022"/>
      <c r="M15" s="1022"/>
      <c r="N15" s="1022"/>
      <c r="O15" s="1022"/>
      <c r="P15" s="1023"/>
      <c r="Q15" s="1036"/>
      <c r="R15" s="1037"/>
      <c r="S15" s="1037"/>
      <c r="T15" s="1037"/>
      <c r="U15" s="1037"/>
      <c r="V15" s="1037"/>
      <c r="W15" s="1037"/>
      <c r="X15" s="1037"/>
      <c r="Y15" s="1037"/>
      <c r="Z15" s="1037"/>
      <c r="AA15" s="1037"/>
      <c r="AB15" s="1037"/>
      <c r="AC15" s="1037"/>
      <c r="AD15" s="1037"/>
      <c r="AE15" s="1038"/>
      <c r="AF15" s="1026"/>
      <c r="AG15" s="1027"/>
      <c r="AH15" s="1027"/>
      <c r="AI15" s="1027"/>
      <c r="AJ15" s="1028"/>
      <c r="AK15" s="1078"/>
      <c r="AL15" s="1079"/>
      <c r="AM15" s="1079"/>
      <c r="AN15" s="1079"/>
      <c r="AO15" s="1079"/>
      <c r="AP15" s="1079"/>
      <c r="AQ15" s="1079"/>
      <c r="AR15" s="1079"/>
      <c r="AS15" s="1079"/>
      <c r="AT15" s="1079"/>
      <c r="AU15" s="1073"/>
      <c r="AV15" s="1073"/>
      <c r="AW15" s="1073"/>
      <c r="AX15" s="1073"/>
      <c r="AY15" s="1074"/>
      <c r="AZ15" s="200"/>
      <c r="BA15" s="200"/>
      <c r="BB15" s="200"/>
      <c r="BC15" s="200"/>
      <c r="BD15" s="200"/>
      <c r="BE15" s="201"/>
      <c r="BF15" s="201"/>
      <c r="BG15" s="201"/>
      <c r="BH15" s="201"/>
      <c r="BI15" s="201"/>
      <c r="BJ15" s="201"/>
      <c r="BK15" s="201"/>
      <c r="BL15" s="201"/>
      <c r="BM15" s="201"/>
      <c r="BN15" s="201"/>
      <c r="BO15" s="201"/>
      <c r="BP15" s="201"/>
      <c r="BQ15" s="210">
        <v>9</v>
      </c>
      <c r="BR15" s="211"/>
      <c r="BS15" s="1009"/>
      <c r="BT15" s="1010"/>
      <c r="BU15" s="1010"/>
      <c r="BV15" s="1010"/>
      <c r="BW15" s="1010"/>
      <c r="BX15" s="1010"/>
      <c r="BY15" s="1010"/>
      <c r="BZ15" s="1010"/>
      <c r="CA15" s="1010"/>
      <c r="CB15" s="1010"/>
      <c r="CC15" s="1010"/>
      <c r="CD15" s="1010"/>
      <c r="CE15" s="1010"/>
      <c r="CF15" s="1010"/>
      <c r="CG15" s="1011"/>
      <c r="CH15" s="1002"/>
      <c r="CI15" s="1003"/>
      <c r="CJ15" s="1003"/>
      <c r="CK15" s="1003"/>
      <c r="CL15" s="1004"/>
      <c r="CM15" s="1002"/>
      <c r="CN15" s="1003"/>
      <c r="CO15" s="1003"/>
      <c r="CP15" s="1003"/>
      <c r="CQ15" s="1004"/>
      <c r="CR15" s="1002"/>
      <c r="CS15" s="1003"/>
      <c r="CT15" s="1003"/>
      <c r="CU15" s="1003"/>
      <c r="CV15" s="1004"/>
      <c r="CW15" s="1002"/>
      <c r="CX15" s="1003"/>
      <c r="CY15" s="1003"/>
      <c r="CZ15" s="1003"/>
      <c r="DA15" s="1004"/>
      <c r="DB15" s="1002"/>
      <c r="DC15" s="1003"/>
      <c r="DD15" s="1003"/>
      <c r="DE15" s="1003"/>
      <c r="DF15" s="1004"/>
      <c r="DG15" s="1002"/>
      <c r="DH15" s="1003"/>
      <c r="DI15" s="1003"/>
      <c r="DJ15" s="1003"/>
      <c r="DK15" s="1004"/>
      <c r="DL15" s="1002"/>
      <c r="DM15" s="1003"/>
      <c r="DN15" s="1003"/>
      <c r="DO15" s="1003"/>
      <c r="DP15" s="1004"/>
      <c r="DQ15" s="1002"/>
      <c r="DR15" s="1003"/>
      <c r="DS15" s="1003"/>
      <c r="DT15" s="1003"/>
      <c r="DU15" s="1004"/>
      <c r="DV15" s="1005"/>
      <c r="DW15" s="1006"/>
      <c r="DX15" s="1006"/>
      <c r="DY15" s="1006"/>
      <c r="DZ15" s="1007"/>
      <c r="EA15" s="202"/>
    </row>
    <row r="16" spans="1:131" s="203" customFormat="1" ht="26.25" customHeight="1">
      <c r="A16" s="209">
        <v>10</v>
      </c>
      <c r="B16" s="1021"/>
      <c r="C16" s="1022"/>
      <c r="D16" s="1022"/>
      <c r="E16" s="1022"/>
      <c r="F16" s="1022"/>
      <c r="G16" s="1022"/>
      <c r="H16" s="1022"/>
      <c r="I16" s="1022"/>
      <c r="J16" s="1022"/>
      <c r="K16" s="1022"/>
      <c r="L16" s="1022"/>
      <c r="M16" s="1022"/>
      <c r="N16" s="1022"/>
      <c r="O16" s="1022"/>
      <c r="P16" s="1023"/>
      <c r="Q16" s="1036"/>
      <c r="R16" s="1037"/>
      <c r="S16" s="1037"/>
      <c r="T16" s="1037"/>
      <c r="U16" s="1037"/>
      <c r="V16" s="1037"/>
      <c r="W16" s="1037"/>
      <c r="X16" s="1037"/>
      <c r="Y16" s="1037"/>
      <c r="Z16" s="1037"/>
      <c r="AA16" s="1037"/>
      <c r="AB16" s="1037"/>
      <c r="AC16" s="1037"/>
      <c r="AD16" s="1037"/>
      <c r="AE16" s="1038"/>
      <c r="AF16" s="1026"/>
      <c r="AG16" s="1027"/>
      <c r="AH16" s="1027"/>
      <c r="AI16" s="1027"/>
      <c r="AJ16" s="1028"/>
      <c r="AK16" s="1078"/>
      <c r="AL16" s="1079"/>
      <c r="AM16" s="1079"/>
      <c r="AN16" s="1079"/>
      <c r="AO16" s="1079"/>
      <c r="AP16" s="1079"/>
      <c r="AQ16" s="1079"/>
      <c r="AR16" s="1079"/>
      <c r="AS16" s="1079"/>
      <c r="AT16" s="1079"/>
      <c r="AU16" s="1073"/>
      <c r="AV16" s="1073"/>
      <c r="AW16" s="1073"/>
      <c r="AX16" s="1073"/>
      <c r="AY16" s="1074"/>
      <c r="AZ16" s="200"/>
      <c r="BA16" s="200"/>
      <c r="BB16" s="200"/>
      <c r="BC16" s="200"/>
      <c r="BD16" s="200"/>
      <c r="BE16" s="201"/>
      <c r="BF16" s="201"/>
      <c r="BG16" s="201"/>
      <c r="BH16" s="201"/>
      <c r="BI16" s="201"/>
      <c r="BJ16" s="201"/>
      <c r="BK16" s="201"/>
      <c r="BL16" s="201"/>
      <c r="BM16" s="201"/>
      <c r="BN16" s="201"/>
      <c r="BO16" s="201"/>
      <c r="BP16" s="201"/>
      <c r="BQ16" s="210">
        <v>10</v>
      </c>
      <c r="BR16" s="211"/>
      <c r="BS16" s="1009"/>
      <c r="BT16" s="1010"/>
      <c r="BU16" s="1010"/>
      <c r="BV16" s="1010"/>
      <c r="BW16" s="1010"/>
      <c r="BX16" s="1010"/>
      <c r="BY16" s="1010"/>
      <c r="BZ16" s="1010"/>
      <c r="CA16" s="1010"/>
      <c r="CB16" s="1010"/>
      <c r="CC16" s="1010"/>
      <c r="CD16" s="1010"/>
      <c r="CE16" s="1010"/>
      <c r="CF16" s="1010"/>
      <c r="CG16" s="1011"/>
      <c r="CH16" s="1002"/>
      <c r="CI16" s="1003"/>
      <c r="CJ16" s="1003"/>
      <c r="CK16" s="1003"/>
      <c r="CL16" s="1004"/>
      <c r="CM16" s="1002"/>
      <c r="CN16" s="1003"/>
      <c r="CO16" s="1003"/>
      <c r="CP16" s="1003"/>
      <c r="CQ16" s="1004"/>
      <c r="CR16" s="1002"/>
      <c r="CS16" s="1003"/>
      <c r="CT16" s="1003"/>
      <c r="CU16" s="1003"/>
      <c r="CV16" s="1004"/>
      <c r="CW16" s="1002"/>
      <c r="CX16" s="1003"/>
      <c r="CY16" s="1003"/>
      <c r="CZ16" s="1003"/>
      <c r="DA16" s="1004"/>
      <c r="DB16" s="1002"/>
      <c r="DC16" s="1003"/>
      <c r="DD16" s="1003"/>
      <c r="DE16" s="1003"/>
      <c r="DF16" s="1004"/>
      <c r="DG16" s="1002"/>
      <c r="DH16" s="1003"/>
      <c r="DI16" s="1003"/>
      <c r="DJ16" s="1003"/>
      <c r="DK16" s="1004"/>
      <c r="DL16" s="1002"/>
      <c r="DM16" s="1003"/>
      <c r="DN16" s="1003"/>
      <c r="DO16" s="1003"/>
      <c r="DP16" s="1004"/>
      <c r="DQ16" s="1002"/>
      <c r="DR16" s="1003"/>
      <c r="DS16" s="1003"/>
      <c r="DT16" s="1003"/>
      <c r="DU16" s="1004"/>
      <c r="DV16" s="1005"/>
      <c r="DW16" s="1006"/>
      <c r="DX16" s="1006"/>
      <c r="DY16" s="1006"/>
      <c r="DZ16" s="1007"/>
      <c r="EA16" s="202"/>
    </row>
    <row r="17" spans="1:131" s="203" customFormat="1" ht="26.25" customHeight="1">
      <c r="A17" s="209">
        <v>11</v>
      </c>
      <c r="B17" s="1021"/>
      <c r="C17" s="1022"/>
      <c r="D17" s="1022"/>
      <c r="E17" s="1022"/>
      <c r="F17" s="1022"/>
      <c r="G17" s="1022"/>
      <c r="H17" s="1022"/>
      <c r="I17" s="1022"/>
      <c r="J17" s="1022"/>
      <c r="K17" s="1022"/>
      <c r="L17" s="1022"/>
      <c r="M17" s="1022"/>
      <c r="N17" s="1022"/>
      <c r="O17" s="1022"/>
      <c r="P17" s="1023"/>
      <c r="Q17" s="1036"/>
      <c r="R17" s="1037"/>
      <c r="S17" s="1037"/>
      <c r="T17" s="1037"/>
      <c r="U17" s="1037"/>
      <c r="V17" s="1037"/>
      <c r="W17" s="1037"/>
      <c r="X17" s="1037"/>
      <c r="Y17" s="1037"/>
      <c r="Z17" s="1037"/>
      <c r="AA17" s="1037"/>
      <c r="AB17" s="1037"/>
      <c r="AC17" s="1037"/>
      <c r="AD17" s="1037"/>
      <c r="AE17" s="1038"/>
      <c r="AF17" s="1026"/>
      <c r="AG17" s="1027"/>
      <c r="AH17" s="1027"/>
      <c r="AI17" s="1027"/>
      <c r="AJ17" s="1028"/>
      <c r="AK17" s="1078"/>
      <c r="AL17" s="1079"/>
      <c r="AM17" s="1079"/>
      <c r="AN17" s="1079"/>
      <c r="AO17" s="1079"/>
      <c r="AP17" s="1079"/>
      <c r="AQ17" s="1079"/>
      <c r="AR17" s="1079"/>
      <c r="AS17" s="1079"/>
      <c r="AT17" s="1079"/>
      <c r="AU17" s="1073"/>
      <c r="AV17" s="1073"/>
      <c r="AW17" s="1073"/>
      <c r="AX17" s="1073"/>
      <c r="AY17" s="1074"/>
      <c r="AZ17" s="200"/>
      <c r="BA17" s="200"/>
      <c r="BB17" s="200"/>
      <c r="BC17" s="200"/>
      <c r="BD17" s="200"/>
      <c r="BE17" s="201"/>
      <c r="BF17" s="201"/>
      <c r="BG17" s="201"/>
      <c r="BH17" s="201"/>
      <c r="BI17" s="201"/>
      <c r="BJ17" s="201"/>
      <c r="BK17" s="201"/>
      <c r="BL17" s="201"/>
      <c r="BM17" s="201"/>
      <c r="BN17" s="201"/>
      <c r="BO17" s="201"/>
      <c r="BP17" s="201"/>
      <c r="BQ17" s="210">
        <v>11</v>
      </c>
      <c r="BR17" s="211"/>
      <c r="BS17" s="1009"/>
      <c r="BT17" s="1010"/>
      <c r="BU17" s="1010"/>
      <c r="BV17" s="1010"/>
      <c r="BW17" s="1010"/>
      <c r="BX17" s="1010"/>
      <c r="BY17" s="1010"/>
      <c r="BZ17" s="1010"/>
      <c r="CA17" s="1010"/>
      <c r="CB17" s="1010"/>
      <c r="CC17" s="1010"/>
      <c r="CD17" s="1010"/>
      <c r="CE17" s="1010"/>
      <c r="CF17" s="1010"/>
      <c r="CG17" s="1011"/>
      <c r="CH17" s="1002"/>
      <c r="CI17" s="1003"/>
      <c r="CJ17" s="1003"/>
      <c r="CK17" s="1003"/>
      <c r="CL17" s="1004"/>
      <c r="CM17" s="1002"/>
      <c r="CN17" s="1003"/>
      <c r="CO17" s="1003"/>
      <c r="CP17" s="1003"/>
      <c r="CQ17" s="1004"/>
      <c r="CR17" s="1002"/>
      <c r="CS17" s="1003"/>
      <c r="CT17" s="1003"/>
      <c r="CU17" s="1003"/>
      <c r="CV17" s="1004"/>
      <c r="CW17" s="1002"/>
      <c r="CX17" s="1003"/>
      <c r="CY17" s="1003"/>
      <c r="CZ17" s="1003"/>
      <c r="DA17" s="1004"/>
      <c r="DB17" s="1002"/>
      <c r="DC17" s="1003"/>
      <c r="DD17" s="1003"/>
      <c r="DE17" s="1003"/>
      <c r="DF17" s="1004"/>
      <c r="DG17" s="1002"/>
      <c r="DH17" s="1003"/>
      <c r="DI17" s="1003"/>
      <c r="DJ17" s="1003"/>
      <c r="DK17" s="1004"/>
      <c r="DL17" s="1002"/>
      <c r="DM17" s="1003"/>
      <c r="DN17" s="1003"/>
      <c r="DO17" s="1003"/>
      <c r="DP17" s="1004"/>
      <c r="DQ17" s="1002"/>
      <c r="DR17" s="1003"/>
      <c r="DS17" s="1003"/>
      <c r="DT17" s="1003"/>
      <c r="DU17" s="1004"/>
      <c r="DV17" s="1005"/>
      <c r="DW17" s="1006"/>
      <c r="DX17" s="1006"/>
      <c r="DY17" s="1006"/>
      <c r="DZ17" s="1007"/>
      <c r="EA17" s="202"/>
    </row>
    <row r="18" spans="1:131" s="203" customFormat="1" ht="26.25" customHeight="1">
      <c r="A18" s="209">
        <v>12</v>
      </c>
      <c r="B18" s="1021"/>
      <c r="C18" s="1022"/>
      <c r="D18" s="1022"/>
      <c r="E18" s="1022"/>
      <c r="F18" s="1022"/>
      <c r="G18" s="1022"/>
      <c r="H18" s="1022"/>
      <c r="I18" s="1022"/>
      <c r="J18" s="1022"/>
      <c r="K18" s="1022"/>
      <c r="L18" s="1022"/>
      <c r="M18" s="1022"/>
      <c r="N18" s="1022"/>
      <c r="O18" s="1022"/>
      <c r="P18" s="1023"/>
      <c r="Q18" s="1036"/>
      <c r="R18" s="1037"/>
      <c r="S18" s="1037"/>
      <c r="T18" s="1037"/>
      <c r="U18" s="1037"/>
      <c r="V18" s="1037"/>
      <c r="W18" s="1037"/>
      <c r="X18" s="1037"/>
      <c r="Y18" s="1037"/>
      <c r="Z18" s="1037"/>
      <c r="AA18" s="1037"/>
      <c r="AB18" s="1037"/>
      <c r="AC18" s="1037"/>
      <c r="AD18" s="1037"/>
      <c r="AE18" s="1038"/>
      <c r="AF18" s="1026"/>
      <c r="AG18" s="1027"/>
      <c r="AH18" s="1027"/>
      <c r="AI18" s="1027"/>
      <c r="AJ18" s="1028"/>
      <c r="AK18" s="1078"/>
      <c r="AL18" s="1079"/>
      <c r="AM18" s="1079"/>
      <c r="AN18" s="1079"/>
      <c r="AO18" s="1079"/>
      <c r="AP18" s="1079"/>
      <c r="AQ18" s="1079"/>
      <c r="AR18" s="1079"/>
      <c r="AS18" s="1079"/>
      <c r="AT18" s="1079"/>
      <c r="AU18" s="1073"/>
      <c r="AV18" s="1073"/>
      <c r="AW18" s="1073"/>
      <c r="AX18" s="1073"/>
      <c r="AY18" s="1074"/>
      <c r="AZ18" s="200"/>
      <c r="BA18" s="200"/>
      <c r="BB18" s="200"/>
      <c r="BC18" s="200"/>
      <c r="BD18" s="200"/>
      <c r="BE18" s="201"/>
      <c r="BF18" s="201"/>
      <c r="BG18" s="201"/>
      <c r="BH18" s="201"/>
      <c r="BI18" s="201"/>
      <c r="BJ18" s="201"/>
      <c r="BK18" s="201"/>
      <c r="BL18" s="201"/>
      <c r="BM18" s="201"/>
      <c r="BN18" s="201"/>
      <c r="BO18" s="201"/>
      <c r="BP18" s="201"/>
      <c r="BQ18" s="210">
        <v>12</v>
      </c>
      <c r="BR18" s="211"/>
      <c r="BS18" s="1009"/>
      <c r="BT18" s="1010"/>
      <c r="BU18" s="1010"/>
      <c r="BV18" s="1010"/>
      <c r="BW18" s="1010"/>
      <c r="BX18" s="1010"/>
      <c r="BY18" s="1010"/>
      <c r="BZ18" s="1010"/>
      <c r="CA18" s="1010"/>
      <c r="CB18" s="1010"/>
      <c r="CC18" s="1010"/>
      <c r="CD18" s="1010"/>
      <c r="CE18" s="1010"/>
      <c r="CF18" s="1010"/>
      <c r="CG18" s="1011"/>
      <c r="CH18" s="1002"/>
      <c r="CI18" s="1003"/>
      <c r="CJ18" s="1003"/>
      <c r="CK18" s="1003"/>
      <c r="CL18" s="1004"/>
      <c r="CM18" s="1002"/>
      <c r="CN18" s="1003"/>
      <c r="CO18" s="1003"/>
      <c r="CP18" s="1003"/>
      <c r="CQ18" s="1004"/>
      <c r="CR18" s="1002"/>
      <c r="CS18" s="1003"/>
      <c r="CT18" s="1003"/>
      <c r="CU18" s="1003"/>
      <c r="CV18" s="1004"/>
      <c r="CW18" s="1002"/>
      <c r="CX18" s="1003"/>
      <c r="CY18" s="1003"/>
      <c r="CZ18" s="1003"/>
      <c r="DA18" s="1004"/>
      <c r="DB18" s="1002"/>
      <c r="DC18" s="1003"/>
      <c r="DD18" s="1003"/>
      <c r="DE18" s="1003"/>
      <c r="DF18" s="1004"/>
      <c r="DG18" s="1002"/>
      <c r="DH18" s="1003"/>
      <c r="DI18" s="1003"/>
      <c r="DJ18" s="1003"/>
      <c r="DK18" s="1004"/>
      <c r="DL18" s="1002"/>
      <c r="DM18" s="1003"/>
      <c r="DN18" s="1003"/>
      <c r="DO18" s="1003"/>
      <c r="DP18" s="1004"/>
      <c r="DQ18" s="1002"/>
      <c r="DR18" s="1003"/>
      <c r="DS18" s="1003"/>
      <c r="DT18" s="1003"/>
      <c r="DU18" s="1004"/>
      <c r="DV18" s="1005"/>
      <c r="DW18" s="1006"/>
      <c r="DX18" s="1006"/>
      <c r="DY18" s="1006"/>
      <c r="DZ18" s="1007"/>
      <c r="EA18" s="202"/>
    </row>
    <row r="19" spans="1:131" s="203" customFormat="1" ht="26.25" customHeight="1">
      <c r="A19" s="209">
        <v>13</v>
      </c>
      <c r="B19" s="1021"/>
      <c r="C19" s="1022"/>
      <c r="D19" s="1022"/>
      <c r="E19" s="1022"/>
      <c r="F19" s="1022"/>
      <c r="G19" s="1022"/>
      <c r="H19" s="1022"/>
      <c r="I19" s="1022"/>
      <c r="J19" s="1022"/>
      <c r="K19" s="1022"/>
      <c r="L19" s="1022"/>
      <c r="M19" s="1022"/>
      <c r="N19" s="1022"/>
      <c r="O19" s="1022"/>
      <c r="P19" s="1023"/>
      <c r="Q19" s="1036"/>
      <c r="R19" s="1037"/>
      <c r="S19" s="1037"/>
      <c r="T19" s="1037"/>
      <c r="U19" s="1037"/>
      <c r="V19" s="1037"/>
      <c r="W19" s="1037"/>
      <c r="X19" s="1037"/>
      <c r="Y19" s="1037"/>
      <c r="Z19" s="1037"/>
      <c r="AA19" s="1037"/>
      <c r="AB19" s="1037"/>
      <c r="AC19" s="1037"/>
      <c r="AD19" s="1037"/>
      <c r="AE19" s="1038"/>
      <c r="AF19" s="1026"/>
      <c r="AG19" s="1027"/>
      <c r="AH19" s="1027"/>
      <c r="AI19" s="1027"/>
      <c r="AJ19" s="1028"/>
      <c r="AK19" s="1078"/>
      <c r="AL19" s="1079"/>
      <c r="AM19" s="1079"/>
      <c r="AN19" s="1079"/>
      <c r="AO19" s="1079"/>
      <c r="AP19" s="1079"/>
      <c r="AQ19" s="1079"/>
      <c r="AR19" s="1079"/>
      <c r="AS19" s="1079"/>
      <c r="AT19" s="1079"/>
      <c r="AU19" s="1073"/>
      <c r="AV19" s="1073"/>
      <c r="AW19" s="1073"/>
      <c r="AX19" s="1073"/>
      <c r="AY19" s="1074"/>
      <c r="AZ19" s="200"/>
      <c r="BA19" s="200"/>
      <c r="BB19" s="200"/>
      <c r="BC19" s="200"/>
      <c r="BD19" s="200"/>
      <c r="BE19" s="201"/>
      <c r="BF19" s="201"/>
      <c r="BG19" s="201"/>
      <c r="BH19" s="201"/>
      <c r="BI19" s="201"/>
      <c r="BJ19" s="201"/>
      <c r="BK19" s="201"/>
      <c r="BL19" s="201"/>
      <c r="BM19" s="201"/>
      <c r="BN19" s="201"/>
      <c r="BO19" s="201"/>
      <c r="BP19" s="201"/>
      <c r="BQ19" s="210">
        <v>13</v>
      </c>
      <c r="BR19" s="211"/>
      <c r="BS19" s="1009"/>
      <c r="BT19" s="1010"/>
      <c r="BU19" s="1010"/>
      <c r="BV19" s="1010"/>
      <c r="BW19" s="1010"/>
      <c r="BX19" s="1010"/>
      <c r="BY19" s="1010"/>
      <c r="BZ19" s="1010"/>
      <c r="CA19" s="1010"/>
      <c r="CB19" s="1010"/>
      <c r="CC19" s="1010"/>
      <c r="CD19" s="1010"/>
      <c r="CE19" s="1010"/>
      <c r="CF19" s="1010"/>
      <c r="CG19" s="1011"/>
      <c r="CH19" s="1002"/>
      <c r="CI19" s="1003"/>
      <c r="CJ19" s="1003"/>
      <c r="CK19" s="1003"/>
      <c r="CL19" s="1004"/>
      <c r="CM19" s="1002"/>
      <c r="CN19" s="1003"/>
      <c r="CO19" s="1003"/>
      <c r="CP19" s="1003"/>
      <c r="CQ19" s="1004"/>
      <c r="CR19" s="1002"/>
      <c r="CS19" s="1003"/>
      <c r="CT19" s="1003"/>
      <c r="CU19" s="1003"/>
      <c r="CV19" s="1004"/>
      <c r="CW19" s="1002"/>
      <c r="CX19" s="1003"/>
      <c r="CY19" s="1003"/>
      <c r="CZ19" s="1003"/>
      <c r="DA19" s="1004"/>
      <c r="DB19" s="1002"/>
      <c r="DC19" s="1003"/>
      <c r="DD19" s="1003"/>
      <c r="DE19" s="1003"/>
      <c r="DF19" s="1004"/>
      <c r="DG19" s="1002"/>
      <c r="DH19" s="1003"/>
      <c r="DI19" s="1003"/>
      <c r="DJ19" s="1003"/>
      <c r="DK19" s="1004"/>
      <c r="DL19" s="1002"/>
      <c r="DM19" s="1003"/>
      <c r="DN19" s="1003"/>
      <c r="DO19" s="1003"/>
      <c r="DP19" s="1004"/>
      <c r="DQ19" s="1002"/>
      <c r="DR19" s="1003"/>
      <c r="DS19" s="1003"/>
      <c r="DT19" s="1003"/>
      <c r="DU19" s="1004"/>
      <c r="DV19" s="1005"/>
      <c r="DW19" s="1006"/>
      <c r="DX19" s="1006"/>
      <c r="DY19" s="1006"/>
      <c r="DZ19" s="1007"/>
      <c r="EA19" s="202"/>
    </row>
    <row r="20" spans="1:131" s="203" customFormat="1" ht="26.25" customHeight="1">
      <c r="A20" s="209">
        <v>14</v>
      </c>
      <c r="B20" s="1021"/>
      <c r="C20" s="1022"/>
      <c r="D20" s="1022"/>
      <c r="E20" s="1022"/>
      <c r="F20" s="1022"/>
      <c r="G20" s="1022"/>
      <c r="H20" s="1022"/>
      <c r="I20" s="1022"/>
      <c r="J20" s="1022"/>
      <c r="K20" s="1022"/>
      <c r="L20" s="1022"/>
      <c r="M20" s="1022"/>
      <c r="N20" s="1022"/>
      <c r="O20" s="1022"/>
      <c r="P20" s="1023"/>
      <c r="Q20" s="1036"/>
      <c r="R20" s="1037"/>
      <c r="S20" s="1037"/>
      <c r="T20" s="1037"/>
      <c r="U20" s="1037"/>
      <c r="V20" s="1037"/>
      <c r="W20" s="1037"/>
      <c r="X20" s="1037"/>
      <c r="Y20" s="1037"/>
      <c r="Z20" s="1037"/>
      <c r="AA20" s="1037"/>
      <c r="AB20" s="1037"/>
      <c r="AC20" s="1037"/>
      <c r="AD20" s="1037"/>
      <c r="AE20" s="1038"/>
      <c r="AF20" s="1026"/>
      <c r="AG20" s="1027"/>
      <c r="AH20" s="1027"/>
      <c r="AI20" s="1027"/>
      <c r="AJ20" s="1028"/>
      <c r="AK20" s="1078"/>
      <c r="AL20" s="1079"/>
      <c r="AM20" s="1079"/>
      <c r="AN20" s="1079"/>
      <c r="AO20" s="1079"/>
      <c r="AP20" s="1079"/>
      <c r="AQ20" s="1079"/>
      <c r="AR20" s="1079"/>
      <c r="AS20" s="1079"/>
      <c r="AT20" s="1079"/>
      <c r="AU20" s="1073"/>
      <c r="AV20" s="1073"/>
      <c r="AW20" s="1073"/>
      <c r="AX20" s="1073"/>
      <c r="AY20" s="1074"/>
      <c r="AZ20" s="200"/>
      <c r="BA20" s="200"/>
      <c r="BB20" s="200"/>
      <c r="BC20" s="200"/>
      <c r="BD20" s="200"/>
      <c r="BE20" s="201"/>
      <c r="BF20" s="201"/>
      <c r="BG20" s="201"/>
      <c r="BH20" s="201"/>
      <c r="BI20" s="201"/>
      <c r="BJ20" s="201"/>
      <c r="BK20" s="201"/>
      <c r="BL20" s="201"/>
      <c r="BM20" s="201"/>
      <c r="BN20" s="201"/>
      <c r="BO20" s="201"/>
      <c r="BP20" s="201"/>
      <c r="BQ20" s="210">
        <v>14</v>
      </c>
      <c r="BR20" s="211"/>
      <c r="BS20" s="1009"/>
      <c r="BT20" s="1010"/>
      <c r="BU20" s="1010"/>
      <c r="BV20" s="1010"/>
      <c r="BW20" s="1010"/>
      <c r="BX20" s="1010"/>
      <c r="BY20" s="1010"/>
      <c r="BZ20" s="1010"/>
      <c r="CA20" s="1010"/>
      <c r="CB20" s="1010"/>
      <c r="CC20" s="1010"/>
      <c r="CD20" s="1010"/>
      <c r="CE20" s="1010"/>
      <c r="CF20" s="1010"/>
      <c r="CG20" s="1011"/>
      <c r="CH20" s="1002"/>
      <c r="CI20" s="1003"/>
      <c r="CJ20" s="1003"/>
      <c r="CK20" s="1003"/>
      <c r="CL20" s="1004"/>
      <c r="CM20" s="1002"/>
      <c r="CN20" s="1003"/>
      <c r="CO20" s="1003"/>
      <c r="CP20" s="1003"/>
      <c r="CQ20" s="1004"/>
      <c r="CR20" s="1002"/>
      <c r="CS20" s="1003"/>
      <c r="CT20" s="1003"/>
      <c r="CU20" s="1003"/>
      <c r="CV20" s="1004"/>
      <c r="CW20" s="1002"/>
      <c r="CX20" s="1003"/>
      <c r="CY20" s="1003"/>
      <c r="CZ20" s="1003"/>
      <c r="DA20" s="1004"/>
      <c r="DB20" s="1002"/>
      <c r="DC20" s="1003"/>
      <c r="DD20" s="1003"/>
      <c r="DE20" s="1003"/>
      <c r="DF20" s="1004"/>
      <c r="DG20" s="1002"/>
      <c r="DH20" s="1003"/>
      <c r="DI20" s="1003"/>
      <c r="DJ20" s="1003"/>
      <c r="DK20" s="1004"/>
      <c r="DL20" s="1002"/>
      <c r="DM20" s="1003"/>
      <c r="DN20" s="1003"/>
      <c r="DO20" s="1003"/>
      <c r="DP20" s="1004"/>
      <c r="DQ20" s="1002"/>
      <c r="DR20" s="1003"/>
      <c r="DS20" s="1003"/>
      <c r="DT20" s="1003"/>
      <c r="DU20" s="1004"/>
      <c r="DV20" s="1005"/>
      <c r="DW20" s="1006"/>
      <c r="DX20" s="1006"/>
      <c r="DY20" s="1006"/>
      <c r="DZ20" s="1007"/>
      <c r="EA20" s="202"/>
    </row>
    <row r="21" spans="1:131" s="203" customFormat="1" ht="26.25" customHeight="1" thickBot="1">
      <c r="A21" s="209">
        <v>15</v>
      </c>
      <c r="B21" s="1021"/>
      <c r="C21" s="1022"/>
      <c r="D21" s="1022"/>
      <c r="E21" s="1022"/>
      <c r="F21" s="1022"/>
      <c r="G21" s="1022"/>
      <c r="H21" s="1022"/>
      <c r="I21" s="1022"/>
      <c r="J21" s="1022"/>
      <c r="K21" s="1022"/>
      <c r="L21" s="1022"/>
      <c r="M21" s="1022"/>
      <c r="N21" s="1022"/>
      <c r="O21" s="1022"/>
      <c r="P21" s="1023"/>
      <c r="Q21" s="1036"/>
      <c r="R21" s="1037"/>
      <c r="S21" s="1037"/>
      <c r="T21" s="1037"/>
      <c r="U21" s="1037"/>
      <c r="V21" s="1037"/>
      <c r="W21" s="1037"/>
      <c r="X21" s="1037"/>
      <c r="Y21" s="1037"/>
      <c r="Z21" s="1037"/>
      <c r="AA21" s="1037"/>
      <c r="AB21" s="1037"/>
      <c r="AC21" s="1037"/>
      <c r="AD21" s="1037"/>
      <c r="AE21" s="1038"/>
      <c r="AF21" s="1026"/>
      <c r="AG21" s="1027"/>
      <c r="AH21" s="1027"/>
      <c r="AI21" s="1027"/>
      <c r="AJ21" s="1028"/>
      <c r="AK21" s="1078"/>
      <c r="AL21" s="1079"/>
      <c r="AM21" s="1079"/>
      <c r="AN21" s="1079"/>
      <c r="AO21" s="1079"/>
      <c r="AP21" s="1079"/>
      <c r="AQ21" s="1079"/>
      <c r="AR21" s="1079"/>
      <c r="AS21" s="1079"/>
      <c r="AT21" s="1079"/>
      <c r="AU21" s="1073"/>
      <c r="AV21" s="1073"/>
      <c r="AW21" s="1073"/>
      <c r="AX21" s="1073"/>
      <c r="AY21" s="1074"/>
      <c r="AZ21" s="200"/>
      <c r="BA21" s="200"/>
      <c r="BB21" s="200"/>
      <c r="BC21" s="200"/>
      <c r="BD21" s="200"/>
      <c r="BE21" s="201"/>
      <c r="BF21" s="201"/>
      <c r="BG21" s="201"/>
      <c r="BH21" s="201"/>
      <c r="BI21" s="201"/>
      <c r="BJ21" s="201"/>
      <c r="BK21" s="201"/>
      <c r="BL21" s="201"/>
      <c r="BM21" s="201"/>
      <c r="BN21" s="201"/>
      <c r="BO21" s="201"/>
      <c r="BP21" s="201"/>
      <c r="BQ21" s="210">
        <v>15</v>
      </c>
      <c r="BR21" s="211"/>
      <c r="BS21" s="1009"/>
      <c r="BT21" s="1010"/>
      <c r="BU21" s="1010"/>
      <c r="BV21" s="1010"/>
      <c r="BW21" s="1010"/>
      <c r="BX21" s="1010"/>
      <c r="BY21" s="1010"/>
      <c r="BZ21" s="1010"/>
      <c r="CA21" s="1010"/>
      <c r="CB21" s="1010"/>
      <c r="CC21" s="1010"/>
      <c r="CD21" s="1010"/>
      <c r="CE21" s="1010"/>
      <c r="CF21" s="1010"/>
      <c r="CG21" s="1011"/>
      <c r="CH21" s="1002"/>
      <c r="CI21" s="1003"/>
      <c r="CJ21" s="1003"/>
      <c r="CK21" s="1003"/>
      <c r="CL21" s="1004"/>
      <c r="CM21" s="1002"/>
      <c r="CN21" s="1003"/>
      <c r="CO21" s="1003"/>
      <c r="CP21" s="1003"/>
      <c r="CQ21" s="1004"/>
      <c r="CR21" s="1002"/>
      <c r="CS21" s="1003"/>
      <c r="CT21" s="1003"/>
      <c r="CU21" s="1003"/>
      <c r="CV21" s="1004"/>
      <c r="CW21" s="1002"/>
      <c r="CX21" s="1003"/>
      <c r="CY21" s="1003"/>
      <c r="CZ21" s="1003"/>
      <c r="DA21" s="1004"/>
      <c r="DB21" s="1002"/>
      <c r="DC21" s="1003"/>
      <c r="DD21" s="1003"/>
      <c r="DE21" s="1003"/>
      <c r="DF21" s="1004"/>
      <c r="DG21" s="1002"/>
      <c r="DH21" s="1003"/>
      <c r="DI21" s="1003"/>
      <c r="DJ21" s="1003"/>
      <c r="DK21" s="1004"/>
      <c r="DL21" s="1002"/>
      <c r="DM21" s="1003"/>
      <c r="DN21" s="1003"/>
      <c r="DO21" s="1003"/>
      <c r="DP21" s="1004"/>
      <c r="DQ21" s="1002"/>
      <c r="DR21" s="1003"/>
      <c r="DS21" s="1003"/>
      <c r="DT21" s="1003"/>
      <c r="DU21" s="1004"/>
      <c r="DV21" s="1005"/>
      <c r="DW21" s="1006"/>
      <c r="DX21" s="1006"/>
      <c r="DY21" s="1006"/>
      <c r="DZ21" s="1007"/>
      <c r="EA21" s="202"/>
    </row>
    <row r="22" spans="1:131" s="203" customFormat="1" ht="26.25" customHeight="1">
      <c r="A22" s="209">
        <v>16</v>
      </c>
      <c r="B22" s="1021"/>
      <c r="C22" s="1022"/>
      <c r="D22" s="1022"/>
      <c r="E22" s="1022"/>
      <c r="F22" s="1022"/>
      <c r="G22" s="1022"/>
      <c r="H22" s="1022"/>
      <c r="I22" s="1022"/>
      <c r="J22" s="1022"/>
      <c r="K22" s="1022"/>
      <c r="L22" s="1022"/>
      <c r="M22" s="1022"/>
      <c r="N22" s="1022"/>
      <c r="O22" s="1022"/>
      <c r="P22" s="1023"/>
      <c r="Q22" s="1068"/>
      <c r="R22" s="1069"/>
      <c r="S22" s="1069"/>
      <c r="T22" s="1069"/>
      <c r="U22" s="1069"/>
      <c r="V22" s="1069"/>
      <c r="W22" s="1069"/>
      <c r="X22" s="1069"/>
      <c r="Y22" s="1069"/>
      <c r="Z22" s="1069"/>
      <c r="AA22" s="1069"/>
      <c r="AB22" s="1069"/>
      <c r="AC22" s="1069"/>
      <c r="AD22" s="1069"/>
      <c r="AE22" s="1070"/>
      <c r="AF22" s="1026"/>
      <c r="AG22" s="1027"/>
      <c r="AH22" s="1027"/>
      <c r="AI22" s="1027"/>
      <c r="AJ22" s="1028"/>
      <c r="AK22" s="1080"/>
      <c r="AL22" s="1075"/>
      <c r="AM22" s="1075"/>
      <c r="AN22" s="1075"/>
      <c r="AO22" s="1075"/>
      <c r="AP22" s="1075"/>
      <c r="AQ22" s="1075"/>
      <c r="AR22" s="1075"/>
      <c r="AS22" s="1075"/>
      <c r="AT22" s="1075"/>
      <c r="AU22" s="1076"/>
      <c r="AV22" s="1076"/>
      <c r="AW22" s="1076"/>
      <c r="AX22" s="1076"/>
      <c r="AY22" s="1077"/>
      <c r="AZ22" s="1019" t="s">
        <v>457</v>
      </c>
      <c r="BA22" s="1019"/>
      <c r="BB22" s="1019"/>
      <c r="BC22" s="1019"/>
      <c r="BD22" s="1020"/>
      <c r="BE22" s="201"/>
      <c r="BF22" s="201"/>
      <c r="BG22" s="201"/>
      <c r="BH22" s="201"/>
      <c r="BI22" s="201"/>
      <c r="BJ22" s="201"/>
      <c r="BK22" s="201"/>
      <c r="BL22" s="201"/>
      <c r="BM22" s="201"/>
      <c r="BN22" s="201"/>
      <c r="BO22" s="201"/>
      <c r="BP22" s="201"/>
      <c r="BQ22" s="210">
        <v>16</v>
      </c>
      <c r="BR22" s="211"/>
      <c r="BS22" s="1009"/>
      <c r="BT22" s="1010"/>
      <c r="BU22" s="1010"/>
      <c r="BV22" s="1010"/>
      <c r="BW22" s="1010"/>
      <c r="BX22" s="1010"/>
      <c r="BY22" s="1010"/>
      <c r="BZ22" s="1010"/>
      <c r="CA22" s="1010"/>
      <c r="CB22" s="1010"/>
      <c r="CC22" s="1010"/>
      <c r="CD22" s="1010"/>
      <c r="CE22" s="1010"/>
      <c r="CF22" s="1010"/>
      <c r="CG22" s="1011"/>
      <c r="CH22" s="1002"/>
      <c r="CI22" s="1003"/>
      <c r="CJ22" s="1003"/>
      <c r="CK22" s="1003"/>
      <c r="CL22" s="1004"/>
      <c r="CM22" s="1002"/>
      <c r="CN22" s="1003"/>
      <c r="CO22" s="1003"/>
      <c r="CP22" s="1003"/>
      <c r="CQ22" s="1004"/>
      <c r="CR22" s="1002"/>
      <c r="CS22" s="1003"/>
      <c r="CT22" s="1003"/>
      <c r="CU22" s="1003"/>
      <c r="CV22" s="1004"/>
      <c r="CW22" s="1002"/>
      <c r="CX22" s="1003"/>
      <c r="CY22" s="1003"/>
      <c r="CZ22" s="1003"/>
      <c r="DA22" s="1004"/>
      <c r="DB22" s="1002"/>
      <c r="DC22" s="1003"/>
      <c r="DD22" s="1003"/>
      <c r="DE22" s="1003"/>
      <c r="DF22" s="1004"/>
      <c r="DG22" s="1002"/>
      <c r="DH22" s="1003"/>
      <c r="DI22" s="1003"/>
      <c r="DJ22" s="1003"/>
      <c r="DK22" s="1004"/>
      <c r="DL22" s="1002"/>
      <c r="DM22" s="1003"/>
      <c r="DN22" s="1003"/>
      <c r="DO22" s="1003"/>
      <c r="DP22" s="1004"/>
      <c r="DQ22" s="1002"/>
      <c r="DR22" s="1003"/>
      <c r="DS22" s="1003"/>
      <c r="DT22" s="1003"/>
      <c r="DU22" s="1004"/>
      <c r="DV22" s="1005"/>
      <c r="DW22" s="1006"/>
      <c r="DX22" s="1006"/>
      <c r="DY22" s="1006"/>
      <c r="DZ22" s="1007"/>
      <c r="EA22" s="202"/>
    </row>
    <row r="23" spans="1:131" s="203" customFormat="1" ht="26.25" customHeight="1" thickBot="1">
      <c r="A23" s="212" t="s">
        <v>458</v>
      </c>
      <c r="B23" s="938" t="s">
        <v>459</v>
      </c>
      <c r="C23" s="939"/>
      <c r="D23" s="939"/>
      <c r="E23" s="939"/>
      <c r="F23" s="939"/>
      <c r="G23" s="939"/>
      <c r="H23" s="939"/>
      <c r="I23" s="939"/>
      <c r="J23" s="939"/>
      <c r="K23" s="939"/>
      <c r="L23" s="939"/>
      <c r="M23" s="939"/>
      <c r="N23" s="939"/>
      <c r="O23" s="939"/>
      <c r="P23" s="940"/>
      <c r="Q23" s="1061">
        <f>SUM(Q7:U22)</f>
        <v>19356</v>
      </c>
      <c r="R23" s="1062"/>
      <c r="S23" s="1062"/>
      <c r="T23" s="1062"/>
      <c r="U23" s="1062"/>
      <c r="V23" s="1062">
        <f>SUM(V7:Z22)</f>
        <v>18945</v>
      </c>
      <c r="W23" s="1062"/>
      <c r="X23" s="1062"/>
      <c r="Y23" s="1062"/>
      <c r="Z23" s="1062"/>
      <c r="AA23" s="1062">
        <f>SUM(AA7:AE22)</f>
        <v>411</v>
      </c>
      <c r="AB23" s="1062"/>
      <c r="AC23" s="1062"/>
      <c r="AD23" s="1062"/>
      <c r="AE23" s="1063"/>
      <c r="AF23" s="1064">
        <f>SUM(AF7:AJ22)</f>
        <v>345</v>
      </c>
      <c r="AG23" s="1062"/>
      <c r="AH23" s="1062"/>
      <c r="AI23" s="1062"/>
      <c r="AJ23" s="1065"/>
      <c r="AK23" s="1066"/>
      <c r="AL23" s="1067"/>
      <c r="AM23" s="1067"/>
      <c r="AN23" s="1067"/>
      <c r="AO23" s="1067"/>
      <c r="AP23" s="1062">
        <f>SUM(AP7:AT22)</f>
        <v>18878</v>
      </c>
      <c r="AQ23" s="1062"/>
      <c r="AR23" s="1062"/>
      <c r="AS23" s="1062"/>
      <c r="AT23" s="1062"/>
      <c r="AU23" s="1071"/>
      <c r="AV23" s="1071"/>
      <c r="AW23" s="1071"/>
      <c r="AX23" s="1071"/>
      <c r="AY23" s="1072"/>
      <c r="AZ23" s="1057" t="s">
        <v>460</v>
      </c>
      <c r="BA23" s="1058"/>
      <c r="BB23" s="1058"/>
      <c r="BC23" s="1058"/>
      <c r="BD23" s="1059"/>
      <c r="BE23" s="201"/>
      <c r="BF23" s="201"/>
      <c r="BG23" s="201"/>
      <c r="BH23" s="201"/>
      <c r="BI23" s="201"/>
      <c r="BJ23" s="201"/>
      <c r="BK23" s="201"/>
      <c r="BL23" s="201"/>
      <c r="BM23" s="201"/>
      <c r="BN23" s="201"/>
      <c r="BO23" s="201"/>
      <c r="BP23" s="201"/>
      <c r="BQ23" s="210">
        <v>17</v>
      </c>
      <c r="BR23" s="211"/>
      <c r="BS23" s="1009"/>
      <c r="BT23" s="1010"/>
      <c r="BU23" s="1010"/>
      <c r="BV23" s="1010"/>
      <c r="BW23" s="1010"/>
      <c r="BX23" s="1010"/>
      <c r="BY23" s="1010"/>
      <c r="BZ23" s="1010"/>
      <c r="CA23" s="1010"/>
      <c r="CB23" s="1010"/>
      <c r="CC23" s="1010"/>
      <c r="CD23" s="1010"/>
      <c r="CE23" s="1010"/>
      <c r="CF23" s="1010"/>
      <c r="CG23" s="1011"/>
      <c r="CH23" s="1002"/>
      <c r="CI23" s="1003"/>
      <c r="CJ23" s="1003"/>
      <c r="CK23" s="1003"/>
      <c r="CL23" s="1004"/>
      <c r="CM23" s="1002"/>
      <c r="CN23" s="1003"/>
      <c r="CO23" s="1003"/>
      <c r="CP23" s="1003"/>
      <c r="CQ23" s="1004"/>
      <c r="CR23" s="1002"/>
      <c r="CS23" s="1003"/>
      <c r="CT23" s="1003"/>
      <c r="CU23" s="1003"/>
      <c r="CV23" s="1004"/>
      <c r="CW23" s="1002"/>
      <c r="CX23" s="1003"/>
      <c r="CY23" s="1003"/>
      <c r="CZ23" s="1003"/>
      <c r="DA23" s="1004"/>
      <c r="DB23" s="1002"/>
      <c r="DC23" s="1003"/>
      <c r="DD23" s="1003"/>
      <c r="DE23" s="1003"/>
      <c r="DF23" s="1004"/>
      <c r="DG23" s="1002"/>
      <c r="DH23" s="1003"/>
      <c r="DI23" s="1003"/>
      <c r="DJ23" s="1003"/>
      <c r="DK23" s="1004"/>
      <c r="DL23" s="1002"/>
      <c r="DM23" s="1003"/>
      <c r="DN23" s="1003"/>
      <c r="DO23" s="1003"/>
      <c r="DP23" s="1004"/>
      <c r="DQ23" s="1002"/>
      <c r="DR23" s="1003"/>
      <c r="DS23" s="1003"/>
      <c r="DT23" s="1003"/>
      <c r="DU23" s="1004"/>
      <c r="DV23" s="1005"/>
      <c r="DW23" s="1006"/>
      <c r="DX23" s="1006"/>
      <c r="DY23" s="1006"/>
      <c r="DZ23" s="1007"/>
      <c r="EA23" s="202"/>
    </row>
    <row r="24" spans="1:131" s="203" customFormat="1" ht="26.25" customHeight="1">
      <c r="A24" s="1060" t="s">
        <v>461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0"/>
      <c r="BA24" s="200"/>
      <c r="BB24" s="200"/>
      <c r="BC24" s="200"/>
      <c r="BD24" s="200"/>
      <c r="BE24" s="201"/>
      <c r="BF24" s="201"/>
      <c r="BG24" s="201"/>
      <c r="BH24" s="201"/>
      <c r="BI24" s="201"/>
      <c r="BJ24" s="201"/>
      <c r="BK24" s="201"/>
      <c r="BL24" s="201"/>
      <c r="BM24" s="201"/>
      <c r="BN24" s="201"/>
      <c r="BO24" s="201"/>
      <c r="BP24" s="201"/>
      <c r="BQ24" s="210">
        <v>18</v>
      </c>
      <c r="BR24" s="211"/>
      <c r="BS24" s="1009"/>
      <c r="BT24" s="1010"/>
      <c r="BU24" s="1010"/>
      <c r="BV24" s="1010"/>
      <c r="BW24" s="1010"/>
      <c r="BX24" s="1010"/>
      <c r="BY24" s="1010"/>
      <c r="BZ24" s="1010"/>
      <c r="CA24" s="1010"/>
      <c r="CB24" s="1010"/>
      <c r="CC24" s="1010"/>
      <c r="CD24" s="1010"/>
      <c r="CE24" s="1010"/>
      <c r="CF24" s="1010"/>
      <c r="CG24" s="1011"/>
      <c r="CH24" s="1002"/>
      <c r="CI24" s="1003"/>
      <c r="CJ24" s="1003"/>
      <c r="CK24" s="1003"/>
      <c r="CL24" s="1004"/>
      <c r="CM24" s="1002"/>
      <c r="CN24" s="1003"/>
      <c r="CO24" s="1003"/>
      <c r="CP24" s="1003"/>
      <c r="CQ24" s="1004"/>
      <c r="CR24" s="1002"/>
      <c r="CS24" s="1003"/>
      <c r="CT24" s="1003"/>
      <c r="CU24" s="1003"/>
      <c r="CV24" s="1004"/>
      <c r="CW24" s="1002"/>
      <c r="CX24" s="1003"/>
      <c r="CY24" s="1003"/>
      <c r="CZ24" s="1003"/>
      <c r="DA24" s="1004"/>
      <c r="DB24" s="1002"/>
      <c r="DC24" s="1003"/>
      <c r="DD24" s="1003"/>
      <c r="DE24" s="1003"/>
      <c r="DF24" s="1004"/>
      <c r="DG24" s="1002"/>
      <c r="DH24" s="1003"/>
      <c r="DI24" s="1003"/>
      <c r="DJ24" s="1003"/>
      <c r="DK24" s="1004"/>
      <c r="DL24" s="1002"/>
      <c r="DM24" s="1003"/>
      <c r="DN24" s="1003"/>
      <c r="DO24" s="1003"/>
      <c r="DP24" s="1004"/>
      <c r="DQ24" s="1002"/>
      <c r="DR24" s="1003"/>
      <c r="DS24" s="1003"/>
      <c r="DT24" s="1003"/>
      <c r="DU24" s="1004"/>
      <c r="DV24" s="1005"/>
      <c r="DW24" s="1006"/>
      <c r="DX24" s="1006"/>
      <c r="DY24" s="1006"/>
      <c r="DZ24" s="1007"/>
      <c r="EA24" s="202"/>
    </row>
    <row r="25" spans="1:131" s="195" customFormat="1" ht="26.25" customHeight="1" thickBot="1">
      <c r="A25" s="1052" t="s">
        <v>462</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00"/>
      <c r="BK25" s="200"/>
      <c r="BL25" s="200"/>
      <c r="BM25" s="200"/>
      <c r="BN25" s="200"/>
      <c r="BO25" s="213"/>
      <c r="BP25" s="213"/>
      <c r="BQ25" s="210">
        <v>19</v>
      </c>
      <c r="BR25" s="211"/>
      <c r="BS25" s="1009"/>
      <c r="BT25" s="1010"/>
      <c r="BU25" s="1010"/>
      <c r="BV25" s="1010"/>
      <c r="BW25" s="1010"/>
      <c r="BX25" s="1010"/>
      <c r="BY25" s="1010"/>
      <c r="BZ25" s="1010"/>
      <c r="CA25" s="1010"/>
      <c r="CB25" s="1010"/>
      <c r="CC25" s="1010"/>
      <c r="CD25" s="1010"/>
      <c r="CE25" s="1010"/>
      <c r="CF25" s="1010"/>
      <c r="CG25" s="1011"/>
      <c r="CH25" s="1002"/>
      <c r="CI25" s="1003"/>
      <c r="CJ25" s="1003"/>
      <c r="CK25" s="1003"/>
      <c r="CL25" s="1004"/>
      <c r="CM25" s="1002"/>
      <c r="CN25" s="1003"/>
      <c r="CO25" s="1003"/>
      <c r="CP25" s="1003"/>
      <c r="CQ25" s="1004"/>
      <c r="CR25" s="1002"/>
      <c r="CS25" s="1003"/>
      <c r="CT25" s="1003"/>
      <c r="CU25" s="1003"/>
      <c r="CV25" s="1004"/>
      <c r="CW25" s="1002"/>
      <c r="CX25" s="1003"/>
      <c r="CY25" s="1003"/>
      <c r="CZ25" s="1003"/>
      <c r="DA25" s="1004"/>
      <c r="DB25" s="1002"/>
      <c r="DC25" s="1003"/>
      <c r="DD25" s="1003"/>
      <c r="DE25" s="1003"/>
      <c r="DF25" s="1004"/>
      <c r="DG25" s="1002"/>
      <c r="DH25" s="1003"/>
      <c r="DI25" s="1003"/>
      <c r="DJ25" s="1003"/>
      <c r="DK25" s="1004"/>
      <c r="DL25" s="1002"/>
      <c r="DM25" s="1003"/>
      <c r="DN25" s="1003"/>
      <c r="DO25" s="1003"/>
      <c r="DP25" s="1004"/>
      <c r="DQ25" s="1002"/>
      <c r="DR25" s="1003"/>
      <c r="DS25" s="1003"/>
      <c r="DT25" s="1003"/>
      <c r="DU25" s="1004"/>
      <c r="DV25" s="1005"/>
      <c r="DW25" s="1006"/>
      <c r="DX25" s="1006"/>
      <c r="DY25" s="1006"/>
      <c r="DZ25" s="1007"/>
      <c r="EA25" s="194"/>
    </row>
    <row r="26" spans="1:131" s="195" customFormat="1" ht="26.25" customHeight="1">
      <c r="A26" s="982" t="s">
        <v>436</v>
      </c>
      <c r="B26" s="983"/>
      <c r="C26" s="983"/>
      <c r="D26" s="983"/>
      <c r="E26" s="983"/>
      <c r="F26" s="983"/>
      <c r="G26" s="983"/>
      <c r="H26" s="983"/>
      <c r="I26" s="983"/>
      <c r="J26" s="983"/>
      <c r="K26" s="983"/>
      <c r="L26" s="983"/>
      <c r="M26" s="983"/>
      <c r="N26" s="983"/>
      <c r="O26" s="983"/>
      <c r="P26" s="984"/>
      <c r="Q26" s="988" t="s">
        <v>463</v>
      </c>
      <c r="R26" s="989"/>
      <c r="S26" s="989"/>
      <c r="T26" s="989"/>
      <c r="U26" s="990"/>
      <c r="V26" s="988" t="s">
        <v>464</v>
      </c>
      <c r="W26" s="989"/>
      <c r="X26" s="989"/>
      <c r="Y26" s="989"/>
      <c r="Z26" s="990"/>
      <c r="AA26" s="988" t="s">
        <v>465</v>
      </c>
      <c r="AB26" s="989"/>
      <c r="AC26" s="989"/>
      <c r="AD26" s="989"/>
      <c r="AE26" s="989"/>
      <c r="AF26" s="1053" t="s">
        <v>466</v>
      </c>
      <c r="AG26" s="996"/>
      <c r="AH26" s="996"/>
      <c r="AI26" s="996"/>
      <c r="AJ26" s="1054"/>
      <c r="AK26" s="989" t="s">
        <v>467</v>
      </c>
      <c r="AL26" s="989"/>
      <c r="AM26" s="989"/>
      <c r="AN26" s="989"/>
      <c r="AO26" s="990"/>
      <c r="AP26" s="988" t="s">
        <v>468</v>
      </c>
      <c r="AQ26" s="989"/>
      <c r="AR26" s="989"/>
      <c r="AS26" s="989"/>
      <c r="AT26" s="990"/>
      <c r="AU26" s="988" t="s">
        <v>577</v>
      </c>
      <c r="AV26" s="989"/>
      <c r="AW26" s="989"/>
      <c r="AX26" s="989"/>
      <c r="AY26" s="990"/>
      <c r="AZ26" s="988" t="s">
        <v>469</v>
      </c>
      <c r="BA26" s="989"/>
      <c r="BB26" s="989"/>
      <c r="BC26" s="989"/>
      <c r="BD26" s="990"/>
      <c r="BE26" s="988" t="s">
        <v>443</v>
      </c>
      <c r="BF26" s="989"/>
      <c r="BG26" s="989"/>
      <c r="BH26" s="989"/>
      <c r="BI26" s="1012"/>
      <c r="BJ26" s="200"/>
      <c r="BK26" s="200"/>
      <c r="BL26" s="200"/>
      <c r="BM26" s="200"/>
      <c r="BN26" s="200"/>
      <c r="BO26" s="213"/>
      <c r="BP26" s="213"/>
      <c r="BQ26" s="210">
        <v>20</v>
      </c>
      <c r="BR26" s="211"/>
      <c r="BS26" s="1009"/>
      <c r="BT26" s="1010"/>
      <c r="BU26" s="1010"/>
      <c r="BV26" s="1010"/>
      <c r="BW26" s="1010"/>
      <c r="BX26" s="1010"/>
      <c r="BY26" s="1010"/>
      <c r="BZ26" s="1010"/>
      <c r="CA26" s="1010"/>
      <c r="CB26" s="1010"/>
      <c r="CC26" s="1010"/>
      <c r="CD26" s="1010"/>
      <c r="CE26" s="1010"/>
      <c r="CF26" s="1010"/>
      <c r="CG26" s="1011"/>
      <c r="CH26" s="1002"/>
      <c r="CI26" s="1003"/>
      <c r="CJ26" s="1003"/>
      <c r="CK26" s="1003"/>
      <c r="CL26" s="1004"/>
      <c r="CM26" s="1002"/>
      <c r="CN26" s="1003"/>
      <c r="CO26" s="1003"/>
      <c r="CP26" s="1003"/>
      <c r="CQ26" s="1004"/>
      <c r="CR26" s="1002"/>
      <c r="CS26" s="1003"/>
      <c r="CT26" s="1003"/>
      <c r="CU26" s="1003"/>
      <c r="CV26" s="1004"/>
      <c r="CW26" s="1002"/>
      <c r="CX26" s="1003"/>
      <c r="CY26" s="1003"/>
      <c r="CZ26" s="1003"/>
      <c r="DA26" s="1004"/>
      <c r="DB26" s="1002"/>
      <c r="DC26" s="1003"/>
      <c r="DD26" s="1003"/>
      <c r="DE26" s="1003"/>
      <c r="DF26" s="1004"/>
      <c r="DG26" s="1002"/>
      <c r="DH26" s="1003"/>
      <c r="DI26" s="1003"/>
      <c r="DJ26" s="1003"/>
      <c r="DK26" s="1004"/>
      <c r="DL26" s="1002"/>
      <c r="DM26" s="1003"/>
      <c r="DN26" s="1003"/>
      <c r="DO26" s="1003"/>
      <c r="DP26" s="1004"/>
      <c r="DQ26" s="1002"/>
      <c r="DR26" s="1003"/>
      <c r="DS26" s="1003"/>
      <c r="DT26" s="1003"/>
      <c r="DU26" s="1004"/>
      <c r="DV26" s="1005"/>
      <c r="DW26" s="1006"/>
      <c r="DX26" s="1006"/>
      <c r="DY26" s="1006"/>
      <c r="DZ26" s="1007"/>
      <c r="EA26" s="194"/>
    </row>
    <row r="27" spans="1:131" s="195" customFormat="1" ht="26.25" customHeight="1" thickBot="1">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55"/>
      <c r="AG27" s="999"/>
      <c r="AH27" s="999"/>
      <c r="AI27" s="999"/>
      <c r="AJ27" s="1056"/>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13"/>
      <c r="BJ27" s="200"/>
      <c r="BK27" s="200"/>
      <c r="BL27" s="200"/>
      <c r="BM27" s="200"/>
      <c r="BN27" s="200"/>
      <c r="BO27" s="213"/>
      <c r="BP27" s="213"/>
      <c r="BQ27" s="210">
        <v>21</v>
      </c>
      <c r="BR27" s="211"/>
      <c r="BS27" s="1009"/>
      <c r="BT27" s="1010"/>
      <c r="BU27" s="1010"/>
      <c r="BV27" s="1010"/>
      <c r="BW27" s="1010"/>
      <c r="BX27" s="1010"/>
      <c r="BY27" s="1010"/>
      <c r="BZ27" s="1010"/>
      <c r="CA27" s="1010"/>
      <c r="CB27" s="1010"/>
      <c r="CC27" s="1010"/>
      <c r="CD27" s="1010"/>
      <c r="CE27" s="1010"/>
      <c r="CF27" s="1010"/>
      <c r="CG27" s="1011"/>
      <c r="CH27" s="1002"/>
      <c r="CI27" s="1003"/>
      <c r="CJ27" s="1003"/>
      <c r="CK27" s="1003"/>
      <c r="CL27" s="1004"/>
      <c r="CM27" s="1002"/>
      <c r="CN27" s="1003"/>
      <c r="CO27" s="1003"/>
      <c r="CP27" s="1003"/>
      <c r="CQ27" s="1004"/>
      <c r="CR27" s="1002"/>
      <c r="CS27" s="1003"/>
      <c r="CT27" s="1003"/>
      <c r="CU27" s="1003"/>
      <c r="CV27" s="1004"/>
      <c r="CW27" s="1002"/>
      <c r="CX27" s="1003"/>
      <c r="CY27" s="1003"/>
      <c r="CZ27" s="1003"/>
      <c r="DA27" s="1004"/>
      <c r="DB27" s="1002"/>
      <c r="DC27" s="1003"/>
      <c r="DD27" s="1003"/>
      <c r="DE27" s="1003"/>
      <c r="DF27" s="1004"/>
      <c r="DG27" s="1002"/>
      <c r="DH27" s="1003"/>
      <c r="DI27" s="1003"/>
      <c r="DJ27" s="1003"/>
      <c r="DK27" s="1004"/>
      <c r="DL27" s="1002"/>
      <c r="DM27" s="1003"/>
      <c r="DN27" s="1003"/>
      <c r="DO27" s="1003"/>
      <c r="DP27" s="1004"/>
      <c r="DQ27" s="1002"/>
      <c r="DR27" s="1003"/>
      <c r="DS27" s="1003"/>
      <c r="DT27" s="1003"/>
      <c r="DU27" s="1004"/>
      <c r="DV27" s="1005"/>
      <c r="DW27" s="1006"/>
      <c r="DX27" s="1006"/>
      <c r="DY27" s="1006"/>
      <c r="DZ27" s="1007"/>
      <c r="EA27" s="194"/>
    </row>
    <row r="28" spans="1:131" s="195" customFormat="1" ht="26.25" customHeight="1" thickTop="1">
      <c r="A28" s="214">
        <v>1</v>
      </c>
      <c r="B28" s="1039" t="s">
        <v>470</v>
      </c>
      <c r="C28" s="1040"/>
      <c r="D28" s="1040"/>
      <c r="E28" s="1040"/>
      <c r="F28" s="1040"/>
      <c r="G28" s="1040"/>
      <c r="H28" s="1040"/>
      <c r="I28" s="1040"/>
      <c r="J28" s="1040"/>
      <c r="K28" s="1040"/>
      <c r="L28" s="1040"/>
      <c r="M28" s="1040"/>
      <c r="N28" s="1040"/>
      <c r="O28" s="1040"/>
      <c r="P28" s="1041"/>
      <c r="Q28" s="1042">
        <v>5301</v>
      </c>
      <c r="R28" s="1043"/>
      <c r="S28" s="1043"/>
      <c r="T28" s="1043"/>
      <c r="U28" s="1043"/>
      <c r="V28" s="1043">
        <v>5111</v>
      </c>
      <c r="W28" s="1043"/>
      <c r="X28" s="1043"/>
      <c r="Y28" s="1043"/>
      <c r="Z28" s="1043"/>
      <c r="AA28" s="1043">
        <v>190</v>
      </c>
      <c r="AB28" s="1043"/>
      <c r="AC28" s="1043"/>
      <c r="AD28" s="1043"/>
      <c r="AE28" s="1044"/>
      <c r="AF28" s="1047">
        <v>190</v>
      </c>
      <c r="AG28" s="1043"/>
      <c r="AH28" s="1043"/>
      <c r="AI28" s="1043"/>
      <c r="AJ28" s="1048"/>
      <c r="AK28" s="1045">
        <v>446</v>
      </c>
      <c r="AL28" s="1046"/>
      <c r="AM28" s="1046"/>
      <c r="AN28" s="1046"/>
      <c r="AO28" s="1046"/>
      <c r="AP28" s="1046">
        <v>0</v>
      </c>
      <c r="AQ28" s="1046"/>
      <c r="AR28" s="1046"/>
      <c r="AS28" s="1046"/>
      <c r="AT28" s="1046"/>
      <c r="AU28" s="1046" t="s">
        <v>455</v>
      </c>
      <c r="AV28" s="1046"/>
      <c r="AW28" s="1046"/>
      <c r="AX28" s="1046"/>
      <c r="AY28" s="1046"/>
      <c r="AZ28" s="1049" t="s">
        <v>601</v>
      </c>
      <c r="BA28" s="1049"/>
      <c r="BB28" s="1049"/>
      <c r="BC28" s="1049"/>
      <c r="BD28" s="1049"/>
      <c r="BE28" s="1050"/>
      <c r="BF28" s="1050"/>
      <c r="BG28" s="1050"/>
      <c r="BH28" s="1050"/>
      <c r="BI28" s="1051"/>
      <c r="BJ28" s="200"/>
      <c r="BK28" s="200"/>
      <c r="BL28" s="200"/>
      <c r="BM28" s="200"/>
      <c r="BN28" s="200"/>
      <c r="BO28" s="213"/>
      <c r="BP28" s="213"/>
      <c r="BQ28" s="210">
        <v>22</v>
      </c>
      <c r="BR28" s="211"/>
      <c r="BS28" s="1009"/>
      <c r="BT28" s="1010"/>
      <c r="BU28" s="1010"/>
      <c r="BV28" s="1010"/>
      <c r="BW28" s="1010"/>
      <c r="BX28" s="1010"/>
      <c r="BY28" s="1010"/>
      <c r="BZ28" s="1010"/>
      <c r="CA28" s="1010"/>
      <c r="CB28" s="1010"/>
      <c r="CC28" s="1010"/>
      <c r="CD28" s="1010"/>
      <c r="CE28" s="1010"/>
      <c r="CF28" s="1010"/>
      <c r="CG28" s="1011"/>
      <c r="CH28" s="1002"/>
      <c r="CI28" s="1003"/>
      <c r="CJ28" s="1003"/>
      <c r="CK28" s="1003"/>
      <c r="CL28" s="1004"/>
      <c r="CM28" s="1002"/>
      <c r="CN28" s="1003"/>
      <c r="CO28" s="1003"/>
      <c r="CP28" s="1003"/>
      <c r="CQ28" s="1004"/>
      <c r="CR28" s="1002"/>
      <c r="CS28" s="1003"/>
      <c r="CT28" s="1003"/>
      <c r="CU28" s="1003"/>
      <c r="CV28" s="1004"/>
      <c r="CW28" s="1002"/>
      <c r="CX28" s="1003"/>
      <c r="CY28" s="1003"/>
      <c r="CZ28" s="1003"/>
      <c r="DA28" s="1004"/>
      <c r="DB28" s="1002"/>
      <c r="DC28" s="1003"/>
      <c r="DD28" s="1003"/>
      <c r="DE28" s="1003"/>
      <c r="DF28" s="1004"/>
      <c r="DG28" s="1002"/>
      <c r="DH28" s="1003"/>
      <c r="DI28" s="1003"/>
      <c r="DJ28" s="1003"/>
      <c r="DK28" s="1004"/>
      <c r="DL28" s="1002"/>
      <c r="DM28" s="1003"/>
      <c r="DN28" s="1003"/>
      <c r="DO28" s="1003"/>
      <c r="DP28" s="1004"/>
      <c r="DQ28" s="1002"/>
      <c r="DR28" s="1003"/>
      <c r="DS28" s="1003"/>
      <c r="DT28" s="1003"/>
      <c r="DU28" s="1004"/>
      <c r="DV28" s="1005"/>
      <c r="DW28" s="1006"/>
      <c r="DX28" s="1006"/>
      <c r="DY28" s="1006"/>
      <c r="DZ28" s="1007"/>
      <c r="EA28" s="194"/>
    </row>
    <row r="29" spans="1:131" s="195" customFormat="1" ht="26.25" customHeight="1">
      <c r="A29" s="214">
        <v>2</v>
      </c>
      <c r="B29" s="1021" t="s">
        <v>471</v>
      </c>
      <c r="C29" s="1022"/>
      <c r="D29" s="1022"/>
      <c r="E29" s="1022"/>
      <c r="F29" s="1022"/>
      <c r="G29" s="1022"/>
      <c r="H29" s="1022"/>
      <c r="I29" s="1022"/>
      <c r="J29" s="1022"/>
      <c r="K29" s="1022"/>
      <c r="L29" s="1022"/>
      <c r="M29" s="1022"/>
      <c r="N29" s="1022"/>
      <c r="O29" s="1022"/>
      <c r="P29" s="1023"/>
      <c r="Q29" s="1036">
        <v>393</v>
      </c>
      <c r="R29" s="1037"/>
      <c r="S29" s="1037"/>
      <c r="T29" s="1037"/>
      <c r="U29" s="1037"/>
      <c r="V29" s="1037">
        <v>387</v>
      </c>
      <c r="W29" s="1037"/>
      <c r="X29" s="1037"/>
      <c r="Y29" s="1037"/>
      <c r="Z29" s="1037"/>
      <c r="AA29" s="1037">
        <v>6</v>
      </c>
      <c r="AB29" s="1037"/>
      <c r="AC29" s="1037"/>
      <c r="AD29" s="1037"/>
      <c r="AE29" s="1038"/>
      <c r="AF29" s="1026">
        <v>7</v>
      </c>
      <c r="AG29" s="1027"/>
      <c r="AH29" s="1027"/>
      <c r="AI29" s="1027"/>
      <c r="AJ29" s="1028"/>
      <c r="AK29" s="958">
        <v>120</v>
      </c>
      <c r="AL29" s="947"/>
      <c r="AM29" s="947"/>
      <c r="AN29" s="947"/>
      <c r="AO29" s="947"/>
      <c r="AP29" s="947">
        <v>0</v>
      </c>
      <c r="AQ29" s="947"/>
      <c r="AR29" s="947"/>
      <c r="AS29" s="947"/>
      <c r="AT29" s="947"/>
      <c r="AU29" s="947" t="s">
        <v>596</v>
      </c>
      <c r="AV29" s="947"/>
      <c r="AW29" s="947"/>
      <c r="AX29" s="947"/>
      <c r="AY29" s="947"/>
      <c r="AZ29" s="1035" t="s">
        <v>602</v>
      </c>
      <c r="BA29" s="1035"/>
      <c r="BB29" s="1035"/>
      <c r="BC29" s="1035"/>
      <c r="BD29" s="1035"/>
      <c r="BE29" s="1029"/>
      <c r="BF29" s="1029"/>
      <c r="BG29" s="1029"/>
      <c r="BH29" s="1029"/>
      <c r="BI29" s="1030"/>
      <c r="BJ29" s="200"/>
      <c r="BK29" s="200"/>
      <c r="BL29" s="200"/>
      <c r="BM29" s="200"/>
      <c r="BN29" s="200"/>
      <c r="BO29" s="213"/>
      <c r="BP29" s="213"/>
      <c r="BQ29" s="210">
        <v>23</v>
      </c>
      <c r="BR29" s="211"/>
      <c r="BS29" s="1009"/>
      <c r="BT29" s="1010"/>
      <c r="BU29" s="1010"/>
      <c r="BV29" s="1010"/>
      <c r="BW29" s="1010"/>
      <c r="BX29" s="1010"/>
      <c r="BY29" s="1010"/>
      <c r="BZ29" s="1010"/>
      <c r="CA29" s="1010"/>
      <c r="CB29" s="1010"/>
      <c r="CC29" s="1010"/>
      <c r="CD29" s="1010"/>
      <c r="CE29" s="1010"/>
      <c r="CF29" s="1010"/>
      <c r="CG29" s="1011"/>
      <c r="CH29" s="1002"/>
      <c r="CI29" s="1003"/>
      <c r="CJ29" s="1003"/>
      <c r="CK29" s="1003"/>
      <c r="CL29" s="1004"/>
      <c r="CM29" s="1002"/>
      <c r="CN29" s="1003"/>
      <c r="CO29" s="1003"/>
      <c r="CP29" s="1003"/>
      <c r="CQ29" s="1004"/>
      <c r="CR29" s="1002"/>
      <c r="CS29" s="1003"/>
      <c r="CT29" s="1003"/>
      <c r="CU29" s="1003"/>
      <c r="CV29" s="1004"/>
      <c r="CW29" s="1002"/>
      <c r="CX29" s="1003"/>
      <c r="CY29" s="1003"/>
      <c r="CZ29" s="1003"/>
      <c r="DA29" s="1004"/>
      <c r="DB29" s="1002"/>
      <c r="DC29" s="1003"/>
      <c r="DD29" s="1003"/>
      <c r="DE29" s="1003"/>
      <c r="DF29" s="1004"/>
      <c r="DG29" s="1002"/>
      <c r="DH29" s="1003"/>
      <c r="DI29" s="1003"/>
      <c r="DJ29" s="1003"/>
      <c r="DK29" s="1004"/>
      <c r="DL29" s="1002"/>
      <c r="DM29" s="1003"/>
      <c r="DN29" s="1003"/>
      <c r="DO29" s="1003"/>
      <c r="DP29" s="1004"/>
      <c r="DQ29" s="1002"/>
      <c r="DR29" s="1003"/>
      <c r="DS29" s="1003"/>
      <c r="DT29" s="1003"/>
      <c r="DU29" s="1004"/>
      <c r="DV29" s="1005"/>
      <c r="DW29" s="1006"/>
      <c r="DX29" s="1006"/>
      <c r="DY29" s="1006"/>
      <c r="DZ29" s="1007"/>
      <c r="EA29" s="194"/>
    </row>
    <row r="30" spans="1:131" s="195" customFormat="1" ht="26.25" customHeight="1">
      <c r="A30" s="214">
        <v>3</v>
      </c>
      <c r="B30" s="1021" t="s">
        <v>472</v>
      </c>
      <c r="C30" s="1022"/>
      <c r="D30" s="1022"/>
      <c r="E30" s="1022"/>
      <c r="F30" s="1022"/>
      <c r="G30" s="1022"/>
      <c r="H30" s="1022"/>
      <c r="I30" s="1022"/>
      <c r="J30" s="1022"/>
      <c r="K30" s="1022"/>
      <c r="L30" s="1022"/>
      <c r="M30" s="1022"/>
      <c r="N30" s="1022"/>
      <c r="O30" s="1022"/>
      <c r="P30" s="1023"/>
      <c r="Q30" s="1036">
        <v>3696</v>
      </c>
      <c r="R30" s="1037"/>
      <c r="S30" s="1037"/>
      <c r="T30" s="1037"/>
      <c r="U30" s="1037"/>
      <c r="V30" s="1037">
        <v>3672</v>
      </c>
      <c r="W30" s="1037"/>
      <c r="X30" s="1037"/>
      <c r="Y30" s="1037"/>
      <c r="Z30" s="1037"/>
      <c r="AA30" s="1037">
        <v>24</v>
      </c>
      <c r="AB30" s="1037"/>
      <c r="AC30" s="1037"/>
      <c r="AD30" s="1037"/>
      <c r="AE30" s="1038"/>
      <c r="AF30" s="1026">
        <v>24</v>
      </c>
      <c r="AG30" s="1027"/>
      <c r="AH30" s="1027"/>
      <c r="AI30" s="1027"/>
      <c r="AJ30" s="1028"/>
      <c r="AK30" s="958">
        <v>521</v>
      </c>
      <c r="AL30" s="947"/>
      <c r="AM30" s="947"/>
      <c r="AN30" s="947"/>
      <c r="AO30" s="947"/>
      <c r="AP30" s="947">
        <v>0</v>
      </c>
      <c r="AQ30" s="947"/>
      <c r="AR30" s="947"/>
      <c r="AS30" s="947"/>
      <c r="AT30" s="947"/>
      <c r="AU30" s="947" t="s">
        <v>597</v>
      </c>
      <c r="AV30" s="947"/>
      <c r="AW30" s="947"/>
      <c r="AX30" s="947"/>
      <c r="AY30" s="947"/>
      <c r="AZ30" s="1035" t="s">
        <v>598</v>
      </c>
      <c r="BA30" s="1035"/>
      <c r="BB30" s="1035"/>
      <c r="BC30" s="1035"/>
      <c r="BD30" s="1035"/>
      <c r="BE30" s="1029"/>
      <c r="BF30" s="1029"/>
      <c r="BG30" s="1029"/>
      <c r="BH30" s="1029"/>
      <c r="BI30" s="1030"/>
      <c r="BJ30" s="200"/>
      <c r="BK30" s="200"/>
      <c r="BL30" s="200"/>
      <c r="BM30" s="200"/>
      <c r="BN30" s="200"/>
      <c r="BO30" s="213"/>
      <c r="BP30" s="213"/>
      <c r="BQ30" s="210">
        <v>24</v>
      </c>
      <c r="BR30" s="211"/>
      <c r="BS30" s="1009"/>
      <c r="BT30" s="1010"/>
      <c r="BU30" s="1010"/>
      <c r="BV30" s="1010"/>
      <c r="BW30" s="1010"/>
      <c r="BX30" s="1010"/>
      <c r="BY30" s="1010"/>
      <c r="BZ30" s="1010"/>
      <c r="CA30" s="1010"/>
      <c r="CB30" s="1010"/>
      <c r="CC30" s="1010"/>
      <c r="CD30" s="1010"/>
      <c r="CE30" s="1010"/>
      <c r="CF30" s="1010"/>
      <c r="CG30" s="1011"/>
      <c r="CH30" s="1002"/>
      <c r="CI30" s="1003"/>
      <c r="CJ30" s="1003"/>
      <c r="CK30" s="1003"/>
      <c r="CL30" s="1004"/>
      <c r="CM30" s="1002"/>
      <c r="CN30" s="1003"/>
      <c r="CO30" s="1003"/>
      <c r="CP30" s="1003"/>
      <c r="CQ30" s="1004"/>
      <c r="CR30" s="1002"/>
      <c r="CS30" s="1003"/>
      <c r="CT30" s="1003"/>
      <c r="CU30" s="1003"/>
      <c r="CV30" s="1004"/>
      <c r="CW30" s="1002"/>
      <c r="CX30" s="1003"/>
      <c r="CY30" s="1003"/>
      <c r="CZ30" s="1003"/>
      <c r="DA30" s="1004"/>
      <c r="DB30" s="1002"/>
      <c r="DC30" s="1003"/>
      <c r="DD30" s="1003"/>
      <c r="DE30" s="1003"/>
      <c r="DF30" s="1004"/>
      <c r="DG30" s="1002"/>
      <c r="DH30" s="1003"/>
      <c r="DI30" s="1003"/>
      <c r="DJ30" s="1003"/>
      <c r="DK30" s="1004"/>
      <c r="DL30" s="1002"/>
      <c r="DM30" s="1003"/>
      <c r="DN30" s="1003"/>
      <c r="DO30" s="1003"/>
      <c r="DP30" s="1004"/>
      <c r="DQ30" s="1002"/>
      <c r="DR30" s="1003"/>
      <c r="DS30" s="1003"/>
      <c r="DT30" s="1003"/>
      <c r="DU30" s="1004"/>
      <c r="DV30" s="1005"/>
      <c r="DW30" s="1006"/>
      <c r="DX30" s="1006"/>
      <c r="DY30" s="1006"/>
      <c r="DZ30" s="1007"/>
      <c r="EA30" s="194"/>
    </row>
    <row r="31" spans="1:131" s="195" customFormat="1" ht="26.25" customHeight="1">
      <c r="A31" s="214">
        <v>4</v>
      </c>
      <c r="B31" s="1021" t="s">
        <v>473</v>
      </c>
      <c r="C31" s="1022"/>
      <c r="D31" s="1022"/>
      <c r="E31" s="1022"/>
      <c r="F31" s="1022"/>
      <c r="G31" s="1022"/>
      <c r="H31" s="1022"/>
      <c r="I31" s="1022"/>
      <c r="J31" s="1022"/>
      <c r="K31" s="1022"/>
      <c r="L31" s="1022"/>
      <c r="M31" s="1022"/>
      <c r="N31" s="1022"/>
      <c r="O31" s="1022"/>
      <c r="P31" s="1023"/>
      <c r="Q31" s="1036">
        <v>865</v>
      </c>
      <c r="R31" s="1037"/>
      <c r="S31" s="1037"/>
      <c r="T31" s="1037"/>
      <c r="U31" s="1037"/>
      <c r="V31" s="1037">
        <v>780</v>
      </c>
      <c r="W31" s="1037"/>
      <c r="X31" s="1037"/>
      <c r="Y31" s="1037"/>
      <c r="Z31" s="1037"/>
      <c r="AA31" s="1037">
        <v>85</v>
      </c>
      <c r="AB31" s="1037"/>
      <c r="AC31" s="1037"/>
      <c r="AD31" s="1037"/>
      <c r="AE31" s="1038"/>
      <c r="AF31" s="1026">
        <v>943</v>
      </c>
      <c r="AG31" s="1027"/>
      <c r="AH31" s="1027"/>
      <c r="AI31" s="1027"/>
      <c r="AJ31" s="1028"/>
      <c r="AK31" s="958">
        <v>70</v>
      </c>
      <c r="AL31" s="947"/>
      <c r="AM31" s="947"/>
      <c r="AN31" s="947"/>
      <c r="AO31" s="947"/>
      <c r="AP31" s="947">
        <v>4261</v>
      </c>
      <c r="AQ31" s="947"/>
      <c r="AR31" s="947"/>
      <c r="AS31" s="947"/>
      <c r="AT31" s="947"/>
      <c r="AU31" s="947" t="s">
        <v>598</v>
      </c>
      <c r="AV31" s="947"/>
      <c r="AW31" s="947"/>
      <c r="AX31" s="947"/>
      <c r="AY31" s="947"/>
      <c r="AZ31" s="1035" t="s">
        <v>599</v>
      </c>
      <c r="BA31" s="1035"/>
      <c r="BB31" s="1035"/>
      <c r="BC31" s="1035"/>
      <c r="BD31" s="1035"/>
      <c r="BE31" s="1029" t="s">
        <v>474</v>
      </c>
      <c r="BF31" s="1029"/>
      <c r="BG31" s="1029"/>
      <c r="BH31" s="1029"/>
      <c r="BI31" s="1030"/>
      <c r="BJ31" s="200"/>
      <c r="BK31" s="200"/>
      <c r="BL31" s="200"/>
      <c r="BM31" s="200"/>
      <c r="BN31" s="200"/>
      <c r="BO31" s="213"/>
      <c r="BP31" s="213"/>
      <c r="BQ31" s="210">
        <v>25</v>
      </c>
      <c r="BR31" s="211"/>
      <c r="BS31" s="1009"/>
      <c r="BT31" s="1010"/>
      <c r="BU31" s="1010"/>
      <c r="BV31" s="1010"/>
      <c r="BW31" s="1010"/>
      <c r="BX31" s="1010"/>
      <c r="BY31" s="1010"/>
      <c r="BZ31" s="1010"/>
      <c r="CA31" s="1010"/>
      <c r="CB31" s="1010"/>
      <c r="CC31" s="1010"/>
      <c r="CD31" s="1010"/>
      <c r="CE31" s="1010"/>
      <c r="CF31" s="1010"/>
      <c r="CG31" s="1011"/>
      <c r="CH31" s="1002"/>
      <c r="CI31" s="1003"/>
      <c r="CJ31" s="1003"/>
      <c r="CK31" s="1003"/>
      <c r="CL31" s="1004"/>
      <c r="CM31" s="1002"/>
      <c r="CN31" s="1003"/>
      <c r="CO31" s="1003"/>
      <c r="CP31" s="1003"/>
      <c r="CQ31" s="1004"/>
      <c r="CR31" s="1002"/>
      <c r="CS31" s="1003"/>
      <c r="CT31" s="1003"/>
      <c r="CU31" s="1003"/>
      <c r="CV31" s="1004"/>
      <c r="CW31" s="1002"/>
      <c r="CX31" s="1003"/>
      <c r="CY31" s="1003"/>
      <c r="CZ31" s="1003"/>
      <c r="DA31" s="1004"/>
      <c r="DB31" s="1002"/>
      <c r="DC31" s="1003"/>
      <c r="DD31" s="1003"/>
      <c r="DE31" s="1003"/>
      <c r="DF31" s="1004"/>
      <c r="DG31" s="1002"/>
      <c r="DH31" s="1003"/>
      <c r="DI31" s="1003"/>
      <c r="DJ31" s="1003"/>
      <c r="DK31" s="1004"/>
      <c r="DL31" s="1002"/>
      <c r="DM31" s="1003"/>
      <c r="DN31" s="1003"/>
      <c r="DO31" s="1003"/>
      <c r="DP31" s="1004"/>
      <c r="DQ31" s="1002"/>
      <c r="DR31" s="1003"/>
      <c r="DS31" s="1003"/>
      <c r="DT31" s="1003"/>
      <c r="DU31" s="1004"/>
      <c r="DV31" s="1005"/>
      <c r="DW31" s="1006"/>
      <c r="DX31" s="1006"/>
      <c r="DY31" s="1006"/>
      <c r="DZ31" s="1007"/>
      <c r="EA31" s="194"/>
    </row>
    <row r="32" spans="1:131" s="195" customFormat="1" ht="26.25" customHeight="1">
      <c r="A32" s="214">
        <v>5</v>
      </c>
      <c r="B32" s="1021" t="s">
        <v>475</v>
      </c>
      <c r="C32" s="1022"/>
      <c r="D32" s="1022"/>
      <c r="E32" s="1022"/>
      <c r="F32" s="1022"/>
      <c r="G32" s="1022"/>
      <c r="H32" s="1022"/>
      <c r="I32" s="1022"/>
      <c r="J32" s="1022"/>
      <c r="K32" s="1022"/>
      <c r="L32" s="1022"/>
      <c r="M32" s="1022"/>
      <c r="N32" s="1022"/>
      <c r="O32" s="1022"/>
      <c r="P32" s="1023"/>
      <c r="Q32" s="1036">
        <v>1765</v>
      </c>
      <c r="R32" s="1037"/>
      <c r="S32" s="1037"/>
      <c r="T32" s="1037"/>
      <c r="U32" s="1037"/>
      <c r="V32" s="1037">
        <v>1726</v>
      </c>
      <c r="W32" s="1037"/>
      <c r="X32" s="1037"/>
      <c r="Y32" s="1037"/>
      <c r="Z32" s="1037"/>
      <c r="AA32" s="1037">
        <v>39</v>
      </c>
      <c r="AB32" s="1037"/>
      <c r="AC32" s="1037"/>
      <c r="AD32" s="1037"/>
      <c r="AE32" s="1038"/>
      <c r="AF32" s="1026">
        <v>39</v>
      </c>
      <c r="AG32" s="1027"/>
      <c r="AH32" s="1027"/>
      <c r="AI32" s="1027"/>
      <c r="AJ32" s="1028"/>
      <c r="AK32" s="958">
        <v>710</v>
      </c>
      <c r="AL32" s="947"/>
      <c r="AM32" s="947"/>
      <c r="AN32" s="947"/>
      <c r="AO32" s="947"/>
      <c r="AP32" s="947">
        <v>14833</v>
      </c>
      <c r="AQ32" s="947"/>
      <c r="AR32" s="947"/>
      <c r="AS32" s="947"/>
      <c r="AT32" s="947"/>
      <c r="AU32" s="947" t="s">
        <v>599</v>
      </c>
      <c r="AV32" s="947"/>
      <c r="AW32" s="947"/>
      <c r="AX32" s="947"/>
      <c r="AY32" s="947"/>
      <c r="AZ32" s="1035" t="s">
        <v>600</v>
      </c>
      <c r="BA32" s="1035"/>
      <c r="BB32" s="1035"/>
      <c r="BC32" s="1035"/>
      <c r="BD32" s="1035"/>
      <c r="BE32" s="1029" t="s">
        <v>476</v>
      </c>
      <c r="BF32" s="1029"/>
      <c r="BG32" s="1029"/>
      <c r="BH32" s="1029"/>
      <c r="BI32" s="1030"/>
      <c r="BJ32" s="200"/>
      <c r="BK32" s="200"/>
      <c r="BL32" s="200"/>
      <c r="BM32" s="200"/>
      <c r="BN32" s="200"/>
      <c r="BO32" s="213"/>
      <c r="BP32" s="213"/>
      <c r="BQ32" s="210">
        <v>26</v>
      </c>
      <c r="BR32" s="211"/>
      <c r="BS32" s="1009"/>
      <c r="BT32" s="1010"/>
      <c r="BU32" s="1010"/>
      <c r="BV32" s="1010"/>
      <c r="BW32" s="1010"/>
      <c r="BX32" s="1010"/>
      <c r="BY32" s="1010"/>
      <c r="BZ32" s="1010"/>
      <c r="CA32" s="1010"/>
      <c r="CB32" s="1010"/>
      <c r="CC32" s="1010"/>
      <c r="CD32" s="1010"/>
      <c r="CE32" s="1010"/>
      <c r="CF32" s="1010"/>
      <c r="CG32" s="1011"/>
      <c r="CH32" s="1002"/>
      <c r="CI32" s="1003"/>
      <c r="CJ32" s="1003"/>
      <c r="CK32" s="1003"/>
      <c r="CL32" s="1004"/>
      <c r="CM32" s="1002"/>
      <c r="CN32" s="1003"/>
      <c r="CO32" s="1003"/>
      <c r="CP32" s="1003"/>
      <c r="CQ32" s="1004"/>
      <c r="CR32" s="1002"/>
      <c r="CS32" s="1003"/>
      <c r="CT32" s="1003"/>
      <c r="CU32" s="1003"/>
      <c r="CV32" s="1004"/>
      <c r="CW32" s="1002"/>
      <c r="CX32" s="1003"/>
      <c r="CY32" s="1003"/>
      <c r="CZ32" s="1003"/>
      <c r="DA32" s="1004"/>
      <c r="DB32" s="1002"/>
      <c r="DC32" s="1003"/>
      <c r="DD32" s="1003"/>
      <c r="DE32" s="1003"/>
      <c r="DF32" s="1004"/>
      <c r="DG32" s="1002"/>
      <c r="DH32" s="1003"/>
      <c r="DI32" s="1003"/>
      <c r="DJ32" s="1003"/>
      <c r="DK32" s="1004"/>
      <c r="DL32" s="1002"/>
      <c r="DM32" s="1003"/>
      <c r="DN32" s="1003"/>
      <c r="DO32" s="1003"/>
      <c r="DP32" s="1004"/>
      <c r="DQ32" s="1002"/>
      <c r="DR32" s="1003"/>
      <c r="DS32" s="1003"/>
      <c r="DT32" s="1003"/>
      <c r="DU32" s="1004"/>
      <c r="DV32" s="1005"/>
      <c r="DW32" s="1006"/>
      <c r="DX32" s="1006"/>
      <c r="DY32" s="1006"/>
      <c r="DZ32" s="1007"/>
      <c r="EA32" s="194"/>
    </row>
    <row r="33" spans="1:131" s="195" customFormat="1" ht="26.25" customHeight="1">
      <c r="A33" s="214">
        <v>6</v>
      </c>
      <c r="B33" s="1021" t="s">
        <v>477</v>
      </c>
      <c r="C33" s="1022"/>
      <c r="D33" s="1022"/>
      <c r="E33" s="1022"/>
      <c r="F33" s="1022"/>
      <c r="G33" s="1022"/>
      <c r="H33" s="1022"/>
      <c r="I33" s="1022"/>
      <c r="J33" s="1022"/>
      <c r="K33" s="1022"/>
      <c r="L33" s="1022"/>
      <c r="M33" s="1022"/>
      <c r="N33" s="1022"/>
      <c r="O33" s="1022"/>
      <c r="P33" s="1023"/>
      <c r="Q33" s="1036">
        <v>699</v>
      </c>
      <c r="R33" s="1037"/>
      <c r="S33" s="1037"/>
      <c r="T33" s="1037"/>
      <c r="U33" s="1037"/>
      <c r="V33" s="1037">
        <v>680</v>
      </c>
      <c r="W33" s="1037"/>
      <c r="X33" s="1037"/>
      <c r="Y33" s="1037"/>
      <c r="Z33" s="1037"/>
      <c r="AA33" s="1037">
        <v>19</v>
      </c>
      <c r="AB33" s="1037"/>
      <c r="AC33" s="1037"/>
      <c r="AD33" s="1037"/>
      <c r="AE33" s="1038"/>
      <c r="AF33" s="1026">
        <v>19</v>
      </c>
      <c r="AG33" s="1027"/>
      <c r="AH33" s="1027"/>
      <c r="AI33" s="1027"/>
      <c r="AJ33" s="1028"/>
      <c r="AK33" s="958">
        <v>345</v>
      </c>
      <c r="AL33" s="947"/>
      <c r="AM33" s="947"/>
      <c r="AN33" s="947"/>
      <c r="AO33" s="947"/>
      <c r="AP33" s="947">
        <v>7299</v>
      </c>
      <c r="AQ33" s="947"/>
      <c r="AR33" s="947"/>
      <c r="AS33" s="947"/>
      <c r="AT33" s="947"/>
      <c r="AU33" s="947" t="s">
        <v>600</v>
      </c>
      <c r="AV33" s="947"/>
      <c r="AW33" s="947"/>
      <c r="AX33" s="947"/>
      <c r="AY33" s="947"/>
      <c r="AZ33" s="1035" t="s">
        <v>603</v>
      </c>
      <c r="BA33" s="1035"/>
      <c r="BB33" s="1035"/>
      <c r="BC33" s="1035"/>
      <c r="BD33" s="1035"/>
      <c r="BE33" s="1029" t="s">
        <v>476</v>
      </c>
      <c r="BF33" s="1029"/>
      <c r="BG33" s="1029"/>
      <c r="BH33" s="1029"/>
      <c r="BI33" s="1030"/>
      <c r="BJ33" s="200"/>
      <c r="BK33" s="200"/>
      <c r="BL33" s="200"/>
      <c r="BM33" s="200"/>
      <c r="BN33" s="200"/>
      <c r="BO33" s="213"/>
      <c r="BP33" s="213"/>
      <c r="BQ33" s="210">
        <v>27</v>
      </c>
      <c r="BR33" s="211"/>
      <c r="BS33" s="1009"/>
      <c r="BT33" s="1010"/>
      <c r="BU33" s="1010"/>
      <c r="BV33" s="1010"/>
      <c r="BW33" s="1010"/>
      <c r="BX33" s="1010"/>
      <c r="BY33" s="1010"/>
      <c r="BZ33" s="1010"/>
      <c r="CA33" s="1010"/>
      <c r="CB33" s="1010"/>
      <c r="CC33" s="1010"/>
      <c r="CD33" s="1010"/>
      <c r="CE33" s="1010"/>
      <c r="CF33" s="1010"/>
      <c r="CG33" s="1011"/>
      <c r="CH33" s="1002"/>
      <c r="CI33" s="1003"/>
      <c r="CJ33" s="1003"/>
      <c r="CK33" s="1003"/>
      <c r="CL33" s="1004"/>
      <c r="CM33" s="1002"/>
      <c r="CN33" s="1003"/>
      <c r="CO33" s="1003"/>
      <c r="CP33" s="1003"/>
      <c r="CQ33" s="1004"/>
      <c r="CR33" s="1002"/>
      <c r="CS33" s="1003"/>
      <c r="CT33" s="1003"/>
      <c r="CU33" s="1003"/>
      <c r="CV33" s="1004"/>
      <c r="CW33" s="1002"/>
      <c r="CX33" s="1003"/>
      <c r="CY33" s="1003"/>
      <c r="CZ33" s="1003"/>
      <c r="DA33" s="1004"/>
      <c r="DB33" s="1002"/>
      <c r="DC33" s="1003"/>
      <c r="DD33" s="1003"/>
      <c r="DE33" s="1003"/>
      <c r="DF33" s="1004"/>
      <c r="DG33" s="1002"/>
      <c r="DH33" s="1003"/>
      <c r="DI33" s="1003"/>
      <c r="DJ33" s="1003"/>
      <c r="DK33" s="1004"/>
      <c r="DL33" s="1002"/>
      <c r="DM33" s="1003"/>
      <c r="DN33" s="1003"/>
      <c r="DO33" s="1003"/>
      <c r="DP33" s="1004"/>
      <c r="DQ33" s="1002"/>
      <c r="DR33" s="1003"/>
      <c r="DS33" s="1003"/>
      <c r="DT33" s="1003"/>
      <c r="DU33" s="1004"/>
      <c r="DV33" s="1005"/>
      <c r="DW33" s="1006"/>
      <c r="DX33" s="1006"/>
      <c r="DY33" s="1006"/>
      <c r="DZ33" s="1007"/>
      <c r="EA33" s="194"/>
    </row>
    <row r="34" spans="1:131" s="195" customFormat="1" ht="26.25" customHeight="1">
      <c r="A34" s="214">
        <v>7</v>
      </c>
      <c r="B34" s="1021"/>
      <c r="C34" s="1022"/>
      <c r="D34" s="1022"/>
      <c r="E34" s="1022"/>
      <c r="F34" s="1022"/>
      <c r="G34" s="1022"/>
      <c r="H34" s="1022"/>
      <c r="I34" s="1022"/>
      <c r="J34" s="1022"/>
      <c r="K34" s="1022"/>
      <c r="L34" s="1022"/>
      <c r="M34" s="1022"/>
      <c r="N34" s="1022"/>
      <c r="O34" s="1022"/>
      <c r="P34" s="1023"/>
      <c r="Q34" s="1036"/>
      <c r="R34" s="1037"/>
      <c r="S34" s="1037"/>
      <c r="T34" s="1037"/>
      <c r="U34" s="1037"/>
      <c r="V34" s="1037"/>
      <c r="W34" s="1037"/>
      <c r="X34" s="1037"/>
      <c r="Y34" s="1037"/>
      <c r="Z34" s="1037"/>
      <c r="AA34" s="1037"/>
      <c r="AB34" s="1037"/>
      <c r="AC34" s="1037"/>
      <c r="AD34" s="1037"/>
      <c r="AE34" s="1038"/>
      <c r="AF34" s="1026"/>
      <c r="AG34" s="1027"/>
      <c r="AH34" s="1027"/>
      <c r="AI34" s="1027"/>
      <c r="AJ34" s="1028"/>
      <c r="AK34" s="958"/>
      <c r="AL34" s="947"/>
      <c r="AM34" s="947"/>
      <c r="AN34" s="947"/>
      <c r="AO34" s="947"/>
      <c r="AP34" s="947"/>
      <c r="AQ34" s="947"/>
      <c r="AR34" s="947"/>
      <c r="AS34" s="947"/>
      <c r="AT34" s="947"/>
      <c r="AU34" s="947"/>
      <c r="AV34" s="947"/>
      <c r="AW34" s="947"/>
      <c r="AX34" s="947"/>
      <c r="AY34" s="947"/>
      <c r="AZ34" s="1035"/>
      <c r="BA34" s="1035"/>
      <c r="BB34" s="1035"/>
      <c r="BC34" s="1035"/>
      <c r="BD34" s="1035"/>
      <c r="BE34" s="1029"/>
      <c r="BF34" s="1029"/>
      <c r="BG34" s="1029"/>
      <c r="BH34" s="1029"/>
      <c r="BI34" s="1030"/>
      <c r="BJ34" s="200"/>
      <c r="BK34" s="200"/>
      <c r="BL34" s="200"/>
      <c r="BM34" s="200"/>
      <c r="BN34" s="200"/>
      <c r="BO34" s="213"/>
      <c r="BP34" s="213"/>
      <c r="BQ34" s="210">
        <v>28</v>
      </c>
      <c r="BR34" s="211"/>
      <c r="BS34" s="1009"/>
      <c r="BT34" s="1010"/>
      <c r="BU34" s="1010"/>
      <c r="BV34" s="1010"/>
      <c r="BW34" s="1010"/>
      <c r="BX34" s="1010"/>
      <c r="BY34" s="1010"/>
      <c r="BZ34" s="1010"/>
      <c r="CA34" s="1010"/>
      <c r="CB34" s="1010"/>
      <c r="CC34" s="1010"/>
      <c r="CD34" s="1010"/>
      <c r="CE34" s="1010"/>
      <c r="CF34" s="1010"/>
      <c r="CG34" s="1011"/>
      <c r="CH34" s="1002"/>
      <c r="CI34" s="1003"/>
      <c r="CJ34" s="1003"/>
      <c r="CK34" s="1003"/>
      <c r="CL34" s="1004"/>
      <c r="CM34" s="1002"/>
      <c r="CN34" s="1003"/>
      <c r="CO34" s="1003"/>
      <c r="CP34" s="1003"/>
      <c r="CQ34" s="1004"/>
      <c r="CR34" s="1002"/>
      <c r="CS34" s="1003"/>
      <c r="CT34" s="1003"/>
      <c r="CU34" s="1003"/>
      <c r="CV34" s="1004"/>
      <c r="CW34" s="1002"/>
      <c r="CX34" s="1003"/>
      <c r="CY34" s="1003"/>
      <c r="CZ34" s="1003"/>
      <c r="DA34" s="1004"/>
      <c r="DB34" s="1002"/>
      <c r="DC34" s="1003"/>
      <c r="DD34" s="1003"/>
      <c r="DE34" s="1003"/>
      <c r="DF34" s="1004"/>
      <c r="DG34" s="1002"/>
      <c r="DH34" s="1003"/>
      <c r="DI34" s="1003"/>
      <c r="DJ34" s="1003"/>
      <c r="DK34" s="1004"/>
      <c r="DL34" s="1002"/>
      <c r="DM34" s="1003"/>
      <c r="DN34" s="1003"/>
      <c r="DO34" s="1003"/>
      <c r="DP34" s="1004"/>
      <c r="DQ34" s="1002"/>
      <c r="DR34" s="1003"/>
      <c r="DS34" s="1003"/>
      <c r="DT34" s="1003"/>
      <c r="DU34" s="1004"/>
      <c r="DV34" s="1005"/>
      <c r="DW34" s="1006"/>
      <c r="DX34" s="1006"/>
      <c r="DY34" s="1006"/>
      <c r="DZ34" s="1007"/>
      <c r="EA34" s="194"/>
    </row>
    <row r="35" spans="1:131" s="195" customFormat="1" ht="26.25" customHeight="1">
      <c r="A35" s="214">
        <v>8</v>
      </c>
      <c r="B35" s="1021"/>
      <c r="C35" s="1022"/>
      <c r="D35" s="1022"/>
      <c r="E35" s="1022"/>
      <c r="F35" s="1022"/>
      <c r="G35" s="1022"/>
      <c r="H35" s="1022"/>
      <c r="I35" s="1022"/>
      <c r="J35" s="1022"/>
      <c r="K35" s="1022"/>
      <c r="L35" s="1022"/>
      <c r="M35" s="1022"/>
      <c r="N35" s="1022"/>
      <c r="O35" s="1022"/>
      <c r="P35" s="1023"/>
      <c r="Q35" s="1036"/>
      <c r="R35" s="1037"/>
      <c r="S35" s="1037"/>
      <c r="T35" s="1037"/>
      <c r="U35" s="1037"/>
      <c r="V35" s="1037"/>
      <c r="W35" s="1037"/>
      <c r="X35" s="1037"/>
      <c r="Y35" s="1037"/>
      <c r="Z35" s="1037"/>
      <c r="AA35" s="1037"/>
      <c r="AB35" s="1037"/>
      <c r="AC35" s="1037"/>
      <c r="AD35" s="1037"/>
      <c r="AE35" s="1038"/>
      <c r="AF35" s="1026"/>
      <c r="AG35" s="1027"/>
      <c r="AH35" s="1027"/>
      <c r="AI35" s="1027"/>
      <c r="AJ35" s="1028"/>
      <c r="AK35" s="958"/>
      <c r="AL35" s="947"/>
      <c r="AM35" s="947"/>
      <c r="AN35" s="947"/>
      <c r="AO35" s="947"/>
      <c r="AP35" s="947"/>
      <c r="AQ35" s="947"/>
      <c r="AR35" s="947"/>
      <c r="AS35" s="947"/>
      <c r="AT35" s="947"/>
      <c r="AU35" s="947"/>
      <c r="AV35" s="947"/>
      <c r="AW35" s="947"/>
      <c r="AX35" s="947"/>
      <c r="AY35" s="947"/>
      <c r="AZ35" s="1035"/>
      <c r="BA35" s="1035"/>
      <c r="BB35" s="1035"/>
      <c r="BC35" s="1035"/>
      <c r="BD35" s="1035"/>
      <c r="BE35" s="1029"/>
      <c r="BF35" s="1029"/>
      <c r="BG35" s="1029"/>
      <c r="BH35" s="1029"/>
      <c r="BI35" s="1030"/>
      <c r="BJ35" s="200"/>
      <c r="BK35" s="200"/>
      <c r="BL35" s="200"/>
      <c r="BM35" s="200"/>
      <c r="BN35" s="200"/>
      <c r="BO35" s="213"/>
      <c r="BP35" s="213"/>
      <c r="BQ35" s="210">
        <v>29</v>
      </c>
      <c r="BR35" s="211"/>
      <c r="BS35" s="1009"/>
      <c r="BT35" s="1010"/>
      <c r="BU35" s="1010"/>
      <c r="BV35" s="1010"/>
      <c r="BW35" s="1010"/>
      <c r="BX35" s="1010"/>
      <c r="BY35" s="1010"/>
      <c r="BZ35" s="1010"/>
      <c r="CA35" s="1010"/>
      <c r="CB35" s="1010"/>
      <c r="CC35" s="1010"/>
      <c r="CD35" s="1010"/>
      <c r="CE35" s="1010"/>
      <c r="CF35" s="1010"/>
      <c r="CG35" s="1011"/>
      <c r="CH35" s="1002"/>
      <c r="CI35" s="1003"/>
      <c r="CJ35" s="1003"/>
      <c r="CK35" s="1003"/>
      <c r="CL35" s="1004"/>
      <c r="CM35" s="1002"/>
      <c r="CN35" s="1003"/>
      <c r="CO35" s="1003"/>
      <c r="CP35" s="1003"/>
      <c r="CQ35" s="1004"/>
      <c r="CR35" s="1002"/>
      <c r="CS35" s="1003"/>
      <c r="CT35" s="1003"/>
      <c r="CU35" s="1003"/>
      <c r="CV35" s="1004"/>
      <c r="CW35" s="1002"/>
      <c r="CX35" s="1003"/>
      <c r="CY35" s="1003"/>
      <c r="CZ35" s="1003"/>
      <c r="DA35" s="1004"/>
      <c r="DB35" s="1002"/>
      <c r="DC35" s="1003"/>
      <c r="DD35" s="1003"/>
      <c r="DE35" s="1003"/>
      <c r="DF35" s="1004"/>
      <c r="DG35" s="1002"/>
      <c r="DH35" s="1003"/>
      <c r="DI35" s="1003"/>
      <c r="DJ35" s="1003"/>
      <c r="DK35" s="1004"/>
      <c r="DL35" s="1002"/>
      <c r="DM35" s="1003"/>
      <c r="DN35" s="1003"/>
      <c r="DO35" s="1003"/>
      <c r="DP35" s="1004"/>
      <c r="DQ35" s="1002"/>
      <c r="DR35" s="1003"/>
      <c r="DS35" s="1003"/>
      <c r="DT35" s="1003"/>
      <c r="DU35" s="1004"/>
      <c r="DV35" s="1005"/>
      <c r="DW35" s="1006"/>
      <c r="DX35" s="1006"/>
      <c r="DY35" s="1006"/>
      <c r="DZ35" s="1007"/>
      <c r="EA35" s="194"/>
    </row>
    <row r="36" spans="1:131" s="195" customFormat="1" ht="26.25" customHeight="1">
      <c r="A36" s="214">
        <v>9</v>
      </c>
      <c r="B36" s="1021"/>
      <c r="C36" s="1022"/>
      <c r="D36" s="1022"/>
      <c r="E36" s="1022"/>
      <c r="F36" s="1022"/>
      <c r="G36" s="1022"/>
      <c r="H36" s="1022"/>
      <c r="I36" s="1022"/>
      <c r="J36" s="1022"/>
      <c r="K36" s="1022"/>
      <c r="L36" s="1022"/>
      <c r="M36" s="1022"/>
      <c r="N36" s="1022"/>
      <c r="O36" s="1022"/>
      <c r="P36" s="1023"/>
      <c r="Q36" s="1036"/>
      <c r="R36" s="1037"/>
      <c r="S36" s="1037"/>
      <c r="T36" s="1037"/>
      <c r="U36" s="1037"/>
      <c r="V36" s="1037"/>
      <c r="W36" s="1037"/>
      <c r="X36" s="1037"/>
      <c r="Y36" s="1037"/>
      <c r="Z36" s="1037"/>
      <c r="AA36" s="1037"/>
      <c r="AB36" s="1037"/>
      <c r="AC36" s="1037"/>
      <c r="AD36" s="1037"/>
      <c r="AE36" s="1038"/>
      <c r="AF36" s="1026"/>
      <c r="AG36" s="1027"/>
      <c r="AH36" s="1027"/>
      <c r="AI36" s="1027"/>
      <c r="AJ36" s="1028"/>
      <c r="AK36" s="958"/>
      <c r="AL36" s="947"/>
      <c r="AM36" s="947"/>
      <c r="AN36" s="947"/>
      <c r="AO36" s="947"/>
      <c r="AP36" s="947"/>
      <c r="AQ36" s="947"/>
      <c r="AR36" s="947"/>
      <c r="AS36" s="947"/>
      <c r="AT36" s="947"/>
      <c r="AU36" s="947"/>
      <c r="AV36" s="947"/>
      <c r="AW36" s="947"/>
      <c r="AX36" s="947"/>
      <c r="AY36" s="947"/>
      <c r="AZ36" s="1035"/>
      <c r="BA36" s="1035"/>
      <c r="BB36" s="1035"/>
      <c r="BC36" s="1035"/>
      <c r="BD36" s="1035"/>
      <c r="BE36" s="1029"/>
      <c r="BF36" s="1029"/>
      <c r="BG36" s="1029"/>
      <c r="BH36" s="1029"/>
      <c r="BI36" s="1030"/>
      <c r="BJ36" s="200"/>
      <c r="BK36" s="200"/>
      <c r="BL36" s="200"/>
      <c r="BM36" s="200"/>
      <c r="BN36" s="200"/>
      <c r="BO36" s="213"/>
      <c r="BP36" s="213"/>
      <c r="BQ36" s="210">
        <v>30</v>
      </c>
      <c r="BR36" s="211"/>
      <c r="BS36" s="1009"/>
      <c r="BT36" s="1010"/>
      <c r="BU36" s="1010"/>
      <c r="BV36" s="1010"/>
      <c r="BW36" s="1010"/>
      <c r="BX36" s="1010"/>
      <c r="BY36" s="1010"/>
      <c r="BZ36" s="1010"/>
      <c r="CA36" s="1010"/>
      <c r="CB36" s="1010"/>
      <c r="CC36" s="1010"/>
      <c r="CD36" s="1010"/>
      <c r="CE36" s="1010"/>
      <c r="CF36" s="1010"/>
      <c r="CG36" s="1011"/>
      <c r="CH36" s="1002"/>
      <c r="CI36" s="1003"/>
      <c r="CJ36" s="1003"/>
      <c r="CK36" s="1003"/>
      <c r="CL36" s="1004"/>
      <c r="CM36" s="1002"/>
      <c r="CN36" s="1003"/>
      <c r="CO36" s="1003"/>
      <c r="CP36" s="1003"/>
      <c r="CQ36" s="1004"/>
      <c r="CR36" s="1002"/>
      <c r="CS36" s="1003"/>
      <c r="CT36" s="1003"/>
      <c r="CU36" s="1003"/>
      <c r="CV36" s="1004"/>
      <c r="CW36" s="1002"/>
      <c r="CX36" s="1003"/>
      <c r="CY36" s="1003"/>
      <c r="CZ36" s="1003"/>
      <c r="DA36" s="1004"/>
      <c r="DB36" s="1002"/>
      <c r="DC36" s="1003"/>
      <c r="DD36" s="1003"/>
      <c r="DE36" s="1003"/>
      <c r="DF36" s="1004"/>
      <c r="DG36" s="1002"/>
      <c r="DH36" s="1003"/>
      <c r="DI36" s="1003"/>
      <c r="DJ36" s="1003"/>
      <c r="DK36" s="1004"/>
      <c r="DL36" s="1002"/>
      <c r="DM36" s="1003"/>
      <c r="DN36" s="1003"/>
      <c r="DO36" s="1003"/>
      <c r="DP36" s="1004"/>
      <c r="DQ36" s="1002"/>
      <c r="DR36" s="1003"/>
      <c r="DS36" s="1003"/>
      <c r="DT36" s="1003"/>
      <c r="DU36" s="1004"/>
      <c r="DV36" s="1005"/>
      <c r="DW36" s="1006"/>
      <c r="DX36" s="1006"/>
      <c r="DY36" s="1006"/>
      <c r="DZ36" s="1007"/>
      <c r="EA36" s="194"/>
    </row>
    <row r="37" spans="1:131" s="195" customFormat="1" ht="26.25" customHeight="1">
      <c r="A37" s="214">
        <v>10</v>
      </c>
      <c r="B37" s="1021"/>
      <c r="C37" s="1022"/>
      <c r="D37" s="1022"/>
      <c r="E37" s="1022"/>
      <c r="F37" s="1022"/>
      <c r="G37" s="1022"/>
      <c r="H37" s="1022"/>
      <c r="I37" s="1022"/>
      <c r="J37" s="1022"/>
      <c r="K37" s="1022"/>
      <c r="L37" s="1022"/>
      <c r="M37" s="1022"/>
      <c r="N37" s="1022"/>
      <c r="O37" s="1022"/>
      <c r="P37" s="1023"/>
      <c r="Q37" s="1036"/>
      <c r="R37" s="1037"/>
      <c r="S37" s="1037"/>
      <c r="T37" s="1037"/>
      <c r="U37" s="1037"/>
      <c r="V37" s="1037"/>
      <c r="W37" s="1037"/>
      <c r="X37" s="1037"/>
      <c r="Y37" s="1037"/>
      <c r="Z37" s="1037"/>
      <c r="AA37" s="1037"/>
      <c r="AB37" s="1037"/>
      <c r="AC37" s="1037"/>
      <c r="AD37" s="1037"/>
      <c r="AE37" s="1038"/>
      <c r="AF37" s="1026"/>
      <c r="AG37" s="1027"/>
      <c r="AH37" s="1027"/>
      <c r="AI37" s="1027"/>
      <c r="AJ37" s="1028"/>
      <c r="AK37" s="958"/>
      <c r="AL37" s="947"/>
      <c r="AM37" s="947"/>
      <c r="AN37" s="947"/>
      <c r="AO37" s="947"/>
      <c r="AP37" s="947"/>
      <c r="AQ37" s="947"/>
      <c r="AR37" s="947"/>
      <c r="AS37" s="947"/>
      <c r="AT37" s="947"/>
      <c r="AU37" s="947"/>
      <c r="AV37" s="947"/>
      <c r="AW37" s="947"/>
      <c r="AX37" s="947"/>
      <c r="AY37" s="947"/>
      <c r="AZ37" s="1035"/>
      <c r="BA37" s="1035"/>
      <c r="BB37" s="1035"/>
      <c r="BC37" s="1035"/>
      <c r="BD37" s="1035"/>
      <c r="BE37" s="1029"/>
      <c r="BF37" s="1029"/>
      <c r="BG37" s="1029"/>
      <c r="BH37" s="1029"/>
      <c r="BI37" s="1030"/>
      <c r="BJ37" s="200"/>
      <c r="BK37" s="200"/>
      <c r="BL37" s="200"/>
      <c r="BM37" s="200"/>
      <c r="BN37" s="200"/>
      <c r="BO37" s="213"/>
      <c r="BP37" s="213"/>
      <c r="BQ37" s="210">
        <v>31</v>
      </c>
      <c r="BR37" s="211"/>
      <c r="BS37" s="1009"/>
      <c r="BT37" s="1010"/>
      <c r="BU37" s="1010"/>
      <c r="BV37" s="1010"/>
      <c r="BW37" s="1010"/>
      <c r="BX37" s="1010"/>
      <c r="BY37" s="1010"/>
      <c r="BZ37" s="1010"/>
      <c r="CA37" s="1010"/>
      <c r="CB37" s="1010"/>
      <c r="CC37" s="1010"/>
      <c r="CD37" s="1010"/>
      <c r="CE37" s="1010"/>
      <c r="CF37" s="1010"/>
      <c r="CG37" s="1011"/>
      <c r="CH37" s="1002"/>
      <c r="CI37" s="1003"/>
      <c r="CJ37" s="1003"/>
      <c r="CK37" s="1003"/>
      <c r="CL37" s="1004"/>
      <c r="CM37" s="1002"/>
      <c r="CN37" s="1003"/>
      <c r="CO37" s="1003"/>
      <c r="CP37" s="1003"/>
      <c r="CQ37" s="1004"/>
      <c r="CR37" s="1002"/>
      <c r="CS37" s="1003"/>
      <c r="CT37" s="1003"/>
      <c r="CU37" s="1003"/>
      <c r="CV37" s="1004"/>
      <c r="CW37" s="1002"/>
      <c r="CX37" s="1003"/>
      <c r="CY37" s="1003"/>
      <c r="CZ37" s="1003"/>
      <c r="DA37" s="1004"/>
      <c r="DB37" s="1002"/>
      <c r="DC37" s="1003"/>
      <c r="DD37" s="1003"/>
      <c r="DE37" s="1003"/>
      <c r="DF37" s="1004"/>
      <c r="DG37" s="1002"/>
      <c r="DH37" s="1003"/>
      <c r="DI37" s="1003"/>
      <c r="DJ37" s="1003"/>
      <c r="DK37" s="1004"/>
      <c r="DL37" s="1002"/>
      <c r="DM37" s="1003"/>
      <c r="DN37" s="1003"/>
      <c r="DO37" s="1003"/>
      <c r="DP37" s="1004"/>
      <c r="DQ37" s="1002"/>
      <c r="DR37" s="1003"/>
      <c r="DS37" s="1003"/>
      <c r="DT37" s="1003"/>
      <c r="DU37" s="1004"/>
      <c r="DV37" s="1005"/>
      <c r="DW37" s="1006"/>
      <c r="DX37" s="1006"/>
      <c r="DY37" s="1006"/>
      <c r="DZ37" s="1007"/>
      <c r="EA37" s="194"/>
    </row>
    <row r="38" spans="1:131" s="195" customFormat="1" ht="26.25" customHeight="1">
      <c r="A38" s="214">
        <v>11</v>
      </c>
      <c r="B38" s="1021"/>
      <c r="C38" s="1022"/>
      <c r="D38" s="1022"/>
      <c r="E38" s="1022"/>
      <c r="F38" s="1022"/>
      <c r="G38" s="1022"/>
      <c r="H38" s="1022"/>
      <c r="I38" s="1022"/>
      <c r="J38" s="1022"/>
      <c r="K38" s="1022"/>
      <c r="L38" s="1022"/>
      <c r="M38" s="1022"/>
      <c r="N38" s="1022"/>
      <c r="O38" s="1022"/>
      <c r="P38" s="1023"/>
      <c r="Q38" s="1036"/>
      <c r="R38" s="1037"/>
      <c r="S38" s="1037"/>
      <c r="T38" s="1037"/>
      <c r="U38" s="1037"/>
      <c r="V38" s="1037"/>
      <c r="W38" s="1037"/>
      <c r="X38" s="1037"/>
      <c r="Y38" s="1037"/>
      <c r="Z38" s="1037"/>
      <c r="AA38" s="1037"/>
      <c r="AB38" s="1037"/>
      <c r="AC38" s="1037"/>
      <c r="AD38" s="1037"/>
      <c r="AE38" s="1038"/>
      <c r="AF38" s="1026"/>
      <c r="AG38" s="1027"/>
      <c r="AH38" s="1027"/>
      <c r="AI38" s="1027"/>
      <c r="AJ38" s="1028"/>
      <c r="AK38" s="958"/>
      <c r="AL38" s="947"/>
      <c r="AM38" s="947"/>
      <c r="AN38" s="947"/>
      <c r="AO38" s="947"/>
      <c r="AP38" s="947"/>
      <c r="AQ38" s="947"/>
      <c r="AR38" s="947"/>
      <c r="AS38" s="947"/>
      <c r="AT38" s="947"/>
      <c r="AU38" s="947"/>
      <c r="AV38" s="947"/>
      <c r="AW38" s="947"/>
      <c r="AX38" s="947"/>
      <c r="AY38" s="947"/>
      <c r="AZ38" s="1035"/>
      <c r="BA38" s="1035"/>
      <c r="BB38" s="1035"/>
      <c r="BC38" s="1035"/>
      <c r="BD38" s="1035"/>
      <c r="BE38" s="1029"/>
      <c r="BF38" s="1029"/>
      <c r="BG38" s="1029"/>
      <c r="BH38" s="1029"/>
      <c r="BI38" s="1030"/>
      <c r="BJ38" s="200"/>
      <c r="BK38" s="200"/>
      <c r="BL38" s="200"/>
      <c r="BM38" s="200"/>
      <c r="BN38" s="200"/>
      <c r="BO38" s="213"/>
      <c r="BP38" s="213"/>
      <c r="BQ38" s="210">
        <v>32</v>
      </c>
      <c r="BR38" s="211"/>
      <c r="BS38" s="1009"/>
      <c r="BT38" s="1010"/>
      <c r="BU38" s="1010"/>
      <c r="BV38" s="1010"/>
      <c r="BW38" s="1010"/>
      <c r="BX38" s="1010"/>
      <c r="BY38" s="1010"/>
      <c r="BZ38" s="1010"/>
      <c r="CA38" s="1010"/>
      <c r="CB38" s="1010"/>
      <c r="CC38" s="1010"/>
      <c r="CD38" s="1010"/>
      <c r="CE38" s="1010"/>
      <c r="CF38" s="1010"/>
      <c r="CG38" s="1011"/>
      <c r="CH38" s="1002"/>
      <c r="CI38" s="1003"/>
      <c r="CJ38" s="1003"/>
      <c r="CK38" s="1003"/>
      <c r="CL38" s="1004"/>
      <c r="CM38" s="1002"/>
      <c r="CN38" s="1003"/>
      <c r="CO38" s="1003"/>
      <c r="CP38" s="1003"/>
      <c r="CQ38" s="1004"/>
      <c r="CR38" s="1002"/>
      <c r="CS38" s="1003"/>
      <c r="CT38" s="1003"/>
      <c r="CU38" s="1003"/>
      <c r="CV38" s="1004"/>
      <c r="CW38" s="1002"/>
      <c r="CX38" s="1003"/>
      <c r="CY38" s="1003"/>
      <c r="CZ38" s="1003"/>
      <c r="DA38" s="1004"/>
      <c r="DB38" s="1002"/>
      <c r="DC38" s="1003"/>
      <c r="DD38" s="1003"/>
      <c r="DE38" s="1003"/>
      <c r="DF38" s="1004"/>
      <c r="DG38" s="1002"/>
      <c r="DH38" s="1003"/>
      <c r="DI38" s="1003"/>
      <c r="DJ38" s="1003"/>
      <c r="DK38" s="1004"/>
      <c r="DL38" s="1002"/>
      <c r="DM38" s="1003"/>
      <c r="DN38" s="1003"/>
      <c r="DO38" s="1003"/>
      <c r="DP38" s="1004"/>
      <c r="DQ38" s="1002"/>
      <c r="DR38" s="1003"/>
      <c r="DS38" s="1003"/>
      <c r="DT38" s="1003"/>
      <c r="DU38" s="1004"/>
      <c r="DV38" s="1005"/>
      <c r="DW38" s="1006"/>
      <c r="DX38" s="1006"/>
      <c r="DY38" s="1006"/>
      <c r="DZ38" s="1007"/>
      <c r="EA38" s="194"/>
    </row>
    <row r="39" spans="1:131" s="195" customFormat="1" ht="26.25" customHeight="1">
      <c r="A39" s="214">
        <v>12</v>
      </c>
      <c r="B39" s="1021"/>
      <c r="C39" s="1022"/>
      <c r="D39" s="1022"/>
      <c r="E39" s="1022"/>
      <c r="F39" s="1022"/>
      <c r="G39" s="1022"/>
      <c r="H39" s="1022"/>
      <c r="I39" s="1022"/>
      <c r="J39" s="1022"/>
      <c r="K39" s="1022"/>
      <c r="L39" s="1022"/>
      <c r="M39" s="1022"/>
      <c r="N39" s="1022"/>
      <c r="O39" s="1022"/>
      <c r="P39" s="1023"/>
      <c r="Q39" s="1036"/>
      <c r="R39" s="1037"/>
      <c r="S39" s="1037"/>
      <c r="T39" s="1037"/>
      <c r="U39" s="1037"/>
      <c r="V39" s="1037"/>
      <c r="W39" s="1037"/>
      <c r="X39" s="1037"/>
      <c r="Y39" s="1037"/>
      <c r="Z39" s="1037"/>
      <c r="AA39" s="1037"/>
      <c r="AB39" s="1037"/>
      <c r="AC39" s="1037"/>
      <c r="AD39" s="1037"/>
      <c r="AE39" s="1038"/>
      <c r="AF39" s="1026"/>
      <c r="AG39" s="1027"/>
      <c r="AH39" s="1027"/>
      <c r="AI39" s="1027"/>
      <c r="AJ39" s="1028"/>
      <c r="AK39" s="958"/>
      <c r="AL39" s="947"/>
      <c r="AM39" s="947"/>
      <c r="AN39" s="947"/>
      <c r="AO39" s="947"/>
      <c r="AP39" s="947"/>
      <c r="AQ39" s="947"/>
      <c r="AR39" s="947"/>
      <c r="AS39" s="947"/>
      <c r="AT39" s="947"/>
      <c r="AU39" s="947"/>
      <c r="AV39" s="947"/>
      <c r="AW39" s="947"/>
      <c r="AX39" s="947"/>
      <c r="AY39" s="947"/>
      <c r="AZ39" s="1035"/>
      <c r="BA39" s="1035"/>
      <c r="BB39" s="1035"/>
      <c r="BC39" s="1035"/>
      <c r="BD39" s="1035"/>
      <c r="BE39" s="1029"/>
      <c r="BF39" s="1029"/>
      <c r="BG39" s="1029"/>
      <c r="BH39" s="1029"/>
      <c r="BI39" s="1030"/>
      <c r="BJ39" s="200"/>
      <c r="BK39" s="200"/>
      <c r="BL39" s="200"/>
      <c r="BM39" s="200"/>
      <c r="BN39" s="200"/>
      <c r="BO39" s="213"/>
      <c r="BP39" s="213"/>
      <c r="BQ39" s="210">
        <v>33</v>
      </c>
      <c r="BR39" s="211"/>
      <c r="BS39" s="1009"/>
      <c r="BT39" s="1010"/>
      <c r="BU39" s="1010"/>
      <c r="BV39" s="1010"/>
      <c r="BW39" s="1010"/>
      <c r="BX39" s="1010"/>
      <c r="BY39" s="1010"/>
      <c r="BZ39" s="1010"/>
      <c r="CA39" s="1010"/>
      <c r="CB39" s="1010"/>
      <c r="CC39" s="1010"/>
      <c r="CD39" s="1010"/>
      <c r="CE39" s="1010"/>
      <c r="CF39" s="1010"/>
      <c r="CG39" s="1011"/>
      <c r="CH39" s="1002"/>
      <c r="CI39" s="1003"/>
      <c r="CJ39" s="1003"/>
      <c r="CK39" s="1003"/>
      <c r="CL39" s="1004"/>
      <c r="CM39" s="1002"/>
      <c r="CN39" s="1003"/>
      <c r="CO39" s="1003"/>
      <c r="CP39" s="1003"/>
      <c r="CQ39" s="1004"/>
      <c r="CR39" s="1002"/>
      <c r="CS39" s="1003"/>
      <c r="CT39" s="1003"/>
      <c r="CU39" s="1003"/>
      <c r="CV39" s="1004"/>
      <c r="CW39" s="1002"/>
      <c r="CX39" s="1003"/>
      <c r="CY39" s="1003"/>
      <c r="CZ39" s="1003"/>
      <c r="DA39" s="1004"/>
      <c r="DB39" s="1002"/>
      <c r="DC39" s="1003"/>
      <c r="DD39" s="1003"/>
      <c r="DE39" s="1003"/>
      <c r="DF39" s="1004"/>
      <c r="DG39" s="1002"/>
      <c r="DH39" s="1003"/>
      <c r="DI39" s="1003"/>
      <c r="DJ39" s="1003"/>
      <c r="DK39" s="1004"/>
      <c r="DL39" s="1002"/>
      <c r="DM39" s="1003"/>
      <c r="DN39" s="1003"/>
      <c r="DO39" s="1003"/>
      <c r="DP39" s="1004"/>
      <c r="DQ39" s="1002"/>
      <c r="DR39" s="1003"/>
      <c r="DS39" s="1003"/>
      <c r="DT39" s="1003"/>
      <c r="DU39" s="1004"/>
      <c r="DV39" s="1005"/>
      <c r="DW39" s="1006"/>
      <c r="DX39" s="1006"/>
      <c r="DY39" s="1006"/>
      <c r="DZ39" s="1007"/>
      <c r="EA39" s="194"/>
    </row>
    <row r="40" spans="1:131" s="195" customFormat="1" ht="26.25" customHeight="1">
      <c r="A40" s="209">
        <v>13</v>
      </c>
      <c r="B40" s="1021"/>
      <c r="C40" s="1022"/>
      <c r="D40" s="1022"/>
      <c r="E40" s="1022"/>
      <c r="F40" s="1022"/>
      <c r="G40" s="1022"/>
      <c r="H40" s="1022"/>
      <c r="I40" s="1022"/>
      <c r="J40" s="1022"/>
      <c r="K40" s="1022"/>
      <c r="L40" s="1022"/>
      <c r="M40" s="1022"/>
      <c r="N40" s="1022"/>
      <c r="O40" s="1022"/>
      <c r="P40" s="1023"/>
      <c r="Q40" s="1036"/>
      <c r="R40" s="1037"/>
      <c r="S40" s="1037"/>
      <c r="T40" s="1037"/>
      <c r="U40" s="1037"/>
      <c r="V40" s="1037"/>
      <c r="W40" s="1037"/>
      <c r="X40" s="1037"/>
      <c r="Y40" s="1037"/>
      <c r="Z40" s="1037"/>
      <c r="AA40" s="1037"/>
      <c r="AB40" s="1037"/>
      <c r="AC40" s="1037"/>
      <c r="AD40" s="1037"/>
      <c r="AE40" s="1038"/>
      <c r="AF40" s="1026"/>
      <c r="AG40" s="1027"/>
      <c r="AH40" s="1027"/>
      <c r="AI40" s="1027"/>
      <c r="AJ40" s="1028"/>
      <c r="AK40" s="958"/>
      <c r="AL40" s="947"/>
      <c r="AM40" s="947"/>
      <c r="AN40" s="947"/>
      <c r="AO40" s="947"/>
      <c r="AP40" s="947"/>
      <c r="AQ40" s="947"/>
      <c r="AR40" s="947"/>
      <c r="AS40" s="947"/>
      <c r="AT40" s="947"/>
      <c r="AU40" s="947"/>
      <c r="AV40" s="947"/>
      <c r="AW40" s="947"/>
      <c r="AX40" s="947"/>
      <c r="AY40" s="947"/>
      <c r="AZ40" s="1035"/>
      <c r="BA40" s="1035"/>
      <c r="BB40" s="1035"/>
      <c r="BC40" s="1035"/>
      <c r="BD40" s="1035"/>
      <c r="BE40" s="1029"/>
      <c r="BF40" s="1029"/>
      <c r="BG40" s="1029"/>
      <c r="BH40" s="1029"/>
      <c r="BI40" s="1030"/>
      <c r="BJ40" s="200"/>
      <c r="BK40" s="200"/>
      <c r="BL40" s="200"/>
      <c r="BM40" s="200"/>
      <c r="BN40" s="200"/>
      <c r="BO40" s="213"/>
      <c r="BP40" s="213"/>
      <c r="BQ40" s="210">
        <v>34</v>
      </c>
      <c r="BR40" s="211"/>
      <c r="BS40" s="1009"/>
      <c r="BT40" s="1010"/>
      <c r="BU40" s="1010"/>
      <c r="BV40" s="1010"/>
      <c r="BW40" s="1010"/>
      <c r="BX40" s="1010"/>
      <c r="BY40" s="1010"/>
      <c r="BZ40" s="1010"/>
      <c r="CA40" s="1010"/>
      <c r="CB40" s="1010"/>
      <c r="CC40" s="1010"/>
      <c r="CD40" s="1010"/>
      <c r="CE40" s="1010"/>
      <c r="CF40" s="1010"/>
      <c r="CG40" s="1011"/>
      <c r="CH40" s="1002"/>
      <c r="CI40" s="1003"/>
      <c r="CJ40" s="1003"/>
      <c r="CK40" s="1003"/>
      <c r="CL40" s="1004"/>
      <c r="CM40" s="1002"/>
      <c r="CN40" s="1003"/>
      <c r="CO40" s="1003"/>
      <c r="CP40" s="1003"/>
      <c r="CQ40" s="1004"/>
      <c r="CR40" s="1002"/>
      <c r="CS40" s="1003"/>
      <c r="CT40" s="1003"/>
      <c r="CU40" s="1003"/>
      <c r="CV40" s="1004"/>
      <c r="CW40" s="1002"/>
      <c r="CX40" s="1003"/>
      <c r="CY40" s="1003"/>
      <c r="CZ40" s="1003"/>
      <c r="DA40" s="1004"/>
      <c r="DB40" s="1002"/>
      <c r="DC40" s="1003"/>
      <c r="DD40" s="1003"/>
      <c r="DE40" s="1003"/>
      <c r="DF40" s="1004"/>
      <c r="DG40" s="1002"/>
      <c r="DH40" s="1003"/>
      <c r="DI40" s="1003"/>
      <c r="DJ40" s="1003"/>
      <c r="DK40" s="1004"/>
      <c r="DL40" s="1002"/>
      <c r="DM40" s="1003"/>
      <c r="DN40" s="1003"/>
      <c r="DO40" s="1003"/>
      <c r="DP40" s="1004"/>
      <c r="DQ40" s="1002"/>
      <c r="DR40" s="1003"/>
      <c r="DS40" s="1003"/>
      <c r="DT40" s="1003"/>
      <c r="DU40" s="1004"/>
      <c r="DV40" s="1005"/>
      <c r="DW40" s="1006"/>
      <c r="DX40" s="1006"/>
      <c r="DY40" s="1006"/>
      <c r="DZ40" s="1007"/>
      <c r="EA40" s="194"/>
    </row>
    <row r="41" spans="1:131" s="195" customFormat="1" ht="26.25" customHeight="1">
      <c r="A41" s="209">
        <v>14</v>
      </c>
      <c r="B41" s="1021"/>
      <c r="C41" s="1022"/>
      <c r="D41" s="1022"/>
      <c r="E41" s="1022"/>
      <c r="F41" s="1022"/>
      <c r="G41" s="1022"/>
      <c r="H41" s="1022"/>
      <c r="I41" s="1022"/>
      <c r="J41" s="1022"/>
      <c r="K41" s="1022"/>
      <c r="L41" s="1022"/>
      <c r="M41" s="1022"/>
      <c r="N41" s="1022"/>
      <c r="O41" s="1022"/>
      <c r="P41" s="1023"/>
      <c r="Q41" s="1036"/>
      <c r="R41" s="1037"/>
      <c r="S41" s="1037"/>
      <c r="T41" s="1037"/>
      <c r="U41" s="1037"/>
      <c r="V41" s="1037"/>
      <c r="W41" s="1037"/>
      <c r="X41" s="1037"/>
      <c r="Y41" s="1037"/>
      <c r="Z41" s="1037"/>
      <c r="AA41" s="1037"/>
      <c r="AB41" s="1037"/>
      <c r="AC41" s="1037"/>
      <c r="AD41" s="1037"/>
      <c r="AE41" s="1038"/>
      <c r="AF41" s="1026"/>
      <c r="AG41" s="1027"/>
      <c r="AH41" s="1027"/>
      <c r="AI41" s="1027"/>
      <c r="AJ41" s="1028"/>
      <c r="AK41" s="958"/>
      <c r="AL41" s="947"/>
      <c r="AM41" s="947"/>
      <c r="AN41" s="947"/>
      <c r="AO41" s="947"/>
      <c r="AP41" s="947"/>
      <c r="AQ41" s="947"/>
      <c r="AR41" s="947"/>
      <c r="AS41" s="947"/>
      <c r="AT41" s="947"/>
      <c r="AU41" s="947"/>
      <c r="AV41" s="947"/>
      <c r="AW41" s="947"/>
      <c r="AX41" s="947"/>
      <c r="AY41" s="947"/>
      <c r="AZ41" s="1035"/>
      <c r="BA41" s="1035"/>
      <c r="BB41" s="1035"/>
      <c r="BC41" s="1035"/>
      <c r="BD41" s="1035"/>
      <c r="BE41" s="1029"/>
      <c r="BF41" s="1029"/>
      <c r="BG41" s="1029"/>
      <c r="BH41" s="1029"/>
      <c r="BI41" s="1030"/>
      <c r="BJ41" s="200"/>
      <c r="BK41" s="200"/>
      <c r="BL41" s="200"/>
      <c r="BM41" s="200"/>
      <c r="BN41" s="200"/>
      <c r="BO41" s="213"/>
      <c r="BP41" s="213"/>
      <c r="BQ41" s="210">
        <v>35</v>
      </c>
      <c r="BR41" s="211"/>
      <c r="BS41" s="1009"/>
      <c r="BT41" s="1010"/>
      <c r="BU41" s="1010"/>
      <c r="BV41" s="1010"/>
      <c r="BW41" s="1010"/>
      <c r="BX41" s="1010"/>
      <c r="BY41" s="1010"/>
      <c r="BZ41" s="1010"/>
      <c r="CA41" s="1010"/>
      <c r="CB41" s="1010"/>
      <c r="CC41" s="1010"/>
      <c r="CD41" s="1010"/>
      <c r="CE41" s="1010"/>
      <c r="CF41" s="1010"/>
      <c r="CG41" s="1011"/>
      <c r="CH41" s="1002"/>
      <c r="CI41" s="1003"/>
      <c r="CJ41" s="1003"/>
      <c r="CK41" s="1003"/>
      <c r="CL41" s="1004"/>
      <c r="CM41" s="1002"/>
      <c r="CN41" s="1003"/>
      <c r="CO41" s="1003"/>
      <c r="CP41" s="1003"/>
      <c r="CQ41" s="1004"/>
      <c r="CR41" s="1002"/>
      <c r="CS41" s="1003"/>
      <c r="CT41" s="1003"/>
      <c r="CU41" s="1003"/>
      <c r="CV41" s="1004"/>
      <c r="CW41" s="1002"/>
      <c r="CX41" s="1003"/>
      <c r="CY41" s="1003"/>
      <c r="CZ41" s="1003"/>
      <c r="DA41" s="1004"/>
      <c r="DB41" s="1002"/>
      <c r="DC41" s="1003"/>
      <c r="DD41" s="1003"/>
      <c r="DE41" s="1003"/>
      <c r="DF41" s="1004"/>
      <c r="DG41" s="1002"/>
      <c r="DH41" s="1003"/>
      <c r="DI41" s="1003"/>
      <c r="DJ41" s="1003"/>
      <c r="DK41" s="1004"/>
      <c r="DL41" s="1002"/>
      <c r="DM41" s="1003"/>
      <c r="DN41" s="1003"/>
      <c r="DO41" s="1003"/>
      <c r="DP41" s="1004"/>
      <c r="DQ41" s="1002"/>
      <c r="DR41" s="1003"/>
      <c r="DS41" s="1003"/>
      <c r="DT41" s="1003"/>
      <c r="DU41" s="1004"/>
      <c r="DV41" s="1005"/>
      <c r="DW41" s="1006"/>
      <c r="DX41" s="1006"/>
      <c r="DY41" s="1006"/>
      <c r="DZ41" s="1007"/>
      <c r="EA41" s="194"/>
    </row>
    <row r="42" spans="1:131" s="195" customFormat="1" ht="26.25" customHeight="1">
      <c r="A42" s="209">
        <v>15</v>
      </c>
      <c r="B42" s="1021"/>
      <c r="C42" s="1022"/>
      <c r="D42" s="1022"/>
      <c r="E42" s="1022"/>
      <c r="F42" s="1022"/>
      <c r="G42" s="1022"/>
      <c r="H42" s="1022"/>
      <c r="I42" s="1022"/>
      <c r="J42" s="1022"/>
      <c r="K42" s="1022"/>
      <c r="L42" s="1022"/>
      <c r="M42" s="1022"/>
      <c r="N42" s="1022"/>
      <c r="O42" s="1022"/>
      <c r="P42" s="1023"/>
      <c r="Q42" s="1036"/>
      <c r="R42" s="1037"/>
      <c r="S42" s="1037"/>
      <c r="T42" s="1037"/>
      <c r="U42" s="1037"/>
      <c r="V42" s="1037"/>
      <c r="W42" s="1037"/>
      <c r="X42" s="1037"/>
      <c r="Y42" s="1037"/>
      <c r="Z42" s="1037"/>
      <c r="AA42" s="1037"/>
      <c r="AB42" s="1037"/>
      <c r="AC42" s="1037"/>
      <c r="AD42" s="1037"/>
      <c r="AE42" s="1038"/>
      <c r="AF42" s="1026"/>
      <c r="AG42" s="1027"/>
      <c r="AH42" s="1027"/>
      <c r="AI42" s="1027"/>
      <c r="AJ42" s="1028"/>
      <c r="AK42" s="958"/>
      <c r="AL42" s="947"/>
      <c r="AM42" s="947"/>
      <c r="AN42" s="947"/>
      <c r="AO42" s="947"/>
      <c r="AP42" s="947"/>
      <c r="AQ42" s="947"/>
      <c r="AR42" s="947"/>
      <c r="AS42" s="947"/>
      <c r="AT42" s="947"/>
      <c r="AU42" s="947"/>
      <c r="AV42" s="947"/>
      <c r="AW42" s="947"/>
      <c r="AX42" s="947"/>
      <c r="AY42" s="947"/>
      <c r="AZ42" s="1035"/>
      <c r="BA42" s="1035"/>
      <c r="BB42" s="1035"/>
      <c r="BC42" s="1035"/>
      <c r="BD42" s="1035"/>
      <c r="BE42" s="1029"/>
      <c r="BF42" s="1029"/>
      <c r="BG42" s="1029"/>
      <c r="BH42" s="1029"/>
      <c r="BI42" s="1030"/>
      <c r="BJ42" s="200"/>
      <c r="BK42" s="200"/>
      <c r="BL42" s="200"/>
      <c r="BM42" s="200"/>
      <c r="BN42" s="200"/>
      <c r="BO42" s="213"/>
      <c r="BP42" s="213"/>
      <c r="BQ42" s="210">
        <v>36</v>
      </c>
      <c r="BR42" s="211"/>
      <c r="BS42" s="1009"/>
      <c r="BT42" s="1010"/>
      <c r="BU42" s="1010"/>
      <c r="BV42" s="1010"/>
      <c r="BW42" s="1010"/>
      <c r="BX42" s="1010"/>
      <c r="BY42" s="1010"/>
      <c r="BZ42" s="1010"/>
      <c r="CA42" s="1010"/>
      <c r="CB42" s="1010"/>
      <c r="CC42" s="1010"/>
      <c r="CD42" s="1010"/>
      <c r="CE42" s="1010"/>
      <c r="CF42" s="1010"/>
      <c r="CG42" s="1011"/>
      <c r="CH42" s="1002"/>
      <c r="CI42" s="1003"/>
      <c r="CJ42" s="1003"/>
      <c r="CK42" s="1003"/>
      <c r="CL42" s="1004"/>
      <c r="CM42" s="1002"/>
      <c r="CN42" s="1003"/>
      <c r="CO42" s="1003"/>
      <c r="CP42" s="1003"/>
      <c r="CQ42" s="1004"/>
      <c r="CR42" s="1002"/>
      <c r="CS42" s="1003"/>
      <c r="CT42" s="1003"/>
      <c r="CU42" s="1003"/>
      <c r="CV42" s="1004"/>
      <c r="CW42" s="1002"/>
      <c r="CX42" s="1003"/>
      <c r="CY42" s="1003"/>
      <c r="CZ42" s="1003"/>
      <c r="DA42" s="1004"/>
      <c r="DB42" s="1002"/>
      <c r="DC42" s="1003"/>
      <c r="DD42" s="1003"/>
      <c r="DE42" s="1003"/>
      <c r="DF42" s="1004"/>
      <c r="DG42" s="1002"/>
      <c r="DH42" s="1003"/>
      <c r="DI42" s="1003"/>
      <c r="DJ42" s="1003"/>
      <c r="DK42" s="1004"/>
      <c r="DL42" s="1002"/>
      <c r="DM42" s="1003"/>
      <c r="DN42" s="1003"/>
      <c r="DO42" s="1003"/>
      <c r="DP42" s="1004"/>
      <c r="DQ42" s="1002"/>
      <c r="DR42" s="1003"/>
      <c r="DS42" s="1003"/>
      <c r="DT42" s="1003"/>
      <c r="DU42" s="1004"/>
      <c r="DV42" s="1005"/>
      <c r="DW42" s="1006"/>
      <c r="DX42" s="1006"/>
      <c r="DY42" s="1006"/>
      <c r="DZ42" s="1007"/>
      <c r="EA42" s="194"/>
    </row>
    <row r="43" spans="1:131" s="195" customFormat="1" ht="26.25" customHeight="1">
      <c r="A43" s="209">
        <v>16</v>
      </c>
      <c r="B43" s="1021"/>
      <c r="C43" s="1022"/>
      <c r="D43" s="1022"/>
      <c r="E43" s="1022"/>
      <c r="F43" s="1022"/>
      <c r="G43" s="1022"/>
      <c r="H43" s="1022"/>
      <c r="I43" s="1022"/>
      <c r="J43" s="1022"/>
      <c r="K43" s="1022"/>
      <c r="L43" s="1022"/>
      <c r="M43" s="1022"/>
      <c r="N43" s="1022"/>
      <c r="O43" s="1022"/>
      <c r="P43" s="1023"/>
      <c r="Q43" s="1036"/>
      <c r="R43" s="1037"/>
      <c r="S43" s="1037"/>
      <c r="T43" s="1037"/>
      <c r="U43" s="1037"/>
      <c r="V43" s="1037"/>
      <c r="W43" s="1037"/>
      <c r="X43" s="1037"/>
      <c r="Y43" s="1037"/>
      <c r="Z43" s="1037"/>
      <c r="AA43" s="1037"/>
      <c r="AB43" s="1037"/>
      <c r="AC43" s="1037"/>
      <c r="AD43" s="1037"/>
      <c r="AE43" s="1038"/>
      <c r="AF43" s="1026"/>
      <c r="AG43" s="1027"/>
      <c r="AH43" s="1027"/>
      <c r="AI43" s="1027"/>
      <c r="AJ43" s="1028"/>
      <c r="AK43" s="958"/>
      <c r="AL43" s="947"/>
      <c r="AM43" s="947"/>
      <c r="AN43" s="947"/>
      <c r="AO43" s="947"/>
      <c r="AP43" s="947"/>
      <c r="AQ43" s="947"/>
      <c r="AR43" s="947"/>
      <c r="AS43" s="947"/>
      <c r="AT43" s="947"/>
      <c r="AU43" s="947"/>
      <c r="AV43" s="947"/>
      <c r="AW43" s="947"/>
      <c r="AX43" s="947"/>
      <c r="AY43" s="947"/>
      <c r="AZ43" s="1035"/>
      <c r="BA43" s="1035"/>
      <c r="BB43" s="1035"/>
      <c r="BC43" s="1035"/>
      <c r="BD43" s="1035"/>
      <c r="BE43" s="1029"/>
      <c r="BF43" s="1029"/>
      <c r="BG43" s="1029"/>
      <c r="BH43" s="1029"/>
      <c r="BI43" s="1030"/>
      <c r="BJ43" s="200"/>
      <c r="BK43" s="200"/>
      <c r="BL43" s="200"/>
      <c r="BM43" s="200"/>
      <c r="BN43" s="200"/>
      <c r="BO43" s="213"/>
      <c r="BP43" s="213"/>
      <c r="BQ43" s="210">
        <v>37</v>
      </c>
      <c r="BR43" s="211"/>
      <c r="BS43" s="1009"/>
      <c r="BT43" s="1010"/>
      <c r="BU43" s="1010"/>
      <c r="BV43" s="1010"/>
      <c r="BW43" s="1010"/>
      <c r="BX43" s="1010"/>
      <c r="BY43" s="1010"/>
      <c r="BZ43" s="1010"/>
      <c r="CA43" s="1010"/>
      <c r="CB43" s="1010"/>
      <c r="CC43" s="1010"/>
      <c r="CD43" s="1010"/>
      <c r="CE43" s="1010"/>
      <c r="CF43" s="1010"/>
      <c r="CG43" s="1011"/>
      <c r="CH43" s="1002"/>
      <c r="CI43" s="1003"/>
      <c r="CJ43" s="1003"/>
      <c r="CK43" s="1003"/>
      <c r="CL43" s="1004"/>
      <c r="CM43" s="1002"/>
      <c r="CN43" s="1003"/>
      <c r="CO43" s="1003"/>
      <c r="CP43" s="1003"/>
      <c r="CQ43" s="1004"/>
      <c r="CR43" s="1002"/>
      <c r="CS43" s="1003"/>
      <c r="CT43" s="1003"/>
      <c r="CU43" s="1003"/>
      <c r="CV43" s="1004"/>
      <c r="CW43" s="1002"/>
      <c r="CX43" s="1003"/>
      <c r="CY43" s="1003"/>
      <c r="CZ43" s="1003"/>
      <c r="DA43" s="1004"/>
      <c r="DB43" s="1002"/>
      <c r="DC43" s="1003"/>
      <c r="DD43" s="1003"/>
      <c r="DE43" s="1003"/>
      <c r="DF43" s="1004"/>
      <c r="DG43" s="1002"/>
      <c r="DH43" s="1003"/>
      <c r="DI43" s="1003"/>
      <c r="DJ43" s="1003"/>
      <c r="DK43" s="1004"/>
      <c r="DL43" s="1002"/>
      <c r="DM43" s="1003"/>
      <c r="DN43" s="1003"/>
      <c r="DO43" s="1003"/>
      <c r="DP43" s="1004"/>
      <c r="DQ43" s="1002"/>
      <c r="DR43" s="1003"/>
      <c r="DS43" s="1003"/>
      <c r="DT43" s="1003"/>
      <c r="DU43" s="1004"/>
      <c r="DV43" s="1005"/>
      <c r="DW43" s="1006"/>
      <c r="DX43" s="1006"/>
      <c r="DY43" s="1006"/>
      <c r="DZ43" s="1007"/>
      <c r="EA43" s="194"/>
    </row>
    <row r="44" spans="1:131" s="195" customFormat="1" ht="26.25" customHeight="1">
      <c r="A44" s="209">
        <v>17</v>
      </c>
      <c r="B44" s="1021"/>
      <c r="C44" s="1022"/>
      <c r="D44" s="1022"/>
      <c r="E44" s="1022"/>
      <c r="F44" s="1022"/>
      <c r="G44" s="1022"/>
      <c r="H44" s="1022"/>
      <c r="I44" s="1022"/>
      <c r="J44" s="1022"/>
      <c r="K44" s="1022"/>
      <c r="L44" s="1022"/>
      <c r="M44" s="1022"/>
      <c r="N44" s="1022"/>
      <c r="O44" s="1022"/>
      <c r="P44" s="1023"/>
      <c r="Q44" s="1036"/>
      <c r="R44" s="1037"/>
      <c r="S44" s="1037"/>
      <c r="T44" s="1037"/>
      <c r="U44" s="1037"/>
      <c r="V44" s="1037"/>
      <c r="W44" s="1037"/>
      <c r="X44" s="1037"/>
      <c r="Y44" s="1037"/>
      <c r="Z44" s="1037"/>
      <c r="AA44" s="1037"/>
      <c r="AB44" s="1037"/>
      <c r="AC44" s="1037"/>
      <c r="AD44" s="1037"/>
      <c r="AE44" s="1038"/>
      <c r="AF44" s="1026"/>
      <c r="AG44" s="1027"/>
      <c r="AH44" s="1027"/>
      <c r="AI44" s="1027"/>
      <c r="AJ44" s="1028"/>
      <c r="AK44" s="958"/>
      <c r="AL44" s="947"/>
      <c r="AM44" s="947"/>
      <c r="AN44" s="947"/>
      <c r="AO44" s="947"/>
      <c r="AP44" s="947"/>
      <c r="AQ44" s="947"/>
      <c r="AR44" s="947"/>
      <c r="AS44" s="947"/>
      <c r="AT44" s="947"/>
      <c r="AU44" s="947"/>
      <c r="AV44" s="947"/>
      <c r="AW44" s="947"/>
      <c r="AX44" s="947"/>
      <c r="AY44" s="947"/>
      <c r="AZ44" s="1035"/>
      <c r="BA44" s="1035"/>
      <c r="BB44" s="1035"/>
      <c r="BC44" s="1035"/>
      <c r="BD44" s="1035"/>
      <c r="BE44" s="1029"/>
      <c r="BF44" s="1029"/>
      <c r="BG44" s="1029"/>
      <c r="BH44" s="1029"/>
      <c r="BI44" s="1030"/>
      <c r="BJ44" s="200"/>
      <c r="BK44" s="200"/>
      <c r="BL44" s="200"/>
      <c r="BM44" s="200"/>
      <c r="BN44" s="200"/>
      <c r="BO44" s="213"/>
      <c r="BP44" s="213"/>
      <c r="BQ44" s="210">
        <v>38</v>
      </c>
      <c r="BR44" s="211"/>
      <c r="BS44" s="1009"/>
      <c r="BT44" s="1010"/>
      <c r="BU44" s="1010"/>
      <c r="BV44" s="1010"/>
      <c r="BW44" s="1010"/>
      <c r="BX44" s="1010"/>
      <c r="BY44" s="1010"/>
      <c r="BZ44" s="1010"/>
      <c r="CA44" s="1010"/>
      <c r="CB44" s="1010"/>
      <c r="CC44" s="1010"/>
      <c r="CD44" s="1010"/>
      <c r="CE44" s="1010"/>
      <c r="CF44" s="1010"/>
      <c r="CG44" s="1011"/>
      <c r="CH44" s="1002"/>
      <c r="CI44" s="1003"/>
      <c r="CJ44" s="1003"/>
      <c r="CK44" s="1003"/>
      <c r="CL44" s="1004"/>
      <c r="CM44" s="1002"/>
      <c r="CN44" s="1003"/>
      <c r="CO44" s="1003"/>
      <c r="CP44" s="1003"/>
      <c r="CQ44" s="1004"/>
      <c r="CR44" s="1002"/>
      <c r="CS44" s="1003"/>
      <c r="CT44" s="1003"/>
      <c r="CU44" s="1003"/>
      <c r="CV44" s="1004"/>
      <c r="CW44" s="1002"/>
      <c r="CX44" s="1003"/>
      <c r="CY44" s="1003"/>
      <c r="CZ44" s="1003"/>
      <c r="DA44" s="1004"/>
      <c r="DB44" s="1002"/>
      <c r="DC44" s="1003"/>
      <c r="DD44" s="1003"/>
      <c r="DE44" s="1003"/>
      <c r="DF44" s="1004"/>
      <c r="DG44" s="1002"/>
      <c r="DH44" s="1003"/>
      <c r="DI44" s="1003"/>
      <c r="DJ44" s="1003"/>
      <c r="DK44" s="1004"/>
      <c r="DL44" s="1002"/>
      <c r="DM44" s="1003"/>
      <c r="DN44" s="1003"/>
      <c r="DO44" s="1003"/>
      <c r="DP44" s="1004"/>
      <c r="DQ44" s="1002"/>
      <c r="DR44" s="1003"/>
      <c r="DS44" s="1003"/>
      <c r="DT44" s="1003"/>
      <c r="DU44" s="1004"/>
      <c r="DV44" s="1005"/>
      <c r="DW44" s="1006"/>
      <c r="DX44" s="1006"/>
      <c r="DY44" s="1006"/>
      <c r="DZ44" s="1007"/>
      <c r="EA44" s="194"/>
    </row>
    <row r="45" spans="1:131" s="195" customFormat="1" ht="26.25" customHeight="1">
      <c r="A45" s="209">
        <v>18</v>
      </c>
      <c r="B45" s="1021"/>
      <c r="C45" s="1022"/>
      <c r="D45" s="1022"/>
      <c r="E45" s="1022"/>
      <c r="F45" s="1022"/>
      <c r="G45" s="1022"/>
      <c r="H45" s="1022"/>
      <c r="I45" s="1022"/>
      <c r="J45" s="1022"/>
      <c r="K45" s="1022"/>
      <c r="L45" s="1022"/>
      <c r="M45" s="1022"/>
      <c r="N45" s="1022"/>
      <c r="O45" s="1022"/>
      <c r="P45" s="1023"/>
      <c r="Q45" s="1036"/>
      <c r="R45" s="1037"/>
      <c r="S45" s="1037"/>
      <c r="T45" s="1037"/>
      <c r="U45" s="1037"/>
      <c r="V45" s="1037"/>
      <c r="W45" s="1037"/>
      <c r="X45" s="1037"/>
      <c r="Y45" s="1037"/>
      <c r="Z45" s="1037"/>
      <c r="AA45" s="1037"/>
      <c r="AB45" s="1037"/>
      <c r="AC45" s="1037"/>
      <c r="AD45" s="1037"/>
      <c r="AE45" s="1038"/>
      <c r="AF45" s="1026"/>
      <c r="AG45" s="1027"/>
      <c r="AH45" s="1027"/>
      <c r="AI45" s="1027"/>
      <c r="AJ45" s="1028"/>
      <c r="AK45" s="958"/>
      <c r="AL45" s="947"/>
      <c r="AM45" s="947"/>
      <c r="AN45" s="947"/>
      <c r="AO45" s="947"/>
      <c r="AP45" s="947"/>
      <c r="AQ45" s="947"/>
      <c r="AR45" s="947"/>
      <c r="AS45" s="947"/>
      <c r="AT45" s="947"/>
      <c r="AU45" s="947"/>
      <c r="AV45" s="947"/>
      <c r="AW45" s="947"/>
      <c r="AX45" s="947"/>
      <c r="AY45" s="947"/>
      <c r="AZ45" s="1035"/>
      <c r="BA45" s="1035"/>
      <c r="BB45" s="1035"/>
      <c r="BC45" s="1035"/>
      <c r="BD45" s="1035"/>
      <c r="BE45" s="1029"/>
      <c r="BF45" s="1029"/>
      <c r="BG45" s="1029"/>
      <c r="BH45" s="1029"/>
      <c r="BI45" s="1030"/>
      <c r="BJ45" s="200"/>
      <c r="BK45" s="200"/>
      <c r="BL45" s="200"/>
      <c r="BM45" s="200"/>
      <c r="BN45" s="200"/>
      <c r="BO45" s="213"/>
      <c r="BP45" s="213"/>
      <c r="BQ45" s="210">
        <v>39</v>
      </c>
      <c r="BR45" s="211"/>
      <c r="BS45" s="1009"/>
      <c r="BT45" s="1010"/>
      <c r="BU45" s="1010"/>
      <c r="BV45" s="1010"/>
      <c r="BW45" s="1010"/>
      <c r="BX45" s="1010"/>
      <c r="BY45" s="1010"/>
      <c r="BZ45" s="1010"/>
      <c r="CA45" s="1010"/>
      <c r="CB45" s="1010"/>
      <c r="CC45" s="1010"/>
      <c r="CD45" s="1010"/>
      <c r="CE45" s="1010"/>
      <c r="CF45" s="1010"/>
      <c r="CG45" s="1011"/>
      <c r="CH45" s="1002"/>
      <c r="CI45" s="1003"/>
      <c r="CJ45" s="1003"/>
      <c r="CK45" s="1003"/>
      <c r="CL45" s="1004"/>
      <c r="CM45" s="1002"/>
      <c r="CN45" s="1003"/>
      <c r="CO45" s="1003"/>
      <c r="CP45" s="1003"/>
      <c r="CQ45" s="1004"/>
      <c r="CR45" s="1002"/>
      <c r="CS45" s="1003"/>
      <c r="CT45" s="1003"/>
      <c r="CU45" s="1003"/>
      <c r="CV45" s="1004"/>
      <c r="CW45" s="1002"/>
      <c r="CX45" s="1003"/>
      <c r="CY45" s="1003"/>
      <c r="CZ45" s="1003"/>
      <c r="DA45" s="1004"/>
      <c r="DB45" s="1002"/>
      <c r="DC45" s="1003"/>
      <c r="DD45" s="1003"/>
      <c r="DE45" s="1003"/>
      <c r="DF45" s="1004"/>
      <c r="DG45" s="1002"/>
      <c r="DH45" s="1003"/>
      <c r="DI45" s="1003"/>
      <c r="DJ45" s="1003"/>
      <c r="DK45" s="1004"/>
      <c r="DL45" s="1002"/>
      <c r="DM45" s="1003"/>
      <c r="DN45" s="1003"/>
      <c r="DO45" s="1003"/>
      <c r="DP45" s="1004"/>
      <c r="DQ45" s="1002"/>
      <c r="DR45" s="1003"/>
      <c r="DS45" s="1003"/>
      <c r="DT45" s="1003"/>
      <c r="DU45" s="1004"/>
      <c r="DV45" s="1005"/>
      <c r="DW45" s="1006"/>
      <c r="DX45" s="1006"/>
      <c r="DY45" s="1006"/>
      <c r="DZ45" s="1007"/>
      <c r="EA45" s="194"/>
    </row>
    <row r="46" spans="1:131" s="195" customFormat="1" ht="26.25" customHeight="1">
      <c r="A46" s="209">
        <v>19</v>
      </c>
      <c r="B46" s="1021"/>
      <c r="C46" s="1022"/>
      <c r="D46" s="1022"/>
      <c r="E46" s="1022"/>
      <c r="F46" s="1022"/>
      <c r="G46" s="1022"/>
      <c r="H46" s="1022"/>
      <c r="I46" s="1022"/>
      <c r="J46" s="1022"/>
      <c r="K46" s="1022"/>
      <c r="L46" s="1022"/>
      <c r="M46" s="1022"/>
      <c r="N46" s="1022"/>
      <c r="O46" s="1022"/>
      <c r="P46" s="1023"/>
      <c r="Q46" s="1036"/>
      <c r="R46" s="1037"/>
      <c r="S46" s="1037"/>
      <c r="T46" s="1037"/>
      <c r="U46" s="1037"/>
      <c r="V46" s="1037"/>
      <c r="W46" s="1037"/>
      <c r="X46" s="1037"/>
      <c r="Y46" s="1037"/>
      <c r="Z46" s="1037"/>
      <c r="AA46" s="1037"/>
      <c r="AB46" s="1037"/>
      <c r="AC46" s="1037"/>
      <c r="AD46" s="1037"/>
      <c r="AE46" s="1038"/>
      <c r="AF46" s="1026"/>
      <c r="AG46" s="1027"/>
      <c r="AH46" s="1027"/>
      <c r="AI46" s="1027"/>
      <c r="AJ46" s="1028"/>
      <c r="AK46" s="958"/>
      <c r="AL46" s="947"/>
      <c r="AM46" s="947"/>
      <c r="AN46" s="947"/>
      <c r="AO46" s="947"/>
      <c r="AP46" s="947"/>
      <c r="AQ46" s="947"/>
      <c r="AR46" s="947"/>
      <c r="AS46" s="947"/>
      <c r="AT46" s="947"/>
      <c r="AU46" s="947"/>
      <c r="AV46" s="947"/>
      <c r="AW46" s="947"/>
      <c r="AX46" s="947"/>
      <c r="AY46" s="947"/>
      <c r="AZ46" s="1035"/>
      <c r="BA46" s="1035"/>
      <c r="BB46" s="1035"/>
      <c r="BC46" s="1035"/>
      <c r="BD46" s="1035"/>
      <c r="BE46" s="1029"/>
      <c r="BF46" s="1029"/>
      <c r="BG46" s="1029"/>
      <c r="BH46" s="1029"/>
      <c r="BI46" s="1030"/>
      <c r="BJ46" s="200"/>
      <c r="BK46" s="200"/>
      <c r="BL46" s="200"/>
      <c r="BM46" s="200"/>
      <c r="BN46" s="200"/>
      <c r="BO46" s="213"/>
      <c r="BP46" s="213"/>
      <c r="BQ46" s="210">
        <v>40</v>
      </c>
      <c r="BR46" s="211"/>
      <c r="BS46" s="1009"/>
      <c r="BT46" s="1010"/>
      <c r="BU46" s="1010"/>
      <c r="BV46" s="1010"/>
      <c r="BW46" s="1010"/>
      <c r="BX46" s="1010"/>
      <c r="BY46" s="1010"/>
      <c r="BZ46" s="1010"/>
      <c r="CA46" s="1010"/>
      <c r="CB46" s="1010"/>
      <c r="CC46" s="1010"/>
      <c r="CD46" s="1010"/>
      <c r="CE46" s="1010"/>
      <c r="CF46" s="1010"/>
      <c r="CG46" s="1011"/>
      <c r="CH46" s="1002"/>
      <c r="CI46" s="1003"/>
      <c r="CJ46" s="1003"/>
      <c r="CK46" s="1003"/>
      <c r="CL46" s="1004"/>
      <c r="CM46" s="1002"/>
      <c r="CN46" s="1003"/>
      <c r="CO46" s="1003"/>
      <c r="CP46" s="1003"/>
      <c r="CQ46" s="1004"/>
      <c r="CR46" s="1002"/>
      <c r="CS46" s="1003"/>
      <c r="CT46" s="1003"/>
      <c r="CU46" s="1003"/>
      <c r="CV46" s="1004"/>
      <c r="CW46" s="1002"/>
      <c r="CX46" s="1003"/>
      <c r="CY46" s="1003"/>
      <c r="CZ46" s="1003"/>
      <c r="DA46" s="1004"/>
      <c r="DB46" s="1002"/>
      <c r="DC46" s="1003"/>
      <c r="DD46" s="1003"/>
      <c r="DE46" s="1003"/>
      <c r="DF46" s="1004"/>
      <c r="DG46" s="1002"/>
      <c r="DH46" s="1003"/>
      <c r="DI46" s="1003"/>
      <c r="DJ46" s="1003"/>
      <c r="DK46" s="1004"/>
      <c r="DL46" s="1002"/>
      <c r="DM46" s="1003"/>
      <c r="DN46" s="1003"/>
      <c r="DO46" s="1003"/>
      <c r="DP46" s="1004"/>
      <c r="DQ46" s="1002"/>
      <c r="DR46" s="1003"/>
      <c r="DS46" s="1003"/>
      <c r="DT46" s="1003"/>
      <c r="DU46" s="1004"/>
      <c r="DV46" s="1005"/>
      <c r="DW46" s="1006"/>
      <c r="DX46" s="1006"/>
      <c r="DY46" s="1006"/>
      <c r="DZ46" s="1007"/>
      <c r="EA46" s="194"/>
    </row>
    <row r="47" spans="1:131" s="195" customFormat="1" ht="26.25" customHeight="1">
      <c r="A47" s="209">
        <v>20</v>
      </c>
      <c r="B47" s="1021"/>
      <c r="C47" s="1022"/>
      <c r="D47" s="1022"/>
      <c r="E47" s="1022"/>
      <c r="F47" s="1022"/>
      <c r="G47" s="1022"/>
      <c r="H47" s="1022"/>
      <c r="I47" s="1022"/>
      <c r="J47" s="1022"/>
      <c r="K47" s="1022"/>
      <c r="L47" s="1022"/>
      <c r="M47" s="1022"/>
      <c r="N47" s="1022"/>
      <c r="O47" s="1022"/>
      <c r="P47" s="1023"/>
      <c r="Q47" s="1036"/>
      <c r="R47" s="1037"/>
      <c r="S47" s="1037"/>
      <c r="T47" s="1037"/>
      <c r="U47" s="1037"/>
      <c r="V47" s="1037"/>
      <c r="W47" s="1037"/>
      <c r="X47" s="1037"/>
      <c r="Y47" s="1037"/>
      <c r="Z47" s="1037"/>
      <c r="AA47" s="1037"/>
      <c r="AB47" s="1037"/>
      <c r="AC47" s="1037"/>
      <c r="AD47" s="1037"/>
      <c r="AE47" s="1038"/>
      <c r="AF47" s="1026"/>
      <c r="AG47" s="1027"/>
      <c r="AH47" s="1027"/>
      <c r="AI47" s="1027"/>
      <c r="AJ47" s="1028"/>
      <c r="AK47" s="958"/>
      <c r="AL47" s="947"/>
      <c r="AM47" s="947"/>
      <c r="AN47" s="947"/>
      <c r="AO47" s="947"/>
      <c r="AP47" s="947"/>
      <c r="AQ47" s="947"/>
      <c r="AR47" s="947"/>
      <c r="AS47" s="947"/>
      <c r="AT47" s="947"/>
      <c r="AU47" s="947"/>
      <c r="AV47" s="947"/>
      <c r="AW47" s="947"/>
      <c r="AX47" s="947"/>
      <c r="AY47" s="947"/>
      <c r="AZ47" s="1035"/>
      <c r="BA47" s="1035"/>
      <c r="BB47" s="1035"/>
      <c r="BC47" s="1035"/>
      <c r="BD47" s="1035"/>
      <c r="BE47" s="1029"/>
      <c r="BF47" s="1029"/>
      <c r="BG47" s="1029"/>
      <c r="BH47" s="1029"/>
      <c r="BI47" s="1030"/>
      <c r="BJ47" s="200"/>
      <c r="BK47" s="200"/>
      <c r="BL47" s="200"/>
      <c r="BM47" s="200"/>
      <c r="BN47" s="200"/>
      <c r="BO47" s="213"/>
      <c r="BP47" s="213"/>
      <c r="BQ47" s="210">
        <v>41</v>
      </c>
      <c r="BR47" s="211"/>
      <c r="BS47" s="1009"/>
      <c r="BT47" s="1010"/>
      <c r="BU47" s="1010"/>
      <c r="BV47" s="1010"/>
      <c r="BW47" s="1010"/>
      <c r="BX47" s="1010"/>
      <c r="BY47" s="1010"/>
      <c r="BZ47" s="1010"/>
      <c r="CA47" s="1010"/>
      <c r="CB47" s="1010"/>
      <c r="CC47" s="1010"/>
      <c r="CD47" s="1010"/>
      <c r="CE47" s="1010"/>
      <c r="CF47" s="1010"/>
      <c r="CG47" s="1011"/>
      <c r="CH47" s="1002"/>
      <c r="CI47" s="1003"/>
      <c r="CJ47" s="1003"/>
      <c r="CK47" s="1003"/>
      <c r="CL47" s="1004"/>
      <c r="CM47" s="1002"/>
      <c r="CN47" s="1003"/>
      <c r="CO47" s="1003"/>
      <c r="CP47" s="1003"/>
      <c r="CQ47" s="1004"/>
      <c r="CR47" s="1002"/>
      <c r="CS47" s="1003"/>
      <c r="CT47" s="1003"/>
      <c r="CU47" s="1003"/>
      <c r="CV47" s="1004"/>
      <c r="CW47" s="1002"/>
      <c r="CX47" s="1003"/>
      <c r="CY47" s="1003"/>
      <c r="CZ47" s="1003"/>
      <c r="DA47" s="1004"/>
      <c r="DB47" s="1002"/>
      <c r="DC47" s="1003"/>
      <c r="DD47" s="1003"/>
      <c r="DE47" s="1003"/>
      <c r="DF47" s="1004"/>
      <c r="DG47" s="1002"/>
      <c r="DH47" s="1003"/>
      <c r="DI47" s="1003"/>
      <c r="DJ47" s="1003"/>
      <c r="DK47" s="1004"/>
      <c r="DL47" s="1002"/>
      <c r="DM47" s="1003"/>
      <c r="DN47" s="1003"/>
      <c r="DO47" s="1003"/>
      <c r="DP47" s="1004"/>
      <c r="DQ47" s="1002"/>
      <c r="DR47" s="1003"/>
      <c r="DS47" s="1003"/>
      <c r="DT47" s="1003"/>
      <c r="DU47" s="1004"/>
      <c r="DV47" s="1005"/>
      <c r="DW47" s="1006"/>
      <c r="DX47" s="1006"/>
      <c r="DY47" s="1006"/>
      <c r="DZ47" s="1007"/>
      <c r="EA47" s="194"/>
    </row>
    <row r="48" spans="1:131" s="195" customFormat="1" ht="26.25" customHeight="1">
      <c r="A48" s="209">
        <v>21</v>
      </c>
      <c r="B48" s="1021"/>
      <c r="C48" s="1022"/>
      <c r="D48" s="1022"/>
      <c r="E48" s="1022"/>
      <c r="F48" s="1022"/>
      <c r="G48" s="1022"/>
      <c r="H48" s="1022"/>
      <c r="I48" s="1022"/>
      <c r="J48" s="1022"/>
      <c r="K48" s="1022"/>
      <c r="L48" s="1022"/>
      <c r="M48" s="1022"/>
      <c r="N48" s="1022"/>
      <c r="O48" s="1022"/>
      <c r="P48" s="1023"/>
      <c r="Q48" s="1036"/>
      <c r="R48" s="1037"/>
      <c r="S48" s="1037"/>
      <c r="T48" s="1037"/>
      <c r="U48" s="1037"/>
      <c r="V48" s="1037"/>
      <c r="W48" s="1037"/>
      <c r="X48" s="1037"/>
      <c r="Y48" s="1037"/>
      <c r="Z48" s="1037"/>
      <c r="AA48" s="1037"/>
      <c r="AB48" s="1037"/>
      <c r="AC48" s="1037"/>
      <c r="AD48" s="1037"/>
      <c r="AE48" s="1038"/>
      <c r="AF48" s="1026"/>
      <c r="AG48" s="1027"/>
      <c r="AH48" s="1027"/>
      <c r="AI48" s="1027"/>
      <c r="AJ48" s="1028"/>
      <c r="AK48" s="958"/>
      <c r="AL48" s="947"/>
      <c r="AM48" s="947"/>
      <c r="AN48" s="947"/>
      <c r="AO48" s="947"/>
      <c r="AP48" s="947"/>
      <c r="AQ48" s="947"/>
      <c r="AR48" s="947"/>
      <c r="AS48" s="947"/>
      <c r="AT48" s="947"/>
      <c r="AU48" s="947"/>
      <c r="AV48" s="947"/>
      <c r="AW48" s="947"/>
      <c r="AX48" s="947"/>
      <c r="AY48" s="947"/>
      <c r="AZ48" s="1035"/>
      <c r="BA48" s="1035"/>
      <c r="BB48" s="1035"/>
      <c r="BC48" s="1035"/>
      <c r="BD48" s="1035"/>
      <c r="BE48" s="1029"/>
      <c r="BF48" s="1029"/>
      <c r="BG48" s="1029"/>
      <c r="BH48" s="1029"/>
      <c r="BI48" s="1030"/>
      <c r="BJ48" s="200"/>
      <c r="BK48" s="200"/>
      <c r="BL48" s="200"/>
      <c r="BM48" s="200"/>
      <c r="BN48" s="200"/>
      <c r="BO48" s="213"/>
      <c r="BP48" s="213"/>
      <c r="BQ48" s="210">
        <v>42</v>
      </c>
      <c r="BR48" s="211"/>
      <c r="BS48" s="1009"/>
      <c r="BT48" s="1010"/>
      <c r="BU48" s="1010"/>
      <c r="BV48" s="1010"/>
      <c r="BW48" s="1010"/>
      <c r="BX48" s="1010"/>
      <c r="BY48" s="1010"/>
      <c r="BZ48" s="1010"/>
      <c r="CA48" s="1010"/>
      <c r="CB48" s="1010"/>
      <c r="CC48" s="1010"/>
      <c r="CD48" s="1010"/>
      <c r="CE48" s="1010"/>
      <c r="CF48" s="1010"/>
      <c r="CG48" s="1011"/>
      <c r="CH48" s="1002"/>
      <c r="CI48" s="1003"/>
      <c r="CJ48" s="1003"/>
      <c r="CK48" s="1003"/>
      <c r="CL48" s="1004"/>
      <c r="CM48" s="1002"/>
      <c r="CN48" s="1003"/>
      <c r="CO48" s="1003"/>
      <c r="CP48" s="1003"/>
      <c r="CQ48" s="1004"/>
      <c r="CR48" s="1002"/>
      <c r="CS48" s="1003"/>
      <c r="CT48" s="1003"/>
      <c r="CU48" s="1003"/>
      <c r="CV48" s="1004"/>
      <c r="CW48" s="1002"/>
      <c r="CX48" s="1003"/>
      <c r="CY48" s="1003"/>
      <c r="CZ48" s="1003"/>
      <c r="DA48" s="1004"/>
      <c r="DB48" s="1002"/>
      <c r="DC48" s="1003"/>
      <c r="DD48" s="1003"/>
      <c r="DE48" s="1003"/>
      <c r="DF48" s="1004"/>
      <c r="DG48" s="1002"/>
      <c r="DH48" s="1003"/>
      <c r="DI48" s="1003"/>
      <c r="DJ48" s="1003"/>
      <c r="DK48" s="1004"/>
      <c r="DL48" s="1002"/>
      <c r="DM48" s="1003"/>
      <c r="DN48" s="1003"/>
      <c r="DO48" s="1003"/>
      <c r="DP48" s="1004"/>
      <c r="DQ48" s="1002"/>
      <c r="DR48" s="1003"/>
      <c r="DS48" s="1003"/>
      <c r="DT48" s="1003"/>
      <c r="DU48" s="1004"/>
      <c r="DV48" s="1005"/>
      <c r="DW48" s="1006"/>
      <c r="DX48" s="1006"/>
      <c r="DY48" s="1006"/>
      <c r="DZ48" s="1007"/>
      <c r="EA48" s="194"/>
    </row>
    <row r="49" spans="1:131" s="195" customFormat="1" ht="26.25" customHeight="1">
      <c r="A49" s="209">
        <v>22</v>
      </c>
      <c r="B49" s="1021"/>
      <c r="C49" s="1022"/>
      <c r="D49" s="1022"/>
      <c r="E49" s="1022"/>
      <c r="F49" s="1022"/>
      <c r="G49" s="1022"/>
      <c r="H49" s="1022"/>
      <c r="I49" s="1022"/>
      <c r="J49" s="1022"/>
      <c r="K49" s="1022"/>
      <c r="L49" s="1022"/>
      <c r="M49" s="1022"/>
      <c r="N49" s="1022"/>
      <c r="O49" s="1022"/>
      <c r="P49" s="1023"/>
      <c r="Q49" s="1036"/>
      <c r="R49" s="1037"/>
      <c r="S49" s="1037"/>
      <c r="T49" s="1037"/>
      <c r="U49" s="1037"/>
      <c r="V49" s="1037"/>
      <c r="W49" s="1037"/>
      <c r="X49" s="1037"/>
      <c r="Y49" s="1037"/>
      <c r="Z49" s="1037"/>
      <c r="AA49" s="1037"/>
      <c r="AB49" s="1037"/>
      <c r="AC49" s="1037"/>
      <c r="AD49" s="1037"/>
      <c r="AE49" s="1038"/>
      <c r="AF49" s="1026"/>
      <c r="AG49" s="1027"/>
      <c r="AH49" s="1027"/>
      <c r="AI49" s="1027"/>
      <c r="AJ49" s="1028"/>
      <c r="AK49" s="958"/>
      <c r="AL49" s="947"/>
      <c r="AM49" s="947"/>
      <c r="AN49" s="947"/>
      <c r="AO49" s="947"/>
      <c r="AP49" s="947"/>
      <c r="AQ49" s="947"/>
      <c r="AR49" s="947"/>
      <c r="AS49" s="947"/>
      <c r="AT49" s="947"/>
      <c r="AU49" s="947"/>
      <c r="AV49" s="947"/>
      <c r="AW49" s="947"/>
      <c r="AX49" s="947"/>
      <c r="AY49" s="947"/>
      <c r="AZ49" s="1035"/>
      <c r="BA49" s="1035"/>
      <c r="BB49" s="1035"/>
      <c r="BC49" s="1035"/>
      <c r="BD49" s="1035"/>
      <c r="BE49" s="1029"/>
      <c r="BF49" s="1029"/>
      <c r="BG49" s="1029"/>
      <c r="BH49" s="1029"/>
      <c r="BI49" s="1030"/>
      <c r="BJ49" s="200"/>
      <c r="BK49" s="200"/>
      <c r="BL49" s="200"/>
      <c r="BM49" s="200"/>
      <c r="BN49" s="200"/>
      <c r="BO49" s="213"/>
      <c r="BP49" s="213"/>
      <c r="BQ49" s="210">
        <v>43</v>
      </c>
      <c r="BR49" s="211"/>
      <c r="BS49" s="1009"/>
      <c r="BT49" s="1010"/>
      <c r="BU49" s="1010"/>
      <c r="BV49" s="1010"/>
      <c r="BW49" s="1010"/>
      <c r="BX49" s="1010"/>
      <c r="BY49" s="1010"/>
      <c r="BZ49" s="1010"/>
      <c r="CA49" s="1010"/>
      <c r="CB49" s="1010"/>
      <c r="CC49" s="1010"/>
      <c r="CD49" s="1010"/>
      <c r="CE49" s="1010"/>
      <c r="CF49" s="1010"/>
      <c r="CG49" s="1011"/>
      <c r="CH49" s="1002"/>
      <c r="CI49" s="1003"/>
      <c r="CJ49" s="1003"/>
      <c r="CK49" s="1003"/>
      <c r="CL49" s="1004"/>
      <c r="CM49" s="1002"/>
      <c r="CN49" s="1003"/>
      <c r="CO49" s="1003"/>
      <c r="CP49" s="1003"/>
      <c r="CQ49" s="1004"/>
      <c r="CR49" s="1002"/>
      <c r="CS49" s="1003"/>
      <c r="CT49" s="1003"/>
      <c r="CU49" s="1003"/>
      <c r="CV49" s="1004"/>
      <c r="CW49" s="1002"/>
      <c r="CX49" s="1003"/>
      <c r="CY49" s="1003"/>
      <c r="CZ49" s="1003"/>
      <c r="DA49" s="1004"/>
      <c r="DB49" s="1002"/>
      <c r="DC49" s="1003"/>
      <c r="DD49" s="1003"/>
      <c r="DE49" s="1003"/>
      <c r="DF49" s="1004"/>
      <c r="DG49" s="1002"/>
      <c r="DH49" s="1003"/>
      <c r="DI49" s="1003"/>
      <c r="DJ49" s="1003"/>
      <c r="DK49" s="1004"/>
      <c r="DL49" s="1002"/>
      <c r="DM49" s="1003"/>
      <c r="DN49" s="1003"/>
      <c r="DO49" s="1003"/>
      <c r="DP49" s="1004"/>
      <c r="DQ49" s="1002"/>
      <c r="DR49" s="1003"/>
      <c r="DS49" s="1003"/>
      <c r="DT49" s="1003"/>
      <c r="DU49" s="1004"/>
      <c r="DV49" s="1005"/>
      <c r="DW49" s="1006"/>
      <c r="DX49" s="1006"/>
      <c r="DY49" s="1006"/>
      <c r="DZ49" s="1007"/>
      <c r="EA49" s="194"/>
    </row>
    <row r="50" spans="1:131" s="195" customFormat="1" ht="26.25" customHeight="1">
      <c r="A50" s="209">
        <v>23</v>
      </c>
      <c r="B50" s="1021"/>
      <c r="C50" s="1022"/>
      <c r="D50" s="1022"/>
      <c r="E50" s="1022"/>
      <c r="F50" s="1022"/>
      <c r="G50" s="1022"/>
      <c r="H50" s="1022"/>
      <c r="I50" s="1022"/>
      <c r="J50" s="1022"/>
      <c r="K50" s="1022"/>
      <c r="L50" s="1022"/>
      <c r="M50" s="1022"/>
      <c r="N50" s="1022"/>
      <c r="O50" s="1022"/>
      <c r="P50" s="1023"/>
      <c r="Q50" s="1024"/>
      <c r="R50" s="1014"/>
      <c r="S50" s="1014"/>
      <c r="T50" s="1014"/>
      <c r="U50" s="1014"/>
      <c r="V50" s="1014"/>
      <c r="W50" s="1014"/>
      <c r="X50" s="1014"/>
      <c r="Y50" s="1014"/>
      <c r="Z50" s="1014"/>
      <c r="AA50" s="1014"/>
      <c r="AB50" s="1014"/>
      <c r="AC50" s="1014"/>
      <c r="AD50" s="1014"/>
      <c r="AE50" s="1025"/>
      <c r="AF50" s="1026"/>
      <c r="AG50" s="1027"/>
      <c r="AH50" s="1027"/>
      <c r="AI50" s="1027"/>
      <c r="AJ50" s="1028"/>
      <c r="AK50" s="1031"/>
      <c r="AL50" s="1014"/>
      <c r="AM50" s="1014"/>
      <c r="AN50" s="1014"/>
      <c r="AO50" s="1014"/>
      <c r="AP50" s="1014"/>
      <c r="AQ50" s="1014"/>
      <c r="AR50" s="1014"/>
      <c r="AS50" s="1014"/>
      <c r="AT50" s="1014"/>
      <c r="AU50" s="1014"/>
      <c r="AV50" s="1014"/>
      <c r="AW50" s="1014"/>
      <c r="AX50" s="1014"/>
      <c r="AY50" s="1014"/>
      <c r="AZ50" s="1015"/>
      <c r="BA50" s="1015"/>
      <c r="BB50" s="1015"/>
      <c r="BC50" s="1015"/>
      <c r="BD50" s="1015"/>
      <c r="BE50" s="1029"/>
      <c r="BF50" s="1029"/>
      <c r="BG50" s="1029"/>
      <c r="BH50" s="1029"/>
      <c r="BI50" s="1030"/>
      <c r="BJ50" s="200"/>
      <c r="BK50" s="200"/>
      <c r="BL50" s="200"/>
      <c r="BM50" s="200"/>
      <c r="BN50" s="200"/>
      <c r="BO50" s="213"/>
      <c r="BP50" s="213"/>
      <c r="BQ50" s="210">
        <v>44</v>
      </c>
      <c r="BR50" s="211"/>
      <c r="BS50" s="1009"/>
      <c r="BT50" s="1010"/>
      <c r="BU50" s="1010"/>
      <c r="BV50" s="1010"/>
      <c r="BW50" s="1010"/>
      <c r="BX50" s="1010"/>
      <c r="BY50" s="1010"/>
      <c r="BZ50" s="1010"/>
      <c r="CA50" s="1010"/>
      <c r="CB50" s="1010"/>
      <c r="CC50" s="1010"/>
      <c r="CD50" s="1010"/>
      <c r="CE50" s="1010"/>
      <c r="CF50" s="1010"/>
      <c r="CG50" s="1011"/>
      <c r="CH50" s="1002"/>
      <c r="CI50" s="1003"/>
      <c r="CJ50" s="1003"/>
      <c r="CK50" s="1003"/>
      <c r="CL50" s="1004"/>
      <c r="CM50" s="1002"/>
      <c r="CN50" s="1003"/>
      <c r="CO50" s="1003"/>
      <c r="CP50" s="1003"/>
      <c r="CQ50" s="1004"/>
      <c r="CR50" s="1002"/>
      <c r="CS50" s="1003"/>
      <c r="CT50" s="1003"/>
      <c r="CU50" s="1003"/>
      <c r="CV50" s="1004"/>
      <c r="CW50" s="1002"/>
      <c r="CX50" s="1003"/>
      <c r="CY50" s="1003"/>
      <c r="CZ50" s="1003"/>
      <c r="DA50" s="1004"/>
      <c r="DB50" s="1002"/>
      <c r="DC50" s="1003"/>
      <c r="DD50" s="1003"/>
      <c r="DE50" s="1003"/>
      <c r="DF50" s="1004"/>
      <c r="DG50" s="1002"/>
      <c r="DH50" s="1003"/>
      <c r="DI50" s="1003"/>
      <c r="DJ50" s="1003"/>
      <c r="DK50" s="1004"/>
      <c r="DL50" s="1002"/>
      <c r="DM50" s="1003"/>
      <c r="DN50" s="1003"/>
      <c r="DO50" s="1003"/>
      <c r="DP50" s="1004"/>
      <c r="DQ50" s="1002"/>
      <c r="DR50" s="1003"/>
      <c r="DS50" s="1003"/>
      <c r="DT50" s="1003"/>
      <c r="DU50" s="1004"/>
      <c r="DV50" s="1005"/>
      <c r="DW50" s="1006"/>
      <c r="DX50" s="1006"/>
      <c r="DY50" s="1006"/>
      <c r="DZ50" s="1007"/>
      <c r="EA50" s="194"/>
    </row>
    <row r="51" spans="1:131" s="195" customFormat="1" ht="26.25" customHeight="1">
      <c r="A51" s="209">
        <v>24</v>
      </c>
      <c r="B51" s="1021"/>
      <c r="C51" s="1022"/>
      <c r="D51" s="1022"/>
      <c r="E51" s="1022"/>
      <c r="F51" s="1022"/>
      <c r="G51" s="1022"/>
      <c r="H51" s="1022"/>
      <c r="I51" s="1022"/>
      <c r="J51" s="1022"/>
      <c r="K51" s="1022"/>
      <c r="L51" s="1022"/>
      <c r="M51" s="1022"/>
      <c r="N51" s="1022"/>
      <c r="O51" s="1022"/>
      <c r="P51" s="1023"/>
      <c r="Q51" s="1024"/>
      <c r="R51" s="1014"/>
      <c r="S51" s="1014"/>
      <c r="T51" s="1014"/>
      <c r="U51" s="1014"/>
      <c r="V51" s="1014"/>
      <c r="W51" s="1014"/>
      <c r="X51" s="1014"/>
      <c r="Y51" s="1014"/>
      <c r="Z51" s="1014"/>
      <c r="AA51" s="1014"/>
      <c r="AB51" s="1014"/>
      <c r="AC51" s="1014"/>
      <c r="AD51" s="1014"/>
      <c r="AE51" s="1025"/>
      <c r="AF51" s="1026"/>
      <c r="AG51" s="1027"/>
      <c r="AH51" s="1027"/>
      <c r="AI51" s="1027"/>
      <c r="AJ51" s="1028"/>
      <c r="AK51" s="1031"/>
      <c r="AL51" s="1014"/>
      <c r="AM51" s="1014"/>
      <c r="AN51" s="1014"/>
      <c r="AO51" s="1014"/>
      <c r="AP51" s="1014"/>
      <c r="AQ51" s="1014"/>
      <c r="AR51" s="1014"/>
      <c r="AS51" s="1014"/>
      <c r="AT51" s="1014"/>
      <c r="AU51" s="1014"/>
      <c r="AV51" s="1014"/>
      <c r="AW51" s="1014"/>
      <c r="AX51" s="1014"/>
      <c r="AY51" s="1014"/>
      <c r="AZ51" s="1015"/>
      <c r="BA51" s="1015"/>
      <c r="BB51" s="1015"/>
      <c r="BC51" s="1015"/>
      <c r="BD51" s="1015"/>
      <c r="BE51" s="1029"/>
      <c r="BF51" s="1029"/>
      <c r="BG51" s="1029"/>
      <c r="BH51" s="1029"/>
      <c r="BI51" s="1030"/>
      <c r="BJ51" s="200"/>
      <c r="BK51" s="200"/>
      <c r="BL51" s="200"/>
      <c r="BM51" s="200"/>
      <c r="BN51" s="200"/>
      <c r="BO51" s="213"/>
      <c r="BP51" s="213"/>
      <c r="BQ51" s="210">
        <v>45</v>
      </c>
      <c r="BR51" s="211"/>
      <c r="BS51" s="1009"/>
      <c r="BT51" s="1010"/>
      <c r="BU51" s="1010"/>
      <c r="BV51" s="1010"/>
      <c r="BW51" s="1010"/>
      <c r="BX51" s="1010"/>
      <c r="BY51" s="1010"/>
      <c r="BZ51" s="1010"/>
      <c r="CA51" s="1010"/>
      <c r="CB51" s="1010"/>
      <c r="CC51" s="1010"/>
      <c r="CD51" s="1010"/>
      <c r="CE51" s="1010"/>
      <c r="CF51" s="1010"/>
      <c r="CG51" s="1011"/>
      <c r="CH51" s="1002"/>
      <c r="CI51" s="1003"/>
      <c r="CJ51" s="1003"/>
      <c r="CK51" s="1003"/>
      <c r="CL51" s="1004"/>
      <c r="CM51" s="1002"/>
      <c r="CN51" s="1003"/>
      <c r="CO51" s="1003"/>
      <c r="CP51" s="1003"/>
      <c r="CQ51" s="1004"/>
      <c r="CR51" s="1002"/>
      <c r="CS51" s="1003"/>
      <c r="CT51" s="1003"/>
      <c r="CU51" s="1003"/>
      <c r="CV51" s="1004"/>
      <c r="CW51" s="1002"/>
      <c r="CX51" s="1003"/>
      <c r="CY51" s="1003"/>
      <c r="CZ51" s="1003"/>
      <c r="DA51" s="1004"/>
      <c r="DB51" s="1002"/>
      <c r="DC51" s="1003"/>
      <c r="DD51" s="1003"/>
      <c r="DE51" s="1003"/>
      <c r="DF51" s="1004"/>
      <c r="DG51" s="1002"/>
      <c r="DH51" s="1003"/>
      <c r="DI51" s="1003"/>
      <c r="DJ51" s="1003"/>
      <c r="DK51" s="1004"/>
      <c r="DL51" s="1002"/>
      <c r="DM51" s="1003"/>
      <c r="DN51" s="1003"/>
      <c r="DO51" s="1003"/>
      <c r="DP51" s="1004"/>
      <c r="DQ51" s="1002"/>
      <c r="DR51" s="1003"/>
      <c r="DS51" s="1003"/>
      <c r="DT51" s="1003"/>
      <c r="DU51" s="1004"/>
      <c r="DV51" s="1005"/>
      <c r="DW51" s="1006"/>
      <c r="DX51" s="1006"/>
      <c r="DY51" s="1006"/>
      <c r="DZ51" s="1007"/>
      <c r="EA51" s="194"/>
    </row>
    <row r="52" spans="1:131" s="195" customFormat="1" ht="26.25" customHeight="1">
      <c r="A52" s="209">
        <v>25</v>
      </c>
      <c r="B52" s="1021"/>
      <c r="C52" s="1022"/>
      <c r="D52" s="1022"/>
      <c r="E52" s="1022"/>
      <c r="F52" s="1022"/>
      <c r="G52" s="1022"/>
      <c r="H52" s="1022"/>
      <c r="I52" s="1022"/>
      <c r="J52" s="1022"/>
      <c r="K52" s="1022"/>
      <c r="L52" s="1022"/>
      <c r="M52" s="1022"/>
      <c r="N52" s="1022"/>
      <c r="O52" s="1022"/>
      <c r="P52" s="1023"/>
      <c r="Q52" s="1024"/>
      <c r="R52" s="1014"/>
      <c r="S52" s="1014"/>
      <c r="T52" s="1014"/>
      <c r="U52" s="1014"/>
      <c r="V52" s="1014"/>
      <c r="W52" s="1014"/>
      <c r="X52" s="1014"/>
      <c r="Y52" s="1014"/>
      <c r="Z52" s="1014"/>
      <c r="AA52" s="1014"/>
      <c r="AB52" s="1014"/>
      <c r="AC52" s="1014"/>
      <c r="AD52" s="1014"/>
      <c r="AE52" s="1025"/>
      <c r="AF52" s="1026"/>
      <c r="AG52" s="1027"/>
      <c r="AH52" s="1027"/>
      <c r="AI52" s="1027"/>
      <c r="AJ52" s="1028"/>
      <c r="AK52" s="1031"/>
      <c r="AL52" s="1014"/>
      <c r="AM52" s="1014"/>
      <c r="AN52" s="1014"/>
      <c r="AO52" s="1014"/>
      <c r="AP52" s="1014"/>
      <c r="AQ52" s="1014"/>
      <c r="AR52" s="1014"/>
      <c r="AS52" s="1014"/>
      <c r="AT52" s="1014"/>
      <c r="AU52" s="1014"/>
      <c r="AV52" s="1014"/>
      <c r="AW52" s="1014"/>
      <c r="AX52" s="1014"/>
      <c r="AY52" s="1014"/>
      <c r="AZ52" s="1015"/>
      <c r="BA52" s="1015"/>
      <c r="BB52" s="1015"/>
      <c r="BC52" s="1015"/>
      <c r="BD52" s="1015"/>
      <c r="BE52" s="1029"/>
      <c r="BF52" s="1029"/>
      <c r="BG52" s="1029"/>
      <c r="BH52" s="1029"/>
      <c r="BI52" s="1030"/>
      <c r="BJ52" s="200"/>
      <c r="BK52" s="200"/>
      <c r="BL52" s="200"/>
      <c r="BM52" s="200"/>
      <c r="BN52" s="200"/>
      <c r="BO52" s="213"/>
      <c r="BP52" s="213"/>
      <c r="BQ52" s="210">
        <v>46</v>
      </c>
      <c r="BR52" s="211"/>
      <c r="BS52" s="1009"/>
      <c r="BT52" s="1010"/>
      <c r="BU52" s="1010"/>
      <c r="BV52" s="1010"/>
      <c r="BW52" s="1010"/>
      <c r="BX52" s="1010"/>
      <c r="BY52" s="1010"/>
      <c r="BZ52" s="1010"/>
      <c r="CA52" s="1010"/>
      <c r="CB52" s="1010"/>
      <c r="CC52" s="1010"/>
      <c r="CD52" s="1010"/>
      <c r="CE52" s="1010"/>
      <c r="CF52" s="1010"/>
      <c r="CG52" s="1011"/>
      <c r="CH52" s="1002"/>
      <c r="CI52" s="1003"/>
      <c r="CJ52" s="1003"/>
      <c r="CK52" s="1003"/>
      <c r="CL52" s="1004"/>
      <c r="CM52" s="1002"/>
      <c r="CN52" s="1003"/>
      <c r="CO52" s="1003"/>
      <c r="CP52" s="1003"/>
      <c r="CQ52" s="1004"/>
      <c r="CR52" s="1002"/>
      <c r="CS52" s="1003"/>
      <c r="CT52" s="1003"/>
      <c r="CU52" s="1003"/>
      <c r="CV52" s="1004"/>
      <c r="CW52" s="1002"/>
      <c r="CX52" s="1003"/>
      <c r="CY52" s="1003"/>
      <c r="CZ52" s="1003"/>
      <c r="DA52" s="1004"/>
      <c r="DB52" s="1002"/>
      <c r="DC52" s="1003"/>
      <c r="DD52" s="1003"/>
      <c r="DE52" s="1003"/>
      <c r="DF52" s="1004"/>
      <c r="DG52" s="1002"/>
      <c r="DH52" s="1003"/>
      <c r="DI52" s="1003"/>
      <c r="DJ52" s="1003"/>
      <c r="DK52" s="1004"/>
      <c r="DL52" s="1002"/>
      <c r="DM52" s="1003"/>
      <c r="DN52" s="1003"/>
      <c r="DO52" s="1003"/>
      <c r="DP52" s="1004"/>
      <c r="DQ52" s="1002"/>
      <c r="DR52" s="1003"/>
      <c r="DS52" s="1003"/>
      <c r="DT52" s="1003"/>
      <c r="DU52" s="1004"/>
      <c r="DV52" s="1005"/>
      <c r="DW52" s="1006"/>
      <c r="DX52" s="1006"/>
      <c r="DY52" s="1006"/>
      <c r="DZ52" s="1007"/>
      <c r="EA52" s="194"/>
    </row>
    <row r="53" spans="1:131" s="195" customFormat="1" ht="26.25" customHeight="1">
      <c r="A53" s="209">
        <v>26</v>
      </c>
      <c r="B53" s="1021"/>
      <c r="C53" s="1022"/>
      <c r="D53" s="1022"/>
      <c r="E53" s="1022"/>
      <c r="F53" s="1022"/>
      <c r="G53" s="1022"/>
      <c r="H53" s="1022"/>
      <c r="I53" s="1022"/>
      <c r="J53" s="1022"/>
      <c r="K53" s="1022"/>
      <c r="L53" s="1022"/>
      <c r="M53" s="1022"/>
      <c r="N53" s="1022"/>
      <c r="O53" s="1022"/>
      <c r="P53" s="1023"/>
      <c r="Q53" s="1024"/>
      <c r="R53" s="1014"/>
      <c r="S53" s="1014"/>
      <c r="T53" s="1014"/>
      <c r="U53" s="1014"/>
      <c r="V53" s="1014"/>
      <c r="W53" s="1014"/>
      <c r="X53" s="1014"/>
      <c r="Y53" s="1014"/>
      <c r="Z53" s="1014"/>
      <c r="AA53" s="1014"/>
      <c r="AB53" s="1014"/>
      <c r="AC53" s="1014"/>
      <c r="AD53" s="1014"/>
      <c r="AE53" s="1025"/>
      <c r="AF53" s="1026"/>
      <c r="AG53" s="1027"/>
      <c r="AH53" s="1027"/>
      <c r="AI53" s="1027"/>
      <c r="AJ53" s="1028"/>
      <c r="AK53" s="1031"/>
      <c r="AL53" s="1014"/>
      <c r="AM53" s="1014"/>
      <c r="AN53" s="1014"/>
      <c r="AO53" s="1014"/>
      <c r="AP53" s="1014"/>
      <c r="AQ53" s="1014"/>
      <c r="AR53" s="1014"/>
      <c r="AS53" s="1014"/>
      <c r="AT53" s="1014"/>
      <c r="AU53" s="1014"/>
      <c r="AV53" s="1014"/>
      <c r="AW53" s="1014"/>
      <c r="AX53" s="1014"/>
      <c r="AY53" s="1014"/>
      <c r="AZ53" s="1015"/>
      <c r="BA53" s="1015"/>
      <c r="BB53" s="1015"/>
      <c r="BC53" s="1015"/>
      <c r="BD53" s="1015"/>
      <c r="BE53" s="1029"/>
      <c r="BF53" s="1029"/>
      <c r="BG53" s="1029"/>
      <c r="BH53" s="1029"/>
      <c r="BI53" s="1030"/>
      <c r="BJ53" s="200"/>
      <c r="BK53" s="200"/>
      <c r="BL53" s="200"/>
      <c r="BM53" s="200"/>
      <c r="BN53" s="200"/>
      <c r="BO53" s="213"/>
      <c r="BP53" s="213"/>
      <c r="BQ53" s="210">
        <v>47</v>
      </c>
      <c r="BR53" s="211"/>
      <c r="BS53" s="1009"/>
      <c r="BT53" s="1010"/>
      <c r="BU53" s="1010"/>
      <c r="BV53" s="1010"/>
      <c r="BW53" s="1010"/>
      <c r="BX53" s="1010"/>
      <c r="BY53" s="1010"/>
      <c r="BZ53" s="1010"/>
      <c r="CA53" s="1010"/>
      <c r="CB53" s="1010"/>
      <c r="CC53" s="1010"/>
      <c r="CD53" s="1010"/>
      <c r="CE53" s="1010"/>
      <c r="CF53" s="1010"/>
      <c r="CG53" s="1011"/>
      <c r="CH53" s="1002"/>
      <c r="CI53" s="1003"/>
      <c r="CJ53" s="1003"/>
      <c r="CK53" s="1003"/>
      <c r="CL53" s="1004"/>
      <c r="CM53" s="1002"/>
      <c r="CN53" s="1003"/>
      <c r="CO53" s="1003"/>
      <c r="CP53" s="1003"/>
      <c r="CQ53" s="1004"/>
      <c r="CR53" s="1002"/>
      <c r="CS53" s="1003"/>
      <c r="CT53" s="1003"/>
      <c r="CU53" s="1003"/>
      <c r="CV53" s="1004"/>
      <c r="CW53" s="1002"/>
      <c r="CX53" s="1003"/>
      <c r="CY53" s="1003"/>
      <c r="CZ53" s="1003"/>
      <c r="DA53" s="1004"/>
      <c r="DB53" s="1002"/>
      <c r="DC53" s="1003"/>
      <c r="DD53" s="1003"/>
      <c r="DE53" s="1003"/>
      <c r="DF53" s="1004"/>
      <c r="DG53" s="1002"/>
      <c r="DH53" s="1003"/>
      <c r="DI53" s="1003"/>
      <c r="DJ53" s="1003"/>
      <c r="DK53" s="1004"/>
      <c r="DL53" s="1002"/>
      <c r="DM53" s="1003"/>
      <c r="DN53" s="1003"/>
      <c r="DO53" s="1003"/>
      <c r="DP53" s="1004"/>
      <c r="DQ53" s="1002"/>
      <c r="DR53" s="1003"/>
      <c r="DS53" s="1003"/>
      <c r="DT53" s="1003"/>
      <c r="DU53" s="1004"/>
      <c r="DV53" s="1005"/>
      <c r="DW53" s="1006"/>
      <c r="DX53" s="1006"/>
      <c r="DY53" s="1006"/>
      <c r="DZ53" s="1007"/>
      <c r="EA53" s="194"/>
    </row>
    <row r="54" spans="1:131" s="195" customFormat="1" ht="26.25" customHeight="1">
      <c r="A54" s="209">
        <v>27</v>
      </c>
      <c r="B54" s="1021"/>
      <c r="C54" s="1022"/>
      <c r="D54" s="1022"/>
      <c r="E54" s="1022"/>
      <c r="F54" s="1022"/>
      <c r="G54" s="1022"/>
      <c r="H54" s="1022"/>
      <c r="I54" s="1022"/>
      <c r="J54" s="1022"/>
      <c r="K54" s="1022"/>
      <c r="L54" s="1022"/>
      <c r="M54" s="1022"/>
      <c r="N54" s="1022"/>
      <c r="O54" s="1022"/>
      <c r="P54" s="1023"/>
      <c r="Q54" s="1024"/>
      <c r="R54" s="1014"/>
      <c r="S54" s="1014"/>
      <c r="T54" s="1014"/>
      <c r="U54" s="1014"/>
      <c r="V54" s="1014"/>
      <c r="W54" s="1014"/>
      <c r="X54" s="1014"/>
      <c r="Y54" s="1014"/>
      <c r="Z54" s="1014"/>
      <c r="AA54" s="1014"/>
      <c r="AB54" s="1014"/>
      <c r="AC54" s="1014"/>
      <c r="AD54" s="1014"/>
      <c r="AE54" s="1025"/>
      <c r="AF54" s="1026"/>
      <c r="AG54" s="1027"/>
      <c r="AH54" s="1027"/>
      <c r="AI54" s="1027"/>
      <c r="AJ54" s="1028"/>
      <c r="AK54" s="1031"/>
      <c r="AL54" s="1014"/>
      <c r="AM54" s="1014"/>
      <c r="AN54" s="1014"/>
      <c r="AO54" s="1014"/>
      <c r="AP54" s="1014"/>
      <c r="AQ54" s="1014"/>
      <c r="AR54" s="1014"/>
      <c r="AS54" s="1014"/>
      <c r="AT54" s="1014"/>
      <c r="AU54" s="1014"/>
      <c r="AV54" s="1014"/>
      <c r="AW54" s="1014"/>
      <c r="AX54" s="1014"/>
      <c r="AY54" s="1014"/>
      <c r="AZ54" s="1015"/>
      <c r="BA54" s="1015"/>
      <c r="BB54" s="1015"/>
      <c r="BC54" s="1015"/>
      <c r="BD54" s="1015"/>
      <c r="BE54" s="1029"/>
      <c r="BF54" s="1029"/>
      <c r="BG54" s="1029"/>
      <c r="BH54" s="1029"/>
      <c r="BI54" s="1030"/>
      <c r="BJ54" s="200"/>
      <c r="BK54" s="200"/>
      <c r="BL54" s="200"/>
      <c r="BM54" s="200"/>
      <c r="BN54" s="200"/>
      <c r="BO54" s="213"/>
      <c r="BP54" s="213"/>
      <c r="BQ54" s="210">
        <v>48</v>
      </c>
      <c r="BR54" s="211"/>
      <c r="BS54" s="1009"/>
      <c r="BT54" s="1010"/>
      <c r="BU54" s="1010"/>
      <c r="BV54" s="1010"/>
      <c r="BW54" s="1010"/>
      <c r="BX54" s="1010"/>
      <c r="BY54" s="1010"/>
      <c r="BZ54" s="1010"/>
      <c r="CA54" s="1010"/>
      <c r="CB54" s="1010"/>
      <c r="CC54" s="1010"/>
      <c r="CD54" s="1010"/>
      <c r="CE54" s="1010"/>
      <c r="CF54" s="1010"/>
      <c r="CG54" s="1011"/>
      <c r="CH54" s="1002"/>
      <c r="CI54" s="1003"/>
      <c r="CJ54" s="1003"/>
      <c r="CK54" s="1003"/>
      <c r="CL54" s="1004"/>
      <c r="CM54" s="1002"/>
      <c r="CN54" s="1003"/>
      <c r="CO54" s="1003"/>
      <c r="CP54" s="1003"/>
      <c r="CQ54" s="1004"/>
      <c r="CR54" s="1002"/>
      <c r="CS54" s="1003"/>
      <c r="CT54" s="1003"/>
      <c r="CU54" s="1003"/>
      <c r="CV54" s="1004"/>
      <c r="CW54" s="1002"/>
      <c r="CX54" s="1003"/>
      <c r="CY54" s="1003"/>
      <c r="CZ54" s="1003"/>
      <c r="DA54" s="1004"/>
      <c r="DB54" s="1002"/>
      <c r="DC54" s="1003"/>
      <c r="DD54" s="1003"/>
      <c r="DE54" s="1003"/>
      <c r="DF54" s="1004"/>
      <c r="DG54" s="1002"/>
      <c r="DH54" s="1003"/>
      <c r="DI54" s="1003"/>
      <c r="DJ54" s="1003"/>
      <c r="DK54" s="1004"/>
      <c r="DL54" s="1002"/>
      <c r="DM54" s="1003"/>
      <c r="DN54" s="1003"/>
      <c r="DO54" s="1003"/>
      <c r="DP54" s="1004"/>
      <c r="DQ54" s="1002"/>
      <c r="DR54" s="1003"/>
      <c r="DS54" s="1003"/>
      <c r="DT54" s="1003"/>
      <c r="DU54" s="1004"/>
      <c r="DV54" s="1005"/>
      <c r="DW54" s="1006"/>
      <c r="DX54" s="1006"/>
      <c r="DY54" s="1006"/>
      <c r="DZ54" s="1007"/>
      <c r="EA54" s="194"/>
    </row>
    <row r="55" spans="1:131" s="195" customFormat="1" ht="26.25" customHeight="1">
      <c r="A55" s="209">
        <v>28</v>
      </c>
      <c r="B55" s="1021"/>
      <c r="C55" s="1022"/>
      <c r="D55" s="1022"/>
      <c r="E55" s="1022"/>
      <c r="F55" s="1022"/>
      <c r="G55" s="1022"/>
      <c r="H55" s="1022"/>
      <c r="I55" s="1022"/>
      <c r="J55" s="1022"/>
      <c r="K55" s="1022"/>
      <c r="L55" s="1022"/>
      <c r="M55" s="1022"/>
      <c r="N55" s="1022"/>
      <c r="O55" s="1022"/>
      <c r="P55" s="1023"/>
      <c r="Q55" s="1024"/>
      <c r="R55" s="1014"/>
      <c r="S55" s="1014"/>
      <c r="T55" s="1014"/>
      <c r="U55" s="1014"/>
      <c r="V55" s="1014"/>
      <c r="W55" s="1014"/>
      <c r="X55" s="1014"/>
      <c r="Y55" s="1014"/>
      <c r="Z55" s="1014"/>
      <c r="AA55" s="1014"/>
      <c r="AB55" s="1014"/>
      <c r="AC55" s="1014"/>
      <c r="AD55" s="1014"/>
      <c r="AE55" s="1025"/>
      <c r="AF55" s="1026"/>
      <c r="AG55" s="1027"/>
      <c r="AH55" s="1027"/>
      <c r="AI55" s="1027"/>
      <c r="AJ55" s="1028"/>
      <c r="AK55" s="1031"/>
      <c r="AL55" s="1014"/>
      <c r="AM55" s="1014"/>
      <c r="AN55" s="1014"/>
      <c r="AO55" s="1014"/>
      <c r="AP55" s="1014"/>
      <c r="AQ55" s="1014"/>
      <c r="AR55" s="1014"/>
      <c r="AS55" s="1014"/>
      <c r="AT55" s="1014"/>
      <c r="AU55" s="1014"/>
      <c r="AV55" s="1014"/>
      <c r="AW55" s="1014"/>
      <c r="AX55" s="1014"/>
      <c r="AY55" s="1014"/>
      <c r="AZ55" s="1015"/>
      <c r="BA55" s="1015"/>
      <c r="BB55" s="1015"/>
      <c r="BC55" s="1015"/>
      <c r="BD55" s="1015"/>
      <c r="BE55" s="1029"/>
      <c r="BF55" s="1029"/>
      <c r="BG55" s="1029"/>
      <c r="BH55" s="1029"/>
      <c r="BI55" s="1030"/>
      <c r="BJ55" s="200"/>
      <c r="BK55" s="200"/>
      <c r="BL55" s="200"/>
      <c r="BM55" s="200"/>
      <c r="BN55" s="200"/>
      <c r="BO55" s="213"/>
      <c r="BP55" s="213"/>
      <c r="BQ55" s="210">
        <v>49</v>
      </c>
      <c r="BR55" s="211"/>
      <c r="BS55" s="1009"/>
      <c r="BT55" s="1010"/>
      <c r="BU55" s="1010"/>
      <c r="BV55" s="1010"/>
      <c r="BW55" s="1010"/>
      <c r="BX55" s="1010"/>
      <c r="BY55" s="1010"/>
      <c r="BZ55" s="1010"/>
      <c r="CA55" s="1010"/>
      <c r="CB55" s="1010"/>
      <c r="CC55" s="1010"/>
      <c r="CD55" s="1010"/>
      <c r="CE55" s="1010"/>
      <c r="CF55" s="1010"/>
      <c r="CG55" s="1011"/>
      <c r="CH55" s="1002"/>
      <c r="CI55" s="1003"/>
      <c r="CJ55" s="1003"/>
      <c r="CK55" s="1003"/>
      <c r="CL55" s="1004"/>
      <c r="CM55" s="1002"/>
      <c r="CN55" s="1003"/>
      <c r="CO55" s="1003"/>
      <c r="CP55" s="1003"/>
      <c r="CQ55" s="1004"/>
      <c r="CR55" s="1002"/>
      <c r="CS55" s="1003"/>
      <c r="CT55" s="1003"/>
      <c r="CU55" s="1003"/>
      <c r="CV55" s="1004"/>
      <c r="CW55" s="1002"/>
      <c r="CX55" s="1003"/>
      <c r="CY55" s="1003"/>
      <c r="CZ55" s="1003"/>
      <c r="DA55" s="1004"/>
      <c r="DB55" s="1002"/>
      <c r="DC55" s="1003"/>
      <c r="DD55" s="1003"/>
      <c r="DE55" s="1003"/>
      <c r="DF55" s="1004"/>
      <c r="DG55" s="1002"/>
      <c r="DH55" s="1003"/>
      <c r="DI55" s="1003"/>
      <c r="DJ55" s="1003"/>
      <c r="DK55" s="1004"/>
      <c r="DL55" s="1002"/>
      <c r="DM55" s="1003"/>
      <c r="DN55" s="1003"/>
      <c r="DO55" s="1003"/>
      <c r="DP55" s="1004"/>
      <c r="DQ55" s="1002"/>
      <c r="DR55" s="1003"/>
      <c r="DS55" s="1003"/>
      <c r="DT55" s="1003"/>
      <c r="DU55" s="1004"/>
      <c r="DV55" s="1005"/>
      <c r="DW55" s="1006"/>
      <c r="DX55" s="1006"/>
      <c r="DY55" s="1006"/>
      <c r="DZ55" s="1007"/>
      <c r="EA55" s="194"/>
    </row>
    <row r="56" spans="1:131" s="195" customFormat="1" ht="26.25" customHeight="1">
      <c r="A56" s="209">
        <v>29</v>
      </c>
      <c r="B56" s="1021"/>
      <c r="C56" s="1022"/>
      <c r="D56" s="1022"/>
      <c r="E56" s="1022"/>
      <c r="F56" s="1022"/>
      <c r="G56" s="1022"/>
      <c r="H56" s="1022"/>
      <c r="I56" s="1022"/>
      <c r="J56" s="1022"/>
      <c r="K56" s="1022"/>
      <c r="L56" s="1022"/>
      <c r="M56" s="1022"/>
      <c r="N56" s="1022"/>
      <c r="O56" s="1022"/>
      <c r="P56" s="1023"/>
      <c r="Q56" s="1024"/>
      <c r="R56" s="1014"/>
      <c r="S56" s="1014"/>
      <c r="T56" s="1014"/>
      <c r="U56" s="1014"/>
      <c r="V56" s="1014"/>
      <c r="W56" s="1014"/>
      <c r="X56" s="1014"/>
      <c r="Y56" s="1014"/>
      <c r="Z56" s="1014"/>
      <c r="AA56" s="1014"/>
      <c r="AB56" s="1014"/>
      <c r="AC56" s="1014"/>
      <c r="AD56" s="1014"/>
      <c r="AE56" s="1025"/>
      <c r="AF56" s="1026"/>
      <c r="AG56" s="1027"/>
      <c r="AH56" s="1027"/>
      <c r="AI56" s="1027"/>
      <c r="AJ56" s="1028"/>
      <c r="AK56" s="1031"/>
      <c r="AL56" s="1014"/>
      <c r="AM56" s="1014"/>
      <c r="AN56" s="1014"/>
      <c r="AO56" s="1014"/>
      <c r="AP56" s="1014"/>
      <c r="AQ56" s="1014"/>
      <c r="AR56" s="1014"/>
      <c r="AS56" s="1014"/>
      <c r="AT56" s="1014"/>
      <c r="AU56" s="1014"/>
      <c r="AV56" s="1014"/>
      <c r="AW56" s="1014"/>
      <c r="AX56" s="1014"/>
      <c r="AY56" s="1014"/>
      <c r="AZ56" s="1015"/>
      <c r="BA56" s="1015"/>
      <c r="BB56" s="1015"/>
      <c r="BC56" s="1015"/>
      <c r="BD56" s="1015"/>
      <c r="BE56" s="1029"/>
      <c r="BF56" s="1029"/>
      <c r="BG56" s="1029"/>
      <c r="BH56" s="1029"/>
      <c r="BI56" s="1030"/>
      <c r="BJ56" s="200"/>
      <c r="BK56" s="200"/>
      <c r="BL56" s="200"/>
      <c r="BM56" s="200"/>
      <c r="BN56" s="200"/>
      <c r="BO56" s="213"/>
      <c r="BP56" s="213"/>
      <c r="BQ56" s="210">
        <v>50</v>
      </c>
      <c r="BR56" s="211"/>
      <c r="BS56" s="1009"/>
      <c r="BT56" s="1010"/>
      <c r="BU56" s="1010"/>
      <c r="BV56" s="1010"/>
      <c r="BW56" s="1010"/>
      <c r="BX56" s="1010"/>
      <c r="BY56" s="1010"/>
      <c r="BZ56" s="1010"/>
      <c r="CA56" s="1010"/>
      <c r="CB56" s="1010"/>
      <c r="CC56" s="1010"/>
      <c r="CD56" s="1010"/>
      <c r="CE56" s="1010"/>
      <c r="CF56" s="1010"/>
      <c r="CG56" s="1011"/>
      <c r="CH56" s="1002"/>
      <c r="CI56" s="1003"/>
      <c r="CJ56" s="1003"/>
      <c r="CK56" s="1003"/>
      <c r="CL56" s="1004"/>
      <c r="CM56" s="1002"/>
      <c r="CN56" s="1003"/>
      <c r="CO56" s="1003"/>
      <c r="CP56" s="1003"/>
      <c r="CQ56" s="1004"/>
      <c r="CR56" s="1002"/>
      <c r="CS56" s="1003"/>
      <c r="CT56" s="1003"/>
      <c r="CU56" s="1003"/>
      <c r="CV56" s="1004"/>
      <c r="CW56" s="1002"/>
      <c r="CX56" s="1003"/>
      <c r="CY56" s="1003"/>
      <c r="CZ56" s="1003"/>
      <c r="DA56" s="1004"/>
      <c r="DB56" s="1002"/>
      <c r="DC56" s="1003"/>
      <c r="DD56" s="1003"/>
      <c r="DE56" s="1003"/>
      <c r="DF56" s="1004"/>
      <c r="DG56" s="1002"/>
      <c r="DH56" s="1003"/>
      <c r="DI56" s="1003"/>
      <c r="DJ56" s="1003"/>
      <c r="DK56" s="1004"/>
      <c r="DL56" s="1002"/>
      <c r="DM56" s="1003"/>
      <c r="DN56" s="1003"/>
      <c r="DO56" s="1003"/>
      <c r="DP56" s="1004"/>
      <c r="DQ56" s="1002"/>
      <c r="DR56" s="1003"/>
      <c r="DS56" s="1003"/>
      <c r="DT56" s="1003"/>
      <c r="DU56" s="1004"/>
      <c r="DV56" s="1005"/>
      <c r="DW56" s="1006"/>
      <c r="DX56" s="1006"/>
      <c r="DY56" s="1006"/>
      <c r="DZ56" s="1007"/>
      <c r="EA56" s="194"/>
    </row>
    <row r="57" spans="1:131" s="195" customFormat="1" ht="26.25" customHeight="1">
      <c r="A57" s="209">
        <v>30</v>
      </c>
      <c r="B57" s="1021"/>
      <c r="C57" s="1022"/>
      <c r="D57" s="1022"/>
      <c r="E57" s="1022"/>
      <c r="F57" s="1022"/>
      <c r="G57" s="1022"/>
      <c r="H57" s="1022"/>
      <c r="I57" s="1022"/>
      <c r="J57" s="1022"/>
      <c r="K57" s="1022"/>
      <c r="L57" s="1022"/>
      <c r="M57" s="1022"/>
      <c r="N57" s="1022"/>
      <c r="O57" s="1022"/>
      <c r="P57" s="1023"/>
      <c r="Q57" s="1024"/>
      <c r="R57" s="1014"/>
      <c r="S57" s="1014"/>
      <c r="T57" s="1014"/>
      <c r="U57" s="1014"/>
      <c r="V57" s="1014"/>
      <c r="W57" s="1014"/>
      <c r="X57" s="1014"/>
      <c r="Y57" s="1014"/>
      <c r="Z57" s="1014"/>
      <c r="AA57" s="1014"/>
      <c r="AB57" s="1014"/>
      <c r="AC57" s="1014"/>
      <c r="AD57" s="1014"/>
      <c r="AE57" s="1025"/>
      <c r="AF57" s="1026"/>
      <c r="AG57" s="1027"/>
      <c r="AH57" s="1027"/>
      <c r="AI57" s="1027"/>
      <c r="AJ57" s="1028"/>
      <c r="AK57" s="1031"/>
      <c r="AL57" s="1014"/>
      <c r="AM57" s="1014"/>
      <c r="AN57" s="1014"/>
      <c r="AO57" s="1014"/>
      <c r="AP57" s="1014"/>
      <c r="AQ57" s="1014"/>
      <c r="AR57" s="1014"/>
      <c r="AS57" s="1014"/>
      <c r="AT57" s="1014"/>
      <c r="AU57" s="1014"/>
      <c r="AV57" s="1014"/>
      <c r="AW57" s="1014"/>
      <c r="AX57" s="1014"/>
      <c r="AY57" s="1014"/>
      <c r="AZ57" s="1015"/>
      <c r="BA57" s="1015"/>
      <c r="BB57" s="1015"/>
      <c r="BC57" s="1015"/>
      <c r="BD57" s="1015"/>
      <c r="BE57" s="1029"/>
      <c r="BF57" s="1029"/>
      <c r="BG57" s="1029"/>
      <c r="BH57" s="1029"/>
      <c r="BI57" s="1030"/>
      <c r="BJ57" s="200"/>
      <c r="BK57" s="200"/>
      <c r="BL57" s="200"/>
      <c r="BM57" s="200"/>
      <c r="BN57" s="200"/>
      <c r="BO57" s="213"/>
      <c r="BP57" s="213"/>
      <c r="BQ57" s="210">
        <v>51</v>
      </c>
      <c r="BR57" s="211"/>
      <c r="BS57" s="1009"/>
      <c r="BT57" s="1010"/>
      <c r="BU57" s="1010"/>
      <c r="BV57" s="1010"/>
      <c r="BW57" s="1010"/>
      <c r="BX57" s="1010"/>
      <c r="BY57" s="1010"/>
      <c r="BZ57" s="1010"/>
      <c r="CA57" s="1010"/>
      <c r="CB57" s="1010"/>
      <c r="CC57" s="1010"/>
      <c r="CD57" s="1010"/>
      <c r="CE57" s="1010"/>
      <c r="CF57" s="1010"/>
      <c r="CG57" s="1011"/>
      <c r="CH57" s="1002"/>
      <c r="CI57" s="1003"/>
      <c r="CJ57" s="1003"/>
      <c r="CK57" s="1003"/>
      <c r="CL57" s="1004"/>
      <c r="CM57" s="1002"/>
      <c r="CN57" s="1003"/>
      <c r="CO57" s="1003"/>
      <c r="CP57" s="1003"/>
      <c r="CQ57" s="1004"/>
      <c r="CR57" s="1002"/>
      <c r="CS57" s="1003"/>
      <c r="CT57" s="1003"/>
      <c r="CU57" s="1003"/>
      <c r="CV57" s="1004"/>
      <c r="CW57" s="1002"/>
      <c r="CX57" s="1003"/>
      <c r="CY57" s="1003"/>
      <c r="CZ57" s="1003"/>
      <c r="DA57" s="1004"/>
      <c r="DB57" s="1002"/>
      <c r="DC57" s="1003"/>
      <c r="DD57" s="1003"/>
      <c r="DE57" s="1003"/>
      <c r="DF57" s="1004"/>
      <c r="DG57" s="1002"/>
      <c r="DH57" s="1003"/>
      <c r="DI57" s="1003"/>
      <c r="DJ57" s="1003"/>
      <c r="DK57" s="1004"/>
      <c r="DL57" s="1002"/>
      <c r="DM57" s="1003"/>
      <c r="DN57" s="1003"/>
      <c r="DO57" s="1003"/>
      <c r="DP57" s="1004"/>
      <c r="DQ57" s="1002"/>
      <c r="DR57" s="1003"/>
      <c r="DS57" s="1003"/>
      <c r="DT57" s="1003"/>
      <c r="DU57" s="1004"/>
      <c r="DV57" s="1005"/>
      <c r="DW57" s="1006"/>
      <c r="DX57" s="1006"/>
      <c r="DY57" s="1006"/>
      <c r="DZ57" s="1007"/>
      <c r="EA57" s="194"/>
    </row>
    <row r="58" spans="1:131" s="195" customFormat="1" ht="26.25" customHeight="1">
      <c r="A58" s="209">
        <v>31</v>
      </c>
      <c r="B58" s="1021"/>
      <c r="C58" s="1022"/>
      <c r="D58" s="1022"/>
      <c r="E58" s="1022"/>
      <c r="F58" s="1022"/>
      <c r="G58" s="1022"/>
      <c r="H58" s="1022"/>
      <c r="I58" s="1022"/>
      <c r="J58" s="1022"/>
      <c r="K58" s="1022"/>
      <c r="L58" s="1022"/>
      <c r="M58" s="1022"/>
      <c r="N58" s="1022"/>
      <c r="O58" s="1022"/>
      <c r="P58" s="1023"/>
      <c r="Q58" s="1024"/>
      <c r="R58" s="1014"/>
      <c r="S58" s="1014"/>
      <c r="T58" s="1014"/>
      <c r="U58" s="1014"/>
      <c r="V58" s="1014"/>
      <c r="W58" s="1014"/>
      <c r="X58" s="1014"/>
      <c r="Y58" s="1014"/>
      <c r="Z58" s="1014"/>
      <c r="AA58" s="1014"/>
      <c r="AB58" s="1014"/>
      <c r="AC58" s="1014"/>
      <c r="AD58" s="1014"/>
      <c r="AE58" s="1025"/>
      <c r="AF58" s="1026"/>
      <c r="AG58" s="1027"/>
      <c r="AH58" s="1027"/>
      <c r="AI58" s="1027"/>
      <c r="AJ58" s="1028"/>
      <c r="AK58" s="1031"/>
      <c r="AL58" s="1014"/>
      <c r="AM58" s="1014"/>
      <c r="AN58" s="1014"/>
      <c r="AO58" s="1014"/>
      <c r="AP58" s="1014"/>
      <c r="AQ58" s="1014"/>
      <c r="AR58" s="1014"/>
      <c r="AS58" s="1014"/>
      <c r="AT58" s="1014"/>
      <c r="AU58" s="1014"/>
      <c r="AV58" s="1014"/>
      <c r="AW58" s="1014"/>
      <c r="AX58" s="1014"/>
      <c r="AY58" s="1014"/>
      <c r="AZ58" s="1015"/>
      <c r="BA58" s="1015"/>
      <c r="BB58" s="1015"/>
      <c r="BC58" s="1015"/>
      <c r="BD58" s="1015"/>
      <c r="BE58" s="1029"/>
      <c r="BF58" s="1029"/>
      <c r="BG58" s="1029"/>
      <c r="BH58" s="1029"/>
      <c r="BI58" s="1030"/>
      <c r="BJ58" s="200"/>
      <c r="BK58" s="200"/>
      <c r="BL58" s="200"/>
      <c r="BM58" s="200"/>
      <c r="BN58" s="200"/>
      <c r="BO58" s="213"/>
      <c r="BP58" s="213"/>
      <c r="BQ58" s="210">
        <v>52</v>
      </c>
      <c r="BR58" s="211"/>
      <c r="BS58" s="1009"/>
      <c r="BT58" s="1010"/>
      <c r="BU58" s="1010"/>
      <c r="BV58" s="1010"/>
      <c r="BW58" s="1010"/>
      <c r="BX58" s="1010"/>
      <c r="BY58" s="1010"/>
      <c r="BZ58" s="1010"/>
      <c r="CA58" s="1010"/>
      <c r="CB58" s="1010"/>
      <c r="CC58" s="1010"/>
      <c r="CD58" s="1010"/>
      <c r="CE58" s="1010"/>
      <c r="CF58" s="1010"/>
      <c r="CG58" s="1011"/>
      <c r="CH58" s="1002"/>
      <c r="CI58" s="1003"/>
      <c r="CJ58" s="1003"/>
      <c r="CK58" s="1003"/>
      <c r="CL58" s="1004"/>
      <c r="CM58" s="1002"/>
      <c r="CN58" s="1003"/>
      <c r="CO58" s="1003"/>
      <c r="CP58" s="1003"/>
      <c r="CQ58" s="1004"/>
      <c r="CR58" s="1002"/>
      <c r="CS58" s="1003"/>
      <c r="CT58" s="1003"/>
      <c r="CU58" s="1003"/>
      <c r="CV58" s="1004"/>
      <c r="CW58" s="1002"/>
      <c r="CX58" s="1003"/>
      <c r="CY58" s="1003"/>
      <c r="CZ58" s="1003"/>
      <c r="DA58" s="1004"/>
      <c r="DB58" s="1002"/>
      <c r="DC58" s="1003"/>
      <c r="DD58" s="1003"/>
      <c r="DE58" s="1003"/>
      <c r="DF58" s="1004"/>
      <c r="DG58" s="1002"/>
      <c r="DH58" s="1003"/>
      <c r="DI58" s="1003"/>
      <c r="DJ58" s="1003"/>
      <c r="DK58" s="1004"/>
      <c r="DL58" s="1002"/>
      <c r="DM58" s="1003"/>
      <c r="DN58" s="1003"/>
      <c r="DO58" s="1003"/>
      <c r="DP58" s="1004"/>
      <c r="DQ58" s="1002"/>
      <c r="DR58" s="1003"/>
      <c r="DS58" s="1003"/>
      <c r="DT58" s="1003"/>
      <c r="DU58" s="1004"/>
      <c r="DV58" s="1005"/>
      <c r="DW58" s="1006"/>
      <c r="DX58" s="1006"/>
      <c r="DY58" s="1006"/>
      <c r="DZ58" s="1007"/>
      <c r="EA58" s="194"/>
    </row>
    <row r="59" spans="1:131" s="195" customFormat="1" ht="26.25" customHeight="1">
      <c r="A59" s="209">
        <v>32</v>
      </c>
      <c r="B59" s="1021"/>
      <c r="C59" s="1022"/>
      <c r="D59" s="1022"/>
      <c r="E59" s="1022"/>
      <c r="F59" s="1022"/>
      <c r="G59" s="1022"/>
      <c r="H59" s="1022"/>
      <c r="I59" s="1022"/>
      <c r="J59" s="1022"/>
      <c r="K59" s="1022"/>
      <c r="L59" s="1022"/>
      <c r="M59" s="1022"/>
      <c r="N59" s="1022"/>
      <c r="O59" s="1022"/>
      <c r="P59" s="1023"/>
      <c r="Q59" s="1024"/>
      <c r="R59" s="1014"/>
      <c r="S59" s="1014"/>
      <c r="T59" s="1014"/>
      <c r="U59" s="1014"/>
      <c r="V59" s="1014"/>
      <c r="W59" s="1014"/>
      <c r="X59" s="1014"/>
      <c r="Y59" s="1014"/>
      <c r="Z59" s="1014"/>
      <c r="AA59" s="1014"/>
      <c r="AB59" s="1014"/>
      <c r="AC59" s="1014"/>
      <c r="AD59" s="1014"/>
      <c r="AE59" s="1025"/>
      <c r="AF59" s="1026"/>
      <c r="AG59" s="1027"/>
      <c r="AH59" s="1027"/>
      <c r="AI59" s="1027"/>
      <c r="AJ59" s="1028"/>
      <c r="AK59" s="1031"/>
      <c r="AL59" s="1014"/>
      <c r="AM59" s="1014"/>
      <c r="AN59" s="1014"/>
      <c r="AO59" s="1014"/>
      <c r="AP59" s="1014"/>
      <c r="AQ59" s="1014"/>
      <c r="AR59" s="1014"/>
      <c r="AS59" s="1014"/>
      <c r="AT59" s="1014"/>
      <c r="AU59" s="1014"/>
      <c r="AV59" s="1014"/>
      <c r="AW59" s="1014"/>
      <c r="AX59" s="1014"/>
      <c r="AY59" s="1014"/>
      <c r="AZ59" s="1015"/>
      <c r="BA59" s="1015"/>
      <c r="BB59" s="1015"/>
      <c r="BC59" s="1015"/>
      <c r="BD59" s="1015"/>
      <c r="BE59" s="1029"/>
      <c r="BF59" s="1029"/>
      <c r="BG59" s="1029"/>
      <c r="BH59" s="1029"/>
      <c r="BI59" s="1030"/>
      <c r="BJ59" s="200"/>
      <c r="BK59" s="200"/>
      <c r="BL59" s="200"/>
      <c r="BM59" s="200"/>
      <c r="BN59" s="200"/>
      <c r="BO59" s="213"/>
      <c r="BP59" s="213"/>
      <c r="BQ59" s="210">
        <v>53</v>
      </c>
      <c r="BR59" s="211"/>
      <c r="BS59" s="1009"/>
      <c r="BT59" s="1010"/>
      <c r="BU59" s="1010"/>
      <c r="BV59" s="1010"/>
      <c r="BW59" s="1010"/>
      <c r="BX59" s="1010"/>
      <c r="BY59" s="1010"/>
      <c r="BZ59" s="1010"/>
      <c r="CA59" s="1010"/>
      <c r="CB59" s="1010"/>
      <c r="CC59" s="1010"/>
      <c r="CD59" s="1010"/>
      <c r="CE59" s="1010"/>
      <c r="CF59" s="1010"/>
      <c r="CG59" s="1011"/>
      <c r="CH59" s="1002"/>
      <c r="CI59" s="1003"/>
      <c r="CJ59" s="1003"/>
      <c r="CK59" s="1003"/>
      <c r="CL59" s="1004"/>
      <c r="CM59" s="1002"/>
      <c r="CN59" s="1003"/>
      <c r="CO59" s="1003"/>
      <c r="CP59" s="1003"/>
      <c r="CQ59" s="1004"/>
      <c r="CR59" s="1002"/>
      <c r="CS59" s="1003"/>
      <c r="CT59" s="1003"/>
      <c r="CU59" s="1003"/>
      <c r="CV59" s="1004"/>
      <c r="CW59" s="1002"/>
      <c r="CX59" s="1003"/>
      <c r="CY59" s="1003"/>
      <c r="CZ59" s="1003"/>
      <c r="DA59" s="1004"/>
      <c r="DB59" s="1002"/>
      <c r="DC59" s="1003"/>
      <c r="DD59" s="1003"/>
      <c r="DE59" s="1003"/>
      <c r="DF59" s="1004"/>
      <c r="DG59" s="1002"/>
      <c r="DH59" s="1003"/>
      <c r="DI59" s="1003"/>
      <c r="DJ59" s="1003"/>
      <c r="DK59" s="1004"/>
      <c r="DL59" s="1002"/>
      <c r="DM59" s="1003"/>
      <c r="DN59" s="1003"/>
      <c r="DO59" s="1003"/>
      <c r="DP59" s="1004"/>
      <c r="DQ59" s="1002"/>
      <c r="DR59" s="1003"/>
      <c r="DS59" s="1003"/>
      <c r="DT59" s="1003"/>
      <c r="DU59" s="1004"/>
      <c r="DV59" s="1005"/>
      <c r="DW59" s="1006"/>
      <c r="DX59" s="1006"/>
      <c r="DY59" s="1006"/>
      <c r="DZ59" s="1007"/>
      <c r="EA59" s="194"/>
    </row>
    <row r="60" spans="1:131" s="195" customFormat="1" ht="26.25" customHeight="1">
      <c r="A60" s="209">
        <v>33</v>
      </c>
      <c r="B60" s="1021"/>
      <c r="C60" s="1022"/>
      <c r="D60" s="1022"/>
      <c r="E60" s="1022"/>
      <c r="F60" s="1022"/>
      <c r="G60" s="1022"/>
      <c r="H60" s="1022"/>
      <c r="I60" s="1022"/>
      <c r="J60" s="1022"/>
      <c r="K60" s="1022"/>
      <c r="L60" s="1022"/>
      <c r="M60" s="1022"/>
      <c r="N60" s="1022"/>
      <c r="O60" s="1022"/>
      <c r="P60" s="1023"/>
      <c r="Q60" s="1024"/>
      <c r="R60" s="1014"/>
      <c r="S60" s="1014"/>
      <c r="T60" s="1014"/>
      <c r="U60" s="1014"/>
      <c r="V60" s="1014"/>
      <c r="W60" s="1014"/>
      <c r="X60" s="1014"/>
      <c r="Y60" s="1014"/>
      <c r="Z60" s="1014"/>
      <c r="AA60" s="1014"/>
      <c r="AB60" s="1014"/>
      <c r="AC60" s="1014"/>
      <c r="AD60" s="1014"/>
      <c r="AE60" s="1025"/>
      <c r="AF60" s="1026"/>
      <c r="AG60" s="1027"/>
      <c r="AH60" s="1027"/>
      <c r="AI60" s="1027"/>
      <c r="AJ60" s="1028"/>
      <c r="AK60" s="1031"/>
      <c r="AL60" s="1014"/>
      <c r="AM60" s="1014"/>
      <c r="AN60" s="1014"/>
      <c r="AO60" s="1014"/>
      <c r="AP60" s="1014"/>
      <c r="AQ60" s="1014"/>
      <c r="AR60" s="1014"/>
      <c r="AS60" s="1014"/>
      <c r="AT60" s="1014"/>
      <c r="AU60" s="1014"/>
      <c r="AV60" s="1014"/>
      <c r="AW60" s="1014"/>
      <c r="AX60" s="1014"/>
      <c r="AY60" s="1014"/>
      <c r="AZ60" s="1015"/>
      <c r="BA60" s="1015"/>
      <c r="BB60" s="1015"/>
      <c r="BC60" s="1015"/>
      <c r="BD60" s="1015"/>
      <c r="BE60" s="1029"/>
      <c r="BF60" s="1029"/>
      <c r="BG60" s="1029"/>
      <c r="BH60" s="1029"/>
      <c r="BI60" s="1030"/>
      <c r="BJ60" s="200"/>
      <c r="BK60" s="200"/>
      <c r="BL60" s="200"/>
      <c r="BM60" s="200"/>
      <c r="BN60" s="200"/>
      <c r="BO60" s="213"/>
      <c r="BP60" s="213"/>
      <c r="BQ60" s="210">
        <v>54</v>
      </c>
      <c r="BR60" s="211"/>
      <c r="BS60" s="1009"/>
      <c r="BT60" s="1010"/>
      <c r="BU60" s="1010"/>
      <c r="BV60" s="1010"/>
      <c r="BW60" s="1010"/>
      <c r="BX60" s="1010"/>
      <c r="BY60" s="1010"/>
      <c r="BZ60" s="1010"/>
      <c r="CA60" s="1010"/>
      <c r="CB60" s="1010"/>
      <c r="CC60" s="1010"/>
      <c r="CD60" s="1010"/>
      <c r="CE60" s="1010"/>
      <c r="CF60" s="1010"/>
      <c r="CG60" s="1011"/>
      <c r="CH60" s="1002"/>
      <c r="CI60" s="1003"/>
      <c r="CJ60" s="1003"/>
      <c r="CK60" s="1003"/>
      <c r="CL60" s="1004"/>
      <c r="CM60" s="1002"/>
      <c r="CN60" s="1003"/>
      <c r="CO60" s="1003"/>
      <c r="CP60" s="1003"/>
      <c r="CQ60" s="1004"/>
      <c r="CR60" s="1002"/>
      <c r="CS60" s="1003"/>
      <c r="CT60" s="1003"/>
      <c r="CU60" s="1003"/>
      <c r="CV60" s="1004"/>
      <c r="CW60" s="1002"/>
      <c r="CX60" s="1003"/>
      <c r="CY60" s="1003"/>
      <c r="CZ60" s="1003"/>
      <c r="DA60" s="1004"/>
      <c r="DB60" s="1002"/>
      <c r="DC60" s="1003"/>
      <c r="DD60" s="1003"/>
      <c r="DE60" s="1003"/>
      <c r="DF60" s="1004"/>
      <c r="DG60" s="1002"/>
      <c r="DH60" s="1003"/>
      <c r="DI60" s="1003"/>
      <c r="DJ60" s="1003"/>
      <c r="DK60" s="1004"/>
      <c r="DL60" s="1002"/>
      <c r="DM60" s="1003"/>
      <c r="DN60" s="1003"/>
      <c r="DO60" s="1003"/>
      <c r="DP60" s="1004"/>
      <c r="DQ60" s="1002"/>
      <c r="DR60" s="1003"/>
      <c r="DS60" s="1003"/>
      <c r="DT60" s="1003"/>
      <c r="DU60" s="1004"/>
      <c r="DV60" s="1005"/>
      <c r="DW60" s="1006"/>
      <c r="DX60" s="1006"/>
      <c r="DY60" s="1006"/>
      <c r="DZ60" s="1007"/>
      <c r="EA60" s="194"/>
    </row>
    <row r="61" spans="1:131" s="195" customFormat="1" ht="26.25" customHeight="1" thickBot="1">
      <c r="A61" s="209">
        <v>34</v>
      </c>
      <c r="B61" s="1021"/>
      <c r="C61" s="1022"/>
      <c r="D61" s="1022"/>
      <c r="E61" s="1022"/>
      <c r="F61" s="1022"/>
      <c r="G61" s="1022"/>
      <c r="H61" s="1022"/>
      <c r="I61" s="1022"/>
      <c r="J61" s="1022"/>
      <c r="K61" s="1022"/>
      <c r="L61" s="1022"/>
      <c r="M61" s="1022"/>
      <c r="N61" s="1022"/>
      <c r="O61" s="1022"/>
      <c r="P61" s="1023"/>
      <c r="Q61" s="1024"/>
      <c r="R61" s="1014"/>
      <c r="S61" s="1014"/>
      <c r="T61" s="1014"/>
      <c r="U61" s="1014"/>
      <c r="V61" s="1014"/>
      <c r="W61" s="1014"/>
      <c r="X61" s="1014"/>
      <c r="Y61" s="1014"/>
      <c r="Z61" s="1014"/>
      <c r="AA61" s="1014"/>
      <c r="AB61" s="1014"/>
      <c r="AC61" s="1014"/>
      <c r="AD61" s="1014"/>
      <c r="AE61" s="1025"/>
      <c r="AF61" s="1026"/>
      <c r="AG61" s="1027"/>
      <c r="AH61" s="1027"/>
      <c r="AI61" s="1027"/>
      <c r="AJ61" s="1028"/>
      <c r="AK61" s="1031"/>
      <c r="AL61" s="1014"/>
      <c r="AM61" s="1014"/>
      <c r="AN61" s="1014"/>
      <c r="AO61" s="1014"/>
      <c r="AP61" s="1014"/>
      <c r="AQ61" s="1014"/>
      <c r="AR61" s="1014"/>
      <c r="AS61" s="1014"/>
      <c r="AT61" s="1014"/>
      <c r="AU61" s="1014"/>
      <c r="AV61" s="1014"/>
      <c r="AW61" s="1014"/>
      <c r="AX61" s="1014"/>
      <c r="AY61" s="1014"/>
      <c r="AZ61" s="1015"/>
      <c r="BA61" s="1015"/>
      <c r="BB61" s="1015"/>
      <c r="BC61" s="1015"/>
      <c r="BD61" s="1015"/>
      <c r="BE61" s="1029"/>
      <c r="BF61" s="1029"/>
      <c r="BG61" s="1029"/>
      <c r="BH61" s="1029"/>
      <c r="BI61" s="1030"/>
      <c r="BJ61" s="200"/>
      <c r="BK61" s="200"/>
      <c r="BL61" s="200"/>
      <c r="BM61" s="200"/>
      <c r="BN61" s="200"/>
      <c r="BO61" s="213"/>
      <c r="BP61" s="213"/>
      <c r="BQ61" s="210">
        <v>55</v>
      </c>
      <c r="BR61" s="211"/>
      <c r="BS61" s="1009"/>
      <c r="BT61" s="1010"/>
      <c r="BU61" s="1010"/>
      <c r="BV61" s="1010"/>
      <c r="BW61" s="1010"/>
      <c r="BX61" s="1010"/>
      <c r="BY61" s="1010"/>
      <c r="BZ61" s="1010"/>
      <c r="CA61" s="1010"/>
      <c r="CB61" s="1010"/>
      <c r="CC61" s="1010"/>
      <c r="CD61" s="1010"/>
      <c r="CE61" s="1010"/>
      <c r="CF61" s="1010"/>
      <c r="CG61" s="1011"/>
      <c r="CH61" s="1002"/>
      <c r="CI61" s="1003"/>
      <c r="CJ61" s="1003"/>
      <c r="CK61" s="1003"/>
      <c r="CL61" s="1004"/>
      <c r="CM61" s="1002"/>
      <c r="CN61" s="1003"/>
      <c r="CO61" s="1003"/>
      <c r="CP61" s="1003"/>
      <c r="CQ61" s="1004"/>
      <c r="CR61" s="1002"/>
      <c r="CS61" s="1003"/>
      <c r="CT61" s="1003"/>
      <c r="CU61" s="1003"/>
      <c r="CV61" s="1004"/>
      <c r="CW61" s="1002"/>
      <c r="CX61" s="1003"/>
      <c r="CY61" s="1003"/>
      <c r="CZ61" s="1003"/>
      <c r="DA61" s="1004"/>
      <c r="DB61" s="1002"/>
      <c r="DC61" s="1003"/>
      <c r="DD61" s="1003"/>
      <c r="DE61" s="1003"/>
      <c r="DF61" s="1004"/>
      <c r="DG61" s="1002"/>
      <c r="DH61" s="1003"/>
      <c r="DI61" s="1003"/>
      <c r="DJ61" s="1003"/>
      <c r="DK61" s="1004"/>
      <c r="DL61" s="1002"/>
      <c r="DM61" s="1003"/>
      <c r="DN61" s="1003"/>
      <c r="DO61" s="1003"/>
      <c r="DP61" s="1004"/>
      <c r="DQ61" s="1002"/>
      <c r="DR61" s="1003"/>
      <c r="DS61" s="1003"/>
      <c r="DT61" s="1003"/>
      <c r="DU61" s="1004"/>
      <c r="DV61" s="1005"/>
      <c r="DW61" s="1006"/>
      <c r="DX61" s="1006"/>
      <c r="DY61" s="1006"/>
      <c r="DZ61" s="1007"/>
      <c r="EA61" s="194"/>
    </row>
    <row r="62" spans="1:131" s="195" customFormat="1" ht="26.25" customHeight="1">
      <c r="A62" s="209">
        <v>35</v>
      </c>
      <c r="B62" s="1021"/>
      <c r="C62" s="1022"/>
      <c r="D62" s="1022"/>
      <c r="E62" s="1022"/>
      <c r="F62" s="1022"/>
      <c r="G62" s="1022"/>
      <c r="H62" s="1022"/>
      <c r="I62" s="1022"/>
      <c r="J62" s="1022"/>
      <c r="K62" s="1022"/>
      <c r="L62" s="1022"/>
      <c r="M62" s="1022"/>
      <c r="N62" s="1022"/>
      <c r="O62" s="1022"/>
      <c r="P62" s="1023"/>
      <c r="Q62" s="1024"/>
      <c r="R62" s="1014"/>
      <c r="S62" s="1014"/>
      <c r="T62" s="1014"/>
      <c r="U62" s="1014"/>
      <c r="V62" s="1014"/>
      <c r="W62" s="1014"/>
      <c r="X62" s="1014"/>
      <c r="Y62" s="1014"/>
      <c r="Z62" s="1014"/>
      <c r="AA62" s="1014"/>
      <c r="AB62" s="1014"/>
      <c r="AC62" s="1014"/>
      <c r="AD62" s="1014"/>
      <c r="AE62" s="1025"/>
      <c r="AF62" s="1026"/>
      <c r="AG62" s="1027"/>
      <c r="AH62" s="1027"/>
      <c r="AI62" s="1027"/>
      <c r="AJ62" s="1028"/>
      <c r="AK62" s="1031"/>
      <c r="AL62" s="1014"/>
      <c r="AM62" s="1014"/>
      <c r="AN62" s="1014"/>
      <c r="AO62" s="1014"/>
      <c r="AP62" s="1014"/>
      <c r="AQ62" s="1014"/>
      <c r="AR62" s="1014"/>
      <c r="AS62" s="1014"/>
      <c r="AT62" s="1014"/>
      <c r="AU62" s="1014"/>
      <c r="AV62" s="1014"/>
      <c r="AW62" s="1014"/>
      <c r="AX62" s="1014"/>
      <c r="AY62" s="1014"/>
      <c r="AZ62" s="1015"/>
      <c r="BA62" s="1015"/>
      <c r="BB62" s="1015"/>
      <c r="BC62" s="1015"/>
      <c r="BD62" s="1015"/>
      <c r="BE62" s="1029"/>
      <c r="BF62" s="1029"/>
      <c r="BG62" s="1029"/>
      <c r="BH62" s="1029"/>
      <c r="BI62" s="1030"/>
      <c r="BJ62" s="1018" t="s">
        <v>478</v>
      </c>
      <c r="BK62" s="1019"/>
      <c r="BL62" s="1019"/>
      <c r="BM62" s="1019"/>
      <c r="BN62" s="1020"/>
      <c r="BO62" s="213"/>
      <c r="BP62" s="213"/>
      <c r="BQ62" s="210">
        <v>56</v>
      </c>
      <c r="BR62" s="211"/>
      <c r="BS62" s="1009"/>
      <c r="BT62" s="1010"/>
      <c r="BU62" s="1010"/>
      <c r="BV62" s="1010"/>
      <c r="BW62" s="1010"/>
      <c r="BX62" s="1010"/>
      <c r="BY62" s="1010"/>
      <c r="BZ62" s="1010"/>
      <c r="CA62" s="1010"/>
      <c r="CB62" s="1010"/>
      <c r="CC62" s="1010"/>
      <c r="CD62" s="1010"/>
      <c r="CE62" s="1010"/>
      <c r="CF62" s="1010"/>
      <c r="CG62" s="1011"/>
      <c r="CH62" s="1002"/>
      <c r="CI62" s="1003"/>
      <c r="CJ62" s="1003"/>
      <c r="CK62" s="1003"/>
      <c r="CL62" s="1004"/>
      <c r="CM62" s="1002"/>
      <c r="CN62" s="1003"/>
      <c r="CO62" s="1003"/>
      <c r="CP62" s="1003"/>
      <c r="CQ62" s="1004"/>
      <c r="CR62" s="1002"/>
      <c r="CS62" s="1003"/>
      <c r="CT62" s="1003"/>
      <c r="CU62" s="1003"/>
      <c r="CV62" s="1004"/>
      <c r="CW62" s="1002"/>
      <c r="CX62" s="1003"/>
      <c r="CY62" s="1003"/>
      <c r="CZ62" s="1003"/>
      <c r="DA62" s="1004"/>
      <c r="DB62" s="1002"/>
      <c r="DC62" s="1003"/>
      <c r="DD62" s="1003"/>
      <c r="DE62" s="1003"/>
      <c r="DF62" s="1004"/>
      <c r="DG62" s="1002"/>
      <c r="DH62" s="1003"/>
      <c r="DI62" s="1003"/>
      <c r="DJ62" s="1003"/>
      <c r="DK62" s="1004"/>
      <c r="DL62" s="1002"/>
      <c r="DM62" s="1003"/>
      <c r="DN62" s="1003"/>
      <c r="DO62" s="1003"/>
      <c r="DP62" s="1004"/>
      <c r="DQ62" s="1002"/>
      <c r="DR62" s="1003"/>
      <c r="DS62" s="1003"/>
      <c r="DT62" s="1003"/>
      <c r="DU62" s="1004"/>
      <c r="DV62" s="1005"/>
      <c r="DW62" s="1006"/>
      <c r="DX62" s="1006"/>
      <c r="DY62" s="1006"/>
      <c r="DZ62" s="1007"/>
      <c r="EA62" s="194"/>
    </row>
    <row r="63" spans="1:131" s="195" customFormat="1" ht="26.25" customHeight="1" thickBot="1">
      <c r="A63" s="212" t="s">
        <v>458</v>
      </c>
      <c r="B63" s="938" t="s">
        <v>479</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2"/>
      <c r="AF63" s="1033">
        <v>1221</v>
      </c>
      <c r="AG63" s="932"/>
      <c r="AH63" s="932"/>
      <c r="AI63" s="932"/>
      <c r="AJ63" s="1034"/>
      <c r="AK63" s="994"/>
      <c r="AL63" s="942"/>
      <c r="AM63" s="942"/>
      <c r="AN63" s="942"/>
      <c r="AO63" s="942"/>
      <c r="AP63" s="932">
        <v>26393</v>
      </c>
      <c r="AQ63" s="932"/>
      <c r="AR63" s="932"/>
      <c r="AS63" s="932"/>
      <c r="AT63" s="932"/>
      <c r="AU63" s="932" t="s">
        <v>610</v>
      </c>
      <c r="AV63" s="932"/>
      <c r="AW63" s="932"/>
      <c r="AX63" s="932"/>
      <c r="AY63" s="932"/>
      <c r="AZ63" s="1008"/>
      <c r="BA63" s="1008"/>
      <c r="BB63" s="1008"/>
      <c r="BC63" s="1008"/>
      <c r="BD63" s="1008"/>
      <c r="BE63" s="933"/>
      <c r="BF63" s="933"/>
      <c r="BG63" s="933"/>
      <c r="BH63" s="933"/>
      <c r="BI63" s="934"/>
      <c r="BJ63" s="1016" t="s">
        <v>480</v>
      </c>
      <c r="BK63" s="970"/>
      <c r="BL63" s="970"/>
      <c r="BM63" s="970"/>
      <c r="BN63" s="1017"/>
      <c r="BO63" s="213"/>
      <c r="BP63" s="213"/>
      <c r="BQ63" s="210">
        <v>57</v>
      </c>
      <c r="BR63" s="211"/>
      <c r="BS63" s="1009"/>
      <c r="BT63" s="1010"/>
      <c r="BU63" s="1010"/>
      <c r="BV63" s="1010"/>
      <c r="BW63" s="1010"/>
      <c r="BX63" s="1010"/>
      <c r="BY63" s="1010"/>
      <c r="BZ63" s="1010"/>
      <c r="CA63" s="1010"/>
      <c r="CB63" s="1010"/>
      <c r="CC63" s="1010"/>
      <c r="CD63" s="1010"/>
      <c r="CE63" s="1010"/>
      <c r="CF63" s="1010"/>
      <c r="CG63" s="1011"/>
      <c r="CH63" s="1002"/>
      <c r="CI63" s="1003"/>
      <c r="CJ63" s="1003"/>
      <c r="CK63" s="1003"/>
      <c r="CL63" s="1004"/>
      <c r="CM63" s="1002"/>
      <c r="CN63" s="1003"/>
      <c r="CO63" s="1003"/>
      <c r="CP63" s="1003"/>
      <c r="CQ63" s="1004"/>
      <c r="CR63" s="1002"/>
      <c r="CS63" s="1003"/>
      <c r="CT63" s="1003"/>
      <c r="CU63" s="1003"/>
      <c r="CV63" s="1004"/>
      <c r="CW63" s="1002"/>
      <c r="CX63" s="1003"/>
      <c r="CY63" s="1003"/>
      <c r="CZ63" s="1003"/>
      <c r="DA63" s="1004"/>
      <c r="DB63" s="1002"/>
      <c r="DC63" s="1003"/>
      <c r="DD63" s="1003"/>
      <c r="DE63" s="1003"/>
      <c r="DF63" s="1004"/>
      <c r="DG63" s="1002"/>
      <c r="DH63" s="1003"/>
      <c r="DI63" s="1003"/>
      <c r="DJ63" s="1003"/>
      <c r="DK63" s="1004"/>
      <c r="DL63" s="1002"/>
      <c r="DM63" s="1003"/>
      <c r="DN63" s="1003"/>
      <c r="DO63" s="1003"/>
      <c r="DP63" s="1004"/>
      <c r="DQ63" s="1002"/>
      <c r="DR63" s="1003"/>
      <c r="DS63" s="1003"/>
      <c r="DT63" s="1003"/>
      <c r="DU63" s="1004"/>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9"/>
      <c r="BT64" s="1010"/>
      <c r="BU64" s="1010"/>
      <c r="BV64" s="1010"/>
      <c r="BW64" s="1010"/>
      <c r="BX64" s="1010"/>
      <c r="BY64" s="1010"/>
      <c r="BZ64" s="1010"/>
      <c r="CA64" s="1010"/>
      <c r="CB64" s="1010"/>
      <c r="CC64" s="1010"/>
      <c r="CD64" s="1010"/>
      <c r="CE64" s="1010"/>
      <c r="CF64" s="1010"/>
      <c r="CG64" s="1011"/>
      <c r="CH64" s="1002"/>
      <c r="CI64" s="1003"/>
      <c r="CJ64" s="1003"/>
      <c r="CK64" s="1003"/>
      <c r="CL64" s="1004"/>
      <c r="CM64" s="1002"/>
      <c r="CN64" s="1003"/>
      <c r="CO64" s="1003"/>
      <c r="CP64" s="1003"/>
      <c r="CQ64" s="1004"/>
      <c r="CR64" s="1002"/>
      <c r="CS64" s="1003"/>
      <c r="CT64" s="1003"/>
      <c r="CU64" s="1003"/>
      <c r="CV64" s="1004"/>
      <c r="CW64" s="1002"/>
      <c r="CX64" s="1003"/>
      <c r="CY64" s="1003"/>
      <c r="CZ64" s="1003"/>
      <c r="DA64" s="1004"/>
      <c r="DB64" s="1002"/>
      <c r="DC64" s="1003"/>
      <c r="DD64" s="1003"/>
      <c r="DE64" s="1003"/>
      <c r="DF64" s="1004"/>
      <c r="DG64" s="1002"/>
      <c r="DH64" s="1003"/>
      <c r="DI64" s="1003"/>
      <c r="DJ64" s="1003"/>
      <c r="DK64" s="1004"/>
      <c r="DL64" s="1002"/>
      <c r="DM64" s="1003"/>
      <c r="DN64" s="1003"/>
      <c r="DO64" s="1003"/>
      <c r="DP64" s="1004"/>
      <c r="DQ64" s="1002"/>
      <c r="DR64" s="1003"/>
      <c r="DS64" s="1003"/>
      <c r="DT64" s="1003"/>
      <c r="DU64" s="1004"/>
      <c r="DV64" s="1005"/>
      <c r="DW64" s="1006"/>
      <c r="DX64" s="1006"/>
      <c r="DY64" s="1006"/>
      <c r="DZ64" s="1007"/>
      <c r="EA64" s="194"/>
    </row>
    <row r="65" spans="1:131" s="195" customFormat="1" ht="26.25" customHeight="1" thickBot="1">
      <c r="A65" s="200" t="s">
        <v>481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9"/>
      <c r="BT65" s="1010"/>
      <c r="BU65" s="1010"/>
      <c r="BV65" s="1010"/>
      <c r="BW65" s="1010"/>
      <c r="BX65" s="1010"/>
      <c r="BY65" s="1010"/>
      <c r="BZ65" s="1010"/>
      <c r="CA65" s="1010"/>
      <c r="CB65" s="1010"/>
      <c r="CC65" s="1010"/>
      <c r="CD65" s="1010"/>
      <c r="CE65" s="1010"/>
      <c r="CF65" s="1010"/>
      <c r="CG65" s="1011"/>
      <c r="CH65" s="1002"/>
      <c r="CI65" s="1003"/>
      <c r="CJ65" s="1003"/>
      <c r="CK65" s="1003"/>
      <c r="CL65" s="1004"/>
      <c r="CM65" s="1002"/>
      <c r="CN65" s="1003"/>
      <c r="CO65" s="1003"/>
      <c r="CP65" s="1003"/>
      <c r="CQ65" s="1004"/>
      <c r="CR65" s="1002"/>
      <c r="CS65" s="1003"/>
      <c r="CT65" s="1003"/>
      <c r="CU65" s="1003"/>
      <c r="CV65" s="1004"/>
      <c r="CW65" s="1002"/>
      <c r="CX65" s="1003"/>
      <c r="CY65" s="1003"/>
      <c r="CZ65" s="1003"/>
      <c r="DA65" s="1004"/>
      <c r="DB65" s="1002"/>
      <c r="DC65" s="1003"/>
      <c r="DD65" s="1003"/>
      <c r="DE65" s="1003"/>
      <c r="DF65" s="1004"/>
      <c r="DG65" s="1002"/>
      <c r="DH65" s="1003"/>
      <c r="DI65" s="1003"/>
      <c r="DJ65" s="1003"/>
      <c r="DK65" s="1004"/>
      <c r="DL65" s="1002"/>
      <c r="DM65" s="1003"/>
      <c r="DN65" s="1003"/>
      <c r="DO65" s="1003"/>
      <c r="DP65" s="1004"/>
      <c r="DQ65" s="1002"/>
      <c r="DR65" s="1003"/>
      <c r="DS65" s="1003"/>
      <c r="DT65" s="1003"/>
      <c r="DU65" s="1004"/>
      <c r="DV65" s="1005"/>
      <c r="DW65" s="1006"/>
      <c r="DX65" s="1006"/>
      <c r="DY65" s="1006"/>
      <c r="DZ65" s="1007"/>
      <c r="EA65" s="194"/>
    </row>
    <row r="66" spans="1:131" s="195" customFormat="1" ht="26.25" customHeight="1">
      <c r="A66" s="982" t="s">
        <v>482</v>
      </c>
      <c r="B66" s="983"/>
      <c r="C66" s="983"/>
      <c r="D66" s="983"/>
      <c r="E66" s="983"/>
      <c r="F66" s="983"/>
      <c r="G66" s="983"/>
      <c r="H66" s="983"/>
      <c r="I66" s="983"/>
      <c r="J66" s="983"/>
      <c r="K66" s="983"/>
      <c r="L66" s="983"/>
      <c r="M66" s="983"/>
      <c r="N66" s="983"/>
      <c r="O66" s="983"/>
      <c r="P66" s="984"/>
      <c r="Q66" s="988" t="s">
        <v>483</v>
      </c>
      <c r="R66" s="989"/>
      <c r="S66" s="989"/>
      <c r="T66" s="989"/>
      <c r="U66" s="990"/>
      <c r="V66" s="988" t="s">
        <v>484</v>
      </c>
      <c r="W66" s="989"/>
      <c r="X66" s="989"/>
      <c r="Y66" s="989"/>
      <c r="Z66" s="990"/>
      <c r="AA66" s="988" t="s">
        <v>485</v>
      </c>
      <c r="AB66" s="989"/>
      <c r="AC66" s="989"/>
      <c r="AD66" s="989"/>
      <c r="AE66" s="990"/>
      <c r="AF66" s="995" t="s">
        <v>486</v>
      </c>
      <c r="AG66" s="996"/>
      <c r="AH66" s="996"/>
      <c r="AI66" s="996"/>
      <c r="AJ66" s="997"/>
      <c r="AK66" s="988" t="s">
        <v>487</v>
      </c>
      <c r="AL66" s="983"/>
      <c r="AM66" s="983"/>
      <c r="AN66" s="983"/>
      <c r="AO66" s="984"/>
      <c r="AP66" s="988" t="s">
        <v>488</v>
      </c>
      <c r="AQ66" s="989"/>
      <c r="AR66" s="989"/>
      <c r="AS66" s="989"/>
      <c r="AT66" s="990"/>
      <c r="AU66" s="988" t="s">
        <v>489</v>
      </c>
      <c r="AV66" s="989"/>
      <c r="AW66" s="989"/>
      <c r="AX66" s="989"/>
      <c r="AY66" s="990"/>
      <c r="AZ66" s="988" t="s">
        <v>443</v>
      </c>
      <c r="BA66" s="989"/>
      <c r="BB66" s="989"/>
      <c r="BC66" s="989"/>
      <c r="BD66" s="1012"/>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8"/>
      <c r="AG67" s="999"/>
      <c r="AH67" s="999"/>
      <c r="AI67" s="999"/>
      <c r="AJ67" s="1000"/>
      <c r="AK67" s="1001"/>
      <c r="AL67" s="986"/>
      <c r="AM67" s="986"/>
      <c r="AN67" s="986"/>
      <c r="AO67" s="987"/>
      <c r="AP67" s="991"/>
      <c r="AQ67" s="992"/>
      <c r="AR67" s="992"/>
      <c r="AS67" s="992"/>
      <c r="AT67" s="993"/>
      <c r="AU67" s="991"/>
      <c r="AV67" s="992"/>
      <c r="AW67" s="992"/>
      <c r="AX67" s="992"/>
      <c r="AY67" s="993"/>
      <c r="AZ67" s="991"/>
      <c r="BA67" s="992"/>
      <c r="BB67" s="992"/>
      <c r="BC67" s="992"/>
      <c r="BD67" s="1013"/>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78" t="s">
        <v>578</v>
      </c>
      <c r="C68" s="979"/>
      <c r="D68" s="979"/>
      <c r="E68" s="979"/>
      <c r="F68" s="979"/>
      <c r="G68" s="979"/>
      <c r="H68" s="979"/>
      <c r="I68" s="979"/>
      <c r="J68" s="979"/>
      <c r="K68" s="979"/>
      <c r="L68" s="979"/>
      <c r="M68" s="979"/>
      <c r="N68" s="979"/>
      <c r="O68" s="979"/>
      <c r="P68" s="980"/>
      <c r="Q68" s="981">
        <v>235</v>
      </c>
      <c r="R68" s="975"/>
      <c r="S68" s="975"/>
      <c r="T68" s="975"/>
      <c r="U68" s="975"/>
      <c r="V68" s="975">
        <v>230</v>
      </c>
      <c r="W68" s="975"/>
      <c r="X68" s="975"/>
      <c r="Y68" s="975"/>
      <c r="Z68" s="975"/>
      <c r="AA68" s="975">
        <v>5</v>
      </c>
      <c r="AB68" s="975"/>
      <c r="AC68" s="975"/>
      <c r="AD68" s="975"/>
      <c r="AE68" s="975"/>
      <c r="AF68" s="975">
        <v>6</v>
      </c>
      <c r="AG68" s="975"/>
      <c r="AH68" s="975"/>
      <c r="AI68" s="975"/>
      <c r="AJ68" s="975"/>
      <c r="AK68" s="975">
        <v>14</v>
      </c>
      <c r="AL68" s="975"/>
      <c r="AM68" s="975"/>
      <c r="AN68" s="975"/>
      <c r="AO68" s="975"/>
      <c r="AP68" s="975">
        <v>0</v>
      </c>
      <c r="AQ68" s="975"/>
      <c r="AR68" s="975"/>
      <c r="AS68" s="975"/>
      <c r="AT68" s="975"/>
      <c r="AU68" s="975">
        <v>0</v>
      </c>
      <c r="AV68" s="975"/>
      <c r="AW68" s="975"/>
      <c r="AX68" s="975"/>
      <c r="AY68" s="975"/>
      <c r="AZ68" s="976"/>
      <c r="BA68" s="976"/>
      <c r="BB68" s="976"/>
      <c r="BC68" s="976"/>
      <c r="BD68" s="977"/>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6.25" customHeight="1">
      <c r="A69" s="209">
        <v>2</v>
      </c>
      <c r="B69" s="943" t="s">
        <v>579</v>
      </c>
      <c r="C69" s="944"/>
      <c r="D69" s="944"/>
      <c r="E69" s="944"/>
      <c r="F69" s="944"/>
      <c r="G69" s="944"/>
      <c r="H69" s="944"/>
      <c r="I69" s="944"/>
      <c r="J69" s="944"/>
      <c r="K69" s="944"/>
      <c r="L69" s="944"/>
      <c r="M69" s="944"/>
      <c r="N69" s="944"/>
      <c r="O69" s="944"/>
      <c r="P69" s="945"/>
      <c r="Q69" s="946">
        <v>122</v>
      </c>
      <c r="R69" s="947"/>
      <c r="S69" s="947"/>
      <c r="T69" s="947"/>
      <c r="U69" s="947"/>
      <c r="V69" s="947">
        <v>111</v>
      </c>
      <c r="W69" s="947"/>
      <c r="X69" s="947"/>
      <c r="Y69" s="947"/>
      <c r="Z69" s="947"/>
      <c r="AA69" s="947">
        <v>11</v>
      </c>
      <c r="AB69" s="947"/>
      <c r="AC69" s="947"/>
      <c r="AD69" s="947"/>
      <c r="AE69" s="947"/>
      <c r="AF69" s="947">
        <v>11</v>
      </c>
      <c r="AG69" s="947"/>
      <c r="AH69" s="947"/>
      <c r="AI69" s="947"/>
      <c r="AJ69" s="947"/>
      <c r="AK69" s="947">
        <v>0</v>
      </c>
      <c r="AL69" s="947"/>
      <c r="AM69" s="947"/>
      <c r="AN69" s="947"/>
      <c r="AO69" s="947"/>
      <c r="AP69" s="947">
        <v>0</v>
      </c>
      <c r="AQ69" s="947"/>
      <c r="AR69" s="947"/>
      <c r="AS69" s="947"/>
      <c r="AT69" s="947"/>
      <c r="AU69" s="947">
        <v>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6.25" customHeight="1">
      <c r="A70" s="209">
        <v>3</v>
      </c>
      <c r="B70" s="943" t="s">
        <v>580</v>
      </c>
      <c r="C70" s="944"/>
      <c r="D70" s="944"/>
      <c r="E70" s="944"/>
      <c r="F70" s="944"/>
      <c r="G70" s="944"/>
      <c r="H70" s="944"/>
      <c r="I70" s="944"/>
      <c r="J70" s="944"/>
      <c r="K70" s="944"/>
      <c r="L70" s="944"/>
      <c r="M70" s="944"/>
      <c r="N70" s="944"/>
      <c r="O70" s="944"/>
      <c r="P70" s="945"/>
      <c r="Q70" s="946">
        <v>136</v>
      </c>
      <c r="R70" s="947"/>
      <c r="S70" s="947"/>
      <c r="T70" s="947"/>
      <c r="U70" s="947"/>
      <c r="V70" s="947">
        <v>126</v>
      </c>
      <c r="W70" s="947"/>
      <c r="X70" s="947"/>
      <c r="Y70" s="947"/>
      <c r="Z70" s="947"/>
      <c r="AA70" s="947">
        <v>11</v>
      </c>
      <c r="AB70" s="947"/>
      <c r="AC70" s="947"/>
      <c r="AD70" s="947"/>
      <c r="AE70" s="947"/>
      <c r="AF70" s="947">
        <v>10</v>
      </c>
      <c r="AG70" s="947"/>
      <c r="AH70" s="947"/>
      <c r="AI70" s="947"/>
      <c r="AJ70" s="947"/>
      <c r="AK70" s="947">
        <v>0</v>
      </c>
      <c r="AL70" s="947"/>
      <c r="AM70" s="947"/>
      <c r="AN70" s="947"/>
      <c r="AO70" s="947"/>
      <c r="AP70" s="947">
        <v>0</v>
      </c>
      <c r="AQ70" s="947"/>
      <c r="AR70" s="947"/>
      <c r="AS70" s="947"/>
      <c r="AT70" s="947"/>
      <c r="AU70" s="947">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6.25" customHeight="1">
      <c r="A71" s="209">
        <v>4</v>
      </c>
      <c r="B71" s="943" t="s">
        <v>581</v>
      </c>
      <c r="C71" s="944"/>
      <c r="D71" s="944"/>
      <c r="E71" s="944"/>
      <c r="F71" s="944"/>
      <c r="G71" s="944"/>
      <c r="H71" s="944"/>
      <c r="I71" s="944"/>
      <c r="J71" s="944"/>
      <c r="K71" s="944"/>
      <c r="L71" s="944"/>
      <c r="M71" s="944"/>
      <c r="N71" s="944"/>
      <c r="O71" s="944"/>
      <c r="P71" s="945"/>
      <c r="Q71" s="968">
        <v>400</v>
      </c>
      <c r="R71" s="957"/>
      <c r="S71" s="957"/>
      <c r="T71" s="957"/>
      <c r="U71" s="958"/>
      <c r="V71" s="956">
        <v>387</v>
      </c>
      <c r="W71" s="957"/>
      <c r="X71" s="957"/>
      <c r="Y71" s="957"/>
      <c r="Z71" s="958"/>
      <c r="AA71" s="956">
        <v>13</v>
      </c>
      <c r="AB71" s="957"/>
      <c r="AC71" s="957"/>
      <c r="AD71" s="957"/>
      <c r="AE71" s="958"/>
      <c r="AF71" s="956">
        <v>13</v>
      </c>
      <c r="AG71" s="957"/>
      <c r="AH71" s="957"/>
      <c r="AI71" s="957"/>
      <c r="AJ71" s="958"/>
      <c r="AK71" s="956">
        <v>0</v>
      </c>
      <c r="AL71" s="957"/>
      <c r="AM71" s="957"/>
      <c r="AN71" s="957"/>
      <c r="AO71" s="958"/>
      <c r="AP71" s="947">
        <v>0</v>
      </c>
      <c r="AQ71" s="947"/>
      <c r="AR71" s="947"/>
      <c r="AS71" s="947"/>
      <c r="AT71" s="947"/>
      <c r="AU71" s="947">
        <v>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6.25" customHeight="1">
      <c r="A72" s="209">
        <v>5</v>
      </c>
      <c r="B72" s="943" t="s">
        <v>582</v>
      </c>
      <c r="C72" s="944"/>
      <c r="D72" s="944"/>
      <c r="E72" s="944"/>
      <c r="F72" s="944"/>
      <c r="G72" s="944"/>
      <c r="H72" s="944"/>
      <c r="I72" s="944"/>
      <c r="J72" s="944"/>
      <c r="K72" s="944"/>
      <c r="L72" s="944"/>
      <c r="M72" s="944"/>
      <c r="N72" s="944"/>
      <c r="O72" s="944"/>
      <c r="P72" s="945"/>
      <c r="Q72" s="968">
        <v>328</v>
      </c>
      <c r="R72" s="957"/>
      <c r="S72" s="957"/>
      <c r="T72" s="957"/>
      <c r="U72" s="958"/>
      <c r="V72" s="956">
        <v>311</v>
      </c>
      <c r="W72" s="957"/>
      <c r="X72" s="957"/>
      <c r="Y72" s="957"/>
      <c r="Z72" s="958"/>
      <c r="AA72" s="956">
        <v>17</v>
      </c>
      <c r="AB72" s="957"/>
      <c r="AC72" s="957"/>
      <c r="AD72" s="957"/>
      <c r="AE72" s="958"/>
      <c r="AF72" s="956">
        <v>16</v>
      </c>
      <c r="AG72" s="957"/>
      <c r="AH72" s="957"/>
      <c r="AI72" s="957"/>
      <c r="AJ72" s="958"/>
      <c r="AK72" s="956">
        <v>0</v>
      </c>
      <c r="AL72" s="957"/>
      <c r="AM72" s="957"/>
      <c r="AN72" s="957"/>
      <c r="AO72" s="958"/>
      <c r="AP72" s="947">
        <v>0</v>
      </c>
      <c r="AQ72" s="947"/>
      <c r="AR72" s="947"/>
      <c r="AS72" s="947"/>
      <c r="AT72" s="947"/>
      <c r="AU72" s="947">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6.25" customHeight="1">
      <c r="A73" s="209">
        <v>6</v>
      </c>
      <c r="B73" s="943" t="s">
        <v>583</v>
      </c>
      <c r="C73" s="944"/>
      <c r="D73" s="944"/>
      <c r="E73" s="944"/>
      <c r="F73" s="944"/>
      <c r="G73" s="944"/>
      <c r="H73" s="944"/>
      <c r="I73" s="944"/>
      <c r="J73" s="944"/>
      <c r="K73" s="944"/>
      <c r="L73" s="944"/>
      <c r="M73" s="944"/>
      <c r="N73" s="944"/>
      <c r="O73" s="944"/>
      <c r="P73" s="945"/>
      <c r="Q73" s="968">
        <v>283</v>
      </c>
      <c r="R73" s="957"/>
      <c r="S73" s="957"/>
      <c r="T73" s="957"/>
      <c r="U73" s="958"/>
      <c r="V73" s="956">
        <v>271</v>
      </c>
      <c r="W73" s="957"/>
      <c r="X73" s="957"/>
      <c r="Y73" s="957"/>
      <c r="Z73" s="958"/>
      <c r="AA73" s="956">
        <v>12</v>
      </c>
      <c r="AB73" s="957"/>
      <c r="AC73" s="957"/>
      <c r="AD73" s="957"/>
      <c r="AE73" s="958"/>
      <c r="AF73" s="956">
        <v>12</v>
      </c>
      <c r="AG73" s="957"/>
      <c r="AH73" s="957"/>
      <c r="AI73" s="957"/>
      <c r="AJ73" s="958"/>
      <c r="AK73" s="956">
        <v>0</v>
      </c>
      <c r="AL73" s="957"/>
      <c r="AM73" s="957"/>
      <c r="AN73" s="957"/>
      <c r="AO73" s="958"/>
      <c r="AP73" s="947">
        <v>0</v>
      </c>
      <c r="AQ73" s="947"/>
      <c r="AR73" s="947"/>
      <c r="AS73" s="947"/>
      <c r="AT73" s="947"/>
      <c r="AU73" s="947">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6.25" customHeight="1">
      <c r="A74" s="209">
        <v>7</v>
      </c>
      <c r="B74" s="943" t="s">
        <v>584</v>
      </c>
      <c r="C74" s="944"/>
      <c r="D74" s="944"/>
      <c r="E74" s="944"/>
      <c r="F74" s="944"/>
      <c r="G74" s="944"/>
      <c r="H74" s="944"/>
      <c r="I74" s="944"/>
      <c r="J74" s="944"/>
      <c r="K74" s="944"/>
      <c r="L74" s="944"/>
      <c r="M74" s="944"/>
      <c r="N74" s="944"/>
      <c r="O74" s="944"/>
      <c r="P74" s="945"/>
      <c r="Q74" s="968">
        <v>359</v>
      </c>
      <c r="R74" s="957"/>
      <c r="S74" s="957"/>
      <c r="T74" s="957"/>
      <c r="U74" s="958"/>
      <c r="V74" s="956">
        <v>349</v>
      </c>
      <c r="W74" s="957"/>
      <c r="X74" s="957"/>
      <c r="Y74" s="957"/>
      <c r="Z74" s="958"/>
      <c r="AA74" s="956">
        <v>10</v>
      </c>
      <c r="AB74" s="957"/>
      <c r="AC74" s="957"/>
      <c r="AD74" s="957"/>
      <c r="AE74" s="958"/>
      <c r="AF74" s="956">
        <v>11</v>
      </c>
      <c r="AG74" s="957"/>
      <c r="AH74" s="957"/>
      <c r="AI74" s="957"/>
      <c r="AJ74" s="958"/>
      <c r="AK74" s="956">
        <v>19</v>
      </c>
      <c r="AL74" s="957"/>
      <c r="AM74" s="957"/>
      <c r="AN74" s="957"/>
      <c r="AO74" s="958"/>
      <c r="AP74" s="947">
        <v>0</v>
      </c>
      <c r="AQ74" s="947"/>
      <c r="AR74" s="947"/>
      <c r="AS74" s="947"/>
      <c r="AT74" s="947"/>
      <c r="AU74" s="947">
        <v>0</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6.25" customHeight="1">
      <c r="A75" s="209">
        <v>8</v>
      </c>
      <c r="B75" s="943" t="s">
        <v>585</v>
      </c>
      <c r="C75" s="944"/>
      <c r="D75" s="944"/>
      <c r="E75" s="944"/>
      <c r="F75" s="944"/>
      <c r="G75" s="944"/>
      <c r="H75" s="944"/>
      <c r="I75" s="944"/>
      <c r="J75" s="944"/>
      <c r="K75" s="944"/>
      <c r="L75" s="944"/>
      <c r="M75" s="944"/>
      <c r="N75" s="944"/>
      <c r="O75" s="944"/>
      <c r="P75" s="945"/>
      <c r="Q75" s="968">
        <v>350</v>
      </c>
      <c r="R75" s="957"/>
      <c r="S75" s="957"/>
      <c r="T75" s="957"/>
      <c r="U75" s="958"/>
      <c r="V75" s="956">
        <v>335</v>
      </c>
      <c r="W75" s="957"/>
      <c r="X75" s="957"/>
      <c r="Y75" s="957"/>
      <c r="Z75" s="958"/>
      <c r="AA75" s="956">
        <v>15</v>
      </c>
      <c r="AB75" s="957"/>
      <c r="AC75" s="957"/>
      <c r="AD75" s="957"/>
      <c r="AE75" s="958"/>
      <c r="AF75" s="956">
        <v>16</v>
      </c>
      <c r="AG75" s="957"/>
      <c r="AH75" s="957"/>
      <c r="AI75" s="957"/>
      <c r="AJ75" s="958"/>
      <c r="AK75" s="956">
        <v>56</v>
      </c>
      <c r="AL75" s="957"/>
      <c r="AM75" s="957"/>
      <c r="AN75" s="957"/>
      <c r="AO75" s="958"/>
      <c r="AP75" s="956">
        <v>0</v>
      </c>
      <c r="AQ75" s="957"/>
      <c r="AR75" s="957"/>
      <c r="AS75" s="957"/>
      <c r="AT75" s="958"/>
      <c r="AU75" s="956">
        <v>0</v>
      </c>
      <c r="AV75" s="957"/>
      <c r="AW75" s="957"/>
      <c r="AX75" s="957"/>
      <c r="AY75" s="958"/>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6.25" customHeight="1">
      <c r="A76" s="209">
        <v>9</v>
      </c>
      <c r="B76" s="943" t="s">
        <v>586</v>
      </c>
      <c r="C76" s="944"/>
      <c r="D76" s="944"/>
      <c r="E76" s="944"/>
      <c r="F76" s="944"/>
      <c r="G76" s="944"/>
      <c r="H76" s="944"/>
      <c r="I76" s="944"/>
      <c r="J76" s="944"/>
      <c r="K76" s="944"/>
      <c r="L76" s="944"/>
      <c r="M76" s="944"/>
      <c r="N76" s="944"/>
      <c r="O76" s="944"/>
      <c r="P76" s="945"/>
      <c r="Q76" s="968">
        <v>332</v>
      </c>
      <c r="R76" s="957"/>
      <c r="S76" s="957"/>
      <c r="T76" s="957"/>
      <c r="U76" s="958"/>
      <c r="V76" s="956">
        <v>329</v>
      </c>
      <c r="W76" s="957"/>
      <c r="X76" s="957"/>
      <c r="Y76" s="957"/>
      <c r="Z76" s="958"/>
      <c r="AA76" s="956">
        <v>3</v>
      </c>
      <c r="AB76" s="957"/>
      <c r="AC76" s="957"/>
      <c r="AD76" s="957"/>
      <c r="AE76" s="958"/>
      <c r="AF76" s="956">
        <v>2</v>
      </c>
      <c r="AG76" s="957"/>
      <c r="AH76" s="957"/>
      <c r="AI76" s="957"/>
      <c r="AJ76" s="958"/>
      <c r="AK76" s="956">
        <v>19</v>
      </c>
      <c r="AL76" s="957"/>
      <c r="AM76" s="957"/>
      <c r="AN76" s="957"/>
      <c r="AO76" s="958"/>
      <c r="AP76" s="956">
        <v>242</v>
      </c>
      <c r="AQ76" s="957"/>
      <c r="AR76" s="957"/>
      <c r="AS76" s="957"/>
      <c r="AT76" s="958"/>
      <c r="AU76" s="956">
        <v>55</v>
      </c>
      <c r="AV76" s="957"/>
      <c r="AW76" s="957"/>
      <c r="AX76" s="957"/>
      <c r="AY76" s="958"/>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6.25" customHeight="1">
      <c r="A77" s="209">
        <v>10</v>
      </c>
      <c r="B77" s="943" t="s">
        <v>587</v>
      </c>
      <c r="C77" s="944"/>
      <c r="D77" s="944"/>
      <c r="E77" s="944"/>
      <c r="F77" s="944"/>
      <c r="G77" s="944"/>
      <c r="H77" s="944"/>
      <c r="I77" s="944"/>
      <c r="J77" s="944"/>
      <c r="K77" s="944"/>
      <c r="L77" s="944"/>
      <c r="M77" s="944"/>
      <c r="N77" s="944"/>
      <c r="O77" s="944"/>
      <c r="P77" s="945"/>
      <c r="Q77" s="968">
        <v>42</v>
      </c>
      <c r="R77" s="957"/>
      <c r="S77" s="957"/>
      <c r="T77" s="957"/>
      <c r="U77" s="958"/>
      <c r="V77" s="956">
        <v>41</v>
      </c>
      <c r="W77" s="957"/>
      <c r="X77" s="957"/>
      <c r="Y77" s="957"/>
      <c r="Z77" s="958"/>
      <c r="AA77" s="956">
        <v>1</v>
      </c>
      <c r="AB77" s="957"/>
      <c r="AC77" s="957"/>
      <c r="AD77" s="957"/>
      <c r="AE77" s="958"/>
      <c r="AF77" s="956">
        <v>1</v>
      </c>
      <c r="AG77" s="957"/>
      <c r="AH77" s="957"/>
      <c r="AI77" s="957"/>
      <c r="AJ77" s="958"/>
      <c r="AK77" s="956">
        <v>0</v>
      </c>
      <c r="AL77" s="957"/>
      <c r="AM77" s="957"/>
      <c r="AN77" s="957"/>
      <c r="AO77" s="958"/>
      <c r="AP77" s="956">
        <v>0</v>
      </c>
      <c r="AQ77" s="957"/>
      <c r="AR77" s="957"/>
      <c r="AS77" s="957"/>
      <c r="AT77" s="958"/>
      <c r="AU77" s="956">
        <v>0</v>
      </c>
      <c r="AV77" s="957"/>
      <c r="AW77" s="957"/>
      <c r="AX77" s="957"/>
      <c r="AY77" s="958"/>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6.25" customHeight="1">
      <c r="A78" s="209">
        <v>11</v>
      </c>
      <c r="B78" s="943" t="s">
        <v>588</v>
      </c>
      <c r="C78" s="944"/>
      <c r="D78" s="944"/>
      <c r="E78" s="944"/>
      <c r="F78" s="944"/>
      <c r="G78" s="944"/>
      <c r="H78" s="944"/>
      <c r="I78" s="944"/>
      <c r="J78" s="944"/>
      <c r="K78" s="944"/>
      <c r="L78" s="944"/>
      <c r="M78" s="944"/>
      <c r="N78" s="944"/>
      <c r="O78" s="944"/>
      <c r="P78" s="945"/>
      <c r="Q78" s="946">
        <v>48</v>
      </c>
      <c r="R78" s="947"/>
      <c r="S78" s="947"/>
      <c r="T78" s="947"/>
      <c r="U78" s="947"/>
      <c r="V78" s="947">
        <v>40</v>
      </c>
      <c r="W78" s="947"/>
      <c r="X78" s="947"/>
      <c r="Y78" s="947"/>
      <c r="Z78" s="947"/>
      <c r="AA78" s="947">
        <v>8</v>
      </c>
      <c r="AB78" s="947"/>
      <c r="AC78" s="947"/>
      <c r="AD78" s="947"/>
      <c r="AE78" s="947"/>
      <c r="AF78" s="947">
        <v>8</v>
      </c>
      <c r="AG78" s="947"/>
      <c r="AH78" s="947"/>
      <c r="AI78" s="947"/>
      <c r="AJ78" s="947"/>
      <c r="AK78" s="947">
        <v>0</v>
      </c>
      <c r="AL78" s="947"/>
      <c r="AM78" s="947"/>
      <c r="AN78" s="947"/>
      <c r="AO78" s="947"/>
      <c r="AP78" s="947">
        <v>0</v>
      </c>
      <c r="AQ78" s="947"/>
      <c r="AR78" s="947"/>
      <c r="AS78" s="947"/>
      <c r="AT78" s="947"/>
      <c r="AU78" s="947">
        <v>0</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t="s">
        <v>589</v>
      </c>
      <c r="C79" s="944"/>
      <c r="D79" s="944"/>
      <c r="E79" s="944"/>
      <c r="F79" s="944"/>
      <c r="G79" s="944"/>
      <c r="H79" s="944"/>
      <c r="I79" s="944"/>
      <c r="J79" s="944"/>
      <c r="K79" s="944"/>
      <c r="L79" s="944"/>
      <c r="M79" s="944"/>
      <c r="N79" s="944"/>
      <c r="O79" s="944"/>
      <c r="P79" s="945"/>
      <c r="Q79" s="946">
        <v>868</v>
      </c>
      <c r="R79" s="947"/>
      <c r="S79" s="947"/>
      <c r="T79" s="947"/>
      <c r="U79" s="947"/>
      <c r="V79" s="947">
        <v>836</v>
      </c>
      <c r="W79" s="947"/>
      <c r="X79" s="947"/>
      <c r="Y79" s="947"/>
      <c r="Z79" s="947"/>
      <c r="AA79" s="947">
        <v>32</v>
      </c>
      <c r="AB79" s="947"/>
      <c r="AC79" s="947"/>
      <c r="AD79" s="947"/>
      <c r="AE79" s="947"/>
      <c r="AF79" s="947">
        <v>32</v>
      </c>
      <c r="AG79" s="947"/>
      <c r="AH79" s="947"/>
      <c r="AI79" s="947"/>
      <c r="AJ79" s="947"/>
      <c r="AK79" s="947">
        <v>0</v>
      </c>
      <c r="AL79" s="947"/>
      <c r="AM79" s="947"/>
      <c r="AN79" s="947"/>
      <c r="AO79" s="947"/>
      <c r="AP79" s="947">
        <v>0</v>
      </c>
      <c r="AQ79" s="947"/>
      <c r="AR79" s="947"/>
      <c r="AS79" s="947"/>
      <c r="AT79" s="947"/>
      <c r="AU79" s="947">
        <v>0</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t="s">
        <v>590</v>
      </c>
      <c r="C80" s="944"/>
      <c r="D80" s="944"/>
      <c r="E80" s="944"/>
      <c r="F80" s="944"/>
      <c r="G80" s="944"/>
      <c r="H80" s="944"/>
      <c r="I80" s="944"/>
      <c r="J80" s="944"/>
      <c r="K80" s="944"/>
      <c r="L80" s="944"/>
      <c r="M80" s="944"/>
      <c r="N80" s="944"/>
      <c r="O80" s="944"/>
      <c r="P80" s="945"/>
      <c r="Q80" s="946">
        <v>124</v>
      </c>
      <c r="R80" s="947"/>
      <c r="S80" s="947"/>
      <c r="T80" s="947"/>
      <c r="U80" s="947"/>
      <c r="V80" s="947">
        <v>105</v>
      </c>
      <c r="W80" s="947"/>
      <c r="X80" s="947"/>
      <c r="Y80" s="947"/>
      <c r="Z80" s="947"/>
      <c r="AA80" s="947">
        <v>19</v>
      </c>
      <c r="AB80" s="947"/>
      <c r="AC80" s="947"/>
      <c r="AD80" s="947"/>
      <c r="AE80" s="947"/>
      <c r="AF80" s="947">
        <v>19</v>
      </c>
      <c r="AG80" s="947"/>
      <c r="AH80" s="947"/>
      <c r="AI80" s="947"/>
      <c r="AJ80" s="947"/>
      <c r="AK80" s="947">
        <v>0</v>
      </c>
      <c r="AL80" s="947"/>
      <c r="AM80" s="947"/>
      <c r="AN80" s="947"/>
      <c r="AO80" s="947"/>
      <c r="AP80" s="947">
        <v>0</v>
      </c>
      <c r="AQ80" s="947"/>
      <c r="AR80" s="947"/>
      <c r="AS80" s="947"/>
      <c r="AT80" s="947"/>
      <c r="AU80" s="947">
        <v>0</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t="s">
        <v>591</v>
      </c>
      <c r="C81" s="944"/>
      <c r="D81" s="944"/>
      <c r="E81" s="944"/>
      <c r="F81" s="944"/>
      <c r="G81" s="944"/>
      <c r="H81" s="944"/>
      <c r="I81" s="944"/>
      <c r="J81" s="944"/>
      <c r="K81" s="944"/>
      <c r="L81" s="944"/>
      <c r="M81" s="944"/>
      <c r="N81" s="944"/>
      <c r="O81" s="944"/>
      <c r="P81" s="945"/>
      <c r="Q81" s="946">
        <v>891</v>
      </c>
      <c r="R81" s="947"/>
      <c r="S81" s="947"/>
      <c r="T81" s="947"/>
      <c r="U81" s="947"/>
      <c r="V81" s="947">
        <v>878</v>
      </c>
      <c r="W81" s="947"/>
      <c r="X81" s="947"/>
      <c r="Y81" s="947"/>
      <c r="Z81" s="947"/>
      <c r="AA81" s="947">
        <v>13</v>
      </c>
      <c r="AB81" s="947"/>
      <c r="AC81" s="947"/>
      <c r="AD81" s="947"/>
      <c r="AE81" s="947"/>
      <c r="AF81" s="947">
        <v>13</v>
      </c>
      <c r="AG81" s="947"/>
      <c r="AH81" s="947"/>
      <c r="AI81" s="947"/>
      <c r="AJ81" s="947"/>
      <c r="AK81" s="947">
        <v>0</v>
      </c>
      <c r="AL81" s="947"/>
      <c r="AM81" s="947"/>
      <c r="AN81" s="947"/>
      <c r="AO81" s="947"/>
      <c r="AP81" s="947">
        <v>0</v>
      </c>
      <c r="AQ81" s="947"/>
      <c r="AR81" s="947"/>
      <c r="AS81" s="947"/>
      <c r="AT81" s="947"/>
      <c r="AU81" s="947">
        <v>0</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t="s">
        <v>609</v>
      </c>
      <c r="C82" s="944"/>
      <c r="D82" s="944"/>
      <c r="E82" s="944"/>
      <c r="F82" s="944"/>
      <c r="G82" s="944"/>
      <c r="H82" s="944"/>
      <c r="I82" s="944"/>
      <c r="J82" s="944"/>
      <c r="K82" s="944"/>
      <c r="L82" s="944"/>
      <c r="M82" s="944"/>
      <c r="N82" s="944"/>
      <c r="O82" s="944"/>
      <c r="P82" s="945"/>
      <c r="Q82" s="946">
        <v>199</v>
      </c>
      <c r="R82" s="947"/>
      <c r="S82" s="947"/>
      <c r="T82" s="947"/>
      <c r="U82" s="947"/>
      <c r="V82" s="947">
        <v>194</v>
      </c>
      <c r="W82" s="947"/>
      <c r="X82" s="947"/>
      <c r="Y82" s="947"/>
      <c r="Z82" s="947"/>
      <c r="AA82" s="947">
        <v>5</v>
      </c>
      <c r="AB82" s="947"/>
      <c r="AC82" s="947"/>
      <c r="AD82" s="947"/>
      <c r="AE82" s="947"/>
      <c r="AF82" s="947">
        <v>5</v>
      </c>
      <c r="AG82" s="947"/>
      <c r="AH82" s="947"/>
      <c r="AI82" s="947"/>
      <c r="AJ82" s="947"/>
      <c r="AK82" s="947" t="s">
        <v>610</v>
      </c>
      <c r="AL82" s="947"/>
      <c r="AM82" s="947"/>
      <c r="AN82" s="947"/>
      <c r="AO82" s="947"/>
      <c r="AP82" s="947" t="s">
        <v>610</v>
      </c>
      <c r="AQ82" s="947"/>
      <c r="AR82" s="947"/>
      <c r="AS82" s="947"/>
      <c r="AT82" s="947"/>
      <c r="AU82" s="947" t="s">
        <v>611</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t="s">
        <v>592</v>
      </c>
      <c r="C83" s="944"/>
      <c r="D83" s="944"/>
      <c r="E83" s="944"/>
      <c r="F83" s="944"/>
      <c r="G83" s="944"/>
      <c r="H83" s="944"/>
      <c r="I83" s="944"/>
      <c r="J83" s="944"/>
      <c r="K83" s="944"/>
      <c r="L83" s="944"/>
      <c r="M83" s="944"/>
      <c r="N83" s="944"/>
      <c r="O83" s="944"/>
      <c r="P83" s="945"/>
      <c r="Q83" s="946">
        <v>1786</v>
      </c>
      <c r="R83" s="947"/>
      <c r="S83" s="947"/>
      <c r="T83" s="947"/>
      <c r="U83" s="947"/>
      <c r="V83" s="947">
        <v>1618</v>
      </c>
      <c r="W83" s="947"/>
      <c r="X83" s="947"/>
      <c r="Y83" s="947"/>
      <c r="Z83" s="947"/>
      <c r="AA83" s="947">
        <v>167</v>
      </c>
      <c r="AB83" s="947"/>
      <c r="AC83" s="947"/>
      <c r="AD83" s="947"/>
      <c r="AE83" s="947"/>
      <c r="AF83" s="947">
        <v>167</v>
      </c>
      <c r="AG83" s="947"/>
      <c r="AH83" s="947"/>
      <c r="AI83" s="947"/>
      <c r="AJ83" s="947"/>
      <c r="AK83" s="947">
        <v>4</v>
      </c>
      <c r="AL83" s="947"/>
      <c r="AM83" s="947"/>
      <c r="AN83" s="947"/>
      <c r="AO83" s="947"/>
      <c r="AP83" s="947" t="s">
        <v>610</v>
      </c>
      <c r="AQ83" s="947"/>
      <c r="AR83" s="947"/>
      <c r="AS83" s="947"/>
      <c r="AT83" s="947"/>
      <c r="AU83" s="947" t="s">
        <v>611</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t="s">
        <v>593</v>
      </c>
      <c r="C84" s="944"/>
      <c r="D84" s="944"/>
      <c r="E84" s="944"/>
      <c r="F84" s="944"/>
      <c r="G84" s="944"/>
      <c r="H84" s="944"/>
      <c r="I84" s="944"/>
      <c r="J84" s="944"/>
      <c r="K84" s="944"/>
      <c r="L84" s="944"/>
      <c r="M84" s="944"/>
      <c r="N84" s="944"/>
      <c r="O84" s="944"/>
      <c r="P84" s="945"/>
      <c r="Q84" s="946">
        <v>247371</v>
      </c>
      <c r="R84" s="947"/>
      <c r="S84" s="947"/>
      <c r="T84" s="947"/>
      <c r="U84" s="947"/>
      <c r="V84" s="947">
        <v>238319</v>
      </c>
      <c r="W84" s="947"/>
      <c r="X84" s="947"/>
      <c r="Y84" s="947"/>
      <c r="Z84" s="947"/>
      <c r="AA84" s="947">
        <v>9052</v>
      </c>
      <c r="AB84" s="947"/>
      <c r="AC84" s="947"/>
      <c r="AD84" s="947"/>
      <c r="AE84" s="947"/>
      <c r="AF84" s="947">
        <v>9052</v>
      </c>
      <c r="AG84" s="947"/>
      <c r="AH84" s="947"/>
      <c r="AI84" s="947"/>
      <c r="AJ84" s="947"/>
      <c r="AK84" s="947">
        <v>2941</v>
      </c>
      <c r="AL84" s="947"/>
      <c r="AM84" s="947"/>
      <c r="AN84" s="947"/>
      <c r="AO84" s="947"/>
      <c r="AP84" s="947" t="s">
        <v>610</v>
      </c>
      <c r="AQ84" s="947"/>
      <c r="AR84" s="947"/>
      <c r="AS84" s="947"/>
      <c r="AT84" s="947"/>
      <c r="AU84" s="947" t="s">
        <v>611</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t="s">
        <v>594</v>
      </c>
      <c r="C85" s="944"/>
      <c r="D85" s="944"/>
      <c r="E85" s="944"/>
      <c r="F85" s="944"/>
      <c r="G85" s="944"/>
      <c r="H85" s="944"/>
      <c r="I85" s="944"/>
      <c r="J85" s="944"/>
      <c r="K85" s="944"/>
      <c r="L85" s="944"/>
      <c r="M85" s="944"/>
      <c r="N85" s="944"/>
      <c r="O85" s="944"/>
      <c r="P85" s="945"/>
      <c r="Q85" s="946">
        <v>364</v>
      </c>
      <c r="R85" s="947"/>
      <c r="S85" s="947"/>
      <c r="T85" s="947"/>
      <c r="U85" s="947"/>
      <c r="V85" s="947">
        <v>261</v>
      </c>
      <c r="W85" s="947"/>
      <c r="X85" s="947"/>
      <c r="Y85" s="947"/>
      <c r="Z85" s="947"/>
      <c r="AA85" s="947">
        <v>103</v>
      </c>
      <c r="AB85" s="947"/>
      <c r="AC85" s="947"/>
      <c r="AD85" s="947"/>
      <c r="AE85" s="947"/>
      <c r="AF85" s="947">
        <v>103</v>
      </c>
      <c r="AG85" s="947"/>
      <c r="AH85" s="947"/>
      <c r="AI85" s="947"/>
      <c r="AJ85" s="947"/>
      <c r="AK85" s="947">
        <v>7</v>
      </c>
      <c r="AL85" s="947"/>
      <c r="AM85" s="947"/>
      <c r="AN85" s="947"/>
      <c r="AO85" s="947"/>
      <c r="AP85" s="947" t="s">
        <v>610</v>
      </c>
      <c r="AQ85" s="947"/>
      <c r="AR85" s="947"/>
      <c r="AS85" s="947"/>
      <c r="AT85" s="947"/>
      <c r="AU85" s="947" t="s">
        <v>610</v>
      </c>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t="s">
        <v>595</v>
      </c>
      <c r="C86" s="944"/>
      <c r="D86" s="944"/>
      <c r="E86" s="944"/>
      <c r="F86" s="944"/>
      <c r="G86" s="944"/>
      <c r="H86" s="944"/>
      <c r="I86" s="944"/>
      <c r="J86" s="944"/>
      <c r="K86" s="944"/>
      <c r="L86" s="944"/>
      <c r="M86" s="944"/>
      <c r="N86" s="944"/>
      <c r="O86" s="944"/>
      <c r="P86" s="945"/>
      <c r="Q86" s="946">
        <v>201</v>
      </c>
      <c r="R86" s="947"/>
      <c r="S86" s="947"/>
      <c r="T86" s="947"/>
      <c r="U86" s="947"/>
      <c r="V86" s="947">
        <v>173</v>
      </c>
      <c r="W86" s="947"/>
      <c r="X86" s="947"/>
      <c r="Y86" s="947"/>
      <c r="Z86" s="947"/>
      <c r="AA86" s="947">
        <v>28</v>
      </c>
      <c r="AB86" s="947"/>
      <c r="AC86" s="947"/>
      <c r="AD86" s="947"/>
      <c r="AE86" s="947"/>
      <c r="AF86" s="947">
        <v>28</v>
      </c>
      <c r="AG86" s="947"/>
      <c r="AH86" s="947"/>
      <c r="AI86" s="947"/>
      <c r="AJ86" s="947"/>
      <c r="AK86" s="947" t="s">
        <v>610</v>
      </c>
      <c r="AL86" s="947"/>
      <c r="AM86" s="947"/>
      <c r="AN86" s="947"/>
      <c r="AO86" s="947"/>
      <c r="AP86" s="947" t="s">
        <v>610</v>
      </c>
      <c r="AQ86" s="947"/>
      <c r="AR86" s="947"/>
      <c r="AS86" s="947"/>
      <c r="AT86" s="947"/>
      <c r="AU86" s="947" t="s">
        <v>610</v>
      </c>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43"/>
      <c r="C87" s="944"/>
      <c r="D87" s="944"/>
      <c r="E87" s="944"/>
      <c r="F87" s="944"/>
      <c r="G87" s="944"/>
      <c r="H87" s="944"/>
      <c r="I87" s="944"/>
      <c r="J87" s="944"/>
      <c r="K87" s="944"/>
      <c r="L87" s="944"/>
      <c r="M87" s="944"/>
      <c r="N87" s="944"/>
      <c r="O87" s="944"/>
      <c r="P87" s="945"/>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458</v>
      </c>
      <c r="B88" s="938" t="s">
        <v>490</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170</v>
      </c>
      <c r="AG88" s="932"/>
      <c r="AH88" s="932"/>
      <c r="AI88" s="932"/>
      <c r="AJ88" s="932"/>
      <c r="AK88" s="942"/>
      <c r="AL88" s="942"/>
      <c r="AM88" s="942"/>
      <c r="AN88" s="942"/>
      <c r="AO88" s="942"/>
      <c r="AP88" s="932">
        <v>242</v>
      </c>
      <c r="AQ88" s="932"/>
      <c r="AR88" s="932"/>
      <c r="AS88" s="932"/>
      <c r="AT88" s="932"/>
      <c r="AU88" s="932">
        <v>55</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491</v>
      </c>
      <c r="BS102" s="939"/>
      <c r="BT102" s="939"/>
      <c r="BU102" s="939"/>
      <c r="BV102" s="939"/>
      <c r="BW102" s="939"/>
      <c r="BX102" s="939"/>
      <c r="BY102" s="939"/>
      <c r="BZ102" s="939"/>
      <c r="CA102" s="939"/>
      <c r="CB102" s="939"/>
      <c r="CC102" s="939"/>
      <c r="CD102" s="939"/>
      <c r="CE102" s="939"/>
      <c r="CF102" s="939"/>
      <c r="CG102" s="940"/>
      <c r="CH102" s="972"/>
      <c r="CI102" s="973"/>
      <c r="CJ102" s="973"/>
      <c r="CK102" s="973"/>
      <c r="CL102" s="974"/>
      <c r="CM102" s="972"/>
      <c r="CN102" s="973"/>
      <c r="CO102" s="973"/>
      <c r="CP102" s="973"/>
      <c r="CQ102" s="974"/>
      <c r="CR102" s="969">
        <v>173</v>
      </c>
      <c r="CS102" s="970"/>
      <c r="CT102" s="970"/>
      <c r="CU102" s="970"/>
      <c r="CV102" s="971"/>
      <c r="CW102" s="969">
        <v>36</v>
      </c>
      <c r="CX102" s="970"/>
      <c r="CY102" s="970"/>
      <c r="CZ102" s="970"/>
      <c r="DA102" s="971"/>
      <c r="DB102" s="969" t="s">
        <v>611</v>
      </c>
      <c r="DC102" s="970"/>
      <c r="DD102" s="970"/>
      <c r="DE102" s="970"/>
      <c r="DF102" s="971"/>
      <c r="DG102" s="969" t="s">
        <v>610</v>
      </c>
      <c r="DH102" s="970"/>
      <c r="DI102" s="970"/>
      <c r="DJ102" s="970"/>
      <c r="DK102" s="971"/>
      <c r="DL102" s="969" t="s">
        <v>610</v>
      </c>
      <c r="DM102" s="970"/>
      <c r="DN102" s="970"/>
      <c r="DO102" s="970"/>
      <c r="DP102" s="971"/>
      <c r="DQ102" s="969" t="s">
        <v>611</v>
      </c>
      <c r="DR102" s="970"/>
      <c r="DS102" s="970"/>
      <c r="DT102" s="970"/>
      <c r="DU102" s="971"/>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492</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5" t="s">
        <v>493</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496</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497</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499</v>
      </c>
      <c r="AB109" s="885"/>
      <c r="AC109" s="885"/>
      <c r="AD109" s="885"/>
      <c r="AE109" s="886"/>
      <c r="AF109" s="884" t="s">
        <v>358</v>
      </c>
      <c r="AG109" s="885"/>
      <c r="AH109" s="885"/>
      <c r="AI109" s="885"/>
      <c r="AJ109" s="886"/>
      <c r="AK109" s="884" t="s">
        <v>357</v>
      </c>
      <c r="AL109" s="885"/>
      <c r="AM109" s="885"/>
      <c r="AN109" s="885"/>
      <c r="AO109" s="886"/>
      <c r="AP109" s="884" t="s">
        <v>500</v>
      </c>
      <c r="AQ109" s="885"/>
      <c r="AR109" s="885"/>
      <c r="AS109" s="885"/>
      <c r="AT109" s="929"/>
      <c r="AU109" s="887" t="s">
        <v>498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499</v>
      </c>
      <c r="BR109" s="885"/>
      <c r="BS109" s="885"/>
      <c r="BT109" s="885"/>
      <c r="BU109" s="886"/>
      <c r="BV109" s="884" t="s">
        <v>358</v>
      </c>
      <c r="BW109" s="885"/>
      <c r="BX109" s="885"/>
      <c r="BY109" s="885"/>
      <c r="BZ109" s="886"/>
      <c r="CA109" s="884" t="s">
        <v>357</v>
      </c>
      <c r="CB109" s="885"/>
      <c r="CC109" s="885"/>
      <c r="CD109" s="885"/>
      <c r="CE109" s="886"/>
      <c r="CF109" s="927" t="s">
        <v>500</v>
      </c>
      <c r="CG109" s="927"/>
      <c r="CH109" s="927"/>
      <c r="CI109" s="927"/>
      <c r="CJ109" s="927"/>
      <c r="CK109" s="884" t="s">
        <v>501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499</v>
      </c>
      <c r="DH109" s="885"/>
      <c r="DI109" s="885"/>
      <c r="DJ109" s="885"/>
      <c r="DK109" s="886"/>
      <c r="DL109" s="884" t="s">
        <v>358</v>
      </c>
      <c r="DM109" s="885"/>
      <c r="DN109" s="885"/>
      <c r="DO109" s="885"/>
      <c r="DP109" s="886"/>
      <c r="DQ109" s="884" t="s">
        <v>357</v>
      </c>
      <c r="DR109" s="885"/>
      <c r="DS109" s="885"/>
      <c r="DT109" s="885"/>
      <c r="DU109" s="886"/>
      <c r="DV109" s="884" t="s">
        <v>500</v>
      </c>
      <c r="DW109" s="885"/>
      <c r="DX109" s="885"/>
      <c r="DY109" s="885"/>
      <c r="DZ109" s="929"/>
    </row>
    <row r="110" spans="1:131" s="194" customFormat="1" ht="26.25" customHeight="1">
      <c r="A110" s="780" t="s">
        <v>502</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2233110</v>
      </c>
      <c r="AB110" s="791"/>
      <c r="AC110" s="791"/>
      <c r="AD110" s="791"/>
      <c r="AE110" s="792"/>
      <c r="AF110" s="793">
        <v>2221841</v>
      </c>
      <c r="AG110" s="791"/>
      <c r="AH110" s="791"/>
      <c r="AI110" s="791"/>
      <c r="AJ110" s="792"/>
      <c r="AK110" s="793">
        <v>2241546</v>
      </c>
      <c r="AL110" s="791"/>
      <c r="AM110" s="791"/>
      <c r="AN110" s="791"/>
      <c r="AO110" s="792"/>
      <c r="AP110" s="800">
        <v>22.9</v>
      </c>
      <c r="AQ110" s="801"/>
      <c r="AR110" s="801"/>
      <c r="AS110" s="801"/>
      <c r="AT110" s="802"/>
      <c r="AU110" s="915" t="s">
        <v>130</v>
      </c>
      <c r="AV110" s="916"/>
      <c r="AW110" s="916"/>
      <c r="AX110" s="916"/>
      <c r="AY110" s="917"/>
      <c r="AZ110" s="756" t="s">
        <v>503</v>
      </c>
      <c r="BA110" s="757"/>
      <c r="BB110" s="757"/>
      <c r="BC110" s="757"/>
      <c r="BD110" s="757"/>
      <c r="BE110" s="757"/>
      <c r="BF110" s="757"/>
      <c r="BG110" s="757"/>
      <c r="BH110" s="757"/>
      <c r="BI110" s="757"/>
      <c r="BJ110" s="757"/>
      <c r="BK110" s="757"/>
      <c r="BL110" s="757"/>
      <c r="BM110" s="757"/>
      <c r="BN110" s="757"/>
      <c r="BO110" s="757"/>
      <c r="BP110" s="758"/>
      <c r="BQ110" s="832">
        <v>18693984</v>
      </c>
      <c r="BR110" s="831"/>
      <c r="BS110" s="831"/>
      <c r="BT110" s="831"/>
      <c r="BU110" s="831"/>
      <c r="BV110" s="831">
        <v>18573149</v>
      </c>
      <c r="BW110" s="831"/>
      <c r="BX110" s="831"/>
      <c r="BY110" s="831"/>
      <c r="BZ110" s="831"/>
      <c r="CA110" s="831">
        <v>18878303</v>
      </c>
      <c r="CB110" s="831"/>
      <c r="CC110" s="831"/>
      <c r="CD110" s="831"/>
      <c r="CE110" s="831"/>
      <c r="CF110" s="850">
        <v>193</v>
      </c>
      <c r="CG110" s="851"/>
      <c r="CH110" s="851"/>
      <c r="CI110" s="851"/>
      <c r="CJ110" s="851"/>
      <c r="CK110" s="923" t="s">
        <v>504</v>
      </c>
      <c r="CL110" s="782"/>
      <c r="CM110" s="787" t="s">
        <v>505</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506</v>
      </c>
      <c r="DH110" s="831"/>
      <c r="DI110" s="831"/>
      <c r="DJ110" s="831"/>
      <c r="DK110" s="831"/>
      <c r="DL110" s="831" t="s">
        <v>506</v>
      </c>
      <c r="DM110" s="831"/>
      <c r="DN110" s="831"/>
      <c r="DO110" s="831"/>
      <c r="DP110" s="831"/>
      <c r="DQ110" s="831" t="s">
        <v>506</v>
      </c>
      <c r="DR110" s="831"/>
      <c r="DS110" s="831"/>
      <c r="DT110" s="831"/>
      <c r="DU110" s="831"/>
      <c r="DV110" s="816" t="s">
        <v>506</v>
      </c>
      <c r="DW110" s="816"/>
      <c r="DX110" s="816"/>
      <c r="DY110" s="816"/>
      <c r="DZ110" s="817"/>
    </row>
    <row r="111" spans="1:131" s="194" customFormat="1" ht="26.25" customHeight="1">
      <c r="A111" s="745" t="s">
        <v>507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508</v>
      </c>
      <c r="AB111" s="902"/>
      <c r="AC111" s="902"/>
      <c r="AD111" s="902"/>
      <c r="AE111" s="903"/>
      <c r="AF111" s="904" t="s">
        <v>508</v>
      </c>
      <c r="AG111" s="902"/>
      <c r="AH111" s="902"/>
      <c r="AI111" s="902"/>
      <c r="AJ111" s="903"/>
      <c r="AK111" s="904" t="s">
        <v>508</v>
      </c>
      <c r="AL111" s="902"/>
      <c r="AM111" s="902"/>
      <c r="AN111" s="902"/>
      <c r="AO111" s="903"/>
      <c r="AP111" s="912" t="s">
        <v>508</v>
      </c>
      <c r="AQ111" s="913"/>
      <c r="AR111" s="913"/>
      <c r="AS111" s="913"/>
      <c r="AT111" s="914"/>
      <c r="AU111" s="918"/>
      <c r="AV111" s="919"/>
      <c r="AW111" s="919"/>
      <c r="AX111" s="919"/>
      <c r="AY111" s="920"/>
      <c r="AZ111" s="849" t="s">
        <v>509</v>
      </c>
      <c r="BA111" s="772"/>
      <c r="BB111" s="772"/>
      <c r="BC111" s="772"/>
      <c r="BD111" s="772"/>
      <c r="BE111" s="772"/>
      <c r="BF111" s="772"/>
      <c r="BG111" s="772"/>
      <c r="BH111" s="772"/>
      <c r="BI111" s="772"/>
      <c r="BJ111" s="772"/>
      <c r="BK111" s="772"/>
      <c r="BL111" s="772"/>
      <c r="BM111" s="772"/>
      <c r="BN111" s="772"/>
      <c r="BO111" s="772"/>
      <c r="BP111" s="773"/>
      <c r="BQ111" s="830">
        <v>206947</v>
      </c>
      <c r="BR111" s="829"/>
      <c r="BS111" s="829"/>
      <c r="BT111" s="829"/>
      <c r="BU111" s="829"/>
      <c r="BV111" s="829">
        <v>160306</v>
      </c>
      <c r="BW111" s="829"/>
      <c r="BX111" s="829"/>
      <c r="BY111" s="829"/>
      <c r="BZ111" s="829"/>
      <c r="CA111" s="829">
        <v>97248</v>
      </c>
      <c r="CB111" s="829"/>
      <c r="CC111" s="829"/>
      <c r="CD111" s="829"/>
      <c r="CE111" s="829"/>
      <c r="CF111" s="852">
        <v>1</v>
      </c>
      <c r="CG111" s="853"/>
      <c r="CH111" s="853"/>
      <c r="CI111" s="853"/>
      <c r="CJ111" s="853"/>
      <c r="CK111" s="924"/>
      <c r="CL111" s="784"/>
      <c r="CM111" s="797" t="s">
        <v>510</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511</v>
      </c>
      <c r="DH111" s="829"/>
      <c r="DI111" s="829"/>
      <c r="DJ111" s="829"/>
      <c r="DK111" s="829"/>
      <c r="DL111" s="829" t="s">
        <v>511</v>
      </c>
      <c r="DM111" s="829"/>
      <c r="DN111" s="829"/>
      <c r="DO111" s="829"/>
      <c r="DP111" s="829"/>
      <c r="DQ111" s="829" t="s">
        <v>511</v>
      </c>
      <c r="DR111" s="829"/>
      <c r="DS111" s="829"/>
      <c r="DT111" s="829"/>
      <c r="DU111" s="829"/>
      <c r="DV111" s="844" t="s">
        <v>511</v>
      </c>
      <c r="DW111" s="844"/>
      <c r="DX111" s="844"/>
      <c r="DY111" s="844"/>
      <c r="DZ111" s="845"/>
    </row>
    <row r="112" spans="1:131" s="194" customFormat="1" ht="26.25" customHeight="1">
      <c r="A112" s="905" t="s">
        <v>512</v>
      </c>
      <c r="B112" s="906"/>
      <c r="C112" s="772" t="s">
        <v>513</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514</v>
      </c>
      <c r="AB112" s="716"/>
      <c r="AC112" s="716"/>
      <c r="AD112" s="716"/>
      <c r="AE112" s="717"/>
      <c r="AF112" s="715" t="s">
        <v>514</v>
      </c>
      <c r="AG112" s="716"/>
      <c r="AH112" s="716"/>
      <c r="AI112" s="716"/>
      <c r="AJ112" s="717"/>
      <c r="AK112" s="715" t="s">
        <v>514</v>
      </c>
      <c r="AL112" s="716"/>
      <c r="AM112" s="716"/>
      <c r="AN112" s="716"/>
      <c r="AO112" s="717"/>
      <c r="AP112" s="774" t="s">
        <v>514</v>
      </c>
      <c r="AQ112" s="775"/>
      <c r="AR112" s="775"/>
      <c r="AS112" s="775"/>
      <c r="AT112" s="776"/>
      <c r="AU112" s="918"/>
      <c r="AV112" s="919"/>
      <c r="AW112" s="919"/>
      <c r="AX112" s="919"/>
      <c r="AY112" s="920"/>
      <c r="AZ112" s="849" t="s">
        <v>515</v>
      </c>
      <c r="BA112" s="772"/>
      <c r="BB112" s="772"/>
      <c r="BC112" s="772"/>
      <c r="BD112" s="772"/>
      <c r="BE112" s="772"/>
      <c r="BF112" s="772"/>
      <c r="BG112" s="772"/>
      <c r="BH112" s="772"/>
      <c r="BI112" s="772"/>
      <c r="BJ112" s="772"/>
      <c r="BK112" s="772"/>
      <c r="BL112" s="772"/>
      <c r="BM112" s="772"/>
      <c r="BN112" s="772"/>
      <c r="BO112" s="772"/>
      <c r="BP112" s="773"/>
      <c r="BQ112" s="830">
        <v>19532638</v>
      </c>
      <c r="BR112" s="829"/>
      <c r="BS112" s="829"/>
      <c r="BT112" s="829"/>
      <c r="BU112" s="829"/>
      <c r="BV112" s="829">
        <v>18984010</v>
      </c>
      <c r="BW112" s="829"/>
      <c r="BX112" s="829"/>
      <c r="BY112" s="829"/>
      <c r="BZ112" s="829"/>
      <c r="CA112" s="829">
        <v>18553165</v>
      </c>
      <c r="CB112" s="829"/>
      <c r="CC112" s="829"/>
      <c r="CD112" s="829"/>
      <c r="CE112" s="829"/>
      <c r="CF112" s="852">
        <v>189.7</v>
      </c>
      <c r="CG112" s="853"/>
      <c r="CH112" s="853"/>
      <c r="CI112" s="853"/>
      <c r="CJ112" s="853"/>
      <c r="CK112" s="924"/>
      <c r="CL112" s="784"/>
      <c r="CM112" s="797" t="s">
        <v>516</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517</v>
      </c>
      <c r="DH112" s="829"/>
      <c r="DI112" s="829"/>
      <c r="DJ112" s="829"/>
      <c r="DK112" s="829"/>
      <c r="DL112" s="829" t="s">
        <v>517</v>
      </c>
      <c r="DM112" s="829"/>
      <c r="DN112" s="829"/>
      <c r="DO112" s="829"/>
      <c r="DP112" s="829"/>
      <c r="DQ112" s="829" t="s">
        <v>517</v>
      </c>
      <c r="DR112" s="829"/>
      <c r="DS112" s="829"/>
      <c r="DT112" s="829"/>
      <c r="DU112" s="829"/>
      <c r="DV112" s="844" t="s">
        <v>517</v>
      </c>
      <c r="DW112" s="844"/>
      <c r="DX112" s="844"/>
      <c r="DY112" s="844"/>
      <c r="DZ112" s="845"/>
    </row>
    <row r="113" spans="1:130" s="194" customFormat="1" ht="26.25" customHeight="1">
      <c r="A113" s="907"/>
      <c r="B113" s="908"/>
      <c r="C113" s="772" t="s">
        <v>518</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1051117</v>
      </c>
      <c r="AB113" s="902"/>
      <c r="AC113" s="902"/>
      <c r="AD113" s="902"/>
      <c r="AE113" s="903"/>
      <c r="AF113" s="904">
        <v>1052742</v>
      </c>
      <c r="AG113" s="902"/>
      <c r="AH113" s="902"/>
      <c r="AI113" s="902"/>
      <c r="AJ113" s="903"/>
      <c r="AK113" s="904">
        <v>1100478</v>
      </c>
      <c r="AL113" s="902"/>
      <c r="AM113" s="902"/>
      <c r="AN113" s="902"/>
      <c r="AO113" s="903"/>
      <c r="AP113" s="912">
        <v>11.3</v>
      </c>
      <c r="AQ113" s="913"/>
      <c r="AR113" s="913"/>
      <c r="AS113" s="913"/>
      <c r="AT113" s="914"/>
      <c r="AU113" s="918"/>
      <c r="AV113" s="919"/>
      <c r="AW113" s="919"/>
      <c r="AX113" s="919"/>
      <c r="AY113" s="920"/>
      <c r="AZ113" s="849" t="s">
        <v>519</v>
      </c>
      <c r="BA113" s="772"/>
      <c r="BB113" s="772"/>
      <c r="BC113" s="772"/>
      <c r="BD113" s="772"/>
      <c r="BE113" s="772"/>
      <c r="BF113" s="772"/>
      <c r="BG113" s="772"/>
      <c r="BH113" s="772"/>
      <c r="BI113" s="772"/>
      <c r="BJ113" s="772"/>
      <c r="BK113" s="772"/>
      <c r="BL113" s="772"/>
      <c r="BM113" s="772"/>
      <c r="BN113" s="772"/>
      <c r="BO113" s="772"/>
      <c r="BP113" s="773"/>
      <c r="BQ113" s="830">
        <v>1343712</v>
      </c>
      <c r="BR113" s="829"/>
      <c r="BS113" s="829"/>
      <c r="BT113" s="829"/>
      <c r="BU113" s="829"/>
      <c r="BV113" s="829">
        <v>1008891</v>
      </c>
      <c r="BW113" s="829"/>
      <c r="BX113" s="829"/>
      <c r="BY113" s="829"/>
      <c r="BZ113" s="829"/>
      <c r="CA113" s="829">
        <v>767500</v>
      </c>
      <c r="CB113" s="829"/>
      <c r="CC113" s="829"/>
      <c r="CD113" s="829"/>
      <c r="CE113" s="829"/>
      <c r="CF113" s="852">
        <v>7.8</v>
      </c>
      <c r="CG113" s="853"/>
      <c r="CH113" s="853"/>
      <c r="CI113" s="853"/>
      <c r="CJ113" s="853"/>
      <c r="CK113" s="924"/>
      <c r="CL113" s="784"/>
      <c r="CM113" s="797" t="s">
        <v>520</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521</v>
      </c>
      <c r="DH113" s="716"/>
      <c r="DI113" s="716"/>
      <c r="DJ113" s="716"/>
      <c r="DK113" s="717"/>
      <c r="DL113" s="715" t="s">
        <v>521</v>
      </c>
      <c r="DM113" s="716"/>
      <c r="DN113" s="716"/>
      <c r="DO113" s="716"/>
      <c r="DP113" s="717"/>
      <c r="DQ113" s="715" t="s">
        <v>521</v>
      </c>
      <c r="DR113" s="716"/>
      <c r="DS113" s="716"/>
      <c r="DT113" s="716"/>
      <c r="DU113" s="717"/>
      <c r="DV113" s="774" t="s">
        <v>521</v>
      </c>
      <c r="DW113" s="775"/>
      <c r="DX113" s="775"/>
      <c r="DY113" s="775"/>
      <c r="DZ113" s="776"/>
    </row>
    <row r="114" spans="1:130" s="194" customFormat="1" ht="26.25" customHeight="1">
      <c r="A114" s="907"/>
      <c r="B114" s="908"/>
      <c r="C114" s="772" t="s">
        <v>522</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328633</v>
      </c>
      <c r="AB114" s="716"/>
      <c r="AC114" s="716"/>
      <c r="AD114" s="716"/>
      <c r="AE114" s="717"/>
      <c r="AF114" s="715">
        <v>305615</v>
      </c>
      <c r="AG114" s="716"/>
      <c r="AH114" s="716"/>
      <c r="AI114" s="716"/>
      <c r="AJ114" s="717"/>
      <c r="AK114" s="715">
        <v>214119</v>
      </c>
      <c r="AL114" s="716"/>
      <c r="AM114" s="716"/>
      <c r="AN114" s="716"/>
      <c r="AO114" s="717"/>
      <c r="AP114" s="774">
        <v>2.2000000000000002</v>
      </c>
      <c r="AQ114" s="775"/>
      <c r="AR114" s="775"/>
      <c r="AS114" s="775"/>
      <c r="AT114" s="776"/>
      <c r="AU114" s="918"/>
      <c r="AV114" s="919"/>
      <c r="AW114" s="919"/>
      <c r="AX114" s="919"/>
      <c r="AY114" s="920"/>
      <c r="AZ114" s="849" t="s">
        <v>523</v>
      </c>
      <c r="BA114" s="772"/>
      <c r="BB114" s="772"/>
      <c r="BC114" s="772"/>
      <c r="BD114" s="772"/>
      <c r="BE114" s="772"/>
      <c r="BF114" s="772"/>
      <c r="BG114" s="772"/>
      <c r="BH114" s="772"/>
      <c r="BI114" s="772"/>
      <c r="BJ114" s="772"/>
      <c r="BK114" s="772"/>
      <c r="BL114" s="772"/>
      <c r="BM114" s="772"/>
      <c r="BN114" s="772"/>
      <c r="BO114" s="772"/>
      <c r="BP114" s="773"/>
      <c r="BQ114" s="830">
        <v>4253562</v>
      </c>
      <c r="BR114" s="829"/>
      <c r="BS114" s="829"/>
      <c r="BT114" s="829"/>
      <c r="BU114" s="829"/>
      <c r="BV114" s="829">
        <v>4067677</v>
      </c>
      <c r="BW114" s="829"/>
      <c r="BX114" s="829"/>
      <c r="BY114" s="829"/>
      <c r="BZ114" s="829"/>
      <c r="CA114" s="829">
        <v>4004894</v>
      </c>
      <c r="CB114" s="829"/>
      <c r="CC114" s="829"/>
      <c r="CD114" s="829"/>
      <c r="CE114" s="829"/>
      <c r="CF114" s="852">
        <v>40.9</v>
      </c>
      <c r="CG114" s="853"/>
      <c r="CH114" s="853"/>
      <c r="CI114" s="853"/>
      <c r="CJ114" s="853"/>
      <c r="CK114" s="924"/>
      <c r="CL114" s="784"/>
      <c r="CM114" s="797" t="s">
        <v>524</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v>91004</v>
      </c>
      <c r="DH114" s="716"/>
      <c r="DI114" s="716"/>
      <c r="DJ114" s="716"/>
      <c r="DK114" s="717"/>
      <c r="DL114" s="715">
        <v>76927</v>
      </c>
      <c r="DM114" s="716"/>
      <c r="DN114" s="716"/>
      <c r="DO114" s="716"/>
      <c r="DP114" s="717"/>
      <c r="DQ114" s="715">
        <v>64362</v>
      </c>
      <c r="DR114" s="716"/>
      <c r="DS114" s="716"/>
      <c r="DT114" s="716"/>
      <c r="DU114" s="717"/>
      <c r="DV114" s="774">
        <v>0.7</v>
      </c>
      <c r="DW114" s="775"/>
      <c r="DX114" s="775"/>
      <c r="DY114" s="775"/>
      <c r="DZ114" s="776"/>
    </row>
    <row r="115" spans="1:130" s="194" customFormat="1" ht="26.25" customHeight="1">
      <c r="A115" s="907"/>
      <c r="B115" s="908"/>
      <c r="C115" s="772" t="s">
        <v>525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67075</v>
      </c>
      <c r="AB115" s="902"/>
      <c r="AC115" s="902"/>
      <c r="AD115" s="902"/>
      <c r="AE115" s="903"/>
      <c r="AF115" s="904">
        <v>58483</v>
      </c>
      <c r="AG115" s="902"/>
      <c r="AH115" s="902"/>
      <c r="AI115" s="902"/>
      <c r="AJ115" s="903"/>
      <c r="AK115" s="904">
        <v>57121</v>
      </c>
      <c r="AL115" s="902"/>
      <c r="AM115" s="902"/>
      <c r="AN115" s="902"/>
      <c r="AO115" s="903"/>
      <c r="AP115" s="912">
        <v>0.6</v>
      </c>
      <c r="AQ115" s="913"/>
      <c r="AR115" s="913"/>
      <c r="AS115" s="913"/>
      <c r="AT115" s="914"/>
      <c r="AU115" s="918"/>
      <c r="AV115" s="919"/>
      <c r="AW115" s="919"/>
      <c r="AX115" s="919"/>
      <c r="AY115" s="920"/>
      <c r="AZ115" s="849" t="s">
        <v>526</v>
      </c>
      <c r="BA115" s="772"/>
      <c r="BB115" s="772"/>
      <c r="BC115" s="772"/>
      <c r="BD115" s="772"/>
      <c r="BE115" s="772"/>
      <c r="BF115" s="772"/>
      <c r="BG115" s="772"/>
      <c r="BH115" s="772"/>
      <c r="BI115" s="772"/>
      <c r="BJ115" s="772"/>
      <c r="BK115" s="772"/>
      <c r="BL115" s="772"/>
      <c r="BM115" s="772"/>
      <c r="BN115" s="772"/>
      <c r="BO115" s="772"/>
      <c r="BP115" s="773"/>
      <c r="BQ115" s="830" t="s">
        <v>527</v>
      </c>
      <c r="BR115" s="829"/>
      <c r="BS115" s="829"/>
      <c r="BT115" s="829"/>
      <c r="BU115" s="829"/>
      <c r="BV115" s="829" t="s">
        <v>527</v>
      </c>
      <c r="BW115" s="829"/>
      <c r="BX115" s="829"/>
      <c r="BY115" s="829"/>
      <c r="BZ115" s="829"/>
      <c r="CA115" s="829" t="s">
        <v>527</v>
      </c>
      <c r="CB115" s="829"/>
      <c r="CC115" s="829"/>
      <c r="CD115" s="829"/>
      <c r="CE115" s="829"/>
      <c r="CF115" s="852" t="s">
        <v>527</v>
      </c>
      <c r="CG115" s="853"/>
      <c r="CH115" s="853"/>
      <c r="CI115" s="853"/>
      <c r="CJ115" s="853"/>
      <c r="CK115" s="924"/>
      <c r="CL115" s="784"/>
      <c r="CM115" s="849" t="s">
        <v>528</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529</v>
      </c>
      <c r="DH115" s="716"/>
      <c r="DI115" s="716"/>
      <c r="DJ115" s="716"/>
      <c r="DK115" s="717"/>
      <c r="DL115" s="715" t="s">
        <v>529</v>
      </c>
      <c r="DM115" s="716"/>
      <c r="DN115" s="716"/>
      <c r="DO115" s="716"/>
      <c r="DP115" s="717"/>
      <c r="DQ115" s="715" t="s">
        <v>529</v>
      </c>
      <c r="DR115" s="716"/>
      <c r="DS115" s="716"/>
      <c r="DT115" s="716"/>
      <c r="DU115" s="717"/>
      <c r="DV115" s="774" t="s">
        <v>529</v>
      </c>
      <c r="DW115" s="775"/>
      <c r="DX115" s="775"/>
      <c r="DY115" s="775"/>
      <c r="DZ115" s="776"/>
    </row>
    <row r="116" spans="1:130" s="194" customFormat="1" ht="26.25" customHeight="1">
      <c r="A116" s="909"/>
      <c r="B116" s="910"/>
      <c r="C116" s="882" t="s">
        <v>530</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531</v>
      </c>
      <c r="AB116" s="716"/>
      <c r="AC116" s="716"/>
      <c r="AD116" s="716"/>
      <c r="AE116" s="717"/>
      <c r="AF116" s="715" t="s">
        <v>531</v>
      </c>
      <c r="AG116" s="716"/>
      <c r="AH116" s="716"/>
      <c r="AI116" s="716"/>
      <c r="AJ116" s="717"/>
      <c r="AK116" s="715" t="s">
        <v>531</v>
      </c>
      <c r="AL116" s="716"/>
      <c r="AM116" s="716"/>
      <c r="AN116" s="716"/>
      <c r="AO116" s="717"/>
      <c r="AP116" s="774" t="s">
        <v>531</v>
      </c>
      <c r="AQ116" s="775"/>
      <c r="AR116" s="775"/>
      <c r="AS116" s="775"/>
      <c r="AT116" s="776"/>
      <c r="AU116" s="918"/>
      <c r="AV116" s="919"/>
      <c r="AW116" s="919"/>
      <c r="AX116" s="919"/>
      <c r="AY116" s="920"/>
      <c r="AZ116" s="849" t="s">
        <v>532</v>
      </c>
      <c r="BA116" s="772"/>
      <c r="BB116" s="772"/>
      <c r="BC116" s="772"/>
      <c r="BD116" s="772"/>
      <c r="BE116" s="772"/>
      <c r="BF116" s="772"/>
      <c r="BG116" s="772"/>
      <c r="BH116" s="772"/>
      <c r="BI116" s="772"/>
      <c r="BJ116" s="772"/>
      <c r="BK116" s="772"/>
      <c r="BL116" s="772"/>
      <c r="BM116" s="772"/>
      <c r="BN116" s="772"/>
      <c r="BO116" s="772"/>
      <c r="BP116" s="773"/>
      <c r="BQ116" s="830" t="s">
        <v>533</v>
      </c>
      <c r="BR116" s="829"/>
      <c r="BS116" s="829"/>
      <c r="BT116" s="829"/>
      <c r="BU116" s="829"/>
      <c r="BV116" s="829" t="s">
        <v>533</v>
      </c>
      <c r="BW116" s="829"/>
      <c r="BX116" s="829"/>
      <c r="BY116" s="829"/>
      <c r="BZ116" s="829"/>
      <c r="CA116" s="829" t="s">
        <v>533</v>
      </c>
      <c r="CB116" s="829"/>
      <c r="CC116" s="829"/>
      <c r="CD116" s="829"/>
      <c r="CE116" s="829"/>
      <c r="CF116" s="852" t="s">
        <v>533</v>
      </c>
      <c r="CG116" s="853"/>
      <c r="CH116" s="853"/>
      <c r="CI116" s="853"/>
      <c r="CJ116" s="853"/>
      <c r="CK116" s="924"/>
      <c r="CL116" s="784"/>
      <c r="CM116" s="797" t="s">
        <v>534</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533</v>
      </c>
      <c r="DH116" s="716"/>
      <c r="DI116" s="716"/>
      <c r="DJ116" s="716"/>
      <c r="DK116" s="717"/>
      <c r="DL116" s="715" t="s">
        <v>533</v>
      </c>
      <c r="DM116" s="716"/>
      <c r="DN116" s="716"/>
      <c r="DO116" s="716"/>
      <c r="DP116" s="717"/>
      <c r="DQ116" s="715" t="s">
        <v>533</v>
      </c>
      <c r="DR116" s="716"/>
      <c r="DS116" s="716"/>
      <c r="DT116" s="716"/>
      <c r="DU116" s="717"/>
      <c r="DV116" s="774" t="s">
        <v>533</v>
      </c>
      <c r="DW116" s="775"/>
      <c r="DX116" s="775"/>
      <c r="DY116" s="775"/>
      <c r="DZ116" s="776"/>
    </row>
    <row r="117" spans="1:130" s="194" customFormat="1" ht="26.25" customHeight="1">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535</v>
      </c>
      <c r="Z117" s="886"/>
      <c r="AA117" s="891">
        <v>3679935</v>
      </c>
      <c r="AB117" s="892"/>
      <c r="AC117" s="892"/>
      <c r="AD117" s="892"/>
      <c r="AE117" s="893"/>
      <c r="AF117" s="897">
        <v>3638681</v>
      </c>
      <c r="AG117" s="892"/>
      <c r="AH117" s="892"/>
      <c r="AI117" s="892"/>
      <c r="AJ117" s="893"/>
      <c r="AK117" s="897">
        <v>3613264</v>
      </c>
      <c r="AL117" s="892"/>
      <c r="AM117" s="892"/>
      <c r="AN117" s="892"/>
      <c r="AO117" s="893"/>
      <c r="AP117" s="898"/>
      <c r="AQ117" s="899"/>
      <c r="AR117" s="899"/>
      <c r="AS117" s="899"/>
      <c r="AT117" s="900"/>
      <c r="AU117" s="918"/>
      <c r="AV117" s="919"/>
      <c r="AW117" s="919"/>
      <c r="AX117" s="919"/>
      <c r="AY117" s="920"/>
      <c r="AZ117" s="881" t="s">
        <v>536</v>
      </c>
      <c r="BA117" s="882"/>
      <c r="BB117" s="882"/>
      <c r="BC117" s="882"/>
      <c r="BD117" s="882"/>
      <c r="BE117" s="882"/>
      <c r="BF117" s="882"/>
      <c r="BG117" s="882"/>
      <c r="BH117" s="882"/>
      <c r="BI117" s="882"/>
      <c r="BJ117" s="882"/>
      <c r="BK117" s="882"/>
      <c r="BL117" s="882"/>
      <c r="BM117" s="882"/>
      <c r="BN117" s="882"/>
      <c r="BO117" s="882"/>
      <c r="BP117" s="883"/>
      <c r="BQ117" s="857" t="s">
        <v>531</v>
      </c>
      <c r="BR117" s="854"/>
      <c r="BS117" s="854"/>
      <c r="BT117" s="854"/>
      <c r="BU117" s="854"/>
      <c r="BV117" s="854" t="s">
        <v>531</v>
      </c>
      <c r="BW117" s="854"/>
      <c r="BX117" s="854"/>
      <c r="BY117" s="854"/>
      <c r="BZ117" s="854"/>
      <c r="CA117" s="854" t="s">
        <v>531</v>
      </c>
      <c r="CB117" s="854"/>
      <c r="CC117" s="854"/>
      <c r="CD117" s="854"/>
      <c r="CE117" s="854"/>
      <c r="CF117" s="852" t="s">
        <v>531</v>
      </c>
      <c r="CG117" s="853"/>
      <c r="CH117" s="853"/>
      <c r="CI117" s="853"/>
      <c r="CJ117" s="853"/>
      <c r="CK117" s="924"/>
      <c r="CL117" s="784"/>
      <c r="CM117" s="797" t="s">
        <v>537</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480</v>
      </c>
      <c r="DH117" s="716"/>
      <c r="DI117" s="716"/>
      <c r="DJ117" s="716"/>
      <c r="DK117" s="717"/>
      <c r="DL117" s="715" t="s">
        <v>480</v>
      </c>
      <c r="DM117" s="716"/>
      <c r="DN117" s="716"/>
      <c r="DO117" s="716"/>
      <c r="DP117" s="717"/>
      <c r="DQ117" s="715" t="s">
        <v>480</v>
      </c>
      <c r="DR117" s="716"/>
      <c r="DS117" s="716"/>
      <c r="DT117" s="716"/>
      <c r="DU117" s="717"/>
      <c r="DV117" s="774" t="s">
        <v>480</v>
      </c>
      <c r="DW117" s="775"/>
      <c r="DX117" s="775"/>
      <c r="DY117" s="775"/>
      <c r="DZ117" s="776"/>
    </row>
    <row r="118" spans="1:130" s="194" customFormat="1" ht="26.25" customHeight="1">
      <c r="A118" s="887" t="s">
        <v>501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499</v>
      </c>
      <c r="AB118" s="885"/>
      <c r="AC118" s="885"/>
      <c r="AD118" s="885"/>
      <c r="AE118" s="886"/>
      <c r="AF118" s="884" t="s">
        <v>358</v>
      </c>
      <c r="AG118" s="885"/>
      <c r="AH118" s="885"/>
      <c r="AI118" s="885"/>
      <c r="AJ118" s="886"/>
      <c r="AK118" s="884" t="s">
        <v>357</v>
      </c>
      <c r="AL118" s="885"/>
      <c r="AM118" s="885"/>
      <c r="AN118" s="885"/>
      <c r="AO118" s="886"/>
      <c r="AP118" s="894" t="s">
        <v>500</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538</v>
      </c>
      <c r="BP118" s="879"/>
      <c r="BQ118" s="857">
        <v>44030843</v>
      </c>
      <c r="BR118" s="854"/>
      <c r="BS118" s="854"/>
      <c r="BT118" s="854"/>
      <c r="BU118" s="854"/>
      <c r="BV118" s="854">
        <v>42794033</v>
      </c>
      <c r="BW118" s="854"/>
      <c r="BX118" s="854"/>
      <c r="BY118" s="854"/>
      <c r="BZ118" s="854"/>
      <c r="CA118" s="854">
        <v>42301110</v>
      </c>
      <c r="CB118" s="854"/>
      <c r="CC118" s="854"/>
      <c r="CD118" s="854"/>
      <c r="CE118" s="854"/>
      <c r="CF118" s="737"/>
      <c r="CG118" s="738"/>
      <c r="CH118" s="738"/>
      <c r="CI118" s="738"/>
      <c r="CJ118" s="846"/>
      <c r="CK118" s="924"/>
      <c r="CL118" s="784"/>
      <c r="CM118" s="797" t="s">
        <v>539</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540</v>
      </c>
      <c r="DH118" s="716"/>
      <c r="DI118" s="716"/>
      <c r="DJ118" s="716"/>
      <c r="DK118" s="717"/>
      <c r="DL118" s="715" t="s">
        <v>540</v>
      </c>
      <c r="DM118" s="716"/>
      <c r="DN118" s="716"/>
      <c r="DO118" s="716"/>
      <c r="DP118" s="717"/>
      <c r="DQ118" s="715" t="s">
        <v>540</v>
      </c>
      <c r="DR118" s="716"/>
      <c r="DS118" s="716"/>
      <c r="DT118" s="716"/>
      <c r="DU118" s="717"/>
      <c r="DV118" s="774" t="s">
        <v>540</v>
      </c>
      <c r="DW118" s="775"/>
      <c r="DX118" s="775"/>
      <c r="DY118" s="775"/>
      <c r="DZ118" s="776"/>
    </row>
    <row r="119" spans="1:130" s="194" customFormat="1" ht="26.25" customHeight="1">
      <c r="A119" s="781" t="s">
        <v>504</v>
      </c>
      <c r="B119" s="782"/>
      <c r="C119" s="787" t="s">
        <v>505</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506</v>
      </c>
      <c r="AB119" s="791"/>
      <c r="AC119" s="791"/>
      <c r="AD119" s="791"/>
      <c r="AE119" s="792"/>
      <c r="AF119" s="793" t="s">
        <v>506</v>
      </c>
      <c r="AG119" s="791"/>
      <c r="AH119" s="791"/>
      <c r="AI119" s="791"/>
      <c r="AJ119" s="792"/>
      <c r="AK119" s="793" t="s">
        <v>506</v>
      </c>
      <c r="AL119" s="791"/>
      <c r="AM119" s="791"/>
      <c r="AN119" s="791"/>
      <c r="AO119" s="792"/>
      <c r="AP119" s="800" t="s">
        <v>506</v>
      </c>
      <c r="AQ119" s="801"/>
      <c r="AR119" s="801"/>
      <c r="AS119" s="801"/>
      <c r="AT119" s="802"/>
      <c r="AU119" s="870" t="s">
        <v>541</v>
      </c>
      <c r="AV119" s="871"/>
      <c r="AW119" s="871"/>
      <c r="AX119" s="871"/>
      <c r="AY119" s="872"/>
      <c r="AZ119" s="756" t="s">
        <v>542</v>
      </c>
      <c r="BA119" s="757"/>
      <c r="BB119" s="757"/>
      <c r="BC119" s="757"/>
      <c r="BD119" s="757"/>
      <c r="BE119" s="757"/>
      <c r="BF119" s="757"/>
      <c r="BG119" s="757"/>
      <c r="BH119" s="757"/>
      <c r="BI119" s="757"/>
      <c r="BJ119" s="757"/>
      <c r="BK119" s="757"/>
      <c r="BL119" s="757"/>
      <c r="BM119" s="757"/>
      <c r="BN119" s="757"/>
      <c r="BO119" s="757"/>
      <c r="BP119" s="758"/>
      <c r="BQ119" s="832">
        <v>9291267</v>
      </c>
      <c r="BR119" s="831"/>
      <c r="BS119" s="831"/>
      <c r="BT119" s="831"/>
      <c r="BU119" s="831"/>
      <c r="BV119" s="831">
        <v>9324186</v>
      </c>
      <c r="BW119" s="831"/>
      <c r="BX119" s="831"/>
      <c r="BY119" s="831"/>
      <c r="BZ119" s="831"/>
      <c r="CA119" s="831">
        <v>9687349</v>
      </c>
      <c r="CB119" s="831"/>
      <c r="CC119" s="831"/>
      <c r="CD119" s="831"/>
      <c r="CE119" s="831"/>
      <c r="CF119" s="850">
        <v>99</v>
      </c>
      <c r="CG119" s="851"/>
      <c r="CH119" s="851"/>
      <c r="CI119" s="851"/>
      <c r="CJ119" s="851"/>
      <c r="CK119" s="925"/>
      <c r="CL119" s="786"/>
      <c r="CM119" s="794" t="s">
        <v>543</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115943</v>
      </c>
      <c r="DH119" s="712"/>
      <c r="DI119" s="712"/>
      <c r="DJ119" s="712"/>
      <c r="DK119" s="713"/>
      <c r="DL119" s="714">
        <v>83379</v>
      </c>
      <c r="DM119" s="712"/>
      <c r="DN119" s="712"/>
      <c r="DO119" s="712"/>
      <c r="DP119" s="713"/>
      <c r="DQ119" s="714">
        <v>32886</v>
      </c>
      <c r="DR119" s="712"/>
      <c r="DS119" s="712"/>
      <c r="DT119" s="712"/>
      <c r="DU119" s="713"/>
      <c r="DV119" s="841">
        <v>0.3</v>
      </c>
      <c r="DW119" s="842"/>
      <c r="DX119" s="842"/>
      <c r="DY119" s="842"/>
      <c r="DZ119" s="843"/>
    </row>
    <row r="120" spans="1:130" s="194" customFormat="1" ht="26.25" customHeight="1">
      <c r="A120" s="783"/>
      <c r="B120" s="784"/>
      <c r="C120" s="797" t="s">
        <v>510</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511</v>
      </c>
      <c r="AB120" s="716"/>
      <c r="AC120" s="716"/>
      <c r="AD120" s="716"/>
      <c r="AE120" s="717"/>
      <c r="AF120" s="715" t="s">
        <v>511</v>
      </c>
      <c r="AG120" s="716"/>
      <c r="AH120" s="716"/>
      <c r="AI120" s="716"/>
      <c r="AJ120" s="717"/>
      <c r="AK120" s="715" t="s">
        <v>511</v>
      </c>
      <c r="AL120" s="716"/>
      <c r="AM120" s="716"/>
      <c r="AN120" s="716"/>
      <c r="AO120" s="717"/>
      <c r="AP120" s="774" t="s">
        <v>511</v>
      </c>
      <c r="AQ120" s="775"/>
      <c r="AR120" s="775"/>
      <c r="AS120" s="775"/>
      <c r="AT120" s="776"/>
      <c r="AU120" s="873"/>
      <c r="AV120" s="874"/>
      <c r="AW120" s="874"/>
      <c r="AX120" s="874"/>
      <c r="AY120" s="875"/>
      <c r="AZ120" s="849" t="s">
        <v>544</v>
      </c>
      <c r="BA120" s="772"/>
      <c r="BB120" s="772"/>
      <c r="BC120" s="772"/>
      <c r="BD120" s="772"/>
      <c r="BE120" s="772"/>
      <c r="BF120" s="772"/>
      <c r="BG120" s="772"/>
      <c r="BH120" s="772"/>
      <c r="BI120" s="772"/>
      <c r="BJ120" s="772"/>
      <c r="BK120" s="772"/>
      <c r="BL120" s="772"/>
      <c r="BM120" s="772"/>
      <c r="BN120" s="772"/>
      <c r="BO120" s="772"/>
      <c r="BP120" s="773"/>
      <c r="BQ120" s="830">
        <v>6192786</v>
      </c>
      <c r="BR120" s="829"/>
      <c r="BS120" s="829"/>
      <c r="BT120" s="829"/>
      <c r="BU120" s="829"/>
      <c r="BV120" s="829">
        <v>5808912</v>
      </c>
      <c r="BW120" s="829"/>
      <c r="BX120" s="829"/>
      <c r="BY120" s="829"/>
      <c r="BZ120" s="829"/>
      <c r="CA120" s="829">
        <v>5650766</v>
      </c>
      <c r="CB120" s="829"/>
      <c r="CC120" s="829"/>
      <c r="CD120" s="829"/>
      <c r="CE120" s="829"/>
      <c r="CF120" s="852">
        <v>57.8</v>
      </c>
      <c r="CG120" s="853"/>
      <c r="CH120" s="853"/>
      <c r="CI120" s="853"/>
      <c r="CJ120" s="853"/>
      <c r="CK120" s="858" t="s">
        <v>545</v>
      </c>
      <c r="CL120" s="821"/>
      <c r="CM120" s="821"/>
      <c r="CN120" s="821"/>
      <c r="CO120" s="822"/>
      <c r="CP120" s="862" t="s">
        <v>546</v>
      </c>
      <c r="CQ120" s="863"/>
      <c r="CR120" s="863"/>
      <c r="CS120" s="863"/>
      <c r="CT120" s="863"/>
      <c r="CU120" s="863"/>
      <c r="CV120" s="863"/>
      <c r="CW120" s="863"/>
      <c r="CX120" s="863"/>
      <c r="CY120" s="863"/>
      <c r="CZ120" s="863"/>
      <c r="DA120" s="863"/>
      <c r="DB120" s="863"/>
      <c r="DC120" s="863"/>
      <c r="DD120" s="863"/>
      <c r="DE120" s="863"/>
      <c r="DF120" s="864"/>
      <c r="DG120" s="832">
        <v>11919313</v>
      </c>
      <c r="DH120" s="831"/>
      <c r="DI120" s="831"/>
      <c r="DJ120" s="831"/>
      <c r="DK120" s="831"/>
      <c r="DL120" s="831">
        <v>11421982</v>
      </c>
      <c r="DM120" s="831"/>
      <c r="DN120" s="831"/>
      <c r="DO120" s="831"/>
      <c r="DP120" s="831"/>
      <c r="DQ120" s="831">
        <v>11139639</v>
      </c>
      <c r="DR120" s="831"/>
      <c r="DS120" s="831"/>
      <c r="DT120" s="831"/>
      <c r="DU120" s="831"/>
      <c r="DV120" s="816">
        <v>113.9</v>
      </c>
      <c r="DW120" s="816"/>
      <c r="DX120" s="816"/>
      <c r="DY120" s="816"/>
      <c r="DZ120" s="817"/>
    </row>
    <row r="121" spans="1:130" s="194" customFormat="1" ht="26.25" customHeight="1">
      <c r="A121" s="783"/>
      <c r="B121" s="784"/>
      <c r="C121" s="888" t="s">
        <v>547</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517</v>
      </c>
      <c r="AB121" s="716"/>
      <c r="AC121" s="716"/>
      <c r="AD121" s="716"/>
      <c r="AE121" s="717"/>
      <c r="AF121" s="715" t="s">
        <v>517</v>
      </c>
      <c r="AG121" s="716"/>
      <c r="AH121" s="716"/>
      <c r="AI121" s="716"/>
      <c r="AJ121" s="717"/>
      <c r="AK121" s="715" t="s">
        <v>517</v>
      </c>
      <c r="AL121" s="716"/>
      <c r="AM121" s="716"/>
      <c r="AN121" s="716"/>
      <c r="AO121" s="717"/>
      <c r="AP121" s="774" t="s">
        <v>517</v>
      </c>
      <c r="AQ121" s="775"/>
      <c r="AR121" s="775"/>
      <c r="AS121" s="775"/>
      <c r="AT121" s="776"/>
      <c r="AU121" s="873"/>
      <c r="AV121" s="874"/>
      <c r="AW121" s="874"/>
      <c r="AX121" s="874"/>
      <c r="AY121" s="875"/>
      <c r="AZ121" s="881" t="s">
        <v>548</v>
      </c>
      <c r="BA121" s="882"/>
      <c r="BB121" s="882"/>
      <c r="BC121" s="882"/>
      <c r="BD121" s="882"/>
      <c r="BE121" s="882"/>
      <c r="BF121" s="882"/>
      <c r="BG121" s="882"/>
      <c r="BH121" s="882"/>
      <c r="BI121" s="882"/>
      <c r="BJ121" s="882"/>
      <c r="BK121" s="882"/>
      <c r="BL121" s="882"/>
      <c r="BM121" s="882"/>
      <c r="BN121" s="882"/>
      <c r="BO121" s="882"/>
      <c r="BP121" s="883"/>
      <c r="BQ121" s="857">
        <v>27125270</v>
      </c>
      <c r="BR121" s="854"/>
      <c r="BS121" s="854"/>
      <c r="BT121" s="854"/>
      <c r="BU121" s="854"/>
      <c r="BV121" s="854">
        <v>26874162</v>
      </c>
      <c r="BW121" s="854"/>
      <c r="BX121" s="854"/>
      <c r="BY121" s="854"/>
      <c r="BZ121" s="854"/>
      <c r="CA121" s="854">
        <v>27168463</v>
      </c>
      <c r="CB121" s="854"/>
      <c r="CC121" s="854"/>
      <c r="CD121" s="854"/>
      <c r="CE121" s="854"/>
      <c r="CF121" s="855">
        <v>277.8</v>
      </c>
      <c r="CG121" s="856"/>
      <c r="CH121" s="856"/>
      <c r="CI121" s="856"/>
      <c r="CJ121" s="856"/>
      <c r="CK121" s="859"/>
      <c r="CL121" s="823"/>
      <c r="CM121" s="823"/>
      <c r="CN121" s="823"/>
      <c r="CO121" s="824"/>
      <c r="CP121" s="818" t="s">
        <v>549</v>
      </c>
      <c r="CQ121" s="819"/>
      <c r="CR121" s="819"/>
      <c r="CS121" s="819"/>
      <c r="CT121" s="819"/>
      <c r="CU121" s="819"/>
      <c r="CV121" s="819"/>
      <c r="CW121" s="819"/>
      <c r="CX121" s="819"/>
      <c r="CY121" s="819"/>
      <c r="CZ121" s="819"/>
      <c r="DA121" s="819"/>
      <c r="DB121" s="819"/>
      <c r="DC121" s="819"/>
      <c r="DD121" s="819"/>
      <c r="DE121" s="819"/>
      <c r="DF121" s="820"/>
      <c r="DG121" s="830">
        <v>7098854</v>
      </c>
      <c r="DH121" s="829"/>
      <c r="DI121" s="829"/>
      <c r="DJ121" s="829"/>
      <c r="DK121" s="829"/>
      <c r="DL121" s="829">
        <v>7130615</v>
      </c>
      <c r="DM121" s="829"/>
      <c r="DN121" s="829"/>
      <c r="DO121" s="829"/>
      <c r="DP121" s="829"/>
      <c r="DQ121" s="829">
        <v>7000209</v>
      </c>
      <c r="DR121" s="829"/>
      <c r="DS121" s="829"/>
      <c r="DT121" s="829"/>
      <c r="DU121" s="829"/>
      <c r="DV121" s="844">
        <v>71.599999999999994</v>
      </c>
      <c r="DW121" s="844"/>
      <c r="DX121" s="844"/>
      <c r="DY121" s="844"/>
      <c r="DZ121" s="845"/>
    </row>
    <row r="122" spans="1:130" s="194" customFormat="1" ht="26.25" customHeight="1">
      <c r="A122" s="783"/>
      <c r="B122" s="784"/>
      <c r="C122" s="797" t="s">
        <v>524</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v>19984</v>
      </c>
      <c r="AB122" s="716"/>
      <c r="AC122" s="716"/>
      <c r="AD122" s="716"/>
      <c r="AE122" s="717"/>
      <c r="AF122" s="715">
        <v>14070</v>
      </c>
      <c r="AG122" s="716"/>
      <c r="AH122" s="716"/>
      <c r="AI122" s="716"/>
      <c r="AJ122" s="717"/>
      <c r="AK122" s="715">
        <v>14085</v>
      </c>
      <c r="AL122" s="716"/>
      <c r="AM122" s="716"/>
      <c r="AN122" s="716"/>
      <c r="AO122" s="717"/>
      <c r="AP122" s="774">
        <v>0.1</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550</v>
      </c>
      <c r="BP122" s="879"/>
      <c r="BQ122" s="880">
        <v>42609323</v>
      </c>
      <c r="BR122" s="847"/>
      <c r="BS122" s="847"/>
      <c r="BT122" s="847"/>
      <c r="BU122" s="847"/>
      <c r="BV122" s="847">
        <v>42007260</v>
      </c>
      <c r="BW122" s="847"/>
      <c r="BX122" s="847"/>
      <c r="BY122" s="847"/>
      <c r="BZ122" s="847"/>
      <c r="CA122" s="847">
        <v>42506578</v>
      </c>
      <c r="CB122" s="847"/>
      <c r="CC122" s="847"/>
      <c r="CD122" s="847"/>
      <c r="CE122" s="847"/>
      <c r="CF122" s="737"/>
      <c r="CG122" s="738"/>
      <c r="CH122" s="738"/>
      <c r="CI122" s="738"/>
      <c r="CJ122" s="846"/>
      <c r="CK122" s="859"/>
      <c r="CL122" s="823"/>
      <c r="CM122" s="823"/>
      <c r="CN122" s="823"/>
      <c r="CO122" s="824"/>
      <c r="CP122" s="818" t="s">
        <v>551</v>
      </c>
      <c r="CQ122" s="819"/>
      <c r="CR122" s="819"/>
      <c r="CS122" s="819"/>
      <c r="CT122" s="819"/>
      <c r="CU122" s="819"/>
      <c r="CV122" s="819"/>
      <c r="CW122" s="819"/>
      <c r="CX122" s="819"/>
      <c r="CY122" s="819"/>
      <c r="CZ122" s="819"/>
      <c r="DA122" s="819"/>
      <c r="DB122" s="819"/>
      <c r="DC122" s="819"/>
      <c r="DD122" s="819"/>
      <c r="DE122" s="819"/>
      <c r="DF122" s="820"/>
      <c r="DG122" s="830">
        <v>514471</v>
      </c>
      <c r="DH122" s="829"/>
      <c r="DI122" s="829"/>
      <c r="DJ122" s="829"/>
      <c r="DK122" s="829"/>
      <c r="DL122" s="829">
        <v>431413</v>
      </c>
      <c r="DM122" s="829"/>
      <c r="DN122" s="829"/>
      <c r="DO122" s="829"/>
      <c r="DP122" s="829"/>
      <c r="DQ122" s="829">
        <v>413317</v>
      </c>
      <c r="DR122" s="829"/>
      <c r="DS122" s="829"/>
      <c r="DT122" s="829"/>
      <c r="DU122" s="829"/>
      <c r="DV122" s="844">
        <v>4.2</v>
      </c>
      <c r="DW122" s="844"/>
      <c r="DX122" s="844"/>
      <c r="DY122" s="844"/>
      <c r="DZ122" s="845"/>
    </row>
    <row r="123" spans="1:130" s="194" customFormat="1" ht="26.25" customHeight="1" thickBot="1">
      <c r="A123" s="783"/>
      <c r="B123" s="784"/>
      <c r="C123" s="797" t="s">
        <v>534</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533</v>
      </c>
      <c r="AB123" s="716"/>
      <c r="AC123" s="716"/>
      <c r="AD123" s="716"/>
      <c r="AE123" s="717"/>
      <c r="AF123" s="715" t="s">
        <v>533</v>
      </c>
      <c r="AG123" s="716"/>
      <c r="AH123" s="716"/>
      <c r="AI123" s="716"/>
      <c r="AJ123" s="717"/>
      <c r="AK123" s="715" t="s">
        <v>533</v>
      </c>
      <c r="AL123" s="716"/>
      <c r="AM123" s="716"/>
      <c r="AN123" s="716"/>
      <c r="AO123" s="717"/>
      <c r="AP123" s="774" t="s">
        <v>533</v>
      </c>
      <c r="AQ123" s="775"/>
      <c r="AR123" s="775"/>
      <c r="AS123" s="775"/>
      <c r="AT123" s="776"/>
      <c r="AU123" s="865" t="s">
        <v>552</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14</v>
      </c>
      <c r="BR123" s="869"/>
      <c r="BS123" s="869"/>
      <c r="BT123" s="869"/>
      <c r="BU123" s="869"/>
      <c r="BV123" s="869">
        <v>7.8</v>
      </c>
      <c r="BW123" s="869"/>
      <c r="BX123" s="869"/>
      <c r="BY123" s="869"/>
      <c r="BZ123" s="869"/>
      <c r="CA123" s="869" t="s">
        <v>553</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537</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480</v>
      </c>
      <c r="AB124" s="716"/>
      <c r="AC124" s="716"/>
      <c r="AD124" s="716"/>
      <c r="AE124" s="717"/>
      <c r="AF124" s="715" t="s">
        <v>480</v>
      </c>
      <c r="AG124" s="716"/>
      <c r="AH124" s="716"/>
      <c r="AI124" s="716"/>
      <c r="AJ124" s="717"/>
      <c r="AK124" s="715" t="s">
        <v>480</v>
      </c>
      <c r="AL124" s="716"/>
      <c r="AM124" s="716"/>
      <c r="AN124" s="716"/>
      <c r="AO124" s="717"/>
      <c r="AP124" s="774" t="s">
        <v>480</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554</v>
      </c>
      <c r="CQ124" s="819"/>
      <c r="CR124" s="819"/>
      <c r="CS124" s="819"/>
      <c r="CT124" s="819"/>
      <c r="CU124" s="819"/>
      <c r="CV124" s="819"/>
      <c r="CW124" s="819"/>
      <c r="CX124" s="819"/>
      <c r="CY124" s="819"/>
      <c r="CZ124" s="819"/>
      <c r="DA124" s="819"/>
      <c r="DB124" s="819"/>
      <c r="DC124" s="819"/>
      <c r="DD124" s="819"/>
      <c r="DE124" s="819"/>
      <c r="DF124" s="820"/>
      <c r="DG124" s="711" t="s">
        <v>480</v>
      </c>
      <c r="DH124" s="712"/>
      <c r="DI124" s="712"/>
      <c r="DJ124" s="712"/>
      <c r="DK124" s="713"/>
      <c r="DL124" s="714" t="s">
        <v>480</v>
      </c>
      <c r="DM124" s="712"/>
      <c r="DN124" s="712"/>
      <c r="DO124" s="712"/>
      <c r="DP124" s="713"/>
      <c r="DQ124" s="714" t="s">
        <v>480</v>
      </c>
      <c r="DR124" s="712"/>
      <c r="DS124" s="712"/>
      <c r="DT124" s="712"/>
      <c r="DU124" s="713"/>
      <c r="DV124" s="841" t="s">
        <v>480</v>
      </c>
      <c r="DW124" s="842"/>
      <c r="DX124" s="842"/>
      <c r="DY124" s="842"/>
      <c r="DZ124" s="843"/>
    </row>
    <row r="125" spans="1:130" s="194" customFormat="1" ht="26.25" customHeight="1" thickBot="1">
      <c r="A125" s="783"/>
      <c r="B125" s="784"/>
      <c r="C125" s="797" t="s">
        <v>539</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540</v>
      </c>
      <c r="AB125" s="716"/>
      <c r="AC125" s="716"/>
      <c r="AD125" s="716"/>
      <c r="AE125" s="717"/>
      <c r="AF125" s="715" t="s">
        <v>540</v>
      </c>
      <c r="AG125" s="716"/>
      <c r="AH125" s="716"/>
      <c r="AI125" s="716"/>
      <c r="AJ125" s="717"/>
      <c r="AK125" s="715" t="s">
        <v>540</v>
      </c>
      <c r="AL125" s="716"/>
      <c r="AM125" s="716"/>
      <c r="AN125" s="716"/>
      <c r="AO125" s="717"/>
      <c r="AP125" s="774" t="s">
        <v>540</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555</v>
      </c>
      <c r="CL125" s="821"/>
      <c r="CM125" s="821"/>
      <c r="CN125" s="821"/>
      <c r="CO125" s="822"/>
      <c r="CP125" s="756" t="s">
        <v>556</v>
      </c>
      <c r="CQ125" s="757"/>
      <c r="CR125" s="757"/>
      <c r="CS125" s="757"/>
      <c r="CT125" s="757"/>
      <c r="CU125" s="757"/>
      <c r="CV125" s="757"/>
      <c r="CW125" s="757"/>
      <c r="CX125" s="757"/>
      <c r="CY125" s="757"/>
      <c r="CZ125" s="757"/>
      <c r="DA125" s="757"/>
      <c r="DB125" s="757"/>
      <c r="DC125" s="757"/>
      <c r="DD125" s="757"/>
      <c r="DE125" s="757"/>
      <c r="DF125" s="758"/>
      <c r="DG125" s="832" t="s">
        <v>540</v>
      </c>
      <c r="DH125" s="831"/>
      <c r="DI125" s="831"/>
      <c r="DJ125" s="831"/>
      <c r="DK125" s="831"/>
      <c r="DL125" s="831" t="s">
        <v>540</v>
      </c>
      <c r="DM125" s="831"/>
      <c r="DN125" s="831"/>
      <c r="DO125" s="831"/>
      <c r="DP125" s="831"/>
      <c r="DQ125" s="831" t="s">
        <v>540</v>
      </c>
      <c r="DR125" s="831"/>
      <c r="DS125" s="831"/>
      <c r="DT125" s="831"/>
      <c r="DU125" s="831"/>
      <c r="DV125" s="816" t="s">
        <v>540</v>
      </c>
      <c r="DW125" s="816"/>
      <c r="DX125" s="816"/>
      <c r="DY125" s="816"/>
      <c r="DZ125" s="817"/>
    </row>
    <row r="126" spans="1:130" s="194" customFormat="1" ht="26.25" customHeight="1">
      <c r="A126" s="783"/>
      <c r="B126" s="784"/>
      <c r="C126" s="797" t="s">
        <v>543</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47091</v>
      </c>
      <c r="AB126" s="716"/>
      <c r="AC126" s="716"/>
      <c r="AD126" s="716"/>
      <c r="AE126" s="717"/>
      <c r="AF126" s="715">
        <v>44413</v>
      </c>
      <c r="AG126" s="716"/>
      <c r="AH126" s="716"/>
      <c r="AI126" s="716"/>
      <c r="AJ126" s="717"/>
      <c r="AK126" s="715">
        <v>43036</v>
      </c>
      <c r="AL126" s="716"/>
      <c r="AM126" s="716"/>
      <c r="AN126" s="716"/>
      <c r="AO126" s="717"/>
      <c r="AP126" s="774">
        <v>0.4</v>
      </c>
      <c r="AQ126" s="775"/>
      <c r="AR126" s="775"/>
      <c r="AS126" s="775"/>
      <c r="AT126" s="776"/>
      <c r="AU126" s="230"/>
      <c r="AV126" s="230"/>
      <c r="AW126" s="230"/>
      <c r="AX126" s="827" t="s">
        <v>557</v>
      </c>
      <c r="AY126" s="765"/>
      <c r="AZ126" s="765"/>
      <c r="BA126" s="765"/>
      <c r="BB126" s="765"/>
      <c r="BC126" s="765"/>
      <c r="BD126" s="765"/>
      <c r="BE126" s="766"/>
      <c r="BF126" s="764" t="s">
        <v>558</v>
      </c>
      <c r="BG126" s="765"/>
      <c r="BH126" s="765"/>
      <c r="BI126" s="765"/>
      <c r="BJ126" s="765"/>
      <c r="BK126" s="765"/>
      <c r="BL126" s="766"/>
      <c r="BM126" s="764" t="s">
        <v>559</v>
      </c>
      <c r="BN126" s="765"/>
      <c r="BO126" s="765"/>
      <c r="BP126" s="765"/>
      <c r="BQ126" s="765"/>
      <c r="BR126" s="765"/>
      <c r="BS126" s="766"/>
      <c r="BT126" s="764" t="s">
        <v>560</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561</v>
      </c>
      <c r="CQ126" s="772"/>
      <c r="CR126" s="772"/>
      <c r="CS126" s="772"/>
      <c r="CT126" s="772"/>
      <c r="CU126" s="772"/>
      <c r="CV126" s="772"/>
      <c r="CW126" s="772"/>
      <c r="CX126" s="772"/>
      <c r="CY126" s="772"/>
      <c r="CZ126" s="772"/>
      <c r="DA126" s="772"/>
      <c r="DB126" s="772"/>
      <c r="DC126" s="772"/>
      <c r="DD126" s="772"/>
      <c r="DE126" s="772"/>
      <c r="DF126" s="773"/>
      <c r="DG126" s="830" t="s">
        <v>540</v>
      </c>
      <c r="DH126" s="829"/>
      <c r="DI126" s="829"/>
      <c r="DJ126" s="829"/>
      <c r="DK126" s="829"/>
      <c r="DL126" s="829" t="s">
        <v>540</v>
      </c>
      <c r="DM126" s="829"/>
      <c r="DN126" s="829"/>
      <c r="DO126" s="829"/>
      <c r="DP126" s="829"/>
      <c r="DQ126" s="829" t="s">
        <v>540</v>
      </c>
      <c r="DR126" s="829"/>
      <c r="DS126" s="829"/>
      <c r="DT126" s="829"/>
      <c r="DU126" s="829"/>
      <c r="DV126" s="844" t="s">
        <v>540</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540</v>
      </c>
      <c r="AB127" s="716"/>
      <c r="AC127" s="716"/>
      <c r="AD127" s="716"/>
      <c r="AE127" s="717"/>
      <c r="AF127" s="715" t="s">
        <v>540</v>
      </c>
      <c r="AG127" s="716"/>
      <c r="AH127" s="716"/>
      <c r="AI127" s="716"/>
      <c r="AJ127" s="717"/>
      <c r="AK127" s="715" t="s">
        <v>540</v>
      </c>
      <c r="AL127" s="716"/>
      <c r="AM127" s="716"/>
      <c r="AN127" s="716"/>
      <c r="AO127" s="717"/>
      <c r="AP127" s="774" t="s">
        <v>540</v>
      </c>
      <c r="AQ127" s="775"/>
      <c r="AR127" s="775"/>
      <c r="AS127" s="775"/>
      <c r="AT127" s="776"/>
      <c r="AU127" s="230"/>
      <c r="AV127" s="230"/>
      <c r="AW127" s="230"/>
      <c r="AX127" s="780" t="s">
        <v>562</v>
      </c>
      <c r="AY127" s="757"/>
      <c r="AZ127" s="757"/>
      <c r="BA127" s="757"/>
      <c r="BB127" s="757"/>
      <c r="BC127" s="757"/>
      <c r="BD127" s="757"/>
      <c r="BE127" s="758"/>
      <c r="BF127" s="835" t="s">
        <v>527</v>
      </c>
      <c r="BG127" s="836"/>
      <c r="BH127" s="836"/>
      <c r="BI127" s="836"/>
      <c r="BJ127" s="836"/>
      <c r="BK127" s="836"/>
      <c r="BL127" s="837"/>
      <c r="BM127" s="835">
        <v>13.04</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563</v>
      </c>
      <c r="CQ127" s="722"/>
      <c r="CR127" s="722"/>
      <c r="CS127" s="722"/>
      <c r="CT127" s="722"/>
      <c r="CU127" s="722"/>
      <c r="CV127" s="722"/>
      <c r="CW127" s="722"/>
      <c r="CX127" s="722"/>
      <c r="CY127" s="722"/>
      <c r="CZ127" s="722"/>
      <c r="DA127" s="722"/>
      <c r="DB127" s="722"/>
      <c r="DC127" s="722"/>
      <c r="DD127" s="722"/>
      <c r="DE127" s="722"/>
      <c r="DF127" s="723"/>
      <c r="DG127" s="840" t="s">
        <v>564</v>
      </c>
      <c r="DH127" s="828"/>
      <c r="DI127" s="828"/>
      <c r="DJ127" s="828"/>
      <c r="DK127" s="828"/>
      <c r="DL127" s="828" t="s">
        <v>564</v>
      </c>
      <c r="DM127" s="828"/>
      <c r="DN127" s="828"/>
      <c r="DO127" s="828"/>
      <c r="DP127" s="828"/>
      <c r="DQ127" s="828" t="s">
        <v>564</v>
      </c>
      <c r="DR127" s="828"/>
      <c r="DS127" s="828"/>
      <c r="DT127" s="828"/>
      <c r="DU127" s="828"/>
      <c r="DV127" s="833" t="s">
        <v>564</v>
      </c>
      <c r="DW127" s="833"/>
      <c r="DX127" s="833"/>
      <c r="DY127" s="833"/>
      <c r="DZ127" s="834"/>
    </row>
    <row r="128" spans="1:130" s="194" customFormat="1" ht="26.25" customHeight="1">
      <c r="A128" s="808" t="s">
        <v>565</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566</v>
      </c>
      <c r="X128" s="810"/>
      <c r="Y128" s="810"/>
      <c r="Z128" s="811"/>
      <c r="AA128" s="812">
        <v>357988</v>
      </c>
      <c r="AB128" s="813"/>
      <c r="AC128" s="813"/>
      <c r="AD128" s="813"/>
      <c r="AE128" s="814"/>
      <c r="AF128" s="815">
        <v>342163</v>
      </c>
      <c r="AG128" s="813"/>
      <c r="AH128" s="813"/>
      <c r="AI128" s="813"/>
      <c r="AJ128" s="814"/>
      <c r="AK128" s="815">
        <v>369968</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533</v>
      </c>
      <c r="BG128" s="752"/>
      <c r="BH128" s="752"/>
      <c r="BI128" s="752"/>
      <c r="BJ128" s="752"/>
      <c r="BK128" s="752"/>
      <c r="BL128" s="753"/>
      <c r="BM128" s="751">
        <v>18.04</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164</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12410325</v>
      </c>
      <c r="AB129" s="716"/>
      <c r="AC129" s="716"/>
      <c r="AD129" s="716"/>
      <c r="AE129" s="717"/>
      <c r="AF129" s="715">
        <v>12278566</v>
      </c>
      <c r="AG129" s="716"/>
      <c r="AH129" s="716"/>
      <c r="AI129" s="716"/>
      <c r="AJ129" s="717"/>
      <c r="AK129" s="715">
        <v>12132104</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9.6999999999999993</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2301398</v>
      </c>
      <c r="AB130" s="716"/>
      <c r="AC130" s="716"/>
      <c r="AD130" s="716"/>
      <c r="AE130" s="717"/>
      <c r="AF130" s="715">
        <v>2306903</v>
      </c>
      <c r="AG130" s="716"/>
      <c r="AH130" s="716"/>
      <c r="AI130" s="716"/>
      <c r="AJ130" s="717"/>
      <c r="AK130" s="715">
        <v>2350921</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t="s">
        <v>553</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10108927</v>
      </c>
      <c r="AB131" s="712"/>
      <c r="AC131" s="712"/>
      <c r="AD131" s="712"/>
      <c r="AE131" s="713"/>
      <c r="AF131" s="714">
        <v>9971663</v>
      </c>
      <c r="AG131" s="712"/>
      <c r="AH131" s="712"/>
      <c r="AI131" s="712"/>
      <c r="AJ131" s="713"/>
      <c r="AK131" s="714">
        <v>9781183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10.0955225</v>
      </c>
      <c r="AB132" s="709"/>
      <c r="AC132" s="709"/>
      <c r="AD132" s="709"/>
      <c r="AE132" s="710"/>
      <c r="AF132" s="708">
        <v>9.9242724110000005</v>
      </c>
      <c r="AG132" s="709"/>
      <c r="AH132" s="709"/>
      <c r="AI132" s="709"/>
      <c r="AJ132" s="710"/>
      <c r="AK132" s="708">
        <v>9.1233851769999994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10.7</v>
      </c>
      <c r="AB133" s="743"/>
      <c r="AC133" s="743"/>
      <c r="AD133" s="743"/>
      <c r="AE133" s="744"/>
      <c r="AF133" s="742">
        <v>10.3</v>
      </c>
      <c r="AG133" s="743"/>
      <c r="AH133" s="743"/>
      <c r="AI133" s="743"/>
      <c r="AJ133" s="744"/>
      <c r="AK133" s="742">
        <v>9.6999999999999993</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view="pageBreakPreview" topLeftCell="A31" zoomScaleNormal="100" zoomScaleSheetLayoutView="100" workbookViewId="0">
      <selection activeCell="M50" sqref="M5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50" zoomScaleNormal="5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5" t="s">
        <v>13</v>
      </c>
      <c r="L7" s="253"/>
      <c r="M7" s="254" t="s">
        <v>14</v>
      </c>
      <c r="N7" s="255"/>
    </row>
    <row r="8" spans="1:16">
      <c r="A8" s="247"/>
      <c r="B8" s="243"/>
      <c r="C8" s="243"/>
      <c r="D8" s="243"/>
      <c r="E8" s="243"/>
      <c r="F8" s="243"/>
      <c r="G8" s="256"/>
      <c r="H8" s="257"/>
      <c r="I8" s="257"/>
      <c r="J8" s="258"/>
      <c r="K8" s="1126"/>
      <c r="L8" s="259" t="s">
        <v>15</v>
      </c>
      <c r="M8" s="260" t="s">
        <v>16</v>
      </c>
      <c r="N8" s="261" t="s">
        <v>17</v>
      </c>
    </row>
    <row r="9" spans="1:16">
      <c r="A9" s="247"/>
      <c r="B9" s="243"/>
      <c r="C9" s="243"/>
      <c r="D9" s="243"/>
      <c r="E9" s="243"/>
      <c r="F9" s="243"/>
      <c r="G9" s="1127" t="s">
        <v>18</v>
      </c>
      <c r="H9" s="1128"/>
      <c r="I9" s="1128"/>
      <c r="J9" s="1129"/>
      <c r="K9" s="262">
        <v>3154854</v>
      </c>
      <c r="L9" s="263">
        <v>67604</v>
      </c>
      <c r="M9" s="264">
        <v>82186</v>
      </c>
      <c r="N9" s="265">
        <v>-17.7</v>
      </c>
    </row>
    <row r="10" spans="1:16">
      <c r="A10" s="247"/>
      <c r="B10" s="243"/>
      <c r="C10" s="243"/>
      <c r="D10" s="243"/>
      <c r="E10" s="243"/>
      <c r="F10" s="243"/>
      <c r="G10" s="1127" t="s">
        <v>19</v>
      </c>
      <c r="H10" s="1128"/>
      <c r="I10" s="1128"/>
      <c r="J10" s="1129"/>
      <c r="K10" s="266">
        <v>839105</v>
      </c>
      <c r="L10" s="267">
        <v>17981</v>
      </c>
      <c r="M10" s="268">
        <v>6368</v>
      </c>
      <c r="N10" s="269">
        <v>182.4</v>
      </c>
    </row>
    <row r="11" spans="1:16" ht="13.5" customHeight="1">
      <c r="A11" s="247"/>
      <c r="B11" s="243"/>
      <c r="C11" s="243"/>
      <c r="D11" s="243"/>
      <c r="E11" s="243"/>
      <c r="F11" s="243"/>
      <c r="G11" s="1127" t="s">
        <v>20</v>
      </c>
      <c r="H11" s="1128"/>
      <c r="I11" s="1128"/>
      <c r="J11" s="1129"/>
      <c r="K11" s="266">
        <v>632234</v>
      </c>
      <c r="L11" s="267">
        <v>13548</v>
      </c>
      <c r="M11" s="268">
        <v>7866</v>
      </c>
      <c r="N11" s="269">
        <v>72.2</v>
      </c>
    </row>
    <row r="12" spans="1:16" ht="13.5" customHeight="1">
      <c r="A12" s="247"/>
      <c r="B12" s="243"/>
      <c r="C12" s="243"/>
      <c r="D12" s="243"/>
      <c r="E12" s="243"/>
      <c r="F12" s="243"/>
      <c r="G12" s="1127" t="s">
        <v>21</v>
      </c>
      <c r="H12" s="1128"/>
      <c r="I12" s="1128"/>
      <c r="J12" s="1129"/>
      <c r="K12" s="266">
        <v>4000</v>
      </c>
      <c r="L12" s="267">
        <v>86</v>
      </c>
      <c r="M12" s="268">
        <v>1355</v>
      </c>
      <c r="N12" s="269">
        <v>-93.7</v>
      </c>
    </row>
    <row r="13" spans="1:16" ht="13.5" customHeight="1">
      <c r="A13" s="247"/>
      <c r="B13" s="243"/>
      <c r="C13" s="243"/>
      <c r="D13" s="243"/>
      <c r="E13" s="243"/>
      <c r="F13" s="243"/>
      <c r="G13" s="1127" t="s">
        <v>22</v>
      </c>
      <c r="H13" s="1128"/>
      <c r="I13" s="1128"/>
      <c r="J13" s="1129"/>
      <c r="K13" s="266" t="s">
        <v>0</v>
      </c>
      <c r="L13" s="267" t="s">
        <v>0</v>
      </c>
      <c r="M13" s="268" t="s">
        <v>0</v>
      </c>
      <c r="N13" s="269" t="s">
        <v>0</v>
      </c>
    </row>
    <row r="14" spans="1:16" ht="13.5" customHeight="1">
      <c r="A14" s="247"/>
      <c r="B14" s="243"/>
      <c r="C14" s="243"/>
      <c r="D14" s="243"/>
      <c r="E14" s="243"/>
      <c r="F14" s="243"/>
      <c r="G14" s="1127" t="s">
        <v>23</v>
      </c>
      <c r="H14" s="1128"/>
      <c r="I14" s="1128"/>
      <c r="J14" s="1129"/>
      <c r="K14" s="266">
        <v>105722</v>
      </c>
      <c r="L14" s="267">
        <v>2265</v>
      </c>
      <c r="M14" s="268">
        <v>3659</v>
      </c>
      <c r="N14" s="269">
        <v>-38.1</v>
      </c>
    </row>
    <row r="15" spans="1:16" ht="13.5" customHeight="1">
      <c r="A15" s="247"/>
      <c r="B15" s="243"/>
      <c r="C15" s="243"/>
      <c r="D15" s="243"/>
      <c r="E15" s="243"/>
      <c r="F15" s="243"/>
      <c r="G15" s="1127" t="s">
        <v>24</v>
      </c>
      <c r="H15" s="1128"/>
      <c r="I15" s="1128"/>
      <c r="J15" s="1129"/>
      <c r="K15" s="266">
        <v>81196</v>
      </c>
      <c r="L15" s="267">
        <v>1740</v>
      </c>
      <c r="M15" s="268">
        <v>1683</v>
      </c>
      <c r="N15" s="269">
        <v>3.4</v>
      </c>
    </row>
    <row r="16" spans="1:16">
      <c r="A16" s="247"/>
      <c r="B16" s="243"/>
      <c r="C16" s="243"/>
      <c r="D16" s="243"/>
      <c r="E16" s="243"/>
      <c r="F16" s="243"/>
      <c r="G16" s="1130" t="s">
        <v>25</v>
      </c>
      <c r="H16" s="1131"/>
      <c r="I16" s="1131"/>
      <c r="J16" s="1132"/>
      <c r="K16" s="267">
        <v>-413695</v>
      </c>
      <c r="L16" s="267">
        <v>-8865</v>
      </c>
      <c r="M16" s="268">
        <v>-9915</v>
      </c>
      <c r="N16" s="269">
        <v>-10.6</v>
      </c>
    </row>
    <row r="17" spans="1:16">
      <c r="A17" s="247"/>
      <c r="B17" s="243"/>
      <c r="C17" s="243"/>
      <c r="D17" s="243"/>
      <c r="E17" s="243"/>
      <c r="F17" s="243"/>
      <c r="G17" s="1130" t="s">
        <v>248</v>
      </c>
      <c r="H17" s="1131"/>
      <c r="I17" s="1131"/>
      <c r="J17" s="1132"/>
      <c r="K17" s="267">
        <v>4403416</v>
      </c>
      <c r="L17" s="267">
        <v>94358</v>
      </c>
      <c r="M17" s="268">
        <v>93203</v>
      </c>
      <c r="N17" s="269">
        <v>1.2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3" t="s">
        <v>30</v>
      </c>
      <c r="H21" s="1134"/>
      <c r="I21" s="1134"/>
      <c r="J21" s="1135"/>
      <c r="K21" s="279">
        <v>8.25</v>
      </c>
      <c r="L21" s="280">
        <v>9.1300000000000008</v>
      </c>
      <c r="M21" s="281">
        <v>-0.88</v>
      </c>
      <c r="N21" s="248"/>
      <c r="O21" s="282"/>
      <c r="P21" s="278"/>
    </row>
    <row r="22" spans="1:16" s="283" customFormat="1">
      <c r="A22" s="278"/>
      <c r="B22" s="248"/>
      <c r="C22" s="248"/>
      <c r="D22" s="248"/>
      <c r="E22" s="248"/>
      <c r="F22" s="248"/>
      <c r="G22" s="1133" t="s">
        <v>31</v>
      </c>
      <c r="H22" s="1134"/>
      <c r="I22" s="1134"/>
      <c r="J22" s="1135"/>
      <c r="K22" s="284">
        <v>104.2</v>
      </c>
      <c r="L22" s="285">
        <v>104.8</v>
      </c>
      <c r="M22" s="286">
        <v>-0.6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5" t="s">
        <v>13</v>
      </c>
      <c r="L30" s="253"/>
      <c r="M30" s="254" t="s">
        <v>14</v>
      </c>
      <c r="N30" s="255"/>
    </row>
    <row r="31" spans="1:16">
      <c r="A31" s="247"/>
      <c r="B31" s="243"/>
      <c r="C31" s="243"/>
      <c r="D31" s="243"/>
      <c r="E31" s="243"/>
      <c r="F31" s="243"/>
      <c r="G31" s="256"/>
      <c r="H31" s="257"/>
      <c r="I31" s="257"/>
      <c r="J31" s="258"/>
      <c r="K31" s="1126"/>
      <c r="L31" s="259" t="s">
        <v>15</v>
      </c>
      <c r="M31" s="260" t="s">
        <v>16</v>
      </c>
      <c r="N31" s="261" t="s">
        <v>17</v>
      </c>
    </row>
    <row r="32" spans="1:16" ht="27" customHeight="1">
      <c r="A32" s="247"/>
      <c r="B32" s="243"/>
      <c r="C32" s="243"/>
      <c r="D32" s="243"/>
      <c r="E32" s="243"/>
      <c r="F32" s="243"/>
      <c r="G32" s="1116" t="s">
        <v>35</v>
      </c>
      <c r="H32" s="1117"/>
      <c r="I32" s="1117"/>
      <c r="J32" s="1118"/>
      <c r="K32" s="293">
        <v>2241546</v>
      </c>
      <c r="L32" s="293">
        <v>48033</v>
      </c>
      <c r="M32" s="294">
        <v>60741</v>
      </c>
      <c r="N32" s="295">
        <v>-20.9</v>
      </c>
    </row>
    <row r="33" spans="1:16" ht="13.5" customHeight="1">
      <c r="A33" s="247"/>
      <c r="B33" s="243"/>
      <c r="C33" s="243"/>
      <c r="D33" s="243"/>
      <c r="E33" s="243"/>
      <c r="F33" s="243"/>
      <c r="G33" s="1116" t="s">
        <v>36</v>
      </c>
      <c r="H33" s="1117"/>
      <c r="I33" s="1117"/>
      <c r="J33" s="1118"/>
      <c r="K33" s="293" t="s">
        <v>0</v>
      </c>
      <c r="L33" s="293" t="s">
        <v>0</v>
      </c>
      <c r="M33" s="294" t="s">
        <v>0</v>
      </c>
      <c r="N33" s="295" t="s">
        <v>0</v>
      </c>
    </row>
    <row r="34" spans="1:16" ht="27" customHeight="1">
      <c r="A34" s="247"/>
      <c r="B34" s="243"/>
      <c r="C34" s="243"/>
      <c r="D34" s="243"/>
      <c r="E34" s="243"/>
      <c r="F34" s="243"/>
      <c r="G34" s="1116" t="s">
        <v>1</v>
      </c>
      <c r="H34" s="1117"/>
      <c r="I34" s="1117"/>
      <c r="J34" s="1118"/>
      <c r="K34" s="293" t="s">
        <v>0</v>
      </c>
      <c r="L34" s="293" t="s">
        <v>0</v>
      </c>
      <c r="M34" s="294">
        <v>6</v>
      </c>
      <c r="N34" s="295" t="s">
        <v>0</v>
      </c>
    </row>
    <row r="35" spans="1:16" ht="27" customHeight="1">
      <c r="A35" s="247"/>
      <c r="B35" s="243"/>
      <c r="C35" s="243"/>
      <c r="D35" s="243"/>
      <c r="E35" s="243"/>
      <c r="F35" s="243"/>
      <c r="G35" s="1116" t="s">
        <v>37</v>
      </c>
      <c r="H35" s="1117"/>
      <c r="I35" s="1117"/>
      <c r="J35" s="1118"/>
      <c r="K35" s="293">
        <v>1100478</v>
      </c>
      <c r="L35" s="293">
        <v>23582</v>
      </c>
      <c r="M35" s="294">
        <v>18219</v>
      </c>
      <c r="N35" s="295">
        <v>29.4</v>
      </c>
    </row>
    <row r="36" spans="1:16" ht="27" customHeight="1">
      <c r="A36" s="247"/>
      <c r="B36" s="243"/>
      <c r="C36" s="243"/>
      <c r="D36" s="243"/>
      <c r="E36" s="243"/>
      <c r="F36" s="243"/>
      <c r="G36" s="1116" t="s">
        <v>38</v>
      </c>
      <c r="H36" s="1117"/>
      <c r="I36" s="1117"/>
      <c r="J36" s="1118"/>
      <c r="K36" s="293">
        <v>214119</v>
      </c>
      <c r="L36" s="293">
        <v>4588</v>
      </c>
      <c r="M36" s="294">
        <v>4082</v>
      </c>
      <c r="N36" s="295">
        <v>12.4</v>
      </c>
    </row>
    <row r="37" spans="1:16" ht="13.5" customHeight="1">
      <c r="A37" s="247"/>
      <c r="B37" s="243"/>
      <c r="C37" s="243"/>
      <c r="D37" s="243"/>
      <c r="E37" s="243"/>
      <c r="F37" s="243"/>
      <c r="G37" s="1116" t="s">
        <v>39</v>
      </c>
      <c r="H37" s="1117"/>
      <c r="I37" s="1117"/>
      <c r="J37" s="1118"/>
      <c r="K37" s="293">
        <v>57121</v>
      </c>
      <c r="L37" s="293">
        <v>1224</v>
      </c>
      <c r="M37" s="294">
        <v>2715</v>
      </c>
      <c r="N37" s="295">
        <v>-54.9</v>
      </c>
    </row>
    <row r="38" spans="1:16" ht="27" customHeight="1">
      <c r="A38" s="247"/>
      <c r="B38" s="243"/>
      <c r="C38" s="243"/>
      <c r="D38" s="243"/>
      <c r="E38" s="243"/>
      <c r="F38" s="243"/>
      <c r="G38" s="1119" t="s">
        <v>2</v>
      </c>
      <c r="H38" s="1120"/>
      <c r="I38" s="1120"/>
      <c r="J38" s="1121"/>
      <c r="K38" s="296" t="s">
        <v>0</v>
      </c>
      <c r="L38" s="296" t="s">
        <v>0</v>
      </c>
      <c r="M38" s="297">
        <v>8</v>
      </c>
      <c r="N38" s="298" t="s">
        <v>0</v>
      </c>
      <c r="O38" s="292"/>
    </row>
    <row r="39" spans="1:16">
      <c r="A39" s="247"/>
      <c r="B39" s="243"/>
      <c r="C39" s="243"/>
      <c r="D39" s="243"/>
      <c r="E39" s="243"/>
      <c r="F39" s="243"/>
      <c r="G39" s="1119" t="s">
        <v>3</v>
      </c>
      <c r="H39" s="1120"/>
      <c r="I39" s="1120"/>
      <c r="J39" s="1121"/>
      <c r="K39" s="299">
        <v>-369968</v>
      </c>
      <c r="L39" s="299">
        <v>-7928</v>
      </c>
      <c r="M39" s="300">
        <v>-3930</v>
      </c>
      <c r="N39" s="301">
        <v>101.7</v>
      </c>
      <c r="O39" s="292"/>
    </row>
    <row r="40" spans="1:16" ht="27" customHeight="1">
      <c r="A40" s="247"/>
      <c r="B40" s="243"/>
      <c r="C40" s="243"/>
      <c r="D40" s="243"/>
      <c r="E40" s="243"/>
      <c r="F40" s="243"/>
      <c r="G40" s="1116" t="s">
        <v>4</v>
      </c>
      <c r="H40" s="1117"/>
      <c r="I40" s="1117"/>
      <c r="J40" s="1118"/>
      <c r="K40" s="299">
        <v>-2350921</v>
      </c>
      <c r="L40" s="299">
        <v>-50377</v>
      </c>
      <c r="M40" s="300">
        <v>-52214</v>
      </c>
      <c r="N40" s="301">
        <v>-3.5</v>
      </c>
      <c r="O40" s="292"/>
    </row>
    <row r="41" spans="1:16">
      <c r="A41" s="247"/>
      <c r="B41" s="243"/>
      <c r="C41" s="243"/>
      <c r="D41" s="243"/>
      <c r="E41" s="243"/>
      <c r="F41" s="243"/>
      <c r="G41" s="1122" t="s">
        <v>352</v>
      </c>
      <c r="H41" s="1123"/>
      <c r="I41" s="1123"/>
      <c r="J41" s="1124"/>
      <c r="K41" s="293">
        <v>892375</v>
      </c>
      <c r="L41" s="299">
        <v>19122</v>
      </c>
      <c r="M41" s="300">
        <v>29627</v>
      </c>
      <c r="N41" s="301">
        <v>-35.5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1" t="s">
        <v>13</v>
      </c>
      <c r="J49" s="1113" t="s">
        <v>43</v>
      </c>
      <c r="K49" s="1114"/>
      <c r="L49" s="1114"/>
      <c r="M49" s="1114"/>
      <c r="N49" s="1115"/>
    </row>
    <row r="50" spans="1:14">
      <c r="A50" s="247"/>
      <c r="B50" s="243"/>
      <c r="C50" s="243"/>
      <c r="D50" s="243"/>
      <c r="E50" s="243"/>
      <c r="F50" s="243"/>
      <c r="G50" s="311"/>
      <c r="H50" s="312"/>
      <c r="I50" s="1112"/>
      <c r="J50" s="313" t="s">
        <v>44</v>
      </c>
      <c r="K50" s="314" t="s">
        <v>45</v>
      </c>
      <c r="L50" s="315" t="s">
        <v>46</v>
      </c>
      <c r="M50" s="316" t="s">
        <v>47</v>
      </c>
      <c r="N50" s="317" t="s">
        <v>5</v>
      </c>
    </row>
    <row r="51" spans="1:14">
      <c r="A51" s="247"/>
      <c r="B51" s="243"/>
      <c r="C51" s="243"/>
      <c r="D51" s="243"/>
      <c r="E51" s="243"/>
      <c r="F51" s="243"/>
      <c r="G51" s="309" t="s">
        <v>6</v>
      </c>
      <c r="H51" s="310"/>
      <c r="I51" s="318">
        <v>2071047</v>
      </c>
      <c r="J51" s="319">
        <v>43861</v>
      </c>
      <c r="K51" s="320">
        <v>-7.1</v>
      </c>
      <c r="L51" s="321">
        <v>57848</v>
      </c>
      <c r="M51" s="322">
        <v>2.9</v>
      </c>
      <c r="N51" s="323">
        <v>-10</v>
      </c>
    </row>
    <row r="52" spans="1:14">
      <c r="A52" s="247"/>
      <c r="B52" s="243"/>
      <c r="C52" s="243"/>
      <c r="D52" s="243"/>
      <c r="E52" s="243"/>
      <c r="F52" s="243"/>
      <c r="G52" s="324"/>
      <c r="H52" s="325" t="s">
        <v>48</v>
      </c>
      <c r="I52" s="326">
        <v>898018</v>
      </c>
      <c r="J52" s="327">
        <v>19019</v>
      </c>
      <c r="K52" s="328">
        <v>25.5</v>
      </c>
      <c r="L52" s="329">
        <v>33469</v>
      </c>
      <c r="M52" s="330">
        <v>3.8</v>
      </c>
      <c r="N52" s="331">
        <v>21.7</v>
      </c>
    </row>
    <row r="53" spans="1:14">
      <c r="A53" s="247"/>
      <c r="B53" s="243"/>
      <c r="C53" s="243"/>
      <c r="D53" s="243"/>
      <c r="E53" s="243"/>
      <c r="F53" s="243"/>
      <c r="G53" s="309" t="s">
        <v>7</v>
      </c>
      <c r="H53" s="310"/>
      <c r="I53" s="318">
        <v>3076642</v>
      </c>
      <c r="J53" s="319">
        <v>65509</v>
      </c>
      <c r="K53" s="320">
        <v>49.4</v>
      </c>
      <c r="L53" s="321">
        <v>79008</v>
      </c>
      <c r="M53" s="322">
        <v>36.6</v>
      </c>
      <c r="N53" s="323">
        <v>12.8</v>
      </c>
    </row>
    <row r="54" spans="1:14">
      <c r="A54" s="247"/>
      <c r="B54" s="243"/>
      <c r="C54" s="243"/>
      <c r="D54" s="243"/>
      <c r="E54" s="243"/>
      <c r="F54" s="243"/>
      <c r="G54" s="324"/>
      <c r="H54" s="325" t="s">
        <v>48</v>
      </c>
      <c r="I54" s="326">
        <v>1640114</v>
      </c>
      <c r="J54" s="327">
        <v>34922</v>
      </c>
      <c r="K54" s="328">
        <v>83.6</v>
      </c>
      <c r="L54" s="329">
        <v>46014</v>
      </c>
      <c r="M54" s="330">
        <v>37.5</v>
      </c>
      <c r="N54" s="331">
        <v>46.1</v>
      </c>
    </row>
    <row r="55" spans="1:14">
      <c r="A55" s="247"/>
      <c r="B55" s="243"/>
      <c r="C55" s="243"/>
      <c r="D55" s="243"/>
      <c r="E55" s="243"/>
      <c r="F55" s="243"/>
      <c r="G55" s="309" t="s">
        <v>8</v>
      </c>
      <c r="H55" s="310"/>
      <c r="I55" s="318">
        <v>2914908</v>
      </c>
      <c r="J55" s="319">
        <v>62450</v>
      </c>
      <c r="K55" s="320">
        <v>-4.7</v>
      </c>
      <c r="L55" s="321">
        <v>86381</v>
      </c>
      <c r="M55" s="322">
        <v>9.3000000000000007</v>
      </c>
      <c r="N55" s="323">
        <v>-14</v>
      </c>
    </row>
    <row r="56" spans="1:14">
      <c r="A56" s="247"/>
      <c r="B56" s="243"/>
      <c r="C56" s="243"/>
      <c r="D56" s="243"/>
      <c r="E56" s="243"/>
      <c r="F56" s="243"/>
      <c r="G56" s="324"/>
      <c r="H56" s="325" t="s">
        <v>48</v>
      </c>
      <c r="I56" s="326">
        <v>1623048</v>
      </c>
      <c r="J56" s="327">
        <v>34773</v>
      </c>
      <c r="K56" s="328">
        <v>-0.4</v>
      </c>
      <c r="L56" s="329">
        <v>41242</v>
      </c>
      <c r="M56" s="330">
        <v>-10.4</v>
      </c>
      <c r="N56" s="331">
        <v>10</v>
      </c>
    </row>
    <row r="57" spans="1:14">
      <c r="A57" s="247"/>
      <c r="B57" s="243"/>
      <c r="C57" s="243"/>
      <c r="D57" s="243"/>
      <c r="E57" s="243"/>
      <c r="F57" s="243"/>
      <c r="G57" s="309" t="s">
        <v>9</v>
      </c>
      <c r="H57" s="310"/>
      <c r="I57" s="318">
        <v>2310812</v>
      </c>
      <c r="J57" s="319">
        <v>49754</v>
      </c>
      <c r="K57" s="320">
        <v>-20.3</v>
      </c>
      <c r="L57" s="321">
        <v>67088</v>
      </c>
      <c r="M57" s="322">
        <v>-22.3</v>
      </c>
      <c r="N57" s="323">
        <v>2</v>
      </c>
    </row>
    <row r="58" spans="1:14">
      <c r="A58" s="247"/>
      <c r="B58" s="243"/>
      <c r="C58" s="243"/>
      <c r="D58" s="243"/>
      <c r="E58" s="243"/>
      <c r="F58" s="243"/>
      <c r="G58" s="324"/>
      <c r="H58" s="325" t="s">
        <v>48</v>
      </c>
      <c r="I58" s="326">
        <v>1604910</v>
      </c>
      <c r="J58" s="327">
        <v>34555</v>
      </c>
      <c r="K58" s="328">
        <v>-0.6</v>
      </c>
      <c r="L58" s="329">
        <v>37146</v>
      </c>
      <c r="M58" s="330">
        <v>-9.9</v>
      </c>
      <c r="N58" s="331">
        <v>9.3000000000000007</v>
      </c>
    </row>
    <row r="59" spans="1:14">
      <c r="A59" s="247"/>
      <c r="B59" s="243"/>
      <c r="C59" s="243"/>
      <c r="D59" s="243"/>
      <c r="E59" s="243"/>
      <c r="F59" s="243"/>
      <c r="G59" s="309" t="s">
        <v>10</v>
      </c>
      <c r="H59" s="310"/>
      <c r="I59" s="318">
        <v>1587617</v>
      </c>
      <c r="J59" s="319">
        <v>34020</v>
      </c>
      <c r="K59" s="320">
        <v>-31.6</v>
      </c>
      <c r="L59" s="321">
        <v>70489</v>
      </c>
      <c r="M59" s="322">
        <v>5.0999999999999996</v>
      </c>
      <c r="N59" s="323">
        <v>-36.700000000000003</v>
      </c>
    </row>
    <row r="60" spans="1:14">
      <c r="A60" s="247"/>
      <c r="B60" s="243"/>
      <c r="C60" s="243"/>
      <c r="D60" s="243"/>
      <c r="E60" s="243"/>
      <c r="F60" s="243"/>
      <c r="G60" s="324"/>
      <c r="H60" s="325" t="s">
        <v>48</v>
      </c>
      <c r="I60" s="332">
        <v>870626</v>
      </c>
      <c r="J60" s="327">
        <v>18656</v>
      </c>
      <c r="K60" s="328">
        <v>-46</v>
      </c>
      <c r="L60" s="329">
        <v>37817</v>
      </c>
      <c r="M60" s="330">
        <v>1.8</v>
      </c>
      <c r="N60" s="331">
        <v>-47.8</v>
      </c>
    </row>
    <row r="61" spans="1:14">
      <c r="A61" s="247"/>
      <c r="B61" s="243"/>
      <c r="C61" s="243"/>
      <c r="D61" s="243"/>
      <c r="E61" s="243"/>
      <c r="F61" s="243"/>
      <c r="G61" s="309" t="s">
        <v>49</v>
      </c>
      <c r="H61" s="333"/>
      <c r="I61" s="334">
        <v>2392205</v>
      </c>
      <c r="J61" s="335">
        <v>51119</v>
      </c>
      <c r="K61" s="336">
        <v>-2.9</v>
      </c>
      <c r="L61" s="337">
        <v>72163</v>
      </c>
      <c r="M61" s="338">
        <v>6.3</v>
      </c>
      <c r="N61" s="323">
        <v>-9.1999999999999993</v>
      </c>
    </row>
    <row r="62" spans="1:14">
      <c r="A62" s="247"/>
      <c r="B62" s="243"/>
      <c r="C62" s="243"/>
      <c r="D62" s="243"/>
      <c r="E62" s="243"/>
      <c r="F62" s="243"/>
      <c r="G62" s="324"/>
      <c r="H62" s="325" t="s">
        <v>48</v>
      </c>
      <c r="I62" s="326">
        <v>1327343</v>
      </c>
      <c r="J62" s="327">
        <v>28385</v>
      </c>
      <c r="K62" s="328">
        <v>12.4</v>
      </c>
      <c r="L62" s="329">
        <v>39138</v>
      </c>
      <c r="M62" s="330">
        <v>4.5999999999999996</v>
      </c>
      <c r="N62" s="331">
        <v>7.8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47"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6" t="s">
        <v>92</v>
      </c>
      <c r="D47" s="1136"/>
      <c r="E47" s="1137"/>
      <c r="F47" s="11">
        <v>13.35</v>
      </c>
      <c r="G47" s="12">
        <v>13.96</v>
      </c>
      <c r="H47" s="12">
        <v>16.579999999999998</v>
      </c>
      <c r="I47" s="12">
        <v>16.82</v>
      </c>
      <c r="J47" s="13">
        <v>17.09</v>
      </c>
    </row>
    <row r="48" spans="2:10" ht="57.75" customHeight="1">
      <c r="B48" s="14"/>
      <c r="C48" s="1140" t="s">
        <v>93</v>
      </c>
      <c r="D48" s="1140"/>
      <c r="E48" s="1141"/>
      <c r="F48" s="15">
        <v>2.12</v>
      </c>
      <c r="G48" s="16">
        <v>2.33</v>
      </c>
      <c r="H48" s="16">
        <v>2.67</v>
      </c>
      <c r="I48" s="16">
        <v>3.7</v>
      </c>
      <c r="J48" s="17">
        <v>2.84</v>
      </c>
    </row>
    <row r="49" spans="2:10" ht="57.75" customHeight="1" thickBot="1">
      <c r="B49" s="18"/>
      <c r="C49" s="1138" t="s">
        <v>94</v>
      </c>
      <c r="D49" s="1138"/>
      <c r="E49" s="1139"/>
      <c r="F49" s="19">
        <v>1.39</v>
      </c>
      <c r="G49" s="20">
        <v>1.31</v>
      </c>
      <c r="H49" s="20">
        <v>3.31</v>
      </c>
      <c r="I49" s="20">
        <v>1.08</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33"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2" t="s">
        <v>57</v>
      </c>
      <c r="D34" s="1142"/>
      <c r="E34" s="1143"/>
      <c r="F34" s="32">
        <v>6.01</v>
      </c>
      <c r="G34" s="33">
        <v>7.19</v>
      </c>
      <c r="H34" s="33">
        <v>8.0299999999999994</v>
      </c>
      <c r="I34" s="33">
        <v>6.7</v>
      </c>
      <c r="J34" s="34">
        <v>7.77</v>
      </c>
      <c r="K34" s="22"/>
      <c r="L34" s="22"/>
      <c r="M34" s="22"/>
      <c r="N34" s="22"/>
      <c r="O34" s="22"/>
      <c r="P34" s="22"/>
    </row>
    <row r="35" spans="1:16" ht="39" customHeight="1">
      <c r="A35" s="22"/>
      <c r="B35" s="35"/>
      <c r="C35" s="1144" t="s">
        <v>58</v>
      </c>
      <c r="D35" s="1145"/>
      <c r="E35" s="1146"/>
      <c r="F35" s="36">
        <v>2.1</v>
      </c>
      <c r="G35" s="37">
        <v>2.31</v>
      </c>
      <c r="H35" s="37">
        <v>2.66</v>
      </c>
      <c r="I35" s="37">
        <v>3.66</v>
      </c>
      <c r="J35" s="38">
        <v>2.84</v>
      </c>
      <c r="K35" s="22"/>
      <c r="L35" s="22"/>
      <c r="M35" s="22"/>
      <c r="N35" s="22"/>
      <c r="O35" s="22"/>
      <c r="P35" s="22"/>
    </row>
    <row r="36" spans="1:16" ht="39" customHeight="1">
      <c r="A36" s="22"/>
      <c r="B36" s="35"/>
      <c r="C36" s="1144" t="s">
        <v>59</v>
      </c>
      <c r="D36" s="1145"/>
      <c r="E36" s="1146"/>
      <c r="F36" s="36">
        <v>0.09</v>
      </c>
      <c r="G36" s="37">
        <v>1.01</v>
      </c>
      <c r="H36" s="37">
        <v>1.25</v>
      </c>
      <c r="I36" s="37">
        <v>1.37</v>
      </c>
      <c r="J36" s="38">
        <v>1.57</v>
      </c>
      <c r="K36" s="22"/>
      <c r="L36" s="22"/>
      <c r="M36" s="22"/>
      <c r="N36" s="22"/>
      <c r="O36" s="22"/>
      <c r="P36" s="22"/>
    </row>
    <row r="37" spans="1:16" ht="39" customHeight="1">
      <c r="A37" s="22"/>
      <c r="B37" s="35"/>
      <c r="C37" s="1144" t="s">
        <v>60</v>
      </c>
      <c r="D37" s="1145"/>
      <c r="E37" s="1146"/>
      <c r="F37" s="36">
        <v>0.2</v>
      </c>
      <c r="G37" s="37">
        <v>0.36</v>
      </c>
      <c r="H37" s="37">
        <v>0.28999999999999998</v>
      </c>
      <c r="I37" s="37">
        <v>0.22</v>
      </c>
      <c r="J37" s="38">
        <v>0.32</v>
      </c>
      <c r="K37" s="22"/>
      <c r="L37" s="22"/>
      <c r="M37" s="22"/>
      <c r="N37" s="22"/>
      <c r="O37" s="22"/>
      <c r="P37" s="22"/>
    </row>
    <row r="38" spans="1:16" ht="39" customHeight="1">
      <c r="A38" s="22"/>
      <c r="B38" s="35"/>
      <c r="C38" s="1144" t="s">
        <v>61</v>
      </c>
      <c r="D38" s="1145"/>
      <c r="E38" s="1146"/>
      <c r="F38" s="36">
        <v>0.22</v>
      </c>
      <c r="G38" s="37">
        <v>0.2</v>
      </c>
      <c r="H38" s="37">
        <v>0.13</v>
      </c>
      <c r="I38" s="37">
        <v>0.26</v>
      </c>
      <c r="J38" s="38">
        <v>0.2</v>
      </c>
      <c r="K38" s="22"/>
      <c r="L38" s="22"/>
      <c r="M38" s="22"/>
      <c r="N38" s="22"/>
      <c r="O38" s="22"/>
      <c r="P38" s="22"/>
    </row>
    <row r="39" spans="1:16" ht="39" customHeight="1">
      <c r="A39" s="22"/>
      <c r="B39" s="35"/>
      <c r="C39" s="1144" t="s">
        <v>62</v>
      </c>
      <c r="D39" s="1145"/>
      <c r="E39" s="1146"/>
      <c r="F39" s="36">
        <v>0.09</v>
      </c>
      <c r="G39" s="37">
        <v>0.06</v>
      </c>
      <c r="H39" s="37">
        <v>0.13</v>
      </c>
      <c r="I39" s="37">
        <v>0.23</v>
      </c>
      <c r="J39" s="38">
        <v>0.16</v>
      </c>
      <c r="K39" s="22"/>
      <c r="L39" s="22"/>
      <c r="M39" s="22"/>
      <c r="N39" s="22"/>
      <c r="O39" s="22"/>
      <c r="P39" s="22"/>
    </row>
    <row r="40" spans="1:16" ht="39" customHeight="1">
      <c r="A40" s="22"/>
      <c r="B40" s="35"/>
      <c r="C40" s="1144" t="s">
        <v>63</v>
      </c>
      <c r="D40" s="1145"/>
      <c r="E40" s="1146"/>
      <c r="F40" s="36">
        <v>0.03</v>
      </c>
      <c r="G40" s="37">
        <v>0.02</v>
      </c>
      <c r="H40" s="37">
        <v>0.04</v>
      </c>
      <c r="I40" s="37">
        <v>0.01</v>
      </c>
      <c r="J40" s="38">
        <v>0.05</v>
      </c>
      <c r="K40" s="22"/>
      <c r="L40" s="22"/>
      <c r="M40" s="22"/>
      <c r="N40" s="22"/>
      <c r="O40" s="22"/>
      <c r="P40" s="22"/>
    </row>
    <row r="41" spans="1:16" ht="39" customHeight="1">
      <c r="A41" s="22"/>
      <c r="B41" s="35"/>
      <c r="C41" s="1144" t="s">
        <v>64</v>
      </c>
      <c r="D41" s="1145"/>
      <c r="E41" s="1146"/>
      <c r="F41" s="36">
        <v>0</v>
      </c>
      <c r="G41" s="37">
        <v>0</v>
      </c>
      <c r="H41" s="37">
        <v>0</v>
      </c>
      <c r="I41" s="37">
        <v>0</v>
      </c>
      <c r="J41" s="38">
        <v>0</v>
      </c>
      <c r="K41" s="22"/>
      <c r="L41" s="22"/>
      <c r="M41" s="22"/>
      <c r="N41" s="22"/>
      <c r="O41" s="22"/>
      <c r="P41" s="22"/>
    </row>
    <row r="42" spans="1:16" ht="39" customHeight="1">
      <c r="A42" s="22"/>
      <c r="B42" s="39"/>
      <c r="C42" s="1144" t="s">
        <v>65</v>
      </c>
      <c r="D42" s="1145"/>
      <c r="E42" s="1146"/>
      <c r="F42" s="36" t="s">
        <v>0</v>
      </c>
      <c r="G42" s="37" t="s">
        <v>0</v>
      </c>
      <c r="H42" s="37" t="s">
        <v>0</v>
      </c>
      <c r="I42" s="37" t="s">
        <v>0</v>
      </c>
      <c r="J42" s="38" t="s">
        <v>0</v>
      </c>
      <c r="K42" s="22"/>
      <c r="L42" s="22"/>
      <c r="M42" s="22"/>
      <c r="N42" s="22"/>
      <c r="O42" s="22"/>
      <c r="P42" s="22"/>
    </row>
    <row r="43" spans="1:16" ht="39" customHeight="1" thickBot="1">
      <c r="A43" s="22"/>
      <c r="B43" s="40"/>
      <c r="C43" s="1147" t="s">
        <v>66</v>
      </c>
      <c r="D43" s="1148"/>
      <c r="E43" s="1149"/>
      <c r="F43" s="41">
        <v>0.26</v>
      </c>
      <c r="G43" s="42">
        <v>0.02</v>
      </c>
      <c r="H43" s="42">
        <v>0.02</v>
      </c>
      <c r="I43" s="42">
        <v>0.04</v>
      </c>
      <c r="J43" s="43">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4"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0" t="s">
        <v>101</v>
      </c>
      <c r="C45" s="1151"/>
      <c r="D45" s="58"/>
      <c r="E45" s="1160" t="s">
        <v>67</v>
      </c>
      <c r="F45" s="1160"/>
      <c r="G45" s="1160"/>
      <c r="H45" s="1160"/>
      <c r="I45" s="1160"/>
      <c r="J45" s="1161"/>
      <c r="K45" s="59">
        <v>1884</v>
      </c>
      <c r="L45" s="60">
        <v>2289</v>
      </c>
      <c r="M45" s="60">
        <v>2233</v>
      </c>
      <c r="N45" s="60">
        <v>2222</v>
      </c>
      <c r="O45" s="61">
        <v>2242</v>
      </c>
      <c r="P45" s="48"/>
      <c r="Q45" s="48"/>
      <c r="R45" s="48"/>
      <c r="S45" s="48"/>
      <c r="T45" s="48"/>
      <c r="U45" s="48"/>
    </row>
    <row r="46" spans="1:21" ht="30.75" customHeight="1">
      <c r="A46" s="48"/>
      <c r="B46" s="1152"/>
      <c r="C46" s="1153"/>
      <c r="D46" s="62"/>
      <c r="E46" s="1162" t="s">
        <v>102</v>
      </c>
      <c r="F46" s="1162"/>
      <c r="G46" s="1162"/>
      <c r="H46" s="1162"/>
      <c r="I46" s="1162"/>
      <c r="J46" s="1163"/>
      <c r="K46" s="63" t="s">
        <v>0</v>
      </c>
      <c r="L46" s="64" t="s">
        <v>0</v>
      </c>
      <c r="M46" s="64" t="s">
        <v>0</v>
      </c>
      <c r="N46" s="64" t="s">
        <v>0</v>
      </c>
      <c r="O46" s="65" t="s">
        <v>0</v>
      </c>
      <c r="P46" s="48"/>
      <c r="Q46" s="48"/>
      <c r="R46" s="48"/>
      <c r="S46" s="48"/>
      <c r="T46" s="48"/>
      <c r="U46" s="48"/>
    </row>
    <row r="47" spans="1:21" ht="30.75" customHeight="1">
      <c r="A47" s="48"/>
      <c r="B47" s="1152"/>
      <c r="C47" s="1153"/>
      <c r="D47" s="62"/>
      <c r="E47" s="1162" t="s">
        <v>103</v>
      </c>
      <c r="F47" s="1162"/>
      <c r="G47" s="1162"/>
      <c r="H47" s="1162"/>
      <c r="I47" s="1162"/>
      <c r="J47" s="1163"/>
      <c r="K47" s="63" t="s">
        <v>0</v>
      </c>
      <c r="L47" s="64" t="s">
        <v>0</v>
      </c>
      <c r="M47" s="64" t="s">
        <v>0</v>
      </c>
      <c r="N47" s="64" t="s">
        <v>0</v>
      </c>
      <c r="O47" s="65" t="s">
        <v>0</v>
      </c>
      <c r="P47" s="48"/>
      <c r="Q47" s="48"/>
      <c r="R47" s="48"/>
      <c r="S47" s="48"/>
      <c r="T47" s="48"/>
      <c r="U47" s="48"/>
    </row>
    <row r="48" spans="1:21" ht="30.75" customHeight="1">
      <c r="A48" s="48"/>
      <c r="B48" s="1152"/>
      <c r="C48" s="1153"/>
      <c r="D48" s="62"/>
      <c r="E48" s="1162" t="s">
        <v>68</v>
      </c>
      <c r="F48" s="1162"/>
      <c r="G48" s="1162"/>
      <c r="H48" s="1162"/>
      <c r="I48" s="1162"/>
      <c r="J48" s="1163"/>
      <c r="K48" s="63">
        <v>1169</v>
      </c>
      <c r="L48" s="64">
        <v>1094</v>
      </c>
      <c r="M48" s="64">
        <v>1051</v>
      </c>
      <c r="N48" s="64">
        <v>1053</v>
      </c>
      <c r="O48" s="65">
        <v>1100</v>
      </c>
      <c r="P48" s="48"/>
      <c r="Q48" s="48"/>
      <c r="R48" s="48"/>
      <c r="S48" s="48"/>
      <c r="T48" s="48"/>
      <c r="U48" s="48"/>
    </row>
    <row r="49" spans="1:21" ht="30.75" customHeight="1">
      <c r="A49" s="48"/>
      <c r="B49" s="1152"/>
      <c r="C49" s="1153"/>
      <c r="D49" s="62"/>
      <c r="E49" s="1162" t="s">
        <v>69</v>
      </c>
      <c r="F49" s="1162"/>
      <c r="G49" s="1162"/>
      <c r="H49" s="1162"/>
      <c r="I49" s="1162"/>
      <c r="J49" s="1163"/>
      <c r="K49" s="63">
        <v>352</v>
      </c>
      <c r="L49" s="64">
        <v>328</v>
      </c>
      <c r="M49" s="64">
        <v>329</v>
      </c>
      <c r="N49" s="64">
        <v>306</v>
      </c>
      <c r="O49" s="65">
        <v>214</v>
      </c>
      <c r="P49" s="48"/>
      <c r="Q49" s="48"/>
      <c r="R49" s="48"/>
      <c r="S49" s="48"/>
      <c r="T49" s="48"/>
      <c r="U49" s="48"/>
    </row>
    <row r="50" spans="1:21" ht="30.75" customHeight="1">
      <c r="A50" s="48"/>
      <c r="B50" s="1152"/>
      <c r="C50" s="1153"/>
      <c r="D50" s="62"/>
      <c r="E50" s="1162" t="s">
        <v>70</v>
      </c>
      <c r="F50" s="1162"/>
      <c r="G50" s="1162"/>
      <c r="H50" s="1162"/>
      <c r="I50" s="1162"/>
      <c r="J50" s="1163"/>
      <c r="K50" s="63">
        <v>73</v>
      </c>
      <c r="L50" s="64">
        <v>73</v>
      </c>
      <c r="M50" s="64">
        <v>67</v>
      </c>
      <c r="N50" s="64">
        <v>58</v>
      </c>
      <c r="O50" s="65">
        <v>57</v>
      </c>
      <c r="P50" s="48"/>
      <c r="Q50" s="48"/>
      <c r="R50" s="48"/>
      <c r="S50" s="48"/>
      <c r="T50" s="48"/>
      <c r="U50" s="48"/>
    </row>
    <row r="51" spans="1:21" ht="30.75" customHeight="1">
      <c r="A51" s="48"/>
      <c r="B51" s="1154"/>
      <c r="C51" s="1155"/>
      <c r="D51" s="66"/>
      <c r="E51" s="1162" t="s">
        <v>104</v>
      </c>
      <c r="F51" s="1162"/>
      <c r="G51" s="1162"/>
      <c r="H51" s="1162"/>
      <c r="I51" s="1162"/>
      <c r="J51" s="1163"/>
      <c r="K51" s="63" t="s">
        <v>0</v>
      </c>
      <c r="L51" s="64" t="s">
        <v>0</v>
      </c>
      <c r="M51" s="64" t="s">
        <v>0</v>
      </c>
      <c r="N51" s="64" t="s">
        <v>0</v>
      </c>
      <c r="O51" s="65" t="s">
        <v>0</v>
      </c>
      <c r="P51" s="48"/>
      <c r="Q51" s="48"/>
      <c r="R51" s="48"/>
      <c r="S51" s="48"/>
      <c r="T51" s="48"/>
      <c r="U51" s="48"/>
    </row>
    <row r="52" spans="1:21" ht="30.75" customHeight="1">
      <c r="A52" s="48"/>
      <c r="B52" s="1156" t="s">
        <v>105</v>
      </c>
      <c r="C52" s="1157"/>
      <c r="D52" s="66"/>
      <c r="E52" s="1162" t="s">
        <v>106</v>
      </c>
      <c r="F52" s="1162"/>
      <c r="G52" s="1162"/>
      <c r="H52" s="1162"/>
      <c r="I52" s="1162"/>
      <c r="J52" s="1163"/>
      <c r="K52" s="63">
        <v>2330</v>
      </c>
      <c r="L52" s="64">
        <v>2730</v>
      </c>
      <c r="M52" s="64">
        <v>2659</v>
      </c>
      <c r="N52" s="64">
        <v>2649</v>
      </c>
      <c r="O52" s="65">
        <v>2720</v>
      </c>
      <c r="P52" s="48"/>
      <c r="Q52" s="48"/>
      <c r="R52" s="48"/>
      <c r="S52" s="48"/>
      <c r="T52" s="48"/>
      <c r="U52" s="48"/>
    </row>
    <row r="53" spans="1:21" ht="30.75" customHeight="1" thickBot="1">
      <c r="A53" s="48"/>
      <c r="B53" s="1158" t="s">
        <v>107</v>
      </c>
      <c r="C53" s="1159"/>
      <c r="D53" s="67"/>
      <c r="E53" s="1164" t="s">
        <v>108</v>
      </c>
      <c r="F53" s="1164"/>
      <c r="G53" s="1164"/>
      <c r="H53" s="1164"/>
      <c r="I53" s="1164"/>
      <c r="J53" s="1165"/>
      <c r="K53" s="68">
        <v>1148</v>
      </c>
      <c r="L53" s="69">
        <v>1054</v>
      </c>
      <c r="M53" s="69">
        <v>1021</v>
      </c>
      <c r="N53" s="69">
        <v>990</v>
      </c>
      <c r="O53" s="70">
        <v>893</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2014-04-24T00:04:06Z</cp:lastPrinted>
  <dcterms:created xsi:type="dcterms:W3CDTF">2014-03-27T02:16:07Z</dcterms:created>
  <dcterms:modified xsi:type="dcterms:W3CDTF">2014-05-08T07:51:09Z</dcterms:modified>
</cp:coreProperties>
</file>