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1320012\Desktop\H29長野県の水道\Excel\後は最終チェックのみ\"/>
    </mc:Choice>
  </mc:AlternateContent>
  <bookViews>
    <workbookView xWindow="120" yWindow="15" windowWidth="11775" windowHeight="6450"/>
  </bookViews>
  <sheets>
    <sheet name="29" sheetId="6" r:id="rId1"/>
  </sheets>
  <definedNames>
    <definedName name="_xlnm.Print_Area" localSheetId="0">'29'!$A$1:$F$19</definedName>
  </definedNames>
  <calcPr calcId="152511"/>
</workbook>
</file>

<file path=xl/calcChain.xml><?xml version="1.0" encoding="utf-8"?>
<calcChain xmlns="http://schemas.openxmlformats.org/spreadsheetml/2006/main">
  <c r="F18" i="6" l="1"/>
  <c r="F11" i="6"/>
  <c r="F14" i="6"/>
  <c r="E15" i="6"/>
  <c r="F15" i="6" s="1"/>
  <c r="C15" i="6"/>
  <c r="B15" i="6"/>
  <c r="D15" i="6" s="1"/>
  <c r="D5" i="6"/>
  <c r="F5" i="6"/>
  <c r="D6" i="6"/>
  <c r="F6" i="6"/>
  <c r="D7" i="6"/>
  <c r="F7" i="6"/>
  <c r="D8" i="6"/>
  <c r="F8" i="6"/>
  <c r="D9" i="6"/>
  <c r="F9" i="6"/>
  <c r="D10" i="6"/>
  <c r="F10" i="6"/>
  <c r="D11" i="6"/>
  <c r="D12" i="6"/>
  <c r="F12" i="6"/>
  <c r="D13" i="6"/>
  <c r="F13" i="6"/>
  <c r="D14" i="6"/>
  <c r="F19" i="6"/>
  <c r="D19" i="6"/>
</calcChain>
</file>

<file path=xl/sharedStrings.xml><?xml version="1.0" encoding="utf-8"?>
<sst xmlns="http://schemas.openxmlformats.org/spreadsheetml/2006/main" count="23" uniqueCount="23">
  <si>
    <t>検査対象
施 設 数
Ａ</t>
    <rPh sb="0" eb="2">
      <t>ケンサ</t>
    </rPh>
    <rPh sb="2" eb="4">
      <t>タイショウ</t>
    </rPh>
    <rPh sb="5" eb="10">
      <t>シセツスウ</t>
    </rPh>
    <phoneticPr fontId="1"/>
  </si>
  <si>
    <t>検査実施
施 設 数
Ｂ</t>
    <rPh sb="0" eb="2">
      <t>ケンサ</t>
    </rPh>
    <rPh sb="2" eb="4">
      <t>ジッシ</t>
    </rPh>
    <rPh sb="5" eb="10">
      <t>シセツスウ</t>
    </rPh>
    <phoneticPr fontId="1"/>
  </si>
  <si>
    <t>受検率
（％）
Ｂ／Ａ</t>
    <rPh sb="0" eb="2">
      <t>ジュケン</t>
    </rPh>
    <rPh sb="2" eb="3">
      <t>リツ</t>
    </rPh>
    <phoneticPr fontId="1"/>
  </si>
  <si>
    <t>合 計</t>
    <rPh sb="0" eb="3">
      <t>ゴウケイ</t>
    </rPh>
    <phoneticPr fontId="1"/>
  </si>
  <si>
    <t>佐久</t>
    <rPh sb="0" eb="2">
      <t>サク</t>
    </rPh>
    <phoneticPr fontId="1"/>
  </si>
  <si>
    <t>諏訪</t>
    <rPh sb="0" eb="2">
      <t>スワ</t>
    </rPh>
    <phoneticPr fontId="1"/>
  </si>
  <si>
    <t>上伊那</t>
    <rPh sb="0" eb="3">
      <t>カミイナ</t>
    </rPh>
    <phoneticPr fontId="1"/>
  </si>
  <si>
    <t>木曽</t>
    <rPh sb="0" eb="2">
      <t>キソ</t>
    </rPh>
    <phoneticPr fontId="1"/>
  </si>
  <si>
    <t>松本</t>
    <rPh sb="0" eb="2">
      <t>マツモト</t>
    </rPh>
    <phoneticPr fontId="1"/>
  </si>
  <si>
    <t>長野</t>
    <rPh sb="0" eb="2">
      <t>ナガノ</t>
    </rPh>
    <phoneticPr fontId="1"/>
  </si>
  <si>
    <t>北信</t>
    <rPh sb="0" eb="2">
      <t>ホクシン</t>
    </rPh>
    <phoneticPr fontId="1"/>
  </si>
  <si>
    <t>市部</t>
    <rPh sb="0" eb="2">
      <t>シブ</t>
    </rPh>
    <phoneticPr fontId="1"/>
  </si>
  <si>
    <t>町村部</t>
    <rPh sb="0" eb="2">
      <t>チョウソン</t>
    </rPh>
    <rPh sb="2" eb="3">
      <t>ブ</t>
    </rPh>
    <phoneticPr fontId="1"/>
  </si>
  <si>
    <t>(参考）所在地別集計</t>
    <rPh sb="1" eb="3">
      <t>サンコウ</t>
    </rPh>
    <rPh sb="4" eb="7">
      <t>ショザイチ</t>
    </rPh>
    <rPh sb="7" eb="8">
      <t>ベツ</t>
    </rPh>
    <rPh sb="8" eb="10">
      <t>シュウケイ</t>
    </rPh>
    <phoneticPr fontId="1"/>
  </si>
  <si>
    <t>不適合
施設数
Ｃ</t>
    <rPh sb="0" eb="3">
      <t>フテキゴウ</t>
    </rPh>
    <rPh sb="4" eb="7">
      <t>シセツスウ</t>
    </rPh>
    <phoneticPr fontId="1"/>
  </si>
  <si>
    <t>不適合率
（％）
Ｃ／Ｂ</t>
    <rPh sb="0" eb="3">
      <t>フテキゴウ</t>
    </rPh>
    <rPh sb="3" eb="4">
      <t>リツ</t>
    </rPh>
    <phoneticPr fontId="1"/>
  </si>
  <si>
    <t>３３．簡易専用水道検査状況</t>
    <rPh sb="3" eb="5">
      <t>カンイ</t>
    </rPh>
    <rPh sb="5" eb="7">
      <t>センヨウ</t>
    </rPh>
    <rPh sb="7" eb="9">
      <t>スイドウ</t>
    </rPh>
    <rPh sb="9" eb="11">
      <t>ケンサ</t>
    </rPh>
    <rPh sb="11" eb="13">
      <t>ジョウキョウ</t>
    </rPh>
    <phoneticPr fontId="1"/>
  </si>
  <si>
    <t>上田</t>
    <rPh sb="0" eb="2">
      <t>ウエダ</t>
    </rPh>
    <phoneticPr fontId="1"/>
  </si>
  <si>
    <t>南信州</t>
    <rPh sb="0" eb="1">
      <t>ミナミ</t>
    </rPh>
    <rPh sb="1" eb="3">
      <t>シンシュウ</t>
    </rPh>
    <phoneticPr fontId="1"/>
  </si>
  <si>
    <t>北アルプス</t>
    <rPh sb="0" eb="1">
      <t>キタ</t>
    </rPh>
    <phoneticPr fontId="1"/>
  </si>
  <si>
    <t>＊数値は各地域振興局管内の市町村の合算</t>
    <rPh sb="1" eb="3">
      <t>スウチ</t>
    </rPh>
    <rPh sb="4" eb="5">
      <t>カク</t>
    </rPh>
    <rPh sb="5" eb="7">
      <t>チイキ</t>
    </rPh>
    <rPh sb="7" eb="9">
      <t>シンコウ</t>
    </rPh>
    <rPh sb="9" eb="10">
      <t>キョク</t>
    </rPh>
    <rPh sb="10" eb="12">
      <t>カンナイ</t>
    </rPh>
    <rPh sb="13" eb="16">
      <t>シチョウソン</t>
    </rPh>
    <rPh sb="17" eb="19">
      <t>ガッサン</t>
    </rPh>
    <phoneticPr fontId="1"/>
  </si>
  <si>
    <t>地域振興局</t>
    <rPh sb="0" eb="2">
      <t>チイキ</t>
    </rPh>
    <rPh sb="2" eb="4">
      <t>シンコウ</t>
    </rPh>
    <rPh sb="4" eb="5">
      <t>キョク</t>
    </rPh>
    <phoneticPr fontId="1"/>
  </si>
  <si>
    <t xml:space="preserve">・簡易専用水道とは市町村等の水道事業者から供給される水だけを水源とする飲料水の供給施設で、受水槽の 有効容量が１０m3を超えるものをいいます。
・簡易専用水道の設置者は、１年以内ごとに１回、厚生労働大臣の登録を受けた機関等に管理に関する（水質検査、清掃状況等）検査を受けなければなりません。
・ 「地域の自主性及び自立性を高めるための改革の推進を図るための関係法律の整備に関する法律（第２次一括法）により水道法の一部が改正され、平成25年度から、簡易専用水道の設置者に対する指導監督は、市部の施設は市が、町村部は県がそれぞれ行っています。
</t>
    <rPh sb="1" eb="3">
      <t>カンイ</t>
    </rPh>
    <rPh sb="3" eb="5">
      <t>センヨウ</t>
    </rPh>
    <rPh sb="5" eb="7">
      <t>スイドウ</t>
    </rPh>
    <rPh sb="9" eb="12">
      <t>シチョウソン</t>
    </rPh>
    <rPh sb="12" eb="13">
      <t>トウ</t>
    </rPh>
    <rPh sb="14" eb="16">
      <t>スイドウ</t>
    </rPh>
    <rPh sb="16" eb="19">
      <t>ジギョウシャ</t>
    </rPh>
    <rPh sb="21" eb="23">
      <t>キョウキュウ</t>
    </rPh>
    <rPh sb="26" eb="27">
      <t>ミズ</t>
    </rPh>
    <rPh sb="30" eb="32">
      <t>スイゲン</t>
    </rPh>
    <rPh sb="35" eb="38">
      <t>インリョウスイ</t>
    </rPh>
    <rPh sb="39" eb="41">
      <t>キョウキュウ</t>
    </rPh>
    <rPh sb="41" eb="43">
      <t>シセツ</t>
    </rPh>
    <rPh sb="45" eb="48">
      <t>ジュスイソウ</t>
    </rPh>
    <rPh sb="50" eb="52">
      <t>ユウコウ</t>
    </rPh>
    <rPh sb="52" eb="54">
      <t>ヨウリョウ</t>
    </rPh>
    <rPh sb="60" eb="61">
      <t>コ</t>
    </rPh>
    <rPh sb="73" eb="75">
      <t>カンイ</t>
    </rPh>
    <rPh sb="75" eb="77">
      <t>センヨウ</t>
    </rPh>
    <rPh sb="77" eb="79">
      <t>スイドウ</t>
    </rPh>
    <rPh sb="80" eb="83">
      <t>セッチシャ</t>
    </rPh>
    <rPh sb="86" eb="89">
      <t>ネンイナイ</t>
    </rPh>
    <rPh sb="95" eb="97">
      <t>コウセイ</t>
    </rPh>
    <rPh sb="97" eb="99">
      <t>ロウドウ</t>
    </rPh>
    <rPh sb="99" eb="101">
      <t>ダイジン</t>
    </rPh>
    <rPh sb="102" eb="104">
      <t>トウロク</t>
    </rPh>
    <rPh sb="105" eb="106">
      <t>ウ</t>
    </rPh>
    <rPh sb="108" eb="110">
      <t>キカン</t>
    </rPh>
    <rPh sb="110" eb="111">
      <t>トウ</t>
    </rPh>
    <rPh sb="112" eb="114">
      <t>カンリ</t>
    </rPh>
    <rPh sb="115" eb="116">
      <t>カン</t>
    </rPh>
    <rPh sb="130" eb="132">
      <t>ケンサ</t>
    </rPh>
    <rPh sb="133" eb="134">
      <t>ウ</t>
    </rPh>
    <rPh sb="195" eb="197">
      <t>イッカツ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</si>
</sst>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10"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3"/>
      <name val="ＭＳ Ｐゴシック"/>
      <family val="3"/>
      <charset val="128"/>
    </font>
    <font>
      <sz val="10"/>
      <name val="ＭＳ Ｐゴシック"/>
      <family val="3"/>
      <charset val="128"/>
    </font>
    <font>
      <sz val="14"/>
      <color rgb="FFFF0000"/>
      <name val="ＭＳ Ｐゴシック"/>
      <family val="3"/>
      <charset val="128"/>
    </font>
    <font>
      <sz val="11"/>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indexed="4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8">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5" fillId="2" borderId="1" xfId="0" applyNumberFormat="1" applyFont="1" applyFill="1" applyBorder="1" applyAlignment="1">
      <alignment horizontal="right" vertical="center"/>
    </xf>
    <xf numFmtId="177" fontId="5"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7" fillId="0" borderId="3" xfId="0" applyFont="1" applyBorder="1" applyAlignment="1">
      <alignment vertical="center"/>
    </xf>
    <xf numFmtId="0" fontId="8" fillId="0" borderId="3" xfId="0" applyFont="1" applyBorder="1" applyAlignment="1">
      <alignment vertical="center"/>
    </xf>
    <xf numFmtId="0" fontId="9" fillId="0" borderId="0" xfId="0" applyFont="1" applyAlignment="1">
      <alignment horizontal="center" vertical="center"/>
    </xf>
    <xf numFmtId="176" fontId="5" fillId="3" borderId="1" xfId="0" applyNumberFormat="1" applyFont="1" applyFill="1" applyBorder="1" applyAlignment="1">
      <alignment horizontal="right" vertical="center"/>
    </xf>
    <xf numFmtId="177" fontId="5" fillId="3" borderId="1" xfId="0" applyNumberFormat="1" applyFont="1" applyFill="1" applyBorder="1" applyAlignment="1">
      <alignment horizontal="right" vertical="center"/>
    </xf>
    <xf numFmtId="176" fontId="5" fillId="3" borderId="0" xfId="0" applyNumberFormat="1" applyFont="1" applyFill="1" applyBorder="1" applyAlignment="1">
      <alignment horizontal="right" vertical="center"/>
    </xf>
    <xf numFmtId="0" fontId="0" fillId="0" borderId="0" xfId="0" applyAlignment="1">
      <alignment horizontal="left" vertical="top" wrapText="1"/>
    </xf>
    <xf numFmtId="0" fontId="4" fillId="0" borderId="0" xfId="0" applyFont="1" applyAlignment="1">
      <alignment horizontal="left" vertical="top" wrapText="1"/>
    </xf>
    <xf numFmtId="0" fontId="6" fillId="0" borderId="4" xfId="0" applyFont="1" applyBorder="1" applyAlignment="1">
      <alignment horizontal="righ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view="pageBreakPreview" zoomScale="85" zoomScaleNormal="100" zoomScaleSheetLayoutView="85" workbookViewId="0">
      <selection activeCell="A3" sqref="A3"/>
    </sheetView>
  </sheetViews>
  <sheetFormatPr defaultRowHeight="14.25" x14ac:dyDescent="0.15"/>
  <cols>
    <col min="1" max="6" width="14" style="2" customWidth="1"/>
    <col min="7" max="16384" width="9" style="2"/>
  </cols>
  <sheetData>
    <row r="1" spans="1:6" ht="18" customHeight="1" x14ac:dyDescent="0.15">
      <c r="A1" s="1" t="s">
        <v>16</v>
      </c>
    </row>
    <row r="2" spans="1:6" ht="120" customHeight="1" x14ac:dyDescent="0.15">
      <c r="A2" s="15" t="s">
        <v>22</v>
      </c>
      <c r="B2" s="16"/>
      <c r="C2" s="16"/>
      <c r="D2" s="16"/>
      <c r="E2" s="16"/>
      <c r="F2" s="16"/>
    </row>
    <row r="3" spans="1:6" ht="22.5" customHeight="1" x14ac:dyDescent="0.15">
      <c r="A3" s="9"/>
      <c r="B3" s="10"/>
      <c r="C3" s="10"/>
      <c r="D3" s="10"/>
      <c r="E3" s="11"/>
    </row>
    <row r="4" spans="1:6" ht="60" customHeight="1" x14ac:dyDescent="0.15">
      <c r="A4" s="4" t="s">
        <v>21</v>
      </c>
      <c r="B4" s="5" t="s">
        <v>0</v>
      </c>
      <c r="C4" s="5" t="s">
        <v>1</v>
      </c>
      <c r="D4" s="5" t="s">
        <v>2</v>
      </c>
      <c r="E4" s="5" t="s">
        <v>14</v>
      </c>
      <c r="F4" s="5" t="s">
        <v>15</v>
      </c>
    </row>
    <row r="5" spans="1:6" ht="33.75" customHeight="1" x14ac:dyDescent="0.15">
      <c r="A5" s="4" t="s">
        <v>4</v>
      </c>
      <c r="B5" s="12">
        <v>307</v>
      </c>
      <c r="C5" s="12">
        <v>283</v>
      </c>
      <c r="D5" s="13">
        <f t="shared" ref="D5:D14" si="0">C5/B5*100</f>
        <v>92.182410423452765</v>
      </c>
      <c r="E5" s="12">
        <v>112</v>
      </c>
      <c r="F5" s="13">
        <f t="shared" ref="F5:F13" si="1">E5/C5*100</f>
        <v>39.57597173144876</v>
      </c>
    </row>
    <row r="6" spans="1:6" ht="33.75" customHeight="1" x14ac:dyDescent="0.15">
      <c r="A6" s="4" t="s">
        <v>17</v>
      </c>
      <c r="B6" s="12">
        <v>229</v>
      </c>
      <c r="C6" s="12">
        <v>170</v>
      </c>
      <c r="D6" s="13">
        <f t="shared" si="0"/>
        <v>74.235807860262</v>
      </c>
      <c r="E6" s="12">
        <v>74</v>
      </c>
      <c r="F6" s="13">
        <f t="shared" si="1"/>
        <v>43.529411764705884</v>
      </c>
    </row>
    <row r="7" spans="1:6" ht="33.75" customHeight="1" x14ac:dyDescent="0.15">
      <c r="A7" s="4" t="s">
        <v>5</v>
      </c>
      <c r="B7" s="12">
        <v>264</v>
      </c>
      <c r="C7" s="12">
        <v>220</v>
      </c>
      <c r="D7" s="13">
        <f t="shared" si="0"/>
        <v>83.333333333333343</v>
      </c>
      <c r="E7" s="12">
        <v>79</v>
      </c>
      <c r="F7" s="13">
        <f t="shared" si="1"/>
        <v>35.909090909090907</v>
      </c>
    </row>
    <row r="8" spans="1:6" ht="33.75" customHeight="1" x14ac:dyDescent="0.15">
      <c r="A8" s="4" t="s">
        <v>6</v>
      </c>
      <c r="B8" s="12">
        <v>117</v>
      </c>
      <c r="C8" s="12">
        <v>105</v>
      </c>
      <c r="D8" s="13">
        <f t="shared" si="0"/>
        <v>89.743589743589752</v>
      </c>
      <c r="E8" s="12">
        <v>39</v>
      </c>
      <c r="F8" s="13">
        <f t="shared" si="1"/>
        <v>37.142857142857146</v>
      </c>
    </row>
    <row r="9" spans="1:6" ht="33.75" customHeight="1" x14ac:dyDescent="0.15">
      <c r="A9" s="4" t="s">
        <v>18</v>
      </c>
      <c r="B9" s="12">
        <v>88</v>
      </c>
      <c r="C9" s="12">
        <v>71</v>
      </c>
      <c r="D9" s="13">
        <f t="shared" si="0"/>
        <v>80.681818181818173</v>
      </c>
      <c r="E9" s="12">
        <v>25</v>
      </c>
      <c r="F9" s="13">
        <f t="shared" si="1"/>
        <v>35.2112676056338</v>
      </c>
    </row>
    <row r="10" spans="1:6" ht="33.75" customHeight="1" x14ac:dyDescent="0.15">
      <c r="A10" s="4" t="s">
        <v>7</v>
      </c>
      <c r="B10" s="12">
        <v>21</v>
      </c>
      <c r="C10" s="12">
        <v>19</v>
      </c>
      <c r="D10" s="13">
        <f t="shared" si="0"/>
        <v>90.476190476190482</v>
      </c>
      <c r="E10" s="12">
        <v>10</v>
      </c>
      <c r="F10" s="13">
        <f t="shared" si="1"/>
        <v>52.631578947368418</v>
      </c>
    </row>
    <row r="11" spans="1:6" ht="33.75" customHeight="1" x14ac:dyDescent="0.15">
      <c r="A11" s="4" t="s">
        <v>8</v>
      </c>
      <c r="B11" s="12">
        <v>437</v>
      </c>
      <c r="C11" s="12">
        <v>371</v>
      </c>
      <c r="D11" s="13">
        <f t="shared" si="0"/>
        <v>84.897025171624719</v>
      </c>
      <c r="E11" s="12">
        <v>135</v>
      </c>
      <c r="F11" s="13">
        <f>E11/C11*100</f>
        <v>36.388140161725069</v>
      </c>
    </row>
    <row r="12" spans="1:6" ht="33.75" customHeight="1" x14ac:dyDescent="0.15">
      <c r="A12" s="4" t="s">
        <v>19</v>
      </c>
      <c r="B12" s="12">
        <v>54</v>
      </c>
      <c r="C12" s="12">
        <v>37</v>
      </c>
      <c r="D12" s="13">
        <f t="shared" si="0"/>
        <v>68.518518518518519</v>
      </c>
      <c r="E12" s="12">
        <v>14</v>
      </c>
      <c r="F12" s="13">
        <f t="shared" si="1"/>
        <v>37.837837837837839</v>
      </c>
    </row>
    <row r="13" spans="1:6" ht="33.75" customHeight="1" x14ac:dyDescent="0.15">
      <c r="A13" s="4" t="s">
        <v>9</v>
      </c>
      <c r="B13" s="12">
        <v>677</v>
      </c>
      <c r="C13" s="12">
        <v>519</v>
      </c>
      <c r="D13" s="13">
        <f t="shared" si="0"/>
        <v>76.66174298375185</v>
      </c>
      <c r="E13" s="12">
        <v>214</v>
      </c>
      <c r="F13" s="13">
        <f t="shared" si="1"/>
        <v>41.23314065510597</v>
      </c>
    </row>
    <row r="14" spans="1:6" ht="33.75" customHeight="1" x14ac:dyDescent="0.15">
      <c r="A14" s="8" t="s">
        <v>10</v>
      </c>
      <c r="B14" s="12">
        <v>74</v>
      </c>
      <c r="C14" s="12">
        <v>60</v>
      </c>
      <c r="D14" s="13">
        <f t="shared" si="0"/>
        <v>81.081081081081081</v>
      </c>
      <c r="E14" s="12">
        <v>22</v>
      </c>
      <c r="F14" s="13">
        <f>E14/C14*100</f>
        <v>36.666666666666664</v>
      </c>
    </row>
    <row r="15" spans="1:6" ht="33.75" customHeight="1" x14ac:dyDescent="0.15">
      <c r="A15" s="4" t="s">
        <v>3</v>
      </c>
      <c r="B15" s="6">
        <f>SUM(B5:B14)</f>
        <v>2268</v>
      </c>
      <c r="C15" s="6">
        <f>SUM(C5:C14)</f>
        <v>1855</v>
      </c>
      <c r="D15" s="7">
        <f>C15/B15*100</f>
        <v>81.790123456790127</v>
      </c>
      <c r="E15" s="6">
        <f>SUM(E5:E14)</f>
        <v>724</v>
      </c>
      <c r="F15" s="7">
        <f>E15/C15*100</f>
        <v>39.029649595687331</v>
      </c>
    </row>
    <row r="16" spans="1:6" ht="33.75" customHeight="1" x14ac:dyDescent="0.15">
      <c r="A16" s="17" t="s">
        <v>20</v>
      </c>
      <c r="B16" s="17"/>
      <c r="C16" s="17"/>
      <c r="D16" s="17"/>
      <c r="E16" s="17"/>
      <c r="F16" s="17"/>
    </row>
    <row r="17" spans="1:9" ht="33.75" customHeight="1" x14ac:dyDescent="0.15">
      <c r="A17" s="3" t="s">
        <v>13</v>
      </c>
    </row>
    <row r="18" spans="1:9" ht="33.75" customHeight="1" x14ac:dyDescent="0.15">
      <c r="A18" s="4" t="s">
        <v>11</v>
      </c>
      <c r="B18" s="12">
        <v>1840</v>
      </c>
      <c r="C18" s="12">
        <v>1493</v>
      </c>
      <c r="D18" s="13">
        <v>84.983127109111351</v>
      </c>
      <c r="E18" s="12">
        <v>575</v>
      </c>
      <c r="F18" s="13">
        <f>E18/C18*100</f>
        <v>38.513060951105153</v>
      </c>
    </row>
    <row r="19" spans="1:9" ht="33.75" customHeight="1" x14ac:dyDescent="0.15">
      <c r="A19" s="4" t="s">
        <v>12</v>
      </c>
      <c r="B19" s="12">
        <v>428</v>
      </c>
      <c r="C19" s="12">
        <v>362</v>
      </c>
      <c r="D19" s="13">
        <f>C19/B19*100</f>
        <v>84.579439252336456</v>
      </c>
      <c r="E19" s="12">
        <v>149</v>
      </c>
      <c r="F19" s="13">
        <f>E19/C19*100</f>
        <v>41.160220994475139</v>
      </c>
      <c r="I19" s="14"/>
    </row>
    <row r="20" spans="1:9" ht="27" customHeight="1" x14ac:dyDescent="0.15"/>
  </sheetData>
  <mergeCells count="2">
    <mergeCell ref="A2:F2"/>
    <mergeCell ref="A16:F16"/>
  </mergeCells>
  <phoneticPr fontId="1"/>
  <printOptions horizontalCentered="1"/>
  <pageMargins left="0.98425196850393704" right="0.59055118110236227"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畑中英夫</dc:creator>
  <cp:lastModifiedBy>Administrator</cp:lastModifiedBy>
  <cp:lastPrinted>2019-05-08T06:53:18Z</cp:lastPrinted>
  <dcterms:created xsi:type="dcterms:W3CDTF">2000-01-10T23:36:39Z</dcterms:created>
  <dcterms:modified xsi:type="dcterms:W3CDTF">2019-05-08T06:54:01Z</dcterms:modified>
</cp:coreProperties>
</file>