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6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\u">#REF!</definedName>
    <definedName name="MENU" localSheetId="0">'[2]現在・計画給水人口'!#REF!</definedName>
    <definedName name="MENU">'[2]現在・計画給水人口'!#REF!</definedName>
    <definedName name="MES_HOGO">#REF!</definedName>
    <definedName name="MES_KAIJO">#REF!</definedName>
    <definedName name="MESSAGE" localSheetId="0">'[1]現在・計画給水人口'!#REF!</definedName>
    <definedName name="MESSAGE">'[1]現在・計画給水人口'!#REF!</definedName>
    <definedName name="印刷範囲" localSheetId="0">'26'!$B$3:$H$57</definedName>
    <definedName name="印刷範囲">#REF!</definedName>
    <definedName name="入力範囲" localSheetId="0">#REF!</definedName>
    <definedName name="入力範囲">#REF!</definedName>
    <definedName name="年度" localSheetId="0">#REF!</definedName>
    <definedName name="年度">#REF!</definedName>
  </definedNames>
  <calcPr calcMode="manual"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<sst xmlns="http://schemas.openxmlformats.org/spreadsheetml/2006/main" count="207" uniqueCount="150">
  <si>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</si>
  <si>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</si>
  <si>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</si>
  <si>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</si>
  <si>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</si>
  <si>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</si>
  <si>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</si>
  <si>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</si>
  <si>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</si>
  <si>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</si>
  <si>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</si>
  <si>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</si>
  <si>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</si>
  <si>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</si>
  <si>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</si>
  <si>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</si>
  <si>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</si>
  <si>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</si>
  <si>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</si>
  <si>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</si>
  <si>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</si>
  <si>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</si>
  <si>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</si>
  <si>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</si>
  <si>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</si>
  <si>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</si>
  <si>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</si>
  <si>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</si>
  <si>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</si>
  <si>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</si>
  <si>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</si>
  <si>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</si>
  <si>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</si>
  <si>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</si>
  <si>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</si>
  <si>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</si>
  <si>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</si>
  <si>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</si>
  <si>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</si>
  <si>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</si>
  <si>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</si>
  <si>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</si>
  <si>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</si>
  <si>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</si>
  <si>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</si>
  <si>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</si>
  <si>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</si>
  <si>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</si>
  <si>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</si>
  <si>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</si>
  <si>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</si>
  <si>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</si>
  <si>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</si>
  <si>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</si>
  <si>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</si>
  <si>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</si>
  <si>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</si>
  <si>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</si>
  <si>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</si>
  <si>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</si>
  <si>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</si>
  <si>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</si>
  <si>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</si>
  <si>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</si>
  <si>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</si>
  <si>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</si>
  <si>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</si>
  <si>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</si>
  <si>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</si>
  <si>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</si>
  <si>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</si>
  <si>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</si>
  <si>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</si>
  <si>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</si>
  <si>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</si>
  <si>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</si>
  <si>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</si>
  <si>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</si>
  <si>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</si>
  <si>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</si>
  <si>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</si>
  <si>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</si>
  <si>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</si>
  <si>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</si>
  <si>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</si>
  <si>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</si>
  <si>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</si>
  <si>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</si>
  <si>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</si>
  <si>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</si>
  <si>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</si>
  <si>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</si>
  <si>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</si>
  <si>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</si>
  <si>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</si>
  <si>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</si>
  <si>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</si>
  <si>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</si>
  <si>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</si>
  <si>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</si>
  <si>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</si>
  <si>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</si>
  <si>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</si>
  <si>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</si>
  <si>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</si>
  <si>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</si>
  <si>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</si>
  <si>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</si>
  <si>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</si>
  <si>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</si>
  <si>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</si>
  <si>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</si>
  <si>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</si>
  <si>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</si>
  <si>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</si>
  <si>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</si>
  <si>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</si>
  <si>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</si>
  <si>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</si>
  <si>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</si>
  <si>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</si>
  <si>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</si>
  <si>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</si>
  <si>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</si>
  <si>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</si>
  <si>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</si>
  <si>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</si>
  <si>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</si>
  <si>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</si>
  <si>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</si>
  <si>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</si>
  <si>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</si>
  <si>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</si>
  <si>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</si>
  <si>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</si>
  <si>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</si>
  <si>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</si>
  <si>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</si>
  <si>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</si>
  <si>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</si>
  <si>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</si>
  <si>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</si>
  <si>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</si>
  <si>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</si>
  <si>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</si>
  <si>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</si>
  <si>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</si>
  <si>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</si>
  <si>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平成25年度</t>
  </si>
  <si>
    <t>４．都道府県別の給水人口、普及率及び水道数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</si>
</sst>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  <numFmt numFmtId="228" formatCode="#,##0.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8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7" xfId="0" applyNumberFormat="1" applyFont="1" applyFill="1" applyBorder="1" applyAlignment="1" applyProtection="1">
      <alignment horizontal="righ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48" xfId="0" applyNumberFormat="1" applyFont="1" applyFill="1" applyBorder="1" applyAlignment="1" applyProtection="1">
      <alignment vertical="center"/>
      <protection/>
    </xf>
    <xf numFmtId="3" fontId="4" fillId="33" borderId="49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33" borderId="51" xfId="0" applyNumberFormat="1" applyFont="1" applyFill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4" fillId="33" borderId="63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 wrapText="1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69" xfId="62" applyFont="1" applyFill="1" applyBorder="1" applyAlignment="1" applyProtection="1">
      <alignment horizontal="center" vertical="distributed" wrapText="1"/>
      <protection/>
    </xf>
    <xf numFmtId="37" fontId="14" fillId="0" borderId="70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center"/>
      <protection/>
    </xf>
    <xf numFmtId="37" fontId="14" fillId="0" borderId="73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69" xfId="62" applyFont="1" applyFill="1" applyBorder="1" applyAlignment="1" applyProtection="1">
      <alignment horizontal="center" vertical="distributed" textRotation="255" wrapText="1"/>
      <protection/>
    </xf>
    <xf numFmtId="37" fontId="14" fillId="0" borderId="70" xfId="62" applyFont="1" applyFill="1" applyBorder="1" applyAlignment="1" applyProtection="1">
      <alignment horizontal="center" vertical="distributed" textRotation="255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0" sqref="V10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149</v>
      </c>
      <c r="G1" s="3"/>
    </row>
    <row r="2" spans="6:16" ht="30" customHeight="1">
      <c r="F2" s="108"/>
      <c r="M2" s="180"/>
      <c r="N2" s="180"/>
      <c r="O2" s="180"/>
      <c r="P2" s="180"/>
    </row>
    <row r="3" spans="1:17" s="4" customFormat="1" ht="60" customHeight="1">
      <c r="A3" s="189" t="s">
        <v>1</v>
      </c>
      <c r="B3" s="191" t="s">
        <v>42</v>
      </c>
      <c r="C3" s="192" t="s">
        <v>43</v>
      </c>
      <c r="D3" s="193"/>
      <c r="E3" s="193"/>
      <c r="F3" s="194"/>
      <c r="G3" s="195" t="s">
        <v>47</v>
      </c>
      <c r="H3" s="196"/>
      <c r="I3" s="192" t="s">
        <v>44</v>
      </c>
      <c r="J3" s="193"/>
      <c r="K3" s="193"/>
      <c r="L3" s="193"/>
      <c r="M3" s="193"/>
      <c r="N3" s="193"/>
      <c r="O3" s="193"/>
      <c r="P3" s="193"/>
      <c r="Q3" s="194"/>
    </row>
    <row r="4" spans="1:17" s="4" customFormat="1" ht="60" customHeight="1">
      <c r="A4" s="190"/>
      <c r="B4" s="190"/>
      <c r="C4" s="111" t="s">
        <v>48</v>
      </c>
      <c r="D4" s="112" t="s">
        <v>49</v>
      </c>
      <c r="E4" s="119" t="s">
        <v>0</v>
      </c>
      <c r="F4" s="121" t="s">
        <v>50</v>
      </c>
      <c r="G4" s="116" t="s">
        <v>51</v>
      </c>
      <c r="H4" s="113" t="s">
        <v>52</v>
      </c>
      <c r="I4" s="116" t="s">
        <v>139</v>
      </c>
      <c r="J4" s="122" t="s">
        <v>45</v>
      </c>
      <c r="K4" s="122" t="s">
        <v>46</v>
      </c>
      <c r="L4" s="122" t="s">
        <v>140</v>
      </c>
      <c r="M4" s="122" t="s">
        <v>46</v>
      </c>
      <c r="N4" s="122" t="s">
        <v>141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53</v>
      </c>
      <c r="B5" s="129">
        <v>5385211</v>
      </c>
      <c r="C5" s="130">
        <v>4925291</v>
      </c>
      <c r="D5" s="131">
        <v>340891</v>
      </c>
      <c r="E5" s="188">
        <v>20717</v>
      </c>
      <c r="F5" s="129">
        <v>5286899</v>
      </c>
      <c r="G5" s="171">
        <f>F5/B5*100</f>
        <v>98.17440765087942</v>
      </c>
      <c r="H5" s="172">
        <f>RANK(G5,$G$5:$G$51,0)</f>
        <v>23</v>
      </c>
      <c r="I5" s="173">
        <v>5</v>
      </c>
      <c r="J5" s="174">
        <v>99</v>
      </c>
      <c r="K5" s="174">
        <f aca="true" t="shared" si="0" ref="K5:K51">RANK(J5,$J$5:$J$51,0)</f>
        <v>1</v>
      </c>
      <c r="L5" s="174">
        <v>256</v>
      </c>
      <c r="M5" s="174">
        <f aca="true" t="shared" si="1" ref="M5:M51">RANK(L5,$L$5:$L$51,0)</f>
        <v>3</v>
      </c>
      <c r="N5" s="174">
        <v>519</v>
      </c>
      <c r="O5" s="175">
        <f aca="true" t="shared" si="2" ref="O5:O51">RANK(N5,$N$5:$N$51,0)</f>
        <v>2</v>
      </c>
      <c r="P5" s="173">
        <f aca="true" t="shared" si="3" ref="P5:P52">+I5+J5+L5+N5</f>
        <v>879</v>
      </c>
      <c r="Q5" s="172">
        <f aca="true" t="shared" si="4" ref="Q5:Q51">RANK(P5,$P$5:$P$51,0)</f>
        <v>2</v>
      </c>
    </row>
    <row r="6" spans="1:17" ht="33.75" customHeight="1">
      <c r="A6" s="132" t="s">
        <v>54</v>
      </c>
      <c r="B6" s="133">
        <v>1309552</v>
      </c>
      <c r="C6" s="134">
        <v>1223869</v>
      </c>
      <c r="D6" s="135">
        <v>51019</v>
      </c>
      <c r="E6" s="177">
        <v>1146</v>
      </c>
      <c r="F6" s="133">
        <v>1276034</v>
      </c>
      <c r="G6" s="136">
        <f aca="true" t="shared" si="5" ref="G6:G53">F6/B6*100</f>
        <v>97.4404987354454</v>
      </c>
      <c r="H6" s="137">
        <f aca="true" t="shared" si="6" ref="H6:H51">RANK(G6,$G$5:$G$51,0)</f>
        <v>26</v>
      </c>
      <c r="I6" s="138">
        <v>1</v>
      </c>
      <c r="J6" s="139">
        <v>26</v>
      </c>
      <c r="K6" s="139">
        <f t="shared" si="0"/>
        <v>23</v>
      </c>
      <c r="L6" s="139">
        <v>68</v>
      </c>
      <c r="M6" s="139">
        <f t="shared" si="1"/>
        <v>34</v>
      </c>
      <c r="N6" s="139">
        <v>73</v>
      </c>
      <c r="O6" s="140">
        <f t="shared" si="2"/>
        <v>30</v>
      </c>
      <c r="P6" s="138">
        <f t="shared" si="3"/>
        <v>168</v>
      </c>
      <c r="Q6" s="137">
        <f t="shared" si="4"/>
        <v>42</v>
      </c>
    </row>
    <row r="7" spans="1:17" ht="33.75" customHeight="1">
      <c r="A7" s="132" t="s">
        <v>55</v>
      </c>
      <c r="B7" s="133">
        <v>1279232</v>
      </c>
      <c r="C7" s="134">
        <v>1089871</v>
      </c>
      <c r="D7" s="135">
        <v>106838</v>
      </c>
      <c r="E7" s="177">
        <v>4474</v>
      </c>
      <c r="F7" s="133">
        <v>1201183</v>
      </c>
      <c r="G7" s="136">
        <f t="shared" si="5"/>
        <v>93.89876113167901</v>
      </c>
      <c r="H7" s="137">
        <f t="shared" si="6"/>
        <v>37</v>
      </c>
      <c r="I7" s="138">
        <v>1</v>
      </c>
      <c r="J7" s="139">
        <v>26</v>
      </c>
      <c r="K7" s="139">
        <f t="shared" si="0"/>
        <v>23</v>
      </c>
      <c r="L7" s="139">
        <v>118</v>
      </c>
      <c r="M7" s="139">
        <f t="shared" si="1"/>
        <v>24</v>
      </c>
      <c r="N7" s="139">
        <v>125</v>
      </c>
      <c r="O7" s="140">
        <f t="shared" si="2"/>
        <v>24</v>
      </c>
      <c r="P7" s="138">
        <f t="shared" si="3"/>
        <v>270</v>
      </c>
      <c r="Q7" s="137">
        <f t="shared" si="4"/>
        <v>28</v>
      </c>
    </row>
    <row r="8" spans="1:17" ht="33.75" customHeight="1">
      <c r="A8" s="132" t="s">
        <v>56</v>
      </c>
      <c r="B8" s="133">
        <v>2320033</v>
      </c>
      <c r="C8" s="134">
        <v>2255517</v>
      </c>
      <c r="D8" s="135">
        <v>36257</v>
      </c>
      <c r="E8" s="177">
        <v>2622</v>
      </c>
      <c r="F8" s="133">
        <v>2294396</v>
      </c>
      <c r="G8" s="136">
        <f t="shared" si="5"/>
        <v>98.89497261461368</v>
      </c>
      <c r="H8" s="137">
        <f t="shared" si="6"/>
        <v>17</v>
      </c>
      <c r="I8" s="138">
        <v>2</v>
      </c>
      <c r="J8" s="139">
        <v>34</v>
      </c>
      <c r="K8" s="139">
        <f t="shared" si="0"/>
        <v>14</v>
      </c>
      <c r="L8" s="139">
        <v>51</v>
      </c>
      <c r="M8" s="139">
        <f t="shared" si="1"/>
        <v>37</v>
      </c>
      <c r="N8" s="139">
        <v>102</v>
      </c>
      <c r="O8" s="140">
        <f t="shared" si="2"/>
        <v>26</v>
      </c>
      <c r="P8" s="138">
        <f t="shared" si="3"/>
        <v>189</v>
      </c>
      <c r="Q8" s="137">
        <f t="shared" si="4"/>
        <v>38</v>
      </c>
    </row>
    <row r="9" spans="1:17" ht="33.75" customHeight="1">
      <c r="A9" s="132" t="s">
        <v>57</v>
      </c>
      <c r="B9" s="133">
        <v>1026835</v>
      </c>
      <c r="C9" s="134">
        <v>803174</v>
      </c>
      <c r="D9" s="135">
        <v>126841</v>
      </c>
      <c r="E9" s="177">
        <v>3839</v>
      </c>
      <c r="F9" s="133">
        <v>933854</v>
      </c>
      <c r="G9" s="136">
        <f t="shared" si="5"/>
        <v>90.94489377553356</v>
      </c>
      <c r="H9" s="137">
        <f t="shared" si="6"/>
        <v>45</v>
      </c>
      <c r="I9" s="138">
        <v>0</v>
      </c>
      <c r="J9" s="139">
        <v>23</v>
      </c>
      <c r="K9" s="139">
        <f t="shared" si="0"/>
        <v>29</v>
      </c>
      <c r="L9" s="139">
        <v>178</v>
      </c>
      <c r="M9" s="139">
        <f t="shared" si="1"/>
        <v>14</v>
      </c>
      <c r="N9" s="139">
        <v>93</v>
      </c>
      <c r="O9" s="140">
        <f t="shared" si="2"/>
        <v>27</v>
      </c>
      <c r="P9" s="138">
        <f t="shared" si="3"/>
        <v>294</v>
      </c>
      <c r="Q9" s="137">
        <f t="shared" si="4"/>
        <v>26</v>
      </c>
    </row>
    <row r="10" spans="1:17" ht="33.75" customHeight="1">
      <c r="A10" s="132" t="s">
        <v>58</v>
      </c>
      <c r="B10" s="133">
        <v>1122986</v>
      </c>
      <c r="C10" s="186">
        <v>1063634</v>
      </c>
      <c r="D10" s="181">
        <v>41311</v>
      </c>
      <c r="E10" s="182">
        <v>306</v>
      </c>
      <c r="F10" s="176">
        <v>1105251</v>
      </c>
      <c r="G10" s="136">
        <f t="shared" si="5"/>
        <v>98.4207283082781</v>
      </c>
      <c r="H10" s="183">
        <f t="shared" si="6"/>
        <v>20</v>
      </c>
      <c r="I10" s="184">
        <v>4</v>
      </c>
      <c r="J10" s="185">
        <v>28</v>
      </c>
      <c r="K10" s="185">
        <f t="shared" si="0"/>
        <v>19</v>
      </c>
      <c r="L10" s="185">
        <v>69</v>
      </c>
      <c r="M10" s="185">
        <f t="shared" si="1"/>
        <v>33</v>
      </c>
      <c r="N10" s="185">
        <v>56</v>
      </c>
      <c r="O10" s="187">
        <f t="shared" si="2"/>
        <v>37</v>
      </c>
      <c r="P10" s="138">
        <f t="shared" si="3"/>
        <v>157</v>
      </c>
      <c r="Q10" s="137">
        <f t="shared" si="4"/>
        <v>44</v>
      </c>
    </row>
    <row r="11" spans="1:17" ht="33.75" customHeight="1">
      <c r="A11" s="132" t="s">
        <v>59</v>
      </c>
      <c r="B11" s="133">
        <v>1926961</v>
      </c>
      <c r="C11" s="186">
        <v>1636172</v>
      </c>
      <c r="D11" s="181">
        <v>93508</v>
      </c>
      <c r="E11" s="182">
        <v>4465</v>
      </c>
      <c r="F11" s="176">
        <v>1734145</v>
      </c>
      <c r="G11" s="136">
        <f t="shared" si="5"/>
        <v>89.9937777671681</v>
      </c>
      <c r="H11" s="183">
        <f t="shared" si="6"/>
        <v>46</v>
      </c>
      <c r="I11" s="184">
        <v>3</v>
      </c>
      <c r="J11" s="185">
        <v>37</v>
      </c>
      <c r="K11" s="185">
        <f t="shared" si="0"/>
        <v>11</v>
      </c>
      <c r="L11" s="185">
        <v>127</v>
      </c>
      <c r="M11" s="185">
        <f t="shared" si="1"/>
        <v>21</v>
      </c>
      <c r="N11" s="185">
        <v>182</v>
      </c>
      <c r="O11" s="187">
        <f t="shared" si="2"/>
        <v>16</v>
      </c>
      <c r="P11" s="138">
        <f t="shared" si="3"/>
        <v>349</v>
      </c>
      <c r="Q11" s="137">
        <f t="shared" si="4"/>
        <v>19</v>
      </c>
    </row>
    <row r="12" spans="1:17" ht="33.75" customHeight="1">
      <c r="A12" s="132" t="s">
        <v>60</v>
      </c>
      <c r="B12" s="133">
        <v>2911036</v>
      </c>
      <c r="C12" s="186">
        <v>2659036</v>
      </c>
      <c r="D12" s="181">
        <v>64350</v>
      </c>
      <c r="E12" s="182">
        <v>9387</v>
      </c>
      <c r="F12" s="176">
        <v>2732773</v>
      </c>
      <c r="G12" s="136">
        <f t="shared" si="5"/>
        <v>93.87630383135075</v>
      </c>
      <c r="H12" s="183">
        <f t="shared" si="6"/>
        <v>38</v>
      </c>
      <c r="I12" s="184">
        <v>4</v>
      </c>
      <c r="J12" s="185">
        <v>43</v>
      </c>
      <c r="K12" s="185">
        <f t="shared" si="0"/>
        <v>6</v>
      </c>
      <c r="L12" s="185">
        <v>151</v>
      </c>
      <c r="M12" s="185">
        <f t="shared" si="1"/>
        <v>19</v>
      </c>
      <c r="N12" s="185">
        <v>211</v>
      </c>
      <c r="O12" s="187">
        <f t="shared" si="2"/>
        <v>13</v>
      </c>
      <c r="P12" s="138">
        <f t="shared" si="3"/>
        <v>409</v>
      </c>
      <c r="Q12" s="137">
        <f t="shared" si="4"/>
        <v>12</v>
      </c>
    </row>
    <row r="13" spans="1:17" ht="33.75" customHeight="1">
      <c r="A13" s="132" t="s">
        <v>2</v>
      </c>
      <c r="B13" s="133">
        <v>2000086</v>
      </c>
      <c r="C13" s="186">
        <v>1842380</v>
      </c>
      <c r="D13" s="181">
        <v>48819</v>
      </c>
      <c r="E13" s="182">
        <v>22069</v>
      </c>
      <c r="F13" s="176">
        <v>1913268</v>
      </c>
      <c r="G13" s="136">
        <f t="shared" si="5"/>
        <v>95.65928665067402</v>
      </c>
      <c r="H13" s="183">
        <f t="shared" si="6"/>
        <v>33</v>
      </c>
      <c r="I13" s="184">
        <v>2</v>
      </c>
      <c r="J13" s="185">
        <v>28</v>
      </c>
      <c r="K13" s="185">
        <f t="shared" si="0"/>
        <v>19</v>
      </c>
      <c r="L13" s="185">
        <v>55</v>
      </c>
      <c r="M13" s="185">
        <f t="shared" si="1"/>
        <v>36</v>
      </c>
      <c r="N13" s="185">
        <v>310</v>
      </c>
      <c r="O13" s="187">
        <f t="shared" si="2"/>
        <v>9</v>
      </c>
      <c r="P13" s="138">
        <f t="shared" si="3"/>
        <v>395</v>
      </c>
      <c r="Q13" s="137">
        <f t="shared" si="4"/>
        <v>15</v>
      </c>
    </row>
    <row r="14" spans="1:17" ht="33.75" customHeight="1">
      <c r="A14" s="132" t="s">
        <v>3</v>
      </c>
      <c r="B14" s="133">
        <v>1970685</v>
      </c>
      <c r="C14" s="186">
        <v>1852382</v>
      </c>
      <c r="D14" s="181">
        <v>106735</v>
      </c>
      <c r="E14" s="182">
        <v>2479</v>
      </c>
      <c r="F14" s="176">
        <v>1961596</v>
      </c>
      <c r="G14" s="136">
        <f t="shared" si="5"/>
        <v>99.53878981166447</v>
      </c>
      <c r="H14" s="183">
        <f t="shared" si="6"/>
        <v>10</v>
      </c>
      <c r="I14" s="184">
        <v>4</v>
      </c>
      <c r="J14" s="185">
        <v>28</v>
      </c>
      <c r="K14" s="185">
        <f t="shared" si="0"/>
        <v>19</v>
      </c>
      <c r="L14" s="185">
        <v>176</v>
      </c>
      <c r="M14" s="185">
        <f t="shared" si="1"/>
        <v>15</v>
      </c>
      <c r="N14" s="185">
        <v>131</v>
      </c>
      <c r="O14" s="187">
        <f t="shared" si="2"/>
        <v>23</v>
      </c>
      <c r="P14" s="138">
        <f t="shared" si="3"/>
        <v>339</v>
      </c>
      <c r="Q14" s="137">
        <f t="shared" si="4"/>
        <v>20</v>
      </c>
    </row>
    <row r="15" spans="1:17" ht="33.75" customHeight="1">
      <c r="A15" s="132" t="s">
        <v>4</v>
      </c>
      <c r="B15" s="133">
        <v>7242442</v>
      </c>
      <c r="C15" s="186">
        <v>7203151</v>
      </c>
      <c r="D15" s="181">
        <v>15701</v>
      </c>
      <c r="E15" s="182">
        <v>6215</v>
      </c>
      <c r="F15" s="176">
        <v>7225067</v>
      </c>
      <c r="G15" s="136">
        <f t="shared" si="5"/>
        <v>99.76009473047903</v>
      </c>
      <c r="H15" s="183">
        <f t="shared" si="6"/>
        <v>7</v>
      </c>
      <c r="I15" s="184">
        <v>1</v>
      </c>
      <c r="J15" s="185">
        <v>58</v>
      </c>
      <c r="K15" s="185">
        <f t="shared" si="0"/>
        <v>3</v>
      </c>
      <c r="L15" s="185">
        <v>20</v>
      </c>
      <c r="M15" s="185">
        <f t="shared" si="1"/>
        <v>42</v>
      </c>
      <c r="N15" s="185">
        <v>320</v>
      </c>
      <c r="O15" s="187">
        <f t="shared" si="2"/>
        <v>8</v>
      </c>
      <c r="P15" s="138">
        <f t="shared" si="3"/>
        <v>399</v>
      </c>
      <c r="Q15" s="137">
        <f t="shared" si="4"/>
        <v>13</v>
      </c>
    </row>
    <row r="16" spans="1:17" ht="33.75" customHeight="1">
      <c r="A16" s="132" t="s">
        <v>5</v>
      </c>
      <c r="B16" s="133">
        <v>6198470</v>
      </c>
      <c r="C16" s="186">
        <v>5833897</v>
      </c>
      <c r="D16" s="181">
        <v>6716</v>
      </c>
      <c r="E16" s="182">
        <v>53193</v>
      </c>
      <c r="F16" s="176">
        <v>5893806</v>
      </c>
      <c r="G16" s="136">
        <f t="shared" si="5"/>
        <v>95.08485158434259</v>
      </c>
      <c r="H16" s="183">
        <f t="shared" si="6"/>
        <v>34</v>
      </c>
      <c r="I16" s="184">
        <v>6</v>
      </c>
      <c r="J16" s="185">
        <v>43</v>
      </c>
      <c r="K16" s="185">
        <f t="shared" si="0"/>
        <v>6</v>
      </c>
      <c r="L16" s="185">
        <v>3</v>
      </c>
      <c r="M16" s="185">
        <f t="shared" si="1"/>
        <v>47</v>
      </c>
      <c r="N16" s="185">
        <v>880</v>
      </c>
      <c r="O16" s="187">
        <f t="shared" si="2"/>
        <v>1</v>
      </c>
      <c r="P16" s="138">
        <f t="shared" si="3"/>
        <v>932</v>
      </c>
      <c r="Q16" s="137">
        <f t="shared" si="4"/>
        <v>1</v>
      </c>
    </row>
    <row r="17" spans="1:17" ht="33.75" customHeight="1">
      <c r="A17" s="132" t="s">
        <v>6</v>
      </c>
      <c r="B17" s="133">
        <v>13430906</v>
      </c>
      <c r="C17" s="186">
        <v>13376516</v>
      </c>
      <c r="D17" s="181">
        <v>16885</v>
      </c>
      <c r="E17" s="182">
        <v>37479</v>
      </c>
      <c r="F17" s="176">
        <v>13430880</v>
      </c>
      <c r="G17" s="136">
        <f t="shared" si="5"/>
        <v>99.99980641663339</v>
      </c>
      <c r="H17" s="183">
        <f t="shared" si="6"/>
        <v>1</v>
      </c>
      <c r="I17" s="184">
        <v>0</v>
      </c>
      <c r="J17" s="185">
        <v>6</v>
      </c>
      <c r="K17" s="185">
        <f t="shared" si="0"/>
        <v>47</v>
      </c>
      <c r="L17" s="185">
        <v>10</v>
      </c>
      <c r="M17" s="185">
        <f t="shared" si="1"/>
        <v>45</v>
      </c>
      <c r="N17" s="185">
        <v>457</v>
      </c>
      <c r="O17" s="187">
        <f t="shared" si="2"/>
        <v>4</v>
      </c>
      <c r="P17" s="138">
        <f t="shared" si="3"/>
        <v>473</v>
      </c>
      <c r="Q17" s="137">
        <f t="shared" si="4"/>
        <v>7</v>
      </c>
    </row>
    <row r="18" spans="1:17" ht="33.75" customHeight="1">
      <c r="A18" s="132" t="s">
        <v>7</v>
      </c>
      <c r="B18" s="133">
        <v>9099935</v>
      </c>
      <c r="C18" s="186">
        <v>9065932</v>
      </c>
      <c r="D18" s="181">
        <v>15678</v>
      </c>
      <c r="E18" s="182">
        <v>5663</v>
      </c>
      <c r="F18" s="176">
        <v>9087273</v>
      </c>
      <c r="G18" s="136">
        <f t="shared" si="5"/>
        <v>99.86085614897249</v>
      </c>
      <c r="H18" s="183">
        <f t="shared" si="6"/>
        <v>4</v>
      </c>
      <c r="I18" s="184">
        <v>1</v>
      </c>
      <c r="J18" s="185">
        <v>20</v>
      </c>
      <c r="K18" s="185">
        <f t="shared" si="0"/>
        <v>33</v>
      </c>
      <c r="L18" s="185">
        <v>17</v>
      </c>
      <c r="M18" s="185">
        <f t="shared" si="1"/>
        <v>43</v>
      </c>
      <c r="N18" s="185">
        <v>498</v>
      </c>
      <c r="O18" s="187">
        <f t="shared" si="2"/>
        <v>3</v>
      </c>
      <c r="P18" s="138">
        <f t="shared" si="3"/>
        <v>536</v>
      </c>
      <c r="Q18" s="137">
        <f t="shared" si="4"/>
        <v>4</v>
      </c>
    </row>
    <row r="19" spans="1:17" ht="33.75" customHeight="1">
      <c r="A19" s="132" t="s">
        <v>8</v>
      </c>
      <c r="B19" s="133">
        <v>2298888</v>
      </c>
      <c r="C19" s="186">
        <v>2124495</v>
      </c>
      <c r="D19" s="181">
        <v>152509</v>
      </c>
      <c r="E19" s="182">
        <v>3433</v>
      </c>
      <c r="F19" s="176">
        <v>2280437</v>
      </c>
      <c r="G19" s="136">
        <f t="shared" si="5"/>
        <v>99.19739456641646</v>
      </c>
      <c r="H19" s="183">
        <f t="shared" si="6"/>
        <v>14</v>
      </c>
      <c r="I19" s="184">
        <v>3</v>
      </c>
      <c r="J19" s="185">
        <v>32</v>
      </c>
      <c r="K19" s="185">
        <f t="shared" si="0"/>
        <v>15</v>
      </c>
      <c r="L19" s="185">
        <v>262</v>
      </c>
      <c r="M19" s="185">
        <f t="shared" si="1"/>
        <v>1</v>
      </c>
      <c r="N19" s="185">
        <v>61</v>
      </c>
      <c r="O19" s="187">
        <f t="shared" si="2"/>
        <v>35</v>
      </c>
      <c r="P19" s="138">
        <f t="shared" si="3"/>
        <v>358</v>
      </c>
      <c r="Q19" s="137">
        <f t="shared" si="4"/>
        <v>18</v>
      </c>
    </row>
    <row r="20" spans="1:17" ht="33.75" customHeight="1">
      <c r="A20" s="132" t="s">
        <v>9</v>
      </c>
      <c r="B20" s="133">
        <v>1065139</v>
      </c>
      <c r="C20" s="134">
        <v>952098</v>
      </c>
      <c r="D20" s="135">
        <v>37654</v>
      </c>
      <c r="E20" s="177">
        <v>3411</v>
      </c>
      <c r="F20" s="133">
        <v>993163</v>
      </c>
      <c r="G20" s="136">
        <f t="shared" si="5"/>
        <v>93.24257209622407</v>
      </c>
      <c r="H20" s="137">
        <f t="shared" si="6"/>
        <v>41</v>
      </c>
      <c r="I20" s="138">
        <v>4</v>
      </c>
      <c r="J20" s="139">
        <v>12</v>
      </c>
      <c r="K20" s="139">
        <f t="shared" si="0"/>
        <v>46</v>
      </c>
      <c r="L20" s="139">
        <v>59</v>
      </c>
      <c r="M20" s="139">
        <f t="shared" si="1"/>
        <v>35</v>
      </c>
      <c r="N20" s="139">
        <v>159</v>
      </c>
      <c r="O20" s="140">
        <f t="shared" si="2"/>
        <v>19</v>
      </c>
      <c r="P20" s="138">
        <f t="shared" si="3"/>
        <v>234</v>
      </c>
      <c r="Q20" s="137">
        <f t="shared" si="4"/>
        <v>31</v>
      </c>
    </row>
    <row r="21" spans="1:17" ht="33.75" customHeight="1">
      <c r="A21" s="132" t="s">
        <v>10</v>
      </c>
      <c r="B21" s="133">
        <v>1152345</v>
      </c>
      <c r="C21" s="134">
        <v>1092175</v>
      </c>
      <c r="D21" s="135">
        <v>45376</v>
      </c>
      <c r="E21" s="177">
        <v>2021</v>
      </c>
      <c r="F21" s="133">
        <v>1139572</v>
      </c>
      <c r="G21" s="136">
        <f t="shared" si="5"/>
        <v>98.89156459220112</v>
      </c>
      <c r="H21" s="137">
        <f t="shared" si="6"/>
        <v>18</v>
      </c>
      <c r="I21" s="138">
        <v>1</v>
      </c>
      <c r="J21" s="139">
        <v>19</v>
      </c>
      <c r="K21" s="139">
        <f t="shared" si="0"/>
        <v>34</v>
      </c>
      <c r="L21" s="139">
        <v>124</v>
      </c>
      <c r="M21" s="139">
        <f t="shared" si="1"/>
        <v>23</v>
      </c>
      <c r="N21" s="139">
        <v>89</v>
      </c>
      <c r="O21" s="140">
        <f t="shared" si="2"/>
        <v>28</v>
      </c>
      <c r="P21" s="138">
        <f t="shared" si="3"/>
        <v>233</v>
      </c>
      <c r="Q21" s="137">
        <f t="shared" si="4"/>
        <v>32</v>
      </c>
    </row>
    <row r="22" spans="1:17" ht="33.75" customHeight="1">
      <c r="A22" s="132" t="s">
        <v>11</v>
      </c>
      <c r="B22" s="176">
        <v>800239</v>
      </c>
      <c r="C22" s="134">
        <v>710333</v>
      </c>
      <c r="D22" s="181">
        <v>57128</v>
      </c>
      <c r="E22" s="177">
        <v>1176</v>
      </c>
      <c r="F22" s="133">
        <v>768637</v>
      </c>
      <c r="G22" s="136">
        <f t="shared" si="5"/>
        <v>96.05092978472682</v>
      </c>
      <c r="H22" s="137">
        <f t="shared" si="6"/>
        <v>31</v>
      </c>
      <c r="I22" s="138">
        <v>2</v>
      </c>
      <c r="J22" s="139">
        <v>16</v>
      </c>
      <c r="K22" s="139">
        <f t="shared" si="0"/>
        <v>40</v>
      </c>
      <c r="L22" s="139">
        <v>133</v>
      </c>
      <c r="M22" s="139">
        <f t="shared" si="1"/>
        <v>20</v>
      </c>
      <c r="N22" s="139">
        <v>29</v>
      </c>
      <c r="O22" s="140">
        <f t="shared" si="2"/>
        <v>45</v>
      </c>
      <c r="P22" s="138">
        <f t="shared" si="3"/>
        <v>180</v>
      </c>
      <c r="Q22" s="137">
        <f t="shared" si="4"/>
        <v>40</v>
      </c>
    </row>
    <row r="23" spans="1:17" ht="33.75" customHeight="1">
      <c r="A23" s="132" t="s">
        <v>12</v>
      </c>
      <c r="B23" s="133">
        <v>851158</v>
      </c>
      <c r="C23" s="134">
        <v>675902</v>
      </c>
      <c r="D23" s="135">
        <v>156690</v>
      </c>
      <c r="E23" s="177">
        <v>3045</v>
      </c>
      <c r="F23" s="133">
        <v>835637</v>
      </c>
      <c r="G23" s="136">
        <f t="shared" si="5"/>
        <v>98.1764842720153</v>
      </c>
      <c r="H23" s="137">
        <f t="shared" si="6"/>
        <v>22</v>
      </c>
      <c r="I23" s="138">
        <v>2</v>
      </c>
      <c r="J23" s="139">
        <v>17</v>
      </c>
      <c r="K23" s="139">
        <f t="shared" si="0"/>
        <v>38</v>
      </c>
      <c r="L23" s="139">
        <v>248</v>
      </c>
      <c r="M23" s="139">
        <f t="shared" si="1"/>
        <v>4</v>
      </c>
      <c r="N23" s="139">
        <v>34</v>
      </c>
      <c r="O23" s="140">
        <f t="shared" si="2"/>
        <v>42</v>
      </c>
      <c r="P23" s="138">
        <f t="shared" si="3"/>
        <v>301</v>
      </c>
      <c r="Q23" s="137">
        <f t="shared" si="4"/>
        <v>24</v>
      </c>
    </row>
    <row r="24" spans="1:17" ht="33.75" customHeight="1">
      <c r="A24" s="141" t="s">
        <v>13</v>
      </c>
      <c r="B24" s="142">
        <v>2096051</v>
      </c>
      <c r="C24" s="143">
        <v>1909023</v>
      </c>
      <c r="D24" s="144">
        <v>161588</v>
      </c>
      <c r="E24" s="178">
        <v>1809</v>
      </c>
      <c r="F24" s="142">
        <v>2072420</v>
      </c>
      <c r="G24" s="145">
        <f t="shared" si="5"/>
        <v>98.87259422599928</v>
      </c>
      <c r="H24" s="146">
        <f t="shared" si="6"/>
        <v>19</v>
      </c>
      <c r="I24" s="147">
        <v>4</v>
      </c>
      <c r="J24" s="148">
        <v>65</v>
      </c>
      <c r="K24" s="148">
        <f t="shared" si="0"/>
        <v>2</v>
      </c>
      <c r="L24" s="148">
        <v>241</v>
      </c>
      <c r="M24" s="148">
        <f t="shared" si="1"/>
        <v>5</v>
      </c>
      <c r="N24" s="148">
        <v>63</v>
      </c>
      <c r="O24" s="149">
        <f t="shared" si="2"/>
        <v>34</v>
      </c>
      <c r="P24" s="147">
        <f t="shared" si="3"/>
        <v>373</v>
      </c>
      <c r="Q24" s="146">
        <f t="shared" si="4"/>
        <v>16</v>
      </c>
    </row>
    <row r="25" spans="1:17" ht="33.75" customHeight="1">
      <c r="A25" s="132" t="s">
        <v>14</v>
      </c>
      <c r="B25" s="133">
        <v>2033265</v>
      </c>
      <c r="C25" s="134">
        <v>1772143</v>
      </c>
      <c r="D25" s="135">
        <v>168109</v>
      </c>
      <c r="E25" s="177">
        <v>5835</v>
      </c>
      <c r="F25" s="133">
        <v>1946087</v>
      </c>
      <c r="G25" s="136">
        <f t="shared" si="5"/>
        <v>95.71241328602026</v>
      </c>
      <c r="H25" s="137">
        <f t="shared" si="6"/>
        <v>32</v>
      </c>
      <c r="I25" s="138">
        <v>1</v>
      </c>
      <c r="J25" s="139">
        <v>43</v>
      </c>
      <c r="K25" s="139">
        <f t="shared" si="0"/>
        <v>6</v>
      </c>
      <c r="L25" s="139">
        <v>212</v>
      </c>
      <c r="M25" s="139">
        <f t="shared" si="1"/>
        <v>10</v>
      </c>
      <c r="N25" s="139">
        <v>215</v>
      </c>
      <c r="O25" s="140">
        <f t="shared" si="2"/>
        <v>12</v>
      </c>
      <c r="P25" s="138">
        <f t="shared" si="3"/>
        <v>471</v>
      </c>
      <c r="Q25" s="137">
        <f t="shared" si="4"/>
        <v>8</v>
      </c>
    </row>
    <row r="26" spans="1:17" ht="33.75" customHeight="1">
      <c r="A26" s="132" t="s">
        <v>15</v>
      </c>
      <c r="B26" s="133">
        <v>3683825</v>
      </c>
      <c r="C26" s="134">
        <v>3533496</v>
      </c>
      <c r="D26" s="135">
        <v>94140</v>
      </c>
      <c r="E26" s="177">
        <v>26224</v>
      </c>
      <c r="F26" s="133">
        <v>3653860</v>
      </c>
      <c r="G26" s="136">
        <f t="shared" si="5"/>
        <v>99.18657916703427</v>
      </c>
      <c r="H26" s="137">
        <f t="shared" si="6"/>
        <v>15</v>
      </c>
      <c r="I26" s="138">
        <v>4</v>
      </c>
      <c r="J26" s="139">
        <v>37</v>
      </c>
      <c r="K26" s="139">
        <f t="shared" si="0"/>
        <v>11</v>
      </c>
      <c r="L26" s="139">
        <v>212</v>
      </c>
      <c r="M26" s="139">
        <f t="shared" si="1"/>
        <v>10</v>
      </c>
      <c r="N26" s="139">
        <v>385</v>
      </c>
      <c r="O26" s="140">
        <f t="shared" si="2"/>
        <v>7</v>
      </c>
      <c r="P26" s="138">
        <f t="shared" si="3"/>
        <v>638</v>
      </c>
      <c r="Q26" s="137">
        <f t="shared" si="4"/>
        <v>3</v>
      </c>
    </row>
    <row r="27" spans="1:17" ht="33.75" customHeight="1">
      <c r="A27" s="132" t="s">
        <v>16</v>
      </c>
      <c r="B27" s="133">
        <v>7441315</v>
      </c>
      <c r="C27" s="134">
        <v>7366495</v>
      </c>
      <c r="D27" s="135">
        <v>48466</v>
      </c>
      <c r="E27" s="177">
        <v>14691</v>
      </c>
      <c r="F27" s="133">
        <v>7429652</v>
      </c>
      <c r="G27" s="136">
        <f t="shared" si="5"/>
        <v>99.84326694945719</v>
      </c>
      <c r="H27" s="137">
        <f t="shared" si="6"/>
        <v>5</v>
      </c>
      <c r="I27" s="138">
        <v>1</v>
      </c>
      <c r="J27" s="139">
        <v>43</v>
      </c>
      <c r="K27" s="139">
        <f t="shared" si="0"/>
        <v>6</v>
      </c>
      <c r="L27" s="139">
        <v>30</v>
      </c>
      <c r="M27" s="139">
        <f t="shared" si="1"/>
        <v>41</v>
      </c>
      <c r="N27" s="139">
        <v>232</v>
      </c>
      <c r="O27" s="140">
        <f t="shared" si="2"/>
        <v>11</v>
      </c>
      <c r="P27" s="138">
        <f t="shared" si="3"/>
        <v>306</v>
      </c>
      <c r="Q27" s="137">
        <f t="shared" si="4"/>
        <v>23</v>
      </c>
    </row>
    <row r="28" spans="1:17" ht="33.75" customHeight="1">
      <c r="A28" s="132" t="s">
        <v>17</v>
      </c>
      <c r="B28" s="133">
        <v>1852409</v>
      </c>
      <c r="C28" s="134">
        <v>1779929</v>
      </c>
      <c r="D28" s="135">
        <v>63385</v>
      </c>
      <c r="E28" s="177">
        <v>1212</v>
      </c>
      <c r="F28" s="133">
        <v>1844526</v>
      </c>
      <c r="G28" s="136">
        <f t="shared" si="5"/>
        <v>99.57444603216676</v>
      </c>
      <c r="H28" s="137">
        <f t="shared" si="6"/>
        <v>9</v>
      </c>
      <c r="I28" s="138">
        <v>2</v>
      </c>
      <c r="J28" s="139">
        <v>26</v>
      </c>
      <c r="K28" s="139">
        <f t="shared" si="0"/>
        <v>23</v>
      </c>
      <c r="L28" s="139">
        <v>78</v>
      </c>
      <c r="M28" s="139">
        <f t="shared" si="1"/>
        <v>32</v>
      </c>
      <c r="N28" s="139">
        <v>160</v>
      </c>
      <c r="O28" s="140">
        <f t="shared" si="2"/>
        <v>18</v>
      </c>
      <c r="P28" s="138">
        <f t="shared" si="3"/>
        <v>266</v>
      </c>
      <c r="Q28" s="137">
        <f t="shared" si="4"/>
        <v>29</v>
      </c>
    </row>
    <row r="29" spans="1:17" ht="33.75" customHeight="1">
      <c r="A29" s="132" t="s">
        <v>18</v>
      </c>
      <c r="B29" s="133">
        <v>1418668</v>
      </c>
      <c r="C29" s="134">
        <v>1358178</v>
      </c>
      <c r="D29" s="135">
        <v>50377</v>
      </c>
      <c r="E29" s="177">
        <v>3476</v>
      </c>
      <c r="F29" s="133">
        <v>1412031</v>
      </c>
      <c r="G29" s="136">
        <f t="shared" si="5"/>
        <v>99.53216679307633</v>
      </c>
      <c r="H29" s="137">
        <f t="shared" si="6"/>
        <v>11</v>
      </c>
      <c r="I29" s="138">
        <v>1</v>
      </c>
      <c r="J29" s="139">
        <v>22</v>
      </c>
      <c r="K29" s="139">
        <f t="shared" si="0"/>
        <v>31</v>
      </c>
      <c r="L29" s="139">
        <v>48</v>
      </c>
      <c r="M29" s="139">
        <f t="shared" si="1"/>
        <v>38</v>
      </c>
      <c r="N29" s="139">
        <v>73</v>
      </c>
      <c r="O29" s="140">
        <f t="shared" si="2"/>
        <v>30</v>
      </c>
      <c r="P29" s="138">
        <f t="shared" si="3"/>
        <v>144</v>
      </c>
      <c r="Q29" s="137">
        <f t="shared" si="4"/>
        <v>45</v>
      </c>
    </row>
    <row r="30" spans="1:17" ht="33.75" customHeight="1">
      <c r="A30" s="132" t="s">
        <v>19</v>
      </c>
      <c r="B30" s="133">
        <v>2608211</v>
      </c>
      <c r="C30" s="134">
        <v>2471895</v>
      </c>
      <c r="D30" s="181">
        <v>128606</v>
      </c>
      <c r="E30" s="182">
        <v>1051</v>
      </c>
      <c r="F30" s="176">
        <v>2601552</v>
      </c>
      <c r="G30" s="136">
        <f t="shared" si="5"/>
        <v>99.74469090115792</v>
      </c>
      <c r="H30" s="183">
        <f t="shared" si="6"/>
        <v>8</v>
      </c>
      <c r="I30" s="184">
        <v>1</v>
      </c>
      <c r="J30" s="185">
        <v>24</v>
      </c>
      <c r="K30" s="185">
        <f t="shared" si="0"/>
        <v>28</v>
      </c>
      <c r="L30" s="185">
        <v>185</v>
      </c>
      <c r="M30" s="139">
        <f t="shared" si="1"/>
        <v>13</v>
      </c>
      <c r="N30" s="139">
        <v>149</v>
      </c>
      <c r="O30" s="140">
        <f t="shared" si="2"/>
        <v>21</v>
      </c>
      <c r="P30" s="138">
        <f t="shared" si="3"/>
        <v>359</v>
      </c>
      <c r="Q30" s="137">
        <f t="shared" si="4"/>
        <v>17</v>
      </c>
    </row>
    <row r="31" spans="1:17" ht="33.75" customHeight="1">
      <c r="A31" s="132" t="s">
        <v>20</v>
      </c>
      <c r="B31" s="133">
        <v>8841490</v>
      </c>
      <c r="C31" s="134">
        <v>8838170</v>
      </c>
      <c r="D31" s="135">
        <v>591</v>
      </c>
      <c r="E31" s="177">
        <v>1404</v>
      </c>
      <c r="F31" s="133">
        <v>8840165</v>
      </c>
      <c r="G31" s="136">
        <f t="shared" si="5"/>
        <v>99.98501383816529</v>
      </c>
      <c r="H31" s="137">
        <f t="shared" si="6"/>
        <v>2</v>
      </c>
      <c r="I31" s="138">
        <v>2</v>
      </c>
      <c r="J31" s="139">
        <v>43</v>
      </c>
      <c r="K31" s="139">
        <f t="shared" si="0"/>
        <v>6</v>
      </c>
      <c r="L31" s="139">
        <v>5</v>
      </c>
      <c r="M31" s="139">
        <f t="shared" si="1"/>
        <v>46</v>
      </c>
      <c r="N31" s="139">
        <v>392</v>
      </c>
      <c r="O31" s="140">
        <f t="shared" si="2"/>
        <v>6</v>
      </c>
      <c r="P31" s="138">
        <f t="shared" si="3"/>
        <v>442</v>
      </c>
      <c r="Q31" s="137">
        <f t="shared" si="4"/>
        <v>9</v>
      </c>
    </row>
    <row r="32" spans="1:17" ht="33.75" customHeight="1">
      <c r="A32" s="132" t="s">
        <v>21</v>
      </c>
      <c r="B32" s="133">
        <v>5523347</v>
      </c>
      <c r="C32" s="134">
        <v>5413739</v>
      </c>
      <c r="D32" s="135">
        <v>98113</v>
      </c>
      <c r="E32" s="177">
        <v>2786</v>
      </c>
      <c r="F32" s="133">
        <v>5514638</v>
      </c>
      <c r="G32" s="136">
        <f t="shared" si="5"/>
        <v>99.84232386630786</v>
      </c>
      <c r="H32" s="137">
        <f t="shared" si="6"/>
        <v>6</v>
      </c>
      <c r="I32" s="138">
        <v>4</v>
      </c>
      <c r="J32" s="139">
        <v>45</v>
      </c>
      <c r="K32" s="139">
        <f t="shared" si="0"/>
        <v>5</v>
      </c>
      <c r="L32" s="139">
        <v>103</v>
      </c>
      <c r="M32" s="139">
        <f t="shared" si="1"/>
        <v>28</v>
      </c>
      <c r="N32" s="139">
        <v>171</v>
      </c>
      <c r="O32" s="140">
        <f t="shared" si="2"/>
        <v>17</v>
      </c>
      <c r="P32" s="138">
        <f t="shared" si="3"/>
        <v>323</v>
      </c>
      <c r="Q32" s="137">
        <f t="shared" si="4"/>
        <v>22</v>
      </c>
    </row>
    <row r="33" spans="1:17" ht="33.75" customHeight="1">
      <c r="A33" s="132" t="s">
        <v>22</v>
      </c>
      <c r="B33" s="133">
        <v>1376821</v>
      </c>
      <c r="C33" s="134">
        <v>1331575</v>
      </c>
      <c r="D33" s="135">
        <v>35407</v>
      </c>
      <c r="E33" s="177">
        <v>161</v>
      </c>
      <c r="F33" s="133">
        <v>1367143</v>
      </c>
      <c r="G33" s="136">
        <f t="shared" si="5"/>
        <v>99.29707638102556</v>
      </c>
      <c r="H33" s="137">
        <f t="shared" si="6"/>
        <v>13</v>
      </c>
      <c r="I33" s="138">
        <v>1</v>
      </c>
      <c r="J33" s="139">
        <v>29</v>
      </c>
      <c r="K33" s="139">
        <f t="shared" si="0"/>
        <v>18</v>
      </c>
      <c r="L33" s="139">
        <v>99</v>
      </c>
      <c r="M33" s="139">
        <f t="shared" si="1"/>
        <v>29</v>
      </c>
      <c r="N33" s="139">
        <v>61</v>
      </c>
      <c r="O33" s="140">
        <f t="shared" si="2"/>
        <v>35</v>
      </c>
      <c r="P33" s="138">
        <f t="shared" si="3"/>
        <v>190</v>
      </c>
      <c r="Q33" s="137">
        <f t="shared" si="4"/>
        <v>37</v>
      </c>
    </row>
    <row r="34" spans="1:17" ht="33.75" customHeight="1">
      <c r="A34" s="132" t="s">
        <v>23</v>
      </c>
      <c r="B34" s="133">
        <v>986381</v>
      </c>
      <c r="C34" s="134">
        <v>875985</v>
      </c>
      <c r="D34" s="135">
        <v>81581</v>
      </c>
      <c r="E34" s="177">
        <v>1659</v>
      </c>
      <c r="F34" s="133">
        <v>959225</v>
      </c>
      <c r="G34" s="136">
        <f t="shared" si="5"/>
        <v>97.24690560746811</v>
      </c>
      <c r="H34" s="137">
        <f t="shared" si="6"/>
        <v>27</v>
      </c>
      <c r="I34" s="138">
        <v>2</v>
      </c>
      <c r="J34" s="139">
        <v>25</v>
      </c>
      <c r="K34" s="139">
        <f t="shared" si="0"/>
        <v>26</v>
      </c>
      <c r="L34" s="139">
        <v>111</v>
      </c>
      <c r="M34" s="139">
        <f t="shared" si="1"/>
        <v>26</v>
      </c>
      <c r="N34" s="139">
        <v>22</v>
      </c>
      <c r="O34" s="140">
        <f t="shared" si="2"/>
        <v>47</v>
      </c>
      <c r="P34" s="138">
        <f t="shared" si="3"/>
        <v>160</v>
      </c>
      <c r="Q34" s="137">
        <f t="shared" si="4"/>
        <v>43</v>
      </c>
    </row>
    <row r="35" spans="1:17" ht="33.75" customHeight="1">
      <c r="A35" s="132" t="s">
        <v>24</v>
      </c>
      <c r="B35" s="133">
        <v>580292</v>
      </c>
      <c r="C35" s="134">
        <v>475809</v>
      </c>
      <c r="D35" s="135">
        <v>86924</v>
      </c>
      <c r="E35" s="177">
        <v>3524</v>
      </c>
      <c r="F35" s="133">
        <v>566257</v>
      </c>
      <c r="G35" s="136">
        <f t="shared" si="5"/>
        <v>97.581390058798</v>
      </c>
      <c r="H35" s="137">
        <f t="shared" si="6"/>
        <v>24</v>
      </c>
      <c r="I35" s="138">
        <v>0</v>
      </c>
      <c r="J35" s="139">
        <v>14</v>
      </c>
      <c r="K35" s="139">
        <f t="shared" si="0"/>
        <v>44</v>
      </c>
      <c r="L35" s="139">
        <v>193</v>
      </c>
      <c r="M35" s="139">
        <f t="shared" si="1"/>
        <v>12</v>
      </c>
      <c r="N35" s="139">
        <v>37</v>
      </c>
      <c r="O35" s="140">
        <f t="shared" si="2"/>
        <v>41</v>
      </c>
      <c r="P35" s="138">
        <f t="shared" si="3"/>
        <v>244</v>
      </c>
      <c r="Q35" s="137">
        <f t="shared" si="4"/>
        <v>30</v>
      </c>
    </row>
    <row r="36" spans="1:17" ht="33.75" customHeight="1">
      <c r="A36" s="132" t="s">
        <v>25</v>
      </c>
      <c r="B36" s="133">
        <v>692415</v>
      </c>
      <c r="C36" s="134">
        <v>528346</v>
      </c>
      <c r="D36" s="135">
        <v>140972</v>
      </c>
      <c r="E36" s="177">
        <v>680</v>
      </c>
      <c r="F36" s="133">
        <v>669998</v>
      </c>
      <c r="G36" s="136">
        <f t="shared" si="5"/>
        <v>96.76249070282995</v>
      </c>
      <c r="H36" s="137">
        <f t="shared" si="6"/>
        <v>29</v>
      </c>
      <c r="I36" s="138">
        <v>2</v>
      </c>
      <c r="J36" s="139">
        <v>13</v>
      </c>
      <c r="K36" s="139">
        <f t="shared" si="0"/>
        <v>45</v>
      </c>
      <c r="L36" s="139">
        <v>158</v>
      </c>
      <c r="M36" s="139">
        <f t="shared" si="1"/>
        <v>17</v>
      </c>
      <c r="N36" s="139">
        <v>33</v>
      </c>
      <c r="O36" s="140">
        <f t="shared" si="2"/>
        <v>43</v>
      </c>
      <c r="P36" s="138">
        <f t="shared" si="3"/>
        <v>206</v>
      </c>
      <c r="Q36" s="137">
        <f t="shared" si="4"/>
        <v>35</v>
      </c>
    </row>
    <row r="37" spans="1:17" ht="33.75" customHeight="1">
      <c r="A37" s="132" t="s">
        <v>26</v>
      </c>
      <c r="B37" s="133">
        <v>1919828</v>
      </c>
      <c r="C37" s="134">
        <v>1771683</v>
      </c>
      <c r="D37" s="135">
        <v>128703</v>
      </c>
      <c r="E37" s="177">
        <v>1126</v>
      </c>
      <c r="F37" s="133">
        <v>1901512</v>
      </c>
      <c r="G37" s="136">
        <f t="shared" si="5"/>
        <v>99.04595620024294</v>
      </c>
      <c r="H37" s="137">
        <f t="shared" si="6"/>
        <v>16</v>
      </c>
      <c r="I37" s="138">
        <v>4</v>
      </c>
      <c r="J37" s="139">
        <v>23</v>
      </c>
      <c r="K37" s="139">
        <f t="shared" si="0"/>
        <v>29</v>
      </c>
      <c r="L37" s="139">
        <v>126</v>
      </c>
      <c r="M37" s="139">
        <f t="shared" si="1"/>
        <v>22</v>
      </c>
      <c r="N37" s="139">
        <v>65</v>
      </c>
      <c r="O37" s="140">
        <f t="shared" si="2"/>
        <v>33</v>
      </c>
      <c r="P37" s="138">
        <f t="shared" si="3"/>
        <v>218</v>
      </c>
      <c r="Q37" s="137">
        <f t="shared" si="4"/>
        <v>34</v>
      </c>
    </row>
    <row r="38" spans="1:17" ht="33.75" customHeight="1">
      <c r="A38" s="132" t="s">
        <v>27</v>
      </c>
      <c r="B38" s="133">
        <v>2862117</v>
      </c>
      <c r="C38" s="134">
        <v>2604261</v>
      </c>
      <c r="D38" s="135">
        <v>82121</v>
      </c>
      <c r="E38" s="177">
        <v>10446</v>
      </c>
      <c r="F38" s="133">
        <v>2696828</v>
      </c>
      <c r="G38" s="136">
        <f t="shared" si="5"/>
        <v>94.22493909228729</v>
      </c>
      <c r="H38" s="137">
        <f t="shared" si="6"/>
        <v>36</v>
      </c>
      <c r="I38" s="138">
        <v>3</v>
      </c>
      <c r="J38" s="139">
        <v>18</v>
      </c>
      <c r="K38" s="139">
        <f t="shared" si="0"/>
        <v>36</v>
      </c>
      <c r="L38" s="139">
        <v>86</v>
      </c>
      <c r="M38" s="139">
        <f t="shared" si="1"/>
        <v>30</v>
      </c>
      <c r="N38" s="139">
        <v>190</v>
      </c>
      <c r="O38" s="140">
        <f t="shared" si="2"/>
        <v>14</v>
      </c>
      <c r="P38" s="138">
        <f t="shared" si="3"/>
        <v>297</v>
      </c>
      <c r="Q38" s="137">
        <f t="shared" si="4"/>
        <v>25</v>
      </c>
    </row>
    <row r="39" spans="1:17" ht="33.75" customHeight="1">
      <c r="A39" s="132" t="s">
        <v>28</v>
      </c>
      <c r="B39" s="133">
        <v>1399520</v>
      </c>
      <c r="C39" s="134">
        <v>1215178</v>
      </c>
      <c r="D39" s="135">
        <v>86222</v>
      </c>
      <c r="E39" s="177">
        <v>5708</v>
      </c>
      <c r="F39" s="133">
        <v>1307108</v>
      </c>
      <c r="G39" s="136">
        <f t="shared" si="5"/>
        <v>93.39687892991883</v>
      </c>
      <c r="H39" s="137">
        <f t="shared" si="6"/>
        <v>40</v>
      </c>
      <c r="I39" s="138">
        <v>1</v>
      </c>
      <c r="J39" s="139">
        <v>15</v>
      </c>
      <c r="K39" s="139">
        <f t="shared" si="0"/>
        <v>43</v>
      </c>
      <c r="L39" s="139">
        <v>108</v>
      </c>
      <c r="M39" s="139">
        <f t="shared" si="1"/>
        <v>27</v>
      </c>
      <c r="N39" s="139">
        <v>72</v>
      </c>
      <c r="O39" s="140">
        <f t="shared" si="2"/>
        <v>32</v>
      </c>
      <c r="P39" s="138">
        <f t="shared" si="3"/>
        <v>196</v>
      </c>
      <c r="Q39" s="137">
        <f t="shared" si="4"/>
        <v>36</v>
      </c>
    </row>
    <row r="40" spans="1:17" ht="33.75" customHeight="1">
      <c r="A40" s="132" t="s">
        <v>29</v>
      </c>
      <c r="B40" s="133">
        <v>759047</v>
      </c>
      <c r="C40" s="134">
        <v>662504</v>
      </c>
      <c r="D40" s="135">
        <v>55603</v>
      </c>
      <c r="E40" s="177">
        <v>15076</v>
      </c>
      <c r="F40" s="133">
        <v>733183</v>
      </c>
      <c r="G40" s="136">
        <f t="shared" si="5"/>
        <v>96.59256936658731</v>
      </c>
      <c r="H40" s="137">
        <f t="shared" si="6"/>
        <v>30</v>
      </c>
      <c r="I40" s="138">
        <v>0</v>
      </c>
      <c r="J40" s="139">
        <v>19</v>
      </c>
      <c r="K40" s="139">
        <f t="shared" si="0"/>
        <v>34</v>
      </c>
      <c r="L40" s="139">
        <v>118</v>
      </c>
      <c r="M40" s="139">
        <f t="shared" si="1"/>
        <v>24</v>
      </c>
      <c r="N40" s="139">
        <v>52</v>
      </c>
      <c r="O40" s="140">
        <f t="shared" si="2"/>
        <v>38</v>
      </c>
      <c r="P40" s="138">
        <f t="shared" si="3"/>
        <v>189</v>
      </c>
      <c r="Q40" s="137">
        <f t="shared" si="4"/>
        <v>38</v>
      </c>
    </row>
    <row r="41" spans="1:17" ht="33.75" customHeight="1">
      <c r="A41" s="132" t="s">
        <v>30</v>
      </c>
      <c r="B41" s="133">
        <v>976544</v>
      </c>
      <c r="C41" s="134">
        <v>956669</v>
      </c>
      <c r="D41" s="135">
        <v>12702</v>
      </c>
      <c r="E41" s="177">
        <v>522</v>
      </c>
      <c r="F41" s="133">
        <v>969893</v>
      </c>
      <c r="G41" s="136">
        <f t="shared" si="5"/>
        <v>99.31892469770948</v>
      </c>
      <c r="H41" s="137">
        <f t="shared" si="6"/>
        <v>12</v>
      </c>
      <c r="I41" s="138">
        <v>2</v>
      </c>
      <c r="J41" s="139">
        <v>16</v>
      </c>
      <c r="K41" s="139">
        <f t="shared" si="0"/>
        <v>40</v>
      </c>
      <c r="L41" s="139">
        <v>15</v>
      </c>
      <c r="M41" s="139">
        <f t="shared" si="1"/>
        <v>44</v>
      </c>
      <c r="N41" s="139">
        <v>32</v>
      </c>
      <c r="O41" s="140">
        <f t="shared" si="2"/>
        <v>44</v>
      </c>
      <c r="P41" s="138">
        <f t="shared" si="3"/>
        <v>65</v>
      </c>
      <c r="Q41" s="137">
        <f t="shared" si="4"/>
        <v>47</v>
      </c>
    </row>
    <row r="42" spans="1:17" ht="33.75" customHeight="1">
      <c r="A42" s="132" t="s">
        <v>31</v>
      </c>
      <c r="B42" s="133">
        <v>1421477</v>
      </c>
      <c r="C42" s="134">
        <v>1219998</v>
      </c>
      <c r="D42" s="135">
        <v>78854</v>
      </c>
      <c r="E42" s="177">
        <v>20094</v>
      </c>
      <c r="F42" s="133">
        <v>1318946</v>
      </c>
      <c r="G42" s="136">
        <f t="shared" si="5"/>
        <v>92.78700956821672</v>
      </c>
      <c r="H42" s="137">
        <f t="shared" si="6"/>
        <v>43</v>
      </c>
      <c r="I42" s="138">
        <v>2</v>
      </c>
      <c r="J42" s="139">
        <v>30</v>
      </c>
      <c r="K42" s="139">
        <f t="shared" si="0"/>
        <v>17</v>
      </c>
      <c r="L42" s="139">
        <v>157</v>
      </c>
      <c r="M42" s="139">
        <f t="shared" si="1"/>
        <v>18</v>
      </c>
      <c r="N42" s="139">
        <v>147</v>
      </c>
      <c r="O42" s="140">
        <f t="shared" si="2"/>
        <v>22</v>
      </c>
      <c r="P42" s="138">
        <f t="shared" si="3"/>
        <v>336</v>
      </c>
      <c r="Q42" s="137">
        <f t="shared" si="4"/>
        <v>21</v>
      </c>
    </row>
    <row r="43" spans="1:17" ht="33.75" customHeight="1">
      <c r="A43" s="132" t="s">
        <v>32</v>
      </c>
      <c r="B43" s="133">
        <v>742264</v>
      </c>
      <c r="C43" s="134">
        <v>563325</v>
      </c>
      <c r="D43" s="135">
        <v>124185</v>
      </c>
      <c r="E43" s="177">
        <v>2484</v>
      </c>
      <c r="F43" s="133">
        <v>689994</v>
      </c>
      <c r="G43" s="136">
        <f t="shared" si="5"/>
        <v>92.95803110483601</v>
      </c>
      <c r="H43" s="137">
        <f t="shared" si="6"/>
        <v>42</v>
      </c>
      <c r="I43" s="138">
        <v>0</v>
      </c>
      <c r="J43" s="139">
        <v>18</v>
      </c>
      <c r="K43" s="139">
        <f t="shared" si="0"/>
        <v>36</v>
      </c>
      <c r="L43" s="139">
        <v>234</v>
      </c>
      <c r="M43" s="139">
        <f t="shared" si="1"/>
        <v>6</v>
      </c>
      <c r="N43" s="139">
        <v>41</v>
      </c>
      <c r="O43" s="140">
        <f t="shared" si="2"/>
        <v>40</v>
      </c>
      <c r="P43" s="138">
        <f t="shared" si="3"/>
        <v>293</v>
      </c>
      <c r="Q43" s="137">
        <f t="shared" si="4"/>
        <v>27</v>
      </c>
    </row>
    <row r="44" spans="1:17" ht="33.75" customHeight="1">
      <c r="A44" s="132" t="s">
        <v>33</v>
      </c>
      <c r="B44" s="133">
        <v>5082290</v>
      </c>
      <c r="C44" s="134">
        <v>4709156</v>
      </c>
      <c r="D44" s="135">
        <v>26500</v>
      </c>
      <c r="E44" s="177">
        <v>31132</v>
      </c>
      <c r="F44" s="133">
        <v>4766788</v>
      </c>
      <c r="G44" s="136">
        <f t="shared" si="5"/>
        <v>93.79212913863633</v>
      </c>
      <c r="H44" s="137">
        <f t="shared" si="6"/>
        <v>39</v>
      </c>
      <c r="I44" s="138">
        <v>6</v>
      </c>
      <c r="J44" s="139">
        <v>50</v>
      </c>
      <c r="K44" s="139">
        <f t="shared" si="0"/>
        <v>4</v>
      </c>
      <c r="L44" s="139">
        <v>36</v>
      </c>
      <c r="M44" s="139">
        <f t="shared" si="1"/>
        <v>39</v>
      </c>
      <c r="N44" s="139">
        <v>441</v>
      </c>
      <c r="O44" s="140">
        <f t="shared" si="2"/>
        <v>5</v>
      </c>
      <c r="P44" s="138">
        <f t="shared" si="3"/>
        <v>533</v>
      </c>
      <c r="Q44" s="137">
        <f t="shared" si="4"/>
        <v>5</v>
      </c>
    </row>
    <row r="45" spans="1:17" ht="33.75" customHeight="1">
      <c r="A45" s="132" t="s">
        <v>34</v>
      </c>
      <c r="B45" s="133">
        <v>843449</v>
      </c>
      <c r="C45" s="134">
        <v>770518</v>
      </c>
      <c r="D45" s="135">
        <v>28004</v>
      </c>
      <c r="E45" s="177">
        <v>1886</v>
      </c>
      <c r="F45" s="133">
        <v>800408</v>
      </c>
      <c r="G45" s="136">
        <f t="shared" si="5"/>
        <v>94.897024005008</v>
      </c>
      <c r="H45" s="137">
        <f t="shared" si="6"/>
        <v>35</v>
      </c>
      <c r="I45" s="138">
        <v>2</v>
      </c>
      <c r="J45" s="139">
        <v>17</v>
      </c>
      <c r="K45" s="139">
        <f t="shared" si="0"/>
        <v>38</v>
      </c>
      <c r="L45" s="139">
        <v>81</v>
      </c>
      <c r="M45" s="139">
        <f t="shared" si="1"/>
        <v>31</v>
      </c>
      <c r="N45" s="139">
        <v>74</v>
      </c>
      <c r="O45" s="140">
        <f t="shared" si="2"/>
        <v>29</v>
      </c>
      <c r="P45" s="138">
        <f t="shared" si="3"/>
        <v>174</v>
      </c>
      <c r="Q45" s="137">
        <f t="shared" si="4"/>
        <v>41</v>
      </c>
    </row>
    <row r="46" spans="1:17" ht="33.75" customHeight="1">
      <c r="A46" s="132" t="s">
        <v>35</v>
      </c>
      <c r="B46" s="133">
        <v>1374337</v>
      </c>
      <c r="C46" s="134">
        <v>1103146</v>
      </c>
      <c r="D46" s="135">
        <v>237405</v>
      </c>
      <c r="E46" s="177">
        <v>11695</v>
      </c>
      <c r="F46" s="133">
        <v>1352246</v>
      </c>
      <c r="G46" s="136">
        <f t="shared" si="5"/>
        <v>98.39260676238797</v>
      </c>
      <c r="H46" s="137">
        <f t="shared" si="6"/>
        <v>21</v>
      </c>
      <c r="I46" s="138">
        <v>1</v>
      </c>
      <c r="J46" s="139">
        <v>32</v>
      </c>
      <c r="K46" s="139">
        <f t="shared" si="0"/>
        <v>15</v>
      </c>
      <c r="L46" s="139">
        <v>232</v>
      </c>
      <c r="M46" s="139">
        <f t="shared" si="1"/>
        <v>7</v>
      </c>
      <c r="N46" s="139">
        <v>150</v>
      </c>
      <c r="O46" s="140">
        <f t="shared" si="2"/>
        <v>20</v>
      </c>
      <c r="P46" s="138">
        <f t="shared" si="3"/>
        <v>415</v>
      </c>
      <c r="Q46" s="137">
        <f t="shared" si="4"/>
        <v>11</v>
      </c>
    </row>
    <row r="47" spans="1:17" ht="33.75" customHeight="1">
      <c r="A47" s="132" t="s">
        <v>36</v>
      </c>
      <c r="B47" s="133">
        <v>1786960</v>
      </c>
      <c r="C47" s="134">
        <v>1369433</v>
      </c>
      <c r="D47" s="135">
        <v>174716</v>
      </c>
      <c r="E47" s="177">
        <v>11390</v>
      </c>
      <c r="F47" s="133">
        <v>1555539</v>
      </c>
      <c r="G47" s="136">
        <f t="shared" si="5"/>
        <v>87.04945829789139</v>
      </c>
      <c r="H47" s="137">
        <f t="shared" si="6"/>
        <v>47</v>
      </c>
      <c r="I47" s="138">
        <v>1</v>
      </c>
      <c r="J47" s="139">
        <v>28</v>
      </c>
      <c r="K47" s="139">
        <f t="shared" si="0"/>
        <v>19</v>
      </c>
      <c r="L47" s="139">
        <v>223</v>
      </c>
      <c r="M47" s="139">
        <f t="shared" si="1"/>
        <v>8</v>
      </c>
      <c r="N47" s="139">
        <v>241</v>
      </c>
      <c r="O47" s="140">
        <f t="shared" si="2"/>
        <v>10</v>
      </c>
      <c r="P47" s="138">
        <f t="shared" si="3"/>
        <v>493</v>
      </c>
      <c r="Q47" s="137">
        <f t="shared" si="4"/>
        <v>6</v>
      </c>
    </row>
    <row r="48" spans="1:17" ht="33.75" customHeight="1">
      <c r="A48" s="132" t="s">
        <v>37</v>
      </c>
      <c r="B48" s="133">
        <v>1164886</v>
      </c>
      <c r="C48" s="134">
        <v>941224</v>
      </c>
      <c r="D48" s="135">
        <v>108179</v>
      </c>
      <c r="E48" s="177">
        <v>15656</v>
      </c>
      <c r="F48" s="133">
        <v>1065059</v>
      </c>
      <c r="G48" s="136">
        <f t="shared" si="5"/>
        <v>91.43032022017606</v>
      </c>
      <c r="H48" s="137">
        <f t="shared" si="6"/>
        <v>44</v>
      </c>
      <c r="I48" s="138">
        <v>0</v>
      </c>
      <c r="J48" s="139">
        <v>16</v>
      </c>
      <c r="K48" s="139">
        <f t="shared" si="0"/>
        <v>40</v>
      </c>
      <c r="L48" s="139">
        <v>217</v>
      </c>
      <c r="M48" s="139">
        <f t="shared" si="1"/>
        <v>9</v>
      </c>
      <c r="N48" s="139">
        <v>187</v>
      </c>
      <c r="O48" s="140">
        <f t="shared" si="2"/>
        <v>15</v>
      </c>
      <c r="P48" s="138">
        <f t="shared" si="3"/>
        <v>420</v>
      </c>
      <c r="Q48" s="137">
        <f t="shared" si="4"/>
        <v>10</v>
      </c>
    </row>
    <row r="49" spans="1:17" ht="33.75" customHeight="1">
      <c r="A49" s="132" t="s">
        <v>38</v>
      </c>
      <c r="B49" s="133">
        <v>1110002</v>
      </c>
      <c r="C49" s="134">
        <v>993816</v>
      </c>
      <c r="D49" s="135">
        <v>83788</v>
      </c>
      <c r="E49" s="177">
        <v>1395</v>
      </c>
      <c r="F49" s="133">
        <v>1078999</v>
      </c>
      <c r="G49" s="136">
        <f t="shared" si="5"/>
        <v>97.20694196947393</v>
      </c>
      <c r="H49" s="137">
        <f t="shared" si="6"/>
        <v>28</v>
      </c>
      <c r="I49" s="138">
        <v>0</v>
      </c>
      <c r="J49" s="139">
        <v>22</v>
      </c>
      <c r="K49" s="139">
        <f t="shared" si="0"/>
        <v>31</v>
      </c>
      <c r="L49" s="139">
        <v>167</v>
      </c>
      <c r="M49" s="139">
        <f t="shared" si="1"/>
        <v>16</v>
      </c>
      <c r="N49" s="139">
        <v>42</v>
      </c>
      <c r="O49" s="140">
        <f t="shared" si="2"/>
        <v>39</v>
      </c>
      <c r="P49" s="138">
        <f t="shared" si="3"/>
        <v>231</v>
      </c>
      <c r="Q49" s="137">
        <f t="shared" si="4"/>
        <v>33</v>
      </c>
    </row>
    <row r="50" spans="1:17" ht="33.75" customHeight="1">
      <c r="A50" s="132" t="s">
        <v>39</v>
      </c>
      <c r="B50" s="133">
        <v>1679092</v>
      </c>
      <c r="C50" s="134">
        <v>1367865</v>
      </c>
      <c r="D50" s="135">
        <v>252392</v>
      </c>
      <c r="E50" s="177">
        <v>17383</v>
      </c>
      <c r="F50" s="133">
        <v>1637640</v>
      </c>
      <c r="G50" s="136">
        <f t="shared" si="5"/>
        <v>97.53128476581391</v>
      </c>
      <c r="H50" s="137">
        <f t="shared" si="6"/>
        <v>25</v>
      </c>
      <c r="I50" s="138">
        <v>0</v>
      </c>
      <c r="J50" s="139">
        <v>35</v>
      </c>
      <c r="K50" s="139">
        <f t="shared" si="0"/>
        <v>13</v>
      </c>
      <c r="L50" s="139">
        <v>258</v>
      </c>
      <c r="M50" s="139">
        <f t="shared" si="1"/>
        <v>2</v>
      </c>
      <c r="N50" s="139">
        <v>105</v>
      </c>
      <c r="O50" s="140">
        <f t="shared" si="2"/>
        <v>25</v>
      </c>
      <c r="P50" s="138">
        <f t="shared" si="3"/>
        <v>398</v>
      </c>
      <c r="Q50" s="137">
        <f t="shared" si="4"/>
        <v>14</v>
      </c>
    </row>
    <row r="51" spans="1:17" ht="33.75" customHeight="1" thickBot="1">
      <c r="A51" s="150" t="s">
        <v>40</v>
      </c>
      <c r="B51" s="151">
        <v>1420792</v>
      </c>
      <c r="C51" s="152">
        <v>1383520</v>
      </c>
      <c r="D51" s="153">
        <v>36978</v>
      </c>
      <c r="E51" s="179">
        <v>64</v>
      </c>
      <c r="F51" s="151">
        <v>1420562</v>
      </c>
      <c r="G51" s="136">
        <f t="shared" si="5"/>
        <v>99.98381184578741</v>
      </c>
      <c r="H51" s="154">
        <f t="shared" si="6"/>
        <v>3</v>
      </c>
      <c r="I51" s="155">
        <v>1</v>
      </c>
      <c r="J51" s="156">
        <v>25</v>
      </c>
      <c r="K51" s="156">
        <f t="shared" si="0"/>
        <v>26</v>
      </c>
      <c r="L51" s="156">
        <v>32</v>
      </c>
      <c r="M51" s="156">
        <f t="shared" si="1"/>
        <v>40</v>
      </c>
      <c r="N51" s="156">
        <v>25</v>
      </c>
      <c r="O51" s="157">
        <f t="shared" si="2"/>
        <v>46</v>
      </c>
      <c r="P51" s="155">
        <f t="shared" si="3"/>
        <v>83</v>
      </c>
      <c r="Q51" s="154">
        <f t="shared" si="4"/>
        <v>46</v>
      </c>
    </row>
    <row r="52" spans="1:17" ht="33.75" customHeight="1" thickTop="1">
      <c r="A52" s="110" t="s">
        <v>41</v>
      </c>
      <c r="B52" s="109">
        <f>+SUM(B5:B51)</f>
        <v>127069234</v>
      </c>
      <c r="C52" s="114">
        <f>+SUM(C5:C51)</f>
        <v>119672904</v>
      </c>
      <c r="D52" s="115">
        <f>+SUM(D5:D51)</f>
        <v>4195517</v>
      </c>
      <c r="E52" s="120">
        <f>+SUM(E5:E51)</f>
        <v>397709</v>
      </c>
      <c r="F52" s="109">
        <f>+SUM(C52:E52)</f>
        <v>124266130</v>
      </c>
      <c r="G52" s="117">
        <f t="shared" si="5"/>
        <v>97.79403407751714</v>
      </c>
      <c r="H52" s="118"/>
      <c r="I52" s="123">
        <f>+SUM(I5:I51)</f>
        <v>94</v>
      </c>
      <c r="J52" s="124">
        <f>+SUM(J5:J51)</f>
        <v>1388</v>
      </c>
      <c r="K52" s="124"/>
      <c r="L52" s="124">
        <f>+SUM(L5:L51)</f>
        <v>5890</v>
      </c>
      <c r="M52" s="124"/>
      <c r="N52" s="124">
        <f>+SUM(N5:N51)</f>
        <v>8186</v>
      </c>
      <c r="O52" s="127"/>
      <c r="P52" s="123">
        <f t="shared" si="3"/>
        <v>15558</v>
      </c>
      <c r="Q52" s="125"/>
    </row>
    <row r="53" spans="1:17" ht="33.75" customHeight="1">
      <c r="A53" s="160" t="s">
        <v>148</v>
      </c>
      <c r="B53" s="161">
        <v>127254894</v>
      </c>
      <c r="C53" s="162">
        <v>119569016</v>
      </c>
      <c r="D53" s="163">
        <v>4380923</v>
      </c>
      <c r="E53" s="164">
        <v>419585</v>
      </c>
      <c r="F53" s="161">
        <v>124369524</v>
      </c>
      <c r="G53" s="165">
        <f t="shared" si="5"/>
        <v>97.73260586740184</v>
      </c>
      <c r="H53" s="166"/>
      <c r="I53" s="167">
        <v>95</v>
      </c>
      <c r="J53" s="168">
        <v>1401</v>
      </c>
      <c r="K53" s="168"/>
      <c r="L53" s="168">
        <v>6105</v>
      </c>
      <c r="M53" s="168"/>
      <c r="N53" s="168">
        <v>8135</v>
      </c>
      <c r="O53" s="169"/>
      <c r="P53" s="167">
        <v>15736</v>
      </c>
      <c r="Q53" s="170"/>
    </row>
  </sheetData>
  <sheetProtection/>
  <mergeCells count="5">
    <mergeCell ref="A3:A4"/>
    <mergeCell ref="B3:B4"/>
    <mergeCell ref="C3:F3"/>
    <mergeCell ref="G3:H3"/>
    <mergeCell ref="I3:Q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207" t="s">
        <v>142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143</v>
      </c>
    </row>
    <row r="5" spans="2:19" s="16" customFormat="1" ht="17.25" customHeight="1">
      <c r="B5" s="14"/>
      <c r="C5" s="208" t="s">
        <v>61</v>
      </c>
      <c r="D5" s="209"/>
      <c r="E5" s="209"/>
      <c r="F5" s="210"/>
      <c r="G5" s="208" t="s">
        <v>121</v>
      </c>
      <c r="H5" s="209"/>
      <c r="I5" s="209"/>
      <c r="J5" s="209"/>
      <c r="K5" s="209"/>
      <c r="L5" s="209"/>
      <c r="M5" s="210"/>
      <c r="N5" s="208" t="s">
        <v>122</v>
      </c>
      <c r="O5" s="209"/>
      <c r="P5" s="210"/>
      <c r="Q5" s="211" t="s">
        <v>123</v>
      </c>
      <c r="R5" s="214" t="s">
        <v>124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12"/>
      <c r="R6" s="215"/>
      <c r="S6" s="22"/>
    </row>
    <row r="7" spans="2:19" s="13" customFormat="1" ht="12.75" customHeight="1">
      <c r="B7" s="17"/>
      <c r="C7" s="203" t="s">
        <v>125</v>
      </c>
      <c r="D7" s="197" t="s">
        <v>126</v>
      </c>
      <c r="E7" s="217" t="s">
        <v>127</v>
      </c>
      <c r="F7" s="201" t="s">
        <v>62</v>
      </c>
      <c r="G7" s="203" t="s">
        <v>125</v>
      </c>
      <c r="H7" s="205" t="s">
        <v>128</v>
      </c>
      <c r="I7" s="205" t="s">
        <v>129</v>
      </c>
      <c r="J7" s="205" t="s">
        <v>130</v>
      </c>
      <c r="K7" s="197" t="s">
        <v>127</v>
      </c>
      <c r="L7" s="199" t="s">
        <v>131</v>
      </c>
      <c r="M7" s="201" t="s">
        <v>62</v>
      </c>
      <c r="N7" s="21"/>
      <c r="O7" s="21"/>
      <c r="P7" s="20"/>
      <c r="Q7" s="212"/>
      <c r="R7" s="215"/>
      <c r="S7" s="22"/>
    </row>
    <row r="8" spans="2:19" s="13" customFormat="1" ht="12.75" customHeight="1">
      <c r="B8" s="23"/>
      <c r="C8" s="203"/>
      <c r="D8" s="197"/>
      <c r="E8" s="217"/>
      <c r="F8" s="201"/>
      <c r="G8" s="203"/>
      <c r="H8" s="205"/>
      <c r="I8" s="205"/>
      <c r="J8" s="205"/>
      <c r="K8" s="197"/>
      <c r="L8" s="199"/>
      <c r="M8" s="201"/>
      <c r="N8" s="24" t="s">
        <v>63</v>
      </c>
      <c r="O8" s="24" t="s">
        <v>64</v>
      </c>
      <c r="P8" s="25"/>
      <c r="Q8" s="212"/>
      <c r="R8" s="215"/>
      <c r="S8" s="22"/>
    </row>
    <row r="9" spans="2:19" s="13" customFormat="1" ht="12.75" customHeight="1">
      <c r="B9" s="17"/>
      <c r="C9" s="203"/>
      <c r="D9" s="197"/>
      <c r="E9" s="217"/>
      <c r="F9" s="201"/>
      <c r="G9" s="203"/>
      <c r="H9" s="205"/>
      <c r="I9" s="205"/>
      <c r="J9" s="205"/>
      <c r="K9" s="197"/>
      <c r="L9" s="199"/>
      <c r="M9" s="201"/>
      <c r="N9" s="21"/>
      <c r="O9" s="24" t="s">
        <v>65</v>
      </c>
      <c r="P9" s="25" t="s">
        <v>132</v>
      </c>
      <c r="Q9" s="212"/>
      <c r="R9" s="215"/>
      <c r="S9" s="22"/>
    </row>
    <row r="10" spans="2:19" s="13" customFormat="1" ht="12.75" customHeight="1">
      <c r="B10" s="23" t="s">
        <v>66</v>
      </c>
      <c r="C10" s="203"/>
      <c r="D10" s="197"/>
      <c r="E10" s="217"/>
      <c r="F10" s="201"/>
      <c r="G10" s="203"/>
      <c r="H10" s="205"/>
      <c r="I10" s="205"/>
      <c r="J10" s="205"/>
      <c r="K10" s="197"/>
      <c r="L10" s="199"/>
      <c r="M10" s="201"/>
      <c r="N10" s="24" t="s">
        <v>67</v>
      </c>
      <c r="O10" s="24" t="s">
        <v>68</v>
      </c>
      <c r="P10" s="25"/>
      <c r="Q10" s="212"/>
      <c r="R10" s="215"/>
      <c r="S10" s="22"/>
    </row>
    <row r="11" spans="2:19" s="13" customFormat="1" ht="31.5" customHeight="1" thickBot="1">
      <c r="B11" s="26"/>
      <c r="C11" s="204"/>
      <c r="D11" s="198"/>
      <c r="E11" s="218"/>
      <c r="F11" s="202"/>
      <c r="G11" s="204"/>
      <c r="H11" s="206"/>
      <c r="I11" s="206"/>
      <c r="J11" s="206"/>
      <c r="K11" s="198"/>
      <c r="L11" s="200"/>
      <c r="M11" s="202"/>
      <c r="N11" s="27"/>
      <c r="O11" s="27"/>
      <c r="P11" s="28"/>
      <c r="Q11" s="213"/>
      <c r="R11" s="216"/>
      <c r="S11" s="22"/>
    </row>
    <row r="12" spans="2:19" s="13" customFormat="1" ht="13.5" customHeight="1">
      <c r="B12" s="29" t="s">
        <v>69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70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71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72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73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74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75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76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77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78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79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80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81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82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83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84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85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86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87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88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89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90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91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92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133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93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94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95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96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97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98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99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100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101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102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103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104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105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106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107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108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109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110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111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112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113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114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115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144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134</v>
      </c>
    </row>
  </sheetData>
  <sheetProtection/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19" t="s">
        <v>145</v>
      </c>
      <c r="B2" s="219"/>
      <c r="C2" s="219"/>
      <c r="D2" s="219"/>
      <c r="E2" s="219"/>
      <c r="F2" s="219"/>
      <c r="G2" s="219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146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0" t="s">
        <v>116</v>
      </c>
      <c r="C9" s="222" t="s">
        <v>135</v>
      </c>
      <c r="D9" s="223"/>
      <c r="E9" s="223"/>
      <c r="F9" s="223"/>
      <c r="G9" s="226" t="s">
        <v>136</v>
      </c>
      <c r="H9" s="75"/>
    </row>
    <row r="10" spans="1:8" s="16" customFormat="1" ht="17.25">
      <c r="A10" s="69" t="s">
        <v>66</v>
      </c>
      <c r="B10" s="221"/>
      <c r="C10" s="224"/>
      <c r="D10" s="225"/>
      <c r="E10" s="225"/>
      <c r="F10" s="225"/>
      <c r="G10" s="227"/>
      <c r="H10" s="75"/>
    </row>
    <row r="11" spans="1:7" s="16" customFormat="1" ht="18" thickBot="1">
      <c r="A11" s="76"/>
      <c r="B11" s="77" t="s">
        <v>117</v>
      </c>
      <c r="C11" s="78" t="s">
        <v>118</v>
      </c>
      <c r="D11" s="78" t="s">
        <v>119</v>
      </c>
      <c r="E11" s="78" t="s">
        <v>0</v>
      </c>
      <c r="F11" s="79" t="s">
        <v>137</v>
      </c>
      <c r="G11" s="80" t="s">
        <v>138</v>
      </c>
    </row>
    <row r="12" spans="1:8" s="16" customFormat="1" ht="21" customHeight="1">
      <c r="A12" s="73" t="s">
        <v>69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70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71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72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73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74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75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76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77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78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79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80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81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82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83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84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85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86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87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88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89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90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91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92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120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93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94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95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96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97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98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99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100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101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102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103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104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105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106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107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108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109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110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111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112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113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114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115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147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58"/>
      <c r="D61" s="158"/>
      <c r="E61" s="159"/>
      <c r="F61" s="158"/>
      <c r="G61" s="107" t="s">
        <v>134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2016-06-08T06:44:26Z</cp:lastPrinted>
  <dcterms:created xsi:type="dcterms:W3CDTF">1999-11-10T08:16:40Z</dcterms:created>
  <dcterms:modified xsi:type="dcterms:W3CDTF">2016-06-08T06:44:29Z</dcterms:modified>
  <cp:category/>
  <cp:version/>
  <cp:contentType/>
  <cp:contentStatus/>
  <cp:revision>8</cp:revision>
</cp:coreProperties>
</file>