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4683" windowWidth="15337" windowHeight="4725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<sst xmlns="http://schemas.openxmlformats.org/spreadsheetml/2006/main" count="116" uniqueCount="79">
  <si>
    <t>補助基本額
(千円)</t>
  </si>
  <si>
    <t>事業費
(千円)</t>
  </si>
  <si>
    <t>事業内容</t>
  </si>
  <si>
    <t>工　期</t>
  </si>
  <si>
    <t>補助率</t>
  </si>
  <si>
    <t>補 助 額
(千円)</t>
  </si>
  <si>
    <t>補助事業者名</t>
  </si>
  <si>
    <t>計</t>
  </si>
  <si>
    <t>地方事務所</t>
  </si>
  <si>
    <t>佐久</t>
  </si>
  <si>
    <t>松本</t>
  </si>
  <si>
    <t>　　</t>
  </si>
  <si>
    <t>下伊那</t>
  </si>
  <si>
    <t>（２）簡易水道事業及び飲料水供給施設に係る国庫補助事業（簡易水道等施設整備費国庫補助）</t>
  </si>
  <si>
    <t>地区名</t>
  </si>
  <si>
    <t>御牧原</t>
  </si>
  <si>
    <t>基幹改良</t>
  </si>
  <si>
    <t>飯田市</t>
  </si>
  <si>
    <t>遠山</t>
  </si>
  <si>
    <t>統合簡易水道</t>
  </si>
  <si>
    <t>木曽</t>
  </si>
  <si>
    <t>統合簡易水道
（本省繰越）</t>
  </si>
  <si>
    <t>大桑村</t>
  </si>
  <si>
    <t>塩尻市</t>
  </si>
  <si>
    <t>楢川</t>
  </si>
  <si>
    <t>麻績村</t>
  </si>
  <si>
    <t>聖</t>
  </si>
  <si>
    <t>基幹改良
（本省繰越）</t>
  </si>
  <si>
    <t>北信</t>
  </si>
  <si>
    <t>H20～H30</t>
  </si>
  <si>
    <t>H20～H24</t>
  </si>
  <si>
    <t>小諸市外二市御牧ヶ原水道組合</t>
  </si>
  <si>
    <t>小諸市</t>
  </si>
  <si>
    <t>西原</t>
  </si>
  <si>
    <t>簡易水道統合整備</t>
  </si>
  <si>
    <t>H21～H23</t>
  </si>
  <si>
    <t>上小</t>
  </si>
  <si>
    <t>上田市</t>
  </si>
  <si>
    <t>深山</t>
  </si>
  <si>
    <t>全村</t>
  </si>
  <si>
    <t>松本市</t>
  </si>
  <si>
    <t>安曇・奈川・四賀</t>
  </si>
  <si>
    <t>H21～H24</t>
  </si>
  <si>
    <t>飯山市</t>
  </si>
  <si>
    <t>温井上境</t>
  </si>
  <si>
    <t>基幹改良
（本省繰越）</t>
  </si>
  <si>
    <t>簡易水道統合整備
（本省繰越）</t>
  </si>
  <si>
    <t>真田・武石他</t>
  </si>
  <si>
    <t>H22～H28</t>
  </si>
  <si>
    <t>長和町</t>
  </si>
  <si>
    <t>和田</t>
  </si>
  <si>
    <t>H22～H25</t>
  </si>
  <si>
    <t>長野</t>
  </si>
  <si>
    <t>長野市</t>
  </si>
  <si>
    <t>戸隠</t>
  </si>
  <si>
    <t>基幹改良</t>
  </si>
  <si>
    <t>H21～H22</t>
  </si>
  <si>
    <t>豊丘村</t>
  </si>
  <si>
    <t>堀越・長沢</t>
  </si>
  <si>
    <t>朝日村</t>
  </si>
  <si>
    <t>信州新町外</t>
  </si>
  <si>
    <t>千曲市</t>
  </si>
  <si>
    <t>桑原</t>
  </si>
  <si>
    <t>中野市</t>
  </si>
  <si>
    <t>北部</t>
  </si>
  <si>
    <t>統合簡易水道</t>
  </si>
  <si>
    <r>
      <t xml:space="preserve">16事業
</t>
    </r>
    <r>
      <rPr>
        <sz val="8"/>
        <rFont val="ＭＳ Ｐゴシック"/>
        <family val="3"/>
      </rPr>
      <t>（本省繰越重複1事業）</t>
    </r>
  </si>
  <si>
    <t>15事業者</t>
  </si>
  <si>
    <t>H23～H24</t>
  </si>
  <si>
    <t>H21～H25</t>
  </si>
  <si>
    <t>H17～H25</t>
  </si>
  <si>
    <t>H9～H26</t>
  </si>
  <si>
    <t>H23～H27</t>
  </si>
  <si>
    <t>H23～H28</t>
  </si>
  <si>
    <t>H23～H25</t>
  </si>
  <si>
    <t>H23</t>
  </si>
  <si>
    <t>（平成22年度からの地方繰越分）</t>
  </si>
  <si>
    <t>平成23年度</t>
  </si>
  <si>
    <t>H22～H28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</si>
</sst>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2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12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12" fontId="2" fillId="0" borderId="0" xfId="0" applyNumberFormat="1" applyFont="1" applyFill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78" fontId="2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12" xfId="0" applyFont="1" applyFill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2" fontId="2" fillId="33" borderId="11" xfId="0" applyNumberFormat="1" applyFont="1" applyFill="1" applyBorder="1" applyAlignment="1">
      <alignment horizontal="center" vertical="center" textRotation="255" wrapText="1"/>
    </xf>
    <xf numFmtId="12" fontId="2" fillId="33" borderId="12" xfId="0" applyNumberFormat="1" applyFont="1" applyFill="1" applyBorder="1" applyAlignment="1">
      <alignment horizontal="center" vertical="center" textRotation="255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81" fontId="2" fillId="33" borderId="10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22</xdr:row>
      <xdr:rowOff>238125</xdr:rowOff>
    </xdr:from>
    <xdr:ext cx="1114425" cy="142875"/>
    <xdr:sp>
      <xdr:nvSpPr>
        <xdr:cNvPr id="1" name="Text Box 2"/>
        <xdr:cNvSpPr txBox="1">
          <a:spLocks noChangeArrowheads="1"/>
        </xdr:cNvSpPr>
      </xdr:nvSpPr>
      <xdr:spPr>
        <a:xfrm>
          <a:off x="5705475" y="8496300"/>
          <a:ext cx="1114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9,165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26</xdr:row>
      <xdr:rowOff>228600</xdr:rowOff>
    </xdr:from>
    <xdr:ext cx="1171575" cy="142875"/>
    <xdr:sp>
      <xdr:nvSpPr>
        <xdr:cNvPr id="2" name="Text Box 2"/>
        <xdr:cNvSpPr txBox="1">
          <a:spLocks noChangeArrowheads="1"/>
        </xdr:cNvSpPr>
      </xdr:nvSpPr>
      <xdr:spPr>
        <a:xfrm>
          <a:off x="5715000" y="985837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30,000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25</xdr:row>
      <xdr:rowOff>228600</xdr:rowOff>
    </xdr:from>
    <xdr:ext cx="1038225" cy="142875"/>
    <xdr:sp>
      <xdr:nvSpPr>
        <xdr:cNvPr id="3" name="Text Box 2"/>
        <xdr:cNvSpPr txBox="1">
          <a:spLocks noChangeArrowheads="1"/>
        </xdr:cNvSpPr>
      </xdr:nvSpPr>
      <xdr:spPr>
        <a:xfrm>
          <a:off x="5715000" y="9477375"/>
          <a:ext cx="1038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18</xdr:row>
      <xdr:rowOff>228600</xdr:rowOff>
    </xdr:from>
    <xdr:ext cx="1114425" cy="142875"/>
    <xdr:sp>
      <xdr:nvSpPr>
        <xdr:cNvPr id="4" name="Text Box 1"/>
        <xdr:cNvSpPr txBox="1">
          <a:spLocks noChangeArrowheads="1"/>
        </xdr:cNvSpPr>
      </xdr:nvSpPr>
      <xdr:spPr>
        <a:xfrm>
          <a:off x="5705475" y="6962775"/>
          <a:ext cx="1114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9,165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24</xdr:row>
      <xdr:rowOff>228600</xdr:rowOff>
    </xdr:from>
    <xdr:ext cx="1114425" cy="142875"/>
    <xdr:sp>
      <xdr:nvSpPr>
        <xdr:cNvPr id="5" name="Text Box 2"/>
        <xdr:cNvSpPr txBox="1">
          <a:spLocks noChangeArrowheads="1"/>
        </xdr:cNvSpPr>
      </xdr:nvSpPr>
      <xdr:spPr>
        <a:xfrm>
          <a:off x="5715000" y="9096375"/>
          <a:ext cx="1114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4,500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Normal="75" zoomScaleSheetLayoutView="100" zoomScalePageLayoutView="0" workbookViewId="0" topLeftCell="A1">
      <selection activeCell="I23" sqref="I23"/>
    </sheetView>
  </sheetViews>
  <sheetFormatPr defaultColWidth="9.00390625" defaultRowHeight="24.75" customHeight="1"/>
  <cols>
    <col min="1" max="1" width="5.625" style="12" customWidth="1"/>
    <col min="2" max="2" width="12.875" style="12" customWidth="1"/>
    <col min="3" max="3" width="10.625" style="12" customWidth="1"/>
    <col min="4" max="4" width="15.25390625" style="12" customWidth="1"/>
    <col min="5" max="6" width="3.125" style="12" customWidth="1"/>
    <col min="7" max="7" width="3.00390625" style="12" customWidth="1"/>
    <col min="8" max="8" width="5.625" style="16" customWidth="1"/>
    <col min="9" max="11" width="10.625" style="11" customWidth="1"/>
    <col min="12" max="13" width="9.00390625" style="11" customWidth="1"/>
    <col min="14" max="16384" width="9.00390625" style="12" customWidth="1"/>
  </cols>
  <sheetData>
    <row r="1" spans="8:13" s="1" customFormat="1" ht="30" customHeight="1">
      <c r="H1" s="17"/>
      <c r="I1" s="18" t="s">
        <v>11</v>
      </c>
      <c r="J1" s="18"/>
      <c r="K1" s="18"/>
      <c r="L1" s="18"/>
      <c r="M1" s="18"/>
    </row>
    <row r="2" spans="8:13" s="2" customFormat="1" ht="30" customHeight="1">
      <c r="H2" s="3"/>
      <c r="I2" s="4"/>
      <c r="J2" s="4"/>
      <c r="K2" s="4"/>
      <c r="L2" s="4"/>
      <c r="M2" s="4"/>
    </row>
    <row r="3" spans="1:13" s="19" customFormat="1" ht="20.25" customHeight="1">
      <c r="A3" s="19" t="s">
        <v>13</v>
      </c>
      <c r="H3" s="20"/>
      <c r="I3" s="21"/>
      <c r="J3" s="21"/>
      <c r="K3" s="21"/>
      <c r="L3" s="21"/>
      <c r="M3" s="21"/>
    </row>
    <row r="4" spans="1:13" s="7" customFormat="1" ht="30" customHeight="1">
      <c r="A4" s="34" t="s">
        <v>8</v>
      </c>
      <c r="B4" s="36" t="s">
        <v>6</v>
      </c>
      <c r="C4" s="40" t="s">
        <v>14</v>
      </c>
      <c r="D4" s="36" t="s">
        <v>2</v>
      </c>
      <c r="E4" s="36" t="s">
        <v>3</v>
      </c>
      <c r="F4" s="36"/>
      <c r="G4" s="36"/>
      <c r="H4" s="38" t="s">
        <v>4</v>
      </c>
      <c r="I4" s="37" t="s">
        <v>77</v>
      </c>
      <c r="J4" s="37"/>
      <c r="K4" s="37"/>
      <c r="L4" s="6"/>
      <c r="M4" s="6"/>
    </row>
    <row r="5" spans="1:13" s="7" customFormat="1" ht="30" customHeight="1">
      <c r="A5" s="35"/>
      <c r="B5" s="36"/>
      <c r="C5" s="41"/>
      <c r="D5" s="36"/>
      <c r="E5" s="36"/>
      <c r="F5" s="36"/>
      <c r="G5" s="36"/>
      <c r="H5" s="39"/>
      <c r="I5" s="5" t="s">
        <v>1</v>
      </c>
      <c r="J5" s="5" t="s">
        <v>0</v>
      </c>
      <c r="K5" s="5" t="s">
        <v>5</v>
      </c>
      <c r="L5" s="6"/>
      <c r="M5" s="6"/>
    </row>
    <row r="6" spans="1:11" ht="30" customHeight="1">
      <c r="A6" s="22" t="s">
        <v>9</v>
      </c>
      <c r="B6" s="23" t="s">
        <v>32</v>
      </c>
      <c r="C6" s="8" t="s">
        <v>33</v>
      </c>
      <c r="D6" s="23" t="s">
        <v>34</v>
      </c>
      <c r="E6" s="33" t="s">
        <v>35</v>
      </c>
      <c r="F6" s="33"/>
      <c r="G6" s="33"/>
      <c r="H6" s="9">
        <v>0.25</v>
      </c>
      <c r="I6" s="30">
        <v>40951.05</v>
      </c>
      <c r="J6" s="10">
        <v>39200</v>
      </c>
      <c r="K6" s="10">
        <f>TRUNC(H6*J6,)</f>
        <v>9800</v>
      </c>
    </row>
    <row r="7" spans="1:11" ht="30" customHeight="1">
      <c r="A7" s="22" t="s">
        <v>9</v>
      </c>
      <c r="B7" s="26" t="s">
        <v>31</v>
      </c>
      <c r="C7" s="8" t="s">
        <v>15</v>
      </c>
      <c r="D7" s="23" t="s">
        <v>45</v>
      </c>
      <c r="E7" s="33" t="s">
        <v>29</v>
      </c>
      <c r="F7" s="33"/>
      <c r="G7" s="33"/>
      <c r="H7" s="9">
        <v>0.25</v>
      </c>
      <c r="I7" s="29">
        <v>28276.5</v>
      </c>
      <c r="J7" s="10">
        <v>13586</v>
      </c>
      <c r="K7" s="10">
        <f aca="true" t="shared" si="0" ref="K7:K22">TRUNC(H7*J7,)</f>
        <v>3396</v>
      </c>
    </row>
    <row r="8" spans="1:11" ht="30" customHeight="1">
      <c r="A8" s="22" t="s">
        <v>36</v>
      </c>
      <c r="B8" s="23" t="s">
        <v>37</v>
      </c>
      <c r="C8" s="28" t="s">
        <v>47</v>
      </c>
      <c r="D8" s="23" t="s">
        <v>46</v>
      </c>
      <c r="E8" s="33" t="s">
        <v>48</v>
      </c>
      <c r="F8" s="33"/>
      <c r="G8" s="33"/>
      <c r="H8" s="9">
        <v>0.25</v>
      </c>
      <c r="I8" s="10">
        <v>30849</v>
      </c>
      <c r="J8" s="10">
        <v>30600</v>
      </c>
      <c r="K8" s="10">
        <f t="shared" si="0"/>
        <v>7650</v>
      </c>
    </row>
    <row r="9" spans="1:11" ht="30" customHeight="1">
      <c r="A9" s="22" t="s">
        <v>36</v>
      </c>
      <c r="B9" s="8" t="s">
        <v>49</v>
      </c>
      <c r="C9" s="8" t="s">
        <v>50</v>
      </c>
      <c r="D9" s="23" t="s">
        <v>21</v>
      </c>
      <c r="E9" s="42" t="s">
        <v>51</v>
      </c>
      <c r="F9" s="43"/>
      <c r="G9" s="44"/>
      <c r="H9" s="24">
        <v>0.4</v>
      </c>
      <c r="I9" s="29">
        <v>300478.5</v>
      </c>
      <c r="J9" s="10">
        <v>260000</v>
      </c>
      <c r="K9" s="10">
        <f t="shared" si="0"/>
        <v>104000</v>
      </c>
    </row>
    <row r="10" spans="1:11" ht="30" customHeight="1">
      <c r="A10" s="22" t="s">
        <v>12</v>
      </c>
      <c r="B10" s="8" t="s">
        <v>17</v>
      </c>
      <c r="C10" s="8" t="s">
        <v>18</v>
      </c>
      <c r="D10" s="23" t="s">
        <v>65</v>
      </c>
      <c r="E10" s="33" t="s">
        <v>30</v>
      </c>
      <c r="F10" s="33"/>
      <c r="G10" s="33"/>
      <c r="H10" s="9">
        <v>0.25</v>
      </c>
      <c r="I10" s="10">
        <v>23440</v>
      </c>
      <c r="J10" s="10">
        <v>19600</v>
      </c>
      <c r="K10" s="10">
        <f t="shared" si="0"/>
        <v>4900</v>
      </c>
    </row>
    <row r="11" spans="1:11" ht="30" customHeight="1">
      <c r="A11" s="22" t="s">
        <v>12</v>
      </c>
      <c r="B11" s="23" t="s">
        <v>57</v>
      </c>
      <c r="C11" s="8" t="s">
        <v>58</v>
      </c>
      <c r="D11" s="8" t="s">
        <v>16</v>
      </c>
      <c r="E11" s="33" t="s">
        <v>68</v>
      </c>
      <c r="F11" s="33"/>
      <c r="G11" s="33"/>
      <c r="H11" s="24">
        <v>0.4</v>
      </c>
      <c r="I11" s="10">
        <v>160230</v>
      </c>
      <c r="J11" s="10">
        <v>119413</v>
      </c>
      <c r="K11" s="10">
        <f t="shared" si="0"/>
        <v>47765</v>
      </c>
    </row>
    <row r="12" spans="1:11" ht="30" customHeight="1">
      <c r="A12" s="22" t="s">
        <v>20</v>
      </c>
      <c r="B12" s="8" t="s">
        <v>22</v>
      </c>
      <c r="C12" s="8" t="s">
        <v>39</v>
      </c>
      <c r="D12" s="23" t="s">
        <v>21</v>
      </c>
      <c r="E12" s="33" t="s">
        <v>69</v>
      </c>
      <c r="F12" s="33"/>
      <c r="G12" s="33"/>
      <c r="H12" s="9">
        <v>0.3333333333333333</v>
      </c>
      <c r="I12" s="10">
        <v>62916</v>
      </c>
      <c r="J12" s="10">
        <v>62916</v>
      </c>
      <c r="K12" s="10">
        <f t="shared" si="0"/>
        <v>20972</v>
      </c>
    </row>
    <row r="13" spans="1:11" ht="30" customHeight="1">
      <c r="A13" s="22" t="s">
        <v>10</v>
      </c>
      <c r="B13" s="8" t="s">
        <v>40</v>
      </c>
      <c r="C13" s="23" t="s">
        <v>41</v>
      </c>
      <c r="D13" s="23" t="s">
        <v>46</v>
      </c>
      <c r="E13" s="33" t="s">
        <v>42</v>
      </c>
      <c r="F13" s="33"/>
      <c r="G13" s="33"/>
      <c r="H13" s="9">
        <v>0.25</v>
      </c>
      <c r="I13" s="10">
        <v>91350</v>
      </c>
      <c r="J13" s="30">
        <v>87302.25</v>
      </c>
      <c r="K13" s="10">
        <f t="shared" si="0"/>
        <v>21825</v>
      </c>
    </row>
    <row r="14" spans="1:11" ht="30" customHeight="1">
      <c r="A14" s="22" t="s">
        <v>10</v>
      </c>
      <c r="B14" s="8" t="s">
        <v>23</v>
      </c>
      <c r="C14" s="8" t="s">
        <v>24</v>
      </c>
      <c r="D14" s="23" t="s">
        <v>65</v>
      </c>
      <c r="E14" s="33" t="s">
        <v>70</v>
      </c>
      <c r="F14" s="33"/>
      <c r="G14" s="33"/>
      <c r="H14" s="9">
        <v>0.25</v>
      </c>
      <c r="I14" s="10">
        <v>17094</v>
      </c>
      <c r="J14" s="10">
        <v>945</v>
      </c>
      <c r="K14" s="10">
        <f t="shared" si="0"/>
        <v>236</v>
      </c>
    </row>
    <row r="15" spans="1:11" ht="30" customHeight="1">
      <c r="A15" s="22" t="s">
        <v>10</v>
      </c>
      <c r="B15" s="8" t="s">
        <v>23</v>
      </c>
      <c r="C15" s="8" t="s">
        <v>24</v>
      </c>
      <c r="D15" s="23" t="s">
        <v>21</v>
      </c>
      <c r="E15" s="33" t="s">
        <v>70</v>
      </c>
      <c r="F15" s="33"/>
      <c r="G15" s="33"/>
      <c r="H15" s="9">
        <v>0.25</v>
      </c>
      <c r="I15" s="10">
        <v>17094</v>
      </c>
      <c r="J15" s="10">
        <v>11550</v>
      </c>
      <c r="K15" s="10">
        <f t="shared" si="0"/>
        <v>2887</v>
      </c>
    </row>
    <row r="16" spans="1:11" ht="30" customHeight="1">
      <c r="A16" s="22" t="s">
        <v>10</v>
      </c>
      <c r="B16" s="8" t="s">
        <v>25</v>
      </c>
      <c r="C16" s="23" t="s">
        <v>26</v>
      </c>
      <c r="D16" s="23" t="s">
        <v>27</v>
      </c>
      <c r="E16" s="33" t="s">
        <v>71</v>
      </c>
      <c r="F16" s="33"/>
      <c r="G16" s="33"/>
      <c r="H16" s="24">
        <v>0.4</v>
      </c>
      <c r="I16" s="29">
        <v>41527.5</v>
      </c>
      <c r="J16" s="10">
        <v>37485</v>
      </c>
      <c r="K16" s="10">
        <f t="shared" si="0"/>
        <v>14994</v>
      </c>
    </row>
    <row r="17" spans="1:11" ht="30" customHeight="1">
      <c r="A17" s="22" t="s">
        <v>10</v>
      </c>
      <c r="B17" s="8" t="s">
        <v>59</v>
      </c>
      <c r="C17" s="8" t="s">
        <v>59</v>
      </c>
      <c r="D17" s="23" t="s">
        <v>19</v>
      </c>
      <c r="E17" s="33" t="s">
        <v>72</v>
      </c>
      <c r="F17" s="33"/>
      <c r="G17" s="33"/>
      <c r="H17" s="9">
        <v>0.3333333333333333</v>
      </c>
      <c r="I17" s="10">
        <v>67326</v>
      </c>
      <c r="J17" s="10">
        <v>60270</v>
      </c>
      <c r="K17" s="10">
        <f t="shared" si="0"/>
        <v>20090</v>
      </c>
    </row>
    <row r="18" spans="1:11" ht="30" customHeight="1">
      <c r="A18" s="22" t="s">
        <v>52</v>
      </c>
      <c r="B18" s="8" t="s">
        <v>53</v>
      </c>
      <c r="C18" s="23" t="s">
        <v>54</v>
      </c>
      <c r="D18" s="23" t="s">
        <v>21</v>
      </c>
      <c r="E18" s="33" t="s">
        <v>51</v>
      </c>
      <c r="F18" s="33"/>
      <c r="G18" s="33"/>
      <c r="H18" s="9">
        <v>0.25</v>
      </c>
      <c r="I18" s="32">
        <v>139813.587</v>
      </c>
      <c r="J18" s="10">
        <v>127000</v>
      </c>
      <c r="K18" s="10">
        <f t="shared" si="0"/>
        <v>31750</v>
      </c>
    </row>
    <row r="19" spans="1:11" ht="30" customHeight="1">
      <c r="A19" s="22" t="s">
        <v>52</v>
      </c>
      <c r="B19" s="8" t="s">
        <v>53</v>
      </c>
      <c r="C19" s="8" t="s">
        <v>60</v>
      </c>
      <c r="D19" s="23" t="s">
        <v>34</v>
      </c>
      <c r="E19" s="33" t="s">
        <v>73</v>
      </c>
      <c r="F19" s="33"/>
      <c r="G19" s="33"/>
      <c r="H19" s="9">
        <v>0.25</v>
      </c>
      <c r="I19" s="10">
        <v>132048</v>
      </c>
      <c r="J19" s="10">
        <v>132041</v>
      </c>
      <c r="K19" s="10">
        <f t="shared" si="0"/>
        <v>33010</v>
      </c>
    </row>
    <row r="20" spans="1:11" ht="30" customHeight="1">
      <c r="A20" s="22" t="s">
        <v>52</v>
      </c>
      <c r="B20" s="8" t="s">
        <v>61</v>
      </c>
      <c r="C20" s="8" t="s">
        <v>62</v>
      </c>
      <c r="D20" s="23" t="s">
        <v>34</v>
      </c>
      <c r="E20" s="33" t="s">
        <v>74</v>
      </c>
      <c r="F20" s="33"/>
      <c r="G20" s="33"/>
      <c r="H20" s="9">
        <v>0.25</v>
      </c>
      <c r="I20" s="29">
        <v>50452.5</v>
      </c>
      <c r="J20" s="10">
        <v>46940</v>
      </c>
      <c r="K20" s="10">
        <f t="shared" si="0"/>
        <v>11735</v>
      </c>
    </row>
    <row r="21" spans="1:11" ht="30" customHeight="1">
      <c r="A21" s="22" t="s">
        <v>28</v>
      </c>
      <c r="B21" s="8" t="s">
        <v>63</v>
      </c>
      <c r="C21" s="8" t="s">
        <v>64</v>
      </c>
      <c r="D21" s="23" t="s">
        <v>19</v>
      </c>
      <c r="E21" s="33" t="s">
        <v>75</v>
      </c>
      <c r="F21" s="33"/>
      <c r="G21" s="33"/>
      <c r="H21" s="9">
        <v>0.25</v>
      </c>
      <c r="I21" s="10">
        <v>41601</v>
      </c>
      <c r="J21" s="10">
        <v>39668</v>
      </c>
      <c r="K21" s="10">
        <v>9740</v>
      </c>
    </row>
    <row r="22" spans="1:11" ht="30" customHeight="1">
      <c r="A22" s="22" t="s">
        <v>28</v>
      </c>
      <c r="B22" s="8" t="s">
        <v>43</v>
      </c>
      <c r="C22" s="23" t="s">
        <v>44</v>
      </c>
      <c r="D22" s="23" t="s">
        <v>21</v>
      </c>
      <c r="E22" s="33" t="s">
        <v>35</v>
      </c>
      <c r="F22" s="33"/>
      <c r="G22" s="33"/>
      <c r="H22" s="9">
        <v>0.25</v>
      </c>
      <c r="I22" s="10">
        <v>40320</v>
      </c>
      <c r="J22" s="10">
        <v>40320</v>
      </c>
      <c r="K22" s="10">
        <f t="shared" si="0"/>
        <v>10080</v>
      </c>
    </row>
    <row r="23" spans="1:11" ht="30" customHeight="1">
      <c r="A23" s="13" t="s">
        <v>7</v>
      </c>
      <c r="B23" s="13" t="s">
        <v>67</v>
      </c>
      <c r="C23" s="13"/>
      <c r="D23" s="25" t="s">
        <v>66</v>
      </c>
      <c r="E23" s="45"/>
      <c r="F23" s="45"/>
      <c r="G23" s="45"/>
      <c r="H23" s="14"/>
      <c r="I23" s="46">
        <f>+SUM(I6:I22)</f>
        <v>1285767.637</v>
      </c>
      <c r="J23" s="31">
        <f>+SUM(J6:J22)</f>
        <v>1128836.25</v>
      </c>
      <c r="K23" s="15">
        <f>+SUM(K6:K22)</f>
        <v>354830</v>
      </c>
    </row>
    <row r="24" spans="1:13" s="19" customFormat="1" ht="18" customHeight="1">
      <c r="A24" s="27" t="s">
        <v>76</v>
      </c>
      <c r="H24" s="20"/>
      <c r="I24" s="21"/>
      <c r="J24" s="21"/>
      <c r="K24" s="21"/>
      <c r="L24" s="21"/>
      <c r="M24" s="21"/>
    </row>
    <row r="25" spans="1:11" ht="30" customHeight="1">
      <c r="A25" s="22" t="s">
        <v>36</v>
      </c>
      <c r="B25" s="8" t="s">
        <v>37</v>
      </c>
      <c r="C25" s="23" t="s">
        <v>47</v>
      </c>
      <c r="D25" s="23" t="s">
        <v>34</v>
      </c>
      <c r="E25" s="33" t="s">
        <v>78</v>
      </c>
      <c r="F25" s="33"/>
      <c r="G25" s="33"/>
      <c r="H25" s="9">
        <v>0.25</v>
      </c>
      <c r="I25" s="10">
        <v>18144</v>
      </c>
      <c r="J25" s="10">
        <v>18000</v>
      </c>
      <c r="K25" s="10">
        <f>TRUNC(H25*J25,)</f>
        <v>4500</v>
      </c>
    </row>
    <row r="26" spans="1:11" ht="30" customHeight="1">
      <c r="A26" s="22" t="s">
        <v>36</v>
      </c>
      <c r="B26" s="8" t="s">
        <v>37</v>
      </c>
      <c r="C26" s="23" t="s">
        <v>38</v>
      </c>
      <c r="D26" s="23" t="s">
        <v>55</v>
      </c>
      <c r="E26" s="33" t="s">
        <v>56</v>
      </c>
      <c r="F26" s="33"/>
      <c r="G26" s="33"/>
      <c r="H26" s="9">
        <v>0.25</v>
      </c>
      <c r="I26" s="10">
        <v>22239</v>
      </c>
      <c r="J26" s="10">
        <v>3633</v>
      </c>
      <c r="K26" s="10">
        <f>TRUNC(H26*J26,)</f>
        <v>908</v>
      </c>
    </row>
    <row r="27" spans="1:11" ht="30" customHeight="1">
      <c r="A27" s="22" t="s">
        <v>52</v>
      </c>
      <c r="B27" s="8" t="s">
        <v>53</v>
      </c>
      <c r="C27" s="23" t="s">
        <v>54</v>
      </c>
      <c r="D27" s="23" t="s">
        <v>19</v>
      </c>
      <c r="E27" s="33" t="s">
        <v>51</v>
      </c>
      <c r="F27" s="33"/>
      <c r="G27" s="33"/>
      <c r="H27" s="9">
        <v>0.25</v>
      </c>
      <c r="I27" s="32">
        <v>319847.423</v>
      </c>
      <c r="J27" s="10">
        <v>236200</v>
      </c>
      <c r="K27" s="10">
        <f>TRUNC(H27*J27,)</f>
        <v>59050</v>
      </c>
    </row>
  </sheetData>
  <sheetProtection/>
  <mergeCells count="28">
    <mergeCell ref="C4:C5"/>
    <mergeCell ref="E9:G9"/>
    <mergeCell ref="E23:G23"/>
    <mergeCell ref="E19:G19"/>
    <mergeCell ref="E13:G13"/>
    <mergeCell ref="E15:G15"/>
    <mergeCell ref="E12:G12"/>
    <mergeCell ref="E17:G17"/>
    <mergeCell ref="E18:G18"/>
    <mergeCell ref="E20:G20"/>
    <mergeCell ref="I4:K4"/>
    <mergeCell ref="H4:H5"/>
    <mergeCell ref="E7:G7"/>
    <mergeCell ref="E11:G11"/>
    <mergeCell ref="E8:G8"/>
    <mergeCell ref="E26:G26"/>
    <mergeCell ref="E14:G14"/>
    <mergeCell ref="E25:G25"/>
    <mergeCell ref="E27:G27"/>
    <mergeCell ref="A4:A5"/>
    <mergeCell ref="B4:B5"/>
    <mergeCell ref="D4:D5"/>
    <mergeCell ref="E4:G5"/>
    <mergeCell ref="E6:G6"/>
    <mergeCell ref="E22:G22"/>
    <mergeCell ref="E10:G10"/>
    <mergeCell ref="E21:G21"/>
    <mergeCell ref="E16:G16"/>
  </mergeCells>
  <printOptions horizontalCentered="1"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2013-02-15T04:30:47Z</cp:lastPrinted>
  <dcterms:created xsi:type="dcterms:W3CDTF">2000-01-06T07:53:54Z</dcterms:created>
  <dcterms:modified xsi:type="dcterms:W3CDTF">2013-02-15T04:30:52Z</dcterms:modified>
  <cp:category/>
  <cp:version/>
  <cp:contentType/>
  <cp:contentStatus/>
</cp:coreProperties>
</file>