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22" sheetId="1" r:id="rId1"/>
  </sheets>
  <definedNames>
    <definedName name="Export" localSheetId="0">'22'!#REF!</definedName>
  </definedNames>
  <calcPr fullCalcOnLoad="1"/>
</workbook>
</file>

<file path=xl/sharedStrings.xml><?xml version="1.0" encoding="utf-8"?>
<sst xmlns="http://schemas.openxmlformats.org/spreadsheetml/2006/main" count="74" uniqueCount="43">
  <si>
    <t>浅麓水道企業団</t>
  </si>
  <si>
    <t>長野県</t>
  </si>
  <si>
    <t>高瀬広域水道企業団</t>
  </si>
  <si>
    <t>長野県上伊那広域水道用水企業団</t>
  </si>
  <si>
    <t>湖北行政事務組合</t>
  </si>
  <si>
    <t>地表水</t>
  </si>
  <si>
    <t>地下水</t>
  </si>
  <si>
    <t>湧水</t>
  </si>
  <si>
    <t>計</t>
  </si>
  <si>
    <t>実績一日最大給水量</t>
  </si>
  <si>
    <t>実績一日平均給水量</t>
  </si>
  <si>
    <t>負荷率（%）</t>
  </si>
  <si>
    <t>佐久</t>
  </si>
  <si>
    <t>松本</t>
  </si>
  <si>
    <t>諏訪</t>
  </si>
  <si>
    <t>番号</t>
  </si>
  <si>
    <t>事業体名</t>
  </si>
  <si>
    <t>比率（給水量）</t>
  </si>
  <si>
    <t>上伊那</t>
  </si>
  <si>
    <t>北安曇</t>
  </si>
  <si>
    <t>１０．取水量、浄水量及び給水量（用水供給）</t>
  </si>
  <si>
    <t>計</t>
  </si>
  <si>
    <t>ダム</t>
  </si>
  <si>
    <t>深井戸水</t>
  </si>
  <si>
    <t>ダム</t>
  </si>
  <si>
    <t>深井戸水</t>
  </si>
  <si>
    <t>湧水</t>
  </si>
  <si>
    <t>消毒のみ</t>
  </si>
  <si>
    <t>急速ろ過</t>
  </si>
  <si>
    <t>計</t>
  </si>
  <si>
    <t>うち高度浄水処理等</t>
  </si>
  <si>
    <t>有効水量</t>
  </si>
  <si>
    <t>有収水量</t>
  </si>
  <si>
    <t>計画一日最大給水量</t>
  </si>
  <si>
    <t>有効率（%）</t>
  </si>
  <si>
    <t>有収率（%）</t>
  </si>
  <si>
    <t>地方
事務所</t>
  </si>
  <si>
    <t>年間
用水量</t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</si>
  <si>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</si>
  <si>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</si>
  <si>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</si>
  <si>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年間用水量（千m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</si>
  <si>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一日当たりの給水量（用水量）（m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</si>
</sst>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38" fontId="2" fillId="0" borderId="0" xfId="48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38" fontId="2" fillId="0" borderId="10" xfId="48" applyFont="1" applyBorder="1" applyAlignment="1" applyProtection="1">
      <alignment vertical="center" wrapText="1"/>
      <protection/>
    </xf>
    <xf numFmtId="38" fontId="2" fillId="0" borderId="0" xfId="48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176" fontId="2" fillId="0" borderId="10" xfId="48" applyNumberFormat="1" applyFont="1" applyBorder="1" applyAlignment="1" applyProtection="1">
      <alignment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38" fontId="2" fillId="0" borderId="10" xfId="48" applyNumberFormat="1" applyFont="1" applyBorder="1" applyAlignment="1" applyProtection="1">
      <alignment vertical="center" wrapText="1"/>
      <protection/>
    </xf>
    <xf numFmtId="0" fontId="2" fillId="34" borderId="0" xfId="0" applyFont="1" applyFill="1" applyAlignment="1" applyProtection="1">
      <alignment horizontal="right" vertical="center"/>
      <protection/>
    </xf>
    <xf numFmtId="38" fontId="2" fillId="34" borderId="0" xfId="48" applyFont="1" applyFill="1" applyAlignment="1" applyProtection="1">
      <alignment horizontal="center" vertical="center"/>
      <protection/>
    </xf>
    <xf numFmtId="49" fontId="2" fillId="34" borderId="0" xfId="48" applyNumberFormat="1" applyFont="1" applyFill="1" applyAlignment="1" applyProtection="1">
      <alignment horizontal="center" vertical="center"/>
      <protection/>
    </xf>
    <xf numFmtId="38" fontId="2" fillId="34" borderId="0" xfId="48" applyFont="1" applyFill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38" fontId="2" fillId="34" borderId="0" xfId="48" applyFont="1" applyFill="1" applyAlignment="1" applyProtection="1">
      <alignment vertical="center" wrapText="1"/>
      <protection/>
    </xf>
    <xf numFmtId="38" fontId="2" fillId="34" borderId="0" xfId="48" applyFont="1" applyFill="1" applyBorder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Normal="75" zoomScaleSheetLayoutView="100" zoomScalePageLayoutView="0" workbookViewId="0" topLeftCell="B1">
      <selection activeCell="B1" sqref="B1"/>
    </sheetView>
  </sheetViews>
  <sheetFormatPr defaultColWidth="7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6384" width="7.00390625" style="2" customWidth="1"/>
  </cols>
  <sheetData>
    <row r="1" spans="1:9" ht="24.75" customHeight="1">
      <c r="A1" s="1"/>
      <c r="B1" s="1" t="s">
        <v>20</v>
      </c>
      <c r="I1" s="21"/>
    </row>
    <row r="2" spans="4:12" ht="24.75" customHeight="1">
      <c r="D2" s="20"/>
      <c r="E2" s="21"/>
      <c r="F2" s="22"/>
      <c r="G2" s="22"/>
      <c r="H2" s="22"/>
      <c r="I2" s="23"/>
      <c r="J2" s="23"/>
      <c r="K2" s="23"/>
      <c r="L2" s="23"/>
    </row>
    <row r="3" spans="1:13" s="8" customFormat="1" ht="15" customHeight="1">
      <c r="A3" s="5"/>
      <c r="B3" s="28" t="s">
        <v>36</v>
      </c>
      <c r="C3" s="28" t="s">
        <v>15</v>
      </c>
      <c r="D3" s="28" t="s">
        <v>16</v>
      </c>
      <c r="E3" s="27" t="s">
        <v>39</v>
      </c>
      <c r="F3" s="27"/>
      <c r="G3" s="27"/>
      <c r="H3" s="27"/>
      <c r="I3" s="27" t="s">
        <v>38</v>
      </c>
      <c r="J3" s="27"/>
      <c r="K3" s="27"/>
      <c r="L3" s="27"/>
      <c r="M3" s="7"/>
    </row>
    <row r="4" spans="1:13" s="8" customFormat="1" ht="15" customHeight="1">
      <c r="A4" s="5"/>
      <c r="B4" s="28"/>
      <c r="C4" s="28"/>
      <c r="D4" s="28"/>
      <c r="E4" s="6" t="s">
        <v>5</v>
      </c>
      <c r="F4" s="27" t="s">
        <v>6</v>
      </c>
      <c r="G4" s="27"/>
      <c r="H4" s="27" t="s">
        <v>21</v>
      </c>
      <c r="I4" s="6" t="s">
        <v>5</v>
      </c>
      <c r="J4" s="27" t="s">
        <v>6</v>
      </c>
      <c r="K4" s="27"/>
      <c r="L4" s="27" t="s">
        <v>8</v>
      </c>
      <c r="M4" s="7"/>
    </row>
    <row r="5" spans="1:13" s="8" customFormat="1" ht="15" customHeight="1">
      <c r="A5" s="5"/>
      <c r="B5" s="28"/>
      <c r="C5" s="28"/>
      <c r="D5" s="28"/>
      <c r="E5" s="6" t="s">
        <v>22</v>
      </c>
      <c r="F5" s="6" t="s">
        <v>23</v>
      </c>
      <c r="G5" s="6" t="s">
        <v>7</v>
      </c>
      <c r="H5" s="27"/>
      <c r="I5" s="6" t="s">
        <v>24</v>
      </c>
      <c r="J5" s="6" t="s">
        <v>25</v>
      </c>
      <c r="K5" s="6" t="s">
        <v>26</v>
      </c>
      <c r="L5" s="27"/>
      <c r="M5" s="7"/>
    </row>
    <row r="6" spans="1:13" s="13" customFormat="1" ht="24.75" customHeight="1">
      <c r="A6" s="9">
        <v>1</v>
      </c>
      <c r="B6" s="10" t="s">
        <v>12</v>
      </c>
      <c r="C6" s="10">
        <v>501</v>
      </c>
      <c r="D6" s="24" t="s">
        <v>0</v>
      </c>
      <c r="E6" s="11">
        <v>0</v>
      </c>
      <c r="F6" s="11">
        <v>11200</v>
      </c>
      <c r="G6" s="11">
        <v>13800</v>
      </c>
      <c r="H6" s="11">
        <f>SUM(E6:G6)</f>
        <v>25000</v>
      </c>
      <c r="I6" s="11">
        <v>0</v>
      </c>
      <c r="J6" s="11">
        <v>1949</v>
      </c>
      <c r="K6" s="11">
        <v>5196</v>
      </c>
      <c r="L6" s="11">
        <f>SUM(I6:K6)</f>
        <v>7145</v>
      </c>
      <c r="M6" s="12"/>
    </row>
    <row r="7" spans="1:13" s="13" customFormat="1" ht="24.75" customHeight="1">
      <c r="A7" s="9">
        <v>3</v>
      </c>
      <c r="B7" s="10" t="s">
        <v>14</v>
      </c>
      <c r="C7" s="10">
        <v>505</v>
      </c>
      <c r="D7" s="24" t="s">
        <v>4</v>
      </c>
      <c r="E7" s="11">
        <v>11000</v>
      </c>
      <c r="F7" s="11">
        <v>0</v>
      </c>
      <c r="G7" s="11">
        <v>0</v>
      </c>
      <c r="H7" s="11">
        <f>SUM(E7:G7)</f>
        <v>11000</v>
      </c>
      <c r="I7" s="11">
        <v>0</v>
      </c>
      <c r="J7" s="11">
        <v>0</v>
      </c>
      <c r="K7" s="11">
        <v>0</v>
      </c>
      <c r="L7" s="11">
        <f>SUM(I7:K7)</f>
        <v>0</v>
      </c>
      <c r="M7" s="12"/>
    </row>
    <row r="8" spans="1:13" s="13" customFormat="1" ht="24.75" customHeight="1">
      <c r="A8" s="9">
        <v>4</v>
      </c>
      <c r="B8" s="10" t="s">
        <v>18</v>
      </c>
      <c r="C8" s="10">
        <v>504</v>
      </c>
      <c r="D8" s="24" t="s">
        <v>3</v>
      </c>
      <c r="E8" s="11">
        <v>50000</v>
      </c>
      <c r="F8" s="11">
        <v>0</v>
      </c>
      <c r="G8" s="11">
        <v>0</v>
      </c>
      <c r="H8" s="11">
        <f>SUM(E8:G8)</f>
        <v>50000</v>
      </c>
      <c r="I8" s="11">
        <v>14315</v>
      </c>
      <c r="J8" s="11">
        <v>0</v>
      </c>
      <c r="K8" s="11">
        <v>0</v>
      </c>
      <c r="L8" s="11">
        <f>SUM(I8:K8)</f>
        <v>14315</v>
      </c>
      <c r="M8" s="12"/>
    </row>
    <row r="9" spans="1:13" s="13" customFormat="1" ht="24.75" customHeight="1">
      <c r="A9" s="9">
        <v>7</v>
      </c>
      <c r="B9" s="10" t="s">
        <v>13</v>
      </c>
      <c r="C9" s="10">
        <v>502</v>
      </c>
      <c r="D9" s="24" t="s">
        <v>1</v>
      </c>
      <c r="E9" s="11">
        <v>86400</v>
      </c>
      <c r="F9" s="11">
        <v>0</v>
      </c>
      <c r="G9" s="11">
        <v>0</v>
      </c>
      <c r="H9" s="11">
        <f>SUM(E9:G9)</f>
        <v>86400</v>
      </c>
      <c r="I9" s="11">
        <v>30411</v>
      </c>
      <c r="J9" s="11">
        <v>0</v>
      </c>
      <c r="K9" s="11">
        <v>0</v>
      </c>
      <c r="L9" s="11">
        <f>SUM(I9:K9)</f>
        <v>30411</v>
      </c>
      <c r="M9" s="12"/>
    </row>
    <row r="10" spans="1:13" s="13" customFormat="1" ht="24.75" customHeight="1">
      <c r="A10" s="9">
        <v>8</v>
      </c>
      <c r="B10" s="10" t="s">
        <v>19</v>
      </c>
      <c r="C10" s="10">
        <v>503</v>
      </c>
      <c r="D10" s="24" t="s">
        <v>2</v>
      </c>
      <c r="E10" s="11">
        <v>18000</v>
      </c>
      <c r="F10" s="11">
        <v>0</v>
      </c>
      <c r="G10" s="11">
        <v>0</v>
      </c>
      <c r="H10" s="11">
        <f>SUM(E10:G10)</f>
        <v>18000</v>
      </c>
      <c r="I10" s="11">
        <v>0</v>
      </c>
      <c r="J10" s="11">
        <v>0</v>
      </c>
      <c r="K10" s="11">
        <v>0</v>
      </c>
      <c r="L10" s="11">
        <f>SUM(I10:K10)</f>
        <v>0</v>
      </c>
      <c r="M10" s="12"/>
    </row>
    <row r="11" spans="1:13" s="13" customFormat="1" ht="24.75" customHeight="1">
      <c r="A11" s="9"/>
      <c r="B11" s="28" t="s">
        <v>8</v>
      </c>
      <c r="C11" s="28"/>
      <c r="D11" s="28"/>
      <c r="E11" s="14">
        <f aca="true" t="shared" si="0" ref="E11:L11">+SUM(E6:E10)</f>
        <v>165400</v>
      </c>
      <c r="F11" s="14">
        <f t="shared" si="0"/>
        <v>11200</v>
      </c>
      <c r="G11" s="14">
        <f t="shared" si="0"/>
        <v>13800</v>
      </c>
      <c r="H11" s="14">
        <f t="shared" si="0"/>
        <v>190400</v>
      </c>
      <c r="I11" s="14">
        <f t="shared" si="0"/>
        <v>44726</v>
      </c>
      <c r="J11" s="14">
        <f t="shared" si="0"/>
        <v>1949</v>
      </c>
      <c r="K11" s="14">
        <f t="shared" si="0"/>
        <v>5196</v>
      </c>
      <c r="L11" s="14">
        <f t="shared" si="0"/>
        <v>51871</v>
      </c>
      <c r="M11" s="12"/>
    </row>
    <row r="12" spans="1:13" s="13" customFormat="1" ht="24.75" customHeight="1">
      <c r="A12" s="9"/>
      <c r="E12" s="25"/>
      <c r="F12" s="25"/>
      <c r="G12" s="25"/>
      <c r="H12" s="25"/>
      <c r="I12" s="12"/>
      <c r="J12" s="12"/>
      <c r="K12" s="12"/>
      <c r="L12" s="12"/>
      <c r="M12" s="12"/>
    </row>
    <row r="13" spans="1:13" s="13" customFormat="1" ht="15" customHeight="1">
      <c r="A13" s="5"/>
      <c r="B13" s="28" t="s">
        <v>36</v>
      </c>
      <c r="C13" s="28" t="s">
        <v>15</v>
      </c>
      <c r="D13" s="28" t="s">
        <v>16</v>
      </c>
      <c r="E13" s="27" t="s">
        <v>40</v>
      </c>
      <c r="F13" s="27"/>
      <c r="G13" s="27"/>
      <c r="H13" s="27"/>
      <c r="I13" s="17"/>
      <c r="J13" s="17"/>
      <c r="K13" s="17"/>
      <c r="L13" s="17"/>
      <c r="M13" s="17"/>
    </row>
    <row r="14" spans="1:13" s="13" customFormat="1" ht="15" customHeight="1">
      <c r="A14" s="5"/>
      <c r="B14" s="28"/>
      <c r="C14" s="28"/>
      <c r="D14" s="28"/>
      <c r="E14" s="27" t="s">
        <v>27</v>
      </c>
      <c r="F14" s="27" t="s">
        <v>28</v>
      </c>
      <c r="G14" s="27" t="s">
        <v>29</v>
      </c>
      <c r="H14" s="27" t="s">
        <v>30</v>
      </c>
      <c r="I14" s="18"/>
      <c r="J14" s="17"/>
      <c r="K14" s="17"/>
      <c r="L14" s="17"/>
      <c r="M14" s="17"/>
    </row>
    <row r="15" spans="1:13" s="13" customFormat="1" ht="36" customHeight="1">
      <c r="A15" s="5"/>
      <c r="B15" s="28"/>
      <c r="C15" s="28"/>
      <c r="D15" s="28"/>
      <c r="E15" s="27"/>
      <c r="F15" s="27"/>
      <c r="G15" s="27"/>
      <c r="H15" s="27"/>
      <c r="I15" s="18"/>
      <c r="J15" s="17"/>
      <c r="K15" s="17"/>
      <c r="L15" s="17"/>
      <c r="M15" s="17"/>
    </row>
    <row r="16" spans="1:13" s="13" customFormat="1" ht="24.75" customHeight="1">
      <c r="A16" s="9">
        <v>1</v>
      </c>
      <c r="B16" s="10" t="s">
        <v>12</v>
      </c>
      <c r="C16" s="10">
        <v>501</v>
      </c>
      <c r="D16" s="24" t="s">
        <v>0</v>
      </c>
      <c r="E16" s="11">
        <v>6839</v>
      </c>
      <c r="F16" s="11">
        <v>306</v>
      </c>
      <c r="G16" s="11">
        <f>SUM(E16:F16)</f>
        <v>7145</v>
      </c>
      <c r="H16" s="11">
        <v>3956</v>
      </c>
      <c r="I16" s="17"/>
      <c r="J16" s="17"/>
      <c r="K16" s="17"/>
      <c r="L16" s="17"/>
      <c r="M16" s="17"/>
    </row>
    <row r="17" spans="1:13" s="13" customFormat="1" ht="24.75" customHeight="1">
      <c r="A17" s="9">
        <v>3</v>
      </c>
      <c r="B17" s="10" t="s">
        <v>14</v>
      </c>
      <c r="C17" s="10">
        <v>505</v>
      </c>
      <c r="D17" s="24" t="s">
        <v>4</v>
      </c>
      <c r="E17" s="11">
        <v>0</v>
      </c>
      <c r="F17" s="11">
        <v>0</v>
      </c>
      <c r="G17" s="11">
        <f>SUM(E17:F17)</f>
        <v>0</v>
      </c>
      <c r="H17" s="11">
        <v>0</v>
      </c>
      <c r="I17" s="17"/>
      <c r="J17" s="17"/>
      <c r="K17" s="17"/>
      <c r="L17" s="17"/>
      <c r="M17" s="17"/>
    </row>
    <row r="18" spans="1:13" s="13" customFormat="1" ht="24.75" customHeight="1">
      <c r="A18" s="9">
        <v>4</v>
      </c>
      <c r="B18" s="10" t="s">
        <v>18</v>
      </c>
      <c r="C18" s="10">
        <v>504</v>
      </c>
      <c r="D18" s="24" t="s">
        <v>3</v>
      </c>
      <c r="E18" s="11">
        <v>0</v>
      </c>
      <c r="F18" s="11">
        <v>13817</v>
      </c>
      <c r="G18" s="11">
        <f>SUM(E18:F18)</f>
        <v>13817</v>
      </c>
      <c r="H18" s="11">
        <v>0</v>
      </c>
      <c r="I18" s="17"/>
      <c r="J18" s="17"/>
      <c r="K18" s="17"/>
      <c r="L18" s="17"/>
      <c r="M18" s="17"/>
    </row>
    <row r="19" spans="1:13" s="13" customFormat="1" ht="24.75" customHeight="1">
      <c r="A19" s="9">
        <v>7</v>
      </c>
      <c r="B19" s="10" t="s">
        <v>13</v>
      </c>
      <c r="C19" s="10">
        <v>502</v>
      </c>
      <c r="D19" s="24" t="s">
        <v>1</v>
      </c>
      <c r="E19" s="11">
        <v>0</v>
      </c>
      <c r="F19" s="11">
        <v>29643</v>
      </c>
      <c r="G19" s="11">
        <f>SUM(E19:F19)</f>
        <v>29643</v>
      </c>
      <c r="H19" s="11">
        <v>1382</v>
      </c>
      <c r="I19" s="17"/>
      <c r="J19" s="17"/>
      <c r="K19" s="17"/>
      <c r="L19" s="17"/>
      <c r="M19" s="17"/>
    </row>
    <row r="20" spans="1:13" s="13" customFormat="1" ht="24.75" customHeight="1">
      <c r="A20" s="9">
        <v>8</v>
      </c>
      <c r="B20" s="10" t="s">
        <v>19</v>
      </c>
      <c r="C20" s="10">
        <v>503</v>
      </c>
      <c r="D20" s="24" t="s">
        <v>2</v>
      </c>
      <c r="E20" s="11">
        <v>0</v>
      </c>
      <c r="F20" s="11">
        <v>0</v>
      </c>
      <c r="G20" s="11">
        <f>SUM(E20:F20)</f>
        <v>0</v>
      </c>
      <c r="H20" s="11">
        <v>0</v>
      </c>
      <c r="I20" s="17"/>
      <c r="J20" s="17"/>
      <c r="K20" s="17"/>
      <c r="L20" s="17"/>
      <c r="M20" s="17"/>
    </row>
    <row r="21" spans="1:13" s="13" customFormat="1" ht="24.75" customHeight="1">
      <c r="A21" s="9"/>
      <c r="B21" s="28" t="s">
        <v>8</v>
      </c>
      <c r="C21" s="28"/>
      <c r="D21" s="28"/>
      <c r="E21" s="14">
        <f>+SUM(E16:E20)</f>
        <v>6839</v>
      </c>
      <c r="F21" s="14">
        <f>+SUM(F16:F20)</f>
        <v>43766</v>
      </c>
      <c r="G21" s="14">
        <f>+SUM(G16:G20)</f>
        <v>50605</v>
      </c>
      <c r="H21" s="14">
        <f>+SUM(H16:H20)</f>
        <v>5338</v>
      </c>
      <c r="I21" s="17"/>
      <c r="J21" s="26"/>
      <c r="K21" s="17"/>
      <c r="L21" s="17"/>
      <c r="M21" s="17"/>
    </row>
    <row r="22" spans="1:13" s="13" customFormat="1" ht="24.75" customHeight="1">
      <c r="A22" s="9"/>
      <c r="E22" s="25"/>
      <c r="F22" s="25"/>
      <c r="G22" s="25"/>
      <c r="H22" s="25"/>
      <c r="I22" s="25"/>
      <c r="J22" s="25"/>
      <c r="K22" s="25"/>
      <c r="L22" s="12"/>
      <c r="M22" s="12"/>
    </row>
    <row r="23" spans="1:13" s="13" customFormat="1" ht="24" customHeight="1">
      <c r="A23" s="5"/>
      <c r="B23" s="28" t="s">
        <v>36</v>
      </c>
      <c r="C23" s="28" t="s">
        <v>15</v>
      </c>
      <c r="D23" s="28" t="s">
        <v>16</v>
      </c>
      <c r="E23" s="27" t="s">
        <v>41</v>
      </c>
      <c r="F23" s="27"/>
      <c r="G23" s="27"/>
      <c r="H23" s="27" t="s">
        <v>42</v>
      </c>
      <c r="I23" s="27"/>
      <c r="J23" s="27"/>
      <c r="K23" s="27" t="s">
        <v>17</v>
      </c>
      <c r="L23" s="27"/>
      <c r="M23" s="27"/>
    </row>
    <row r="24" spans="1:13" s="13" customFormat="1" ht="24" customHeight="1">
      <c r="A24" s="5"/>
      <c r="B24" s="28"/>
      <c r="C24" s="28"/>
      <c r="D24" s="28"/>
      <c r="E24" s="27" t="s">
        <v>37</v>
      </c>
      <c r="F24" s="27" t="s">
        <v>31</v>
      </c>
      <c r="G24" s="27" t="s">
        <v>32</v>
      </c>
      <c r="H24" s="27" t="s">
        <v>33</v>
      </c>
      <c r="I24" s="27" t="s">
        <v>9</v>
      </c>
      <c r="J24" s="27" t="s">
        <v>10</v>
      </c>
      <c r="K24" s="27" t="s">
        <v>34</v>
      </c>
      <c r="L24" s="27" t="s">
        <v>35</v>
      </c>
      <c r="M24" s="27" t="s">
        <v>11</v>
      </c>
    </row>
    <row r="25" spans="1:13" s="13" customFormat="1" ht="24" customHeight="1">
      <c r="A25" s="5"/>
      <c r="B25" s="28"/>
      <c r="C25" s="28"/>
      <c r="D25" s="28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3" customFormat="1" ht="24.75" customHeight="1">
      <c r="A26" s="9">
        <v>1</v>
      </c>
      <c r="B26" s="10" t="s">
        <v>12</v>
      </c>
      <c r="C26" s="10">
        <v>501</v>
      </c>
      <c r="D26" s="24" t="s">
        <v>0</v>
      </c>
      <c r="E26" s="11">
        <v>6901</v>
      </c>
      <c r="F26" s="11">
        <v>6861</v>
      </c>
      <c r="G26" s="11">
        <v>6821</v>
      </c>
      <c r="H26" s="11">
        <v>25000</v>
      </c>
      <c r="I26" s="11">
        <v>22430</v>
      </c>
      <c r="J26" s="11">
        <v>18907</v>
      </c>
      <c r="K26" s="19">
        <v>100</v>
      </c>
      <c r="L26" s="15">
        <f>ROUND(G26/E26*100,1)</f>
        <v>98.8</v>
      </c>
      <c r="M26" s="15">
        <f>ROUND(J26/I26*100,1)</f>
        <v>84.3</v>
      </c>
    </row>
    <row r="27" spans="1:13" s="13" customFormat="1" ht="24.75" customHeight="1">
      <c r="A27" s="9">
        <v>3</v>
      </c>
      <c r="B27" s="10" t="s">
        <v>14</v>
      </c>
      <c r="C27" s="10">
        <v>505</v>
      </c>
      <c r="D27" s="24" t="s">
        <v>4</v>
      </c>
      <c r="E27" s="11">
        <v>0</v>
      </c>
      <c r="F27" s="11">
        <v>0</v>
      </c>
      <c r="G27" s="11">
        <v>0</v>
      </c>
      <c r="H27" s="11">
        <v>10800</v>
      </c>
      <c r="I27" s="11">
        <v>0</v>
      </c>
      <c r="J27" s="11">
        <v>0</v>
      </c>
      <c r="K27" s="15">
        <v>0</v>
      </c>
      <c r="L27" s="15">
        <v>0</v>
      </c>
      <c r="M27" s="15">
        <v>0</v>
      </c>
    </row>
    <row r="28" spans="1:13" s="13" customFormat="1" ht="24.75" customHeight="1">
      <c r="A28" s="9">
        <v>4</v>
      </c>
      <c r="B28" s="10" t="s">
        <v>18</v>
      </c>
      <c r="C28" s="10">
        <v>504</v>
      </c>
      <c r="D28" s="24" t="s">
        <v>3</v>
      </c>
      <c r="E28" s="11">
        <v>13770</v>
      </c>
      <c r="F28" s="11">
        <v>13770</v>
      </c>
      <c r="G28" s="11">
        <v>13770</v>
      </c>
      <c r="H28" s="11">
        <v>46500</v>
      </c>
      <c r="I28" s="11">
        <v>42058</v>
      </c>
      <c r="J28" s="11">
        <v>37726</v>
      </c>
      <c r="K28" s="19">
        <v>100</v>
      </c>
      <c r="L28" s="15">
        <f>ROUND(G28/E28*100,1)</f>
        <v>100</v>
      </c>
      <c r="M28" s="15">
        <f>ROUND(J28/I28*100,1)</f>
        <v>89.7</v>
      </c>
    </row>
    <row r="29" spans="1:13" s="13" customFormat="1" ht="24.75" customHeight="1">
      <c r="A29" s="9">
        <v>7</v>
      </c>
      <c r="B29" s="10" t="s">
        <v>13</v>
      </c>
      <c r="C29" s="10">
        <v>502</v>
      </c>
      <c r="D29" s="24" t="s">
        <v>1</v>
      </c>
      <c r="E29" s="11">
        <v>29555</v>
      </c>
      <c r="F29" s="11">
        <v>29555</v>
      </c>
      <c r="G29" s="11">
        <v>29555</v>
      </c>
      <c r="H29" s="11">
        <v>81000</v>
      </c>
      <c r="I29" s="11">
        <v>81025</v>
      </c>
      <c r="J29" s="11">
        <v>80973</v>
      </c>
      <c r="K29" s="19">
        <v>100</v>
      </c>
      <c r="L29" s="15">
        <f>ROUND(G29/E29*100,1)</f>
        <v>100</v>
      </c>
      <c r="M29" s="15">
        <f>ROUND(J29/I29*100,1)</f>
        <v>99.9</v>
      </c>
    </row>
    <row r="30" spans="1:13" s="13" customFormat="1" ht="24.75" customHeight="1">
      <c r="A30" s="9">
        <v>8</v>
      </c>
      <c r="B30" s="10" t="s">
        <v>19</v>
      </c>
      <c r="C30" s="10">
        <v>503</v>
      </c>
      <c r="D30" s="24" t="s">
        <v>2</v>
      </c>
      <c r="E30" s="11">
        <v>0</v>
      </c>
      <c r="F30" s="11">
        <v>0</v>
      </c>
      <c r="G30" s="11">
        <v>0</v>
      </c>
      <c r="H30" s="11">
        <v>17000</v>
      </c>
      <c r="I30" s="11">
        <v>0</v>
      </c>
      <c r="J30" s="11">
        <v>0</v>
      </c>
      <c r="K30" s="15">
        <v>0</v>
      </c>
      <c r="L30" s="15">
        <v>0</v>
      </c>
      <c r="M30" s="15">
        <v>0</v>
      </c>
    </row>
    <row r="31" spans="1:13" s="13" customFormat="1" ht="24.75" customHeight="1">
      <c r="A31" s="9"/>
      <c r="B31" s="28" t="s">
        <v>8</v>
      </c>
      <c r="C31" s="28"/>
      <c r="D31" s="28"/>
      <c r="E31" s="14">
        <f aca="true" t="shared" si="1" ref="E31:J31">+SUM(E26:E30)</f>
        <v>50226</v>
      </c>
      <c r="F31" s="14">
        <f t="shared" si="1"/>
        <v>50186</v>
      </c>
      <c r="G31" s="14">
        <f t="shared" si="1"/>
        <v>50146</v>
      </c>
      <c r="H31" s="14">
        <f t="shared" si="1"/>
        <v>180300</v>
      </c>
      <c r="I31" s="14">
        <f t="shared" si="1"/>
        <v>145513</v>
      </c>
      <c r="J31" s="14">
        <f t="shared" si="1"/>
        <v>137606</v>
      </c>
      <c r="K31" s="16">
        <f>+ROUND(F31/E31*100,1)</f>
        <v>99.9</v>
      </c>
      <c r="L31" s="16">
        <f>+ROUND(G31/E31*100,1)</f>
        <v>99.8</v>
      </c>
      <c r="M31" s="16">
        <f>+ROUND(J31/I31*100,1)</f>
        <v>94.6</v>
      </c>
    </row>
    <row r="32" spans="1:13" s="13" customFormat="1" ht="24.75" customHeight="1">
      <c r="A32" s="9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13" customFormat="1" ht="24.75" customHeight="1">
      <c r="A33" s="9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13" customFormat="1" ht="24.75" customHeight="1">
      <c r="A34" s="9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3" customFormat="1" ht="24.75" customHeight="1">
      <c r="A35" s="9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3" customFormat="1" ht="24.75" customHeight="1">
      <c r="A36" s="9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13" customFormat="1" ht="24.75" customHeight="1">
      <c r="A37" s="9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13" customFormat="1" ht="24.75" customHeight="1">
      <c r="A38" s="9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13" customFormat="1" ht="24.75" customHeight="1">
      <c r="A39" s="9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3" customFormat="1" ht="24.75" customHeight="1">
      <c r="A40" s="9"/>
      <c r="E40" s="12"/>
      <c r="F40" s="12"/>
      <c r="G40" s="12"/>
      <c r="H40" s="12"/>
      <c r="I40" s="12"/>
      <c r="J40" s="12"/>
      <c r="K40" s="12"/>
      <c r="L40" s="12"/>
      <c r="M40" s="12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/>
  <mergeCells count="35">
    <mergeCell ref="L4:L5"/>
    <mergeCell ref="I3:L3"/>
    <mergeCell ref="J4:K4"/>
    <mergeCell ref="J24:J25"/>
    <mergeCell ref="I24:I25"/>
    <mergeCell ref="K23:M23"/>
    <mergeCell ref="K24:K25"/>
    <mergeCell ref="L24:L25"/>
    <mergeCell ref="M24:M25"/>
    <mergeCell ref="E3:H3"/>
    <mergeCell ref="F4:G4"/>
    <mergeCell ref="H4:H5"/>
    <mergeCell ref="E24:E25"/>
    <mergeCell ref="F24:F25"/>
    <mergeCell ref="G24:G25"/>
    <mergeCell ref="H23:J23"/>
    <mergeCell ref="H24:H25"/>
    <mergeCell ref="E23:G23"/>
    <mergeCell ref="E13:H13"/>
    <mergeCell ref="B11:D11"/>
    <mergeCell ref="B21:D21"/>
    <mergeCell ref="B3:B5"/>
    <mergeCell ref="C3:C5"/>
    <mergeCell ref="D3:D5"/>
    <mergeCell ref="B13:B15"/>
    <mergeCell ref="C13:C15"/>
    <mergeCell ref="D13:D15"/>
    <mergeCell ref="G14:G15"/>
    <mergeCell ref="H14:H15"/>
    <mergeCell ref="B31:D31"/>
    <mergeCell ref="B23:B25"/>
    <mergeCell ref="C23:C25"/>
    <mergeCell ref="D23:D25"/>
    <mergeCell ref="E14:E15"/>
    <mergeCell ref="F14:F15"/>
  </mergeCells>
  <printOptions/>
  <pageMargins left="0.984251968503937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2007-04-26T08:40:58Z</cp:lastPrinted>
  <dcterms:created xsi:type="dcterms:W3CDTF">2007-04-23T07:29:29Z</dcterms:created>
  <dcterms:modified xsi:type="dcterms:W3CDTF">2012-04-20T01:33:32Z</dcterms:modified>
  <cp:category/>
  <cp:version/>
  <cp:contentType/>
  <cp:contentStatus/>
</cp:coreProperties>
</file>