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g.vdi.pref.nagano.lg.jp\ミニ合庁\佐久建設\0001総務課\001総務係\101庶務\★移転\01 移転業務発注\01 公告\04　事務室改修工事\01_公告\"/>
    </mc:Choice>
  </mc:AlternateContent>
  <xr:revisionPtr revIDLastSave="0" documentId="13_ncr:1_{7A332B87-22D0-405E-B6C3-D7159FDBAC81}" xr6:coauthVersionLast="47" xr6:coauthVersionMax="47" xr10:uidLastSave="{00000000-0000-0000-0000-000000000000}"/>
  <bookViews>
    <workbookView xWindow="28635" yWindow="-165" windowWidth="29130" windowHeight="15930" tabRatio="798" firstSheet="4" activeTab="4" xr2:uid="{00000000-000D-0000-FFFF-FFFF00000000}"/>
  </bookViews>
  <sheets>
    <sheet name="000000" sheetId="6" state="veryHidden" r:id="rId1"/>
    <sheet name="回復済み_Sheet1" sheetId="7" state="veryHidden" r:id="rId2"/>
    <sheet name="回復済み_Sheet2" sheetId="8" state="veryHidden" r:id="rId3"/>
    <sheet name="回復済み_Sheet3" sheetId="9" state="veryHidden" r:id="rId4"/>
    <sheet name="表紙" sheetId="80" r:id="rId5"/>
    <sheet name="内訳書" sheetId="85" r:id="rId6"/>
    <sheet name="別紙部材一覧" sheetId="84" r:id="rId7"/>
  </sheets>
  <externalReferences>
    <externalReference r:id="rId8"/>
  </externalReferences>
  <definedNames>
    <definedName name="_Fill" hidden="1">#REF!</definedName>
    <definedName name="_NO1">[1]ﾊﾞﾝ複合!#REF!</definedName>
    <definedName name="_NO2">[1]ﾊﾞﾝ複合!#REF!</definedName>
    <definedName name="\a">#N/A</definedName>
    <definedName name="\b">#N/A</definedName>
    <definedName name="\c">#N/A</definedName>
    <definedName name="\e">[1]電気０１!#REF!</definedName>
    <definedName name="\k">#REF!</definedName>
    <definedName name="\p">#REF!</definedName>
    <definedName name="\s">#REF!</definedName>
    <definedName name="\t">[1]電気０１!#REF!</definedName>
    <definedName name="\u">[1]電気０１!#REF!</definedName>
    <definedName name="\w">[1]電気０１!#REF!</definedName>
    <definedName name="\y">[1]電気０１!#REF!</definedName>
    <definedName name="A">'[1]明細書(機械)'!#REF!</definedName>
    <definedName name="bundenban２" localSheetId="4">[1]分電盤!#REF!</definedName>
    <definedName name="bundenban２">[1]分電盤!#REF!</definedName>
    <definedName name="Module1.SAN" localSheetId="5">[1]!Module1.SAN</definedName>
    <definedName name="Module1.SAN">[1]!Module1.SAN</definedName>
    <definedName name="_xlnm.Print_Area" localSheetId="5">内訳書!$A$1:$O$65</definedName>
    <definedName name="_xlnm.Print_Area" localSheetId="4">表紙!$A$1:$L$17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_Titles1">#REF!</definedName>
    <definedName name="あ" localSheetId="4">#REF!</definedName>
    <definedName name="あ">#REF!</definedName>
    <definedName name="あ１">#REF!</definedName>
    <definedName name="あ１００００">#REF!</definedName>
    <definedName name="ｲﾝﾀｰﾎﾝ">#REF!</definedName>
    <definedName name="ｲﾝﾀｰﾎﾝ変">#REF!</definedName>
    <definedName name="ｶﾞﾗｽ">[1]明細書!$F$416</definedName>
    <definedName name="ガラス工事">#REF!</definedName>
    <definedName name="ガラス工事変">#REF!</definedName>
    <definedName name="コンクリート工事">#REF!</definedName>
    <definedName name="その他機械">'[1]明細書(電気)'!#REF!</definedName>
    <definedName name="その他工事">#REF!</definedName>
    <definedName name="その他工事変">#REF!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ﾃﾚﾋﾞ共聴">#REF!</definedName>
    <definedName name="ﾃﾚﾋﾞ共聴変">#REF!</definedName>
    <definedName name="一般管理費">#REF!</definedName>
    <definedName name="一般管理費１" localSheetId="4">#REF!</definedName>
    <definedName name="一般管理費１">#REF!</definedName>
    <definedName name="一般管理費２" localSheetId="4">#REF!</definedName>
    <definedName name="一般管理費２">#REF!</definedName>
    <definedName name="一般暖房">'[1]明細書(電気)'!#REF!</definedName>
    <definedName name="一般暖房変">'[1]明細書(電気)'!#REF!</definedName>
    <definedName name="衛生器具">#REF!</definedName>
    <definedName name="屋根">#REF!</definedName>
    <definedName name="屋根金属工事" localSheetId="4">[1]一般便所!#REF!</definedName>
    <definedName name="屋根金属工事">[1]一般便所!#REF!</definedName>
    <definedName name="屋根板金工事">#REF!</definedName>
    <definedName name="屋根板金工事変">#REF!</definedName>
    <definedName name="開始">#REF!</definedName>
    <definedName name="外装工事">#REF!</definedName>
    <definedName name="外部金属工事">#REF!</definedName>
    <definedName name="外部左官工事">#REF!</definedName>
    <definedName name="外部塗装工事">#REF!</definedName>
    <definedName name="外壁">#REF!</definedName>
    <definedName name="幹線動力">#REF!</definedName>
    <definedName name="幹線動力変">#REF!</definedName>
    <definedName name="換気">'[1]明細書(電気)'!#REF!</definedName>
    <definedName name="換気変">'[1]明細書(電気)'!#REF!</definedName>
    <definedName name="基礎コン">[1]仮設土ｺﾝ!#REF!</definedName>
    <definedName name="既製コンクリート工事変">#REF!</definedName>
    <definedName name="給水">'[1]明細書(電気)'!#REF!</definedName>
    <definedName name="給水変">'[1]明細書(電気)'!#REF!</definedName>
    <definedName name="給湯">'[1]明細書(電気)'!#REF!</definedName>
    <definedName name="給湯変">'[1]明細書(電気)'!#REF!</definedName>
    <definedName name="給油">'[1]明細書(電気)'!#REF!</definedName>
    <definedName name="給油変">'[1]明細書(電気)'!#REF!</definedName>
    <definedName name="共通仮設費">#REF!</definedName>
    <definedName name="共通費１" localSheetId="4">#REF!</definedName>
    <definedName name="共通費１">#REF!</definedName>
    <definedName name="共通費２" localSheetId="4">#REF!</definedName>
    <definedName name="共通費２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>[1]仮設土ｺﾝ!#REF!</definedName>
    <definedName name="建築主体工事">#REF!</definedName>
    <definedName name="建築本体工事" localSheetId="4">#REF!</definedName>
    <definedName name="建築本体工事">#REF!</definedName>
    <definedName name="軒天">#REF!</definedName>
    <definedName name="現場経費" localSheetId="4">#REF!</definedName>
    <definedName name="現場経費">#REF!</definedName>
    <definedName name="工法">[1]入力表!$E$26:$E$29=[1]入力表!$B$28</definedName>
    <definedName name="鋼製建具工事">[1]一般便所!#REF!</definedName>
    <definedName name="合計１" localSheetId="4">#REF!</definedName>
    <definedName name="合計１">#REF!</definedName>
    <definedName name="合計２" localSheetId="4">#REF!</definedName>
    <definedName name="合計２">#REF!</definedName>
    <definedName name="根切">[1]仮設土!#REF!</definedName>
    <definedName name="根切り">#REF!</definedName>
    <definedName name="左官タイル工事">[1]一般便所!#REF!</definedName>
    <definedName name="左官工事" localSheetId="4">#REF!</definedName>
    <definedName name="左官工事">#REF!</definedName>
    <definedName name="左官工事変">#REF!</definedName>
    <definedName name="雑工事">[1]一般便所!#REF!</definedName>
    <definedName name="残土">#REF!</definedName>
    <definedName name="残土処分">[1]仮設土!#REF!</definedName>
    <definedName name="仕上げユニット工事">#REF!</definedName>
    <definedName name="仕上げユニット工事変">#REF!</definedName>
    <definedName name="自火報">#REF!</definedName>
    <definedName name="自火報変">#REF!</definedName>
    <definedName name="捨コン">[1]仮設土ｺﾝ!#REF!</definedName>
    <definedName name="捨てコン">#REF!</definedName>
    <definedName name="受変電">#REF!</definedName>
    <definedName name="受変電変">#REF!</definedName>
    <definedName name="床暖房">'[1]明細書(電気)'!#REF!</definedName>
    <definedName name="床暖房変">'[1]明細書(電気)'!#REF!</definedName>
    <definedName name="消火">'[1]明細書(電気)'!#REF!</definedName>
    <definedName name="消火変">'[1]明細書(電気)'!#REF!</definedName>
    <definedName name="照明器具">#REF!</definedName>
    <definedName name="照明器具変">#REF!</definedName>
    <definedName name="浄化槽">'[1]明細書(電気)'!#REF!</definedName>
    <definedName name="浄化槽変">'[1]明細書(電気)'!#REF!</definedName>
    <definedName name="埴生中">#REF!</definedName>
    <definedName name="申請費計" localSheetId="4">#REF!</definedName>
    <definedName name="申請費計">#REF!</definedName>
    <definedName name="西面">#REF!</definedName>
    <definedName name="他機械">#REF!</definedName>
    <definedName name="代価産廃">#REF!</definedName>
    <definedName name="断熱工事">#REF!</definedName>
    <definedName name="暖房">'[1]明細書(電気)'!#REF!</definedName>
    <definedName name="暖房変">'[1]明細書(電気)'!#REF!</definedName>
    <definedName name="直接仮設工事" localSheetId="4">#REF!</definedName>
    <definedName name="直接仮設工事">#REF!</definedName>
    <definedName name="直接工事費">#REF!</definedName>
    <definedName name="鉄">#REF!</definedName>
    <definedName name="鉄筋">[1]仮設土ｺﾝ!#REF!</definedName>
    <definedName name="鉄筋コンクリート工事" localSheetId="4">#REF!</definedName>
    <definedName name="鉄筋コンクリート工事">#REF!</definedName>
    <definedName name="鉄筋統計数量">#REF!</definedName>
    <definedName name="鉄骨工事">#REF!</definedName>
    <definedName name="鉄統計数量">[1]仮設土ｺﾝ!#REF!</definedName>
    <definedName name="電気代価">[1]照明!$U$56</definedName>
    <definedName name="電灯ｺﾝｾﾝﾄ">#REF!</definedName>
    <definedName name="電灯ｺﾝｾﾝﾄ変">#REF!</definedName>
    <definedName name="電話配管">#REF!</definedName>
    <definedName name="電話配管変">#REF!</definedName>
    <definedName name="塗装工事" localSheetId="4">#REF!</definedName>
    <definedName name="塗装工事">#REF!</definedName>
    <definedName name="塗装工事変">#REF!</definedName>
    <definedName name="土工事" localSheetId="4">#REF!</definedName>
    <definedName name="土工事">#REF!</definedName>
    <definedName name="土木､備品">#REF!</definedName>
    <definedName name="土木､備品変">#REF!</definedName>
    <definedName name="東面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排水通気">'[1]明細書(電気)'!#REF!</definedName>
    <definedName name="排水通気変">'[1]明細書(電気)'!#REF!</definedName>
    <definedName name="非常照明">#REF!</definedName>
    <definedName name="非常照明変">#REF!</definedName>
    <definedName name="複合単価見出し">#REF!</definedName>
    <definedName name="放送">#REF!</definedName>
    <definedName name="放送変">#REF!</definedName>
    <definedName name="防水工事変">#REF!</definedName>
    <definedName name="北面">#REF!</definedName>
    <definedName name="埋め戻し">#REF!</definedName>
    <definedName name="埋戻">[1]仮設土!#REF!</definedName>
    <definedName name="無" localSheetId="4">#REF!</definedName>
    <definedName name="無">#REF!</definedName>
    <definedName name="木工事" localSheetId="4">#REF!</definedName>
    <definedName name="木工事">#REF!</definedName>
    <definedName name="木工事変">#REF!</definedName>
    <definedName name="木製建具工事">#REF!</definedName>
    <definedName name="木製建具工事変">#REF!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85" l="1"/>
  <c r="G5" i="85"/>
  <c r="I37" i="85"/>
  <c r="I48" i="85" l="1"/>
  <c r="I41" i="85"/>
  <c r="I42" i="85"/>
  <c r="I43" i="85"/>
  <c r="I40" i="85"/>
  <c r="I27" i="85"/>
  <c r="I28" i="85"/>
  <c r="I29" i="85"/>
  <c r="I30" i="85"/>
  <c r="I31" i="85"/>
  <c r="I32" i="85"/>
  <c r="I33" i="85"/>
  <c r="I34" i="85"/>
  <c r="I26" i="85"/>
  <c r="I61" i="85"/>
  <c r="I60" i="85"/>
  <c r="I59" i="85"/>
  <c r="I58" i="85"/>
  <c r="I57" i="85"/>
  <c r="I56" i="85"/>
  <c r="I55" i="85"/>
  <c r="I49" i="85"/>
  <c r="I50" i="85"/>
  <c r="I63" i="85" l="1"/>
  <c r="G8" i="85" s="1"/>
  <c r="I45" i="85"/>
  <c r="G6" i="85" s="1"/>
  <c r="I52" i="85"/>
  <c r="G7" i="85" s="1"/>
  <c r="G10" i="85" l="1"/>
  <c r="G18" i="85" s="1"/>
  <c r="G21" i="85" s="1"/>
  <c r="G22" i="85" s="1"/>
</calcChain>
</file>

<file path=xl/sharedStrings.xml><?xml version="1.0" encoding="utf-8"?>
<sst xmlns="http://schemas.openxmlformats.org/spreadsheetml/2006/main" count="185" uniqueCount="117">
  <si>
    <t>総　　括　　表</t>
    <rPh sb="0" eb="4">
      <t>ソウカツ</t>
    </rPh>
    <rPh sb="6" eb="7">
      <t>ヒョウ</t>
    </rPh>
    <phoneticPr fontId="2"/>
  </si>
  <si>
    <t>名　　　称</t>
    <rPh sb="0" eb="5">
      <t>メイショウ</t>
    </rPh>
    <phoneticPr fontId="2"/>
  </si>
  <si>
    <t>単　　位</t>
    <rPh sb="0" eb="4">
      <t>タンイ</t>
    </rPh>
    <phoneticPr fontId="2"/>
  </si>
  <si>
    <t>金　　額</t>
    <rPh sb="0" eb="4">
      <t>キンガク</t>
    </rPh>
    <phoneticPr fontId="2"/>
  </si>
  <si>
    <t>備　　考</t>
    <rPh sb="0" eb="4">
      <t>ビコウ</t>
    </rPh>
    <phoneticPr fontId="2"/>
  </si>
  <si>
    <t>合　　計</t>
    <rPh sb="0" eb="1">
      <t>ゴウ</t>
    </rPh>
    <rPh sb="3" eb="4">
      <t>ケイ</t>
    </rPh>
    <phoneticPr fontId="2"/>
  </si>
  <si>
    <t>名　　称</t>
    <rPh sb="0" eb="4">
      <t>メイショウ</t>
    </rPh>
    <phoneticPr fontId="2"/>
  </si>
  <si>
    <t>適用・規格</t>
    <rPh sb="0" eb="2">
      <t>テキヨウ</t>
    </rPh>
    <rPh sb="3" eb="5">
      <t>キカク</t>
    </rPh>
    <phoneticPr fontId="2"/>
  </si>
  <si>
    <t>数　量</t>
    <rPh sb="0" eb="3">
      <t>スウリョウ</t>
    </rPh>
    <phoneticPr fontId="2"/>
  </si>
  <si>
    <t>単　位</t>
    <rPh sb="0" eb="3">
      <t>タンイ</t>
    </rPh>
    <phoneticPr fontId="2"/>
  </si>
  <si>
    <t>単　価</t>
    <rPh sb="0" eb="3">
      <t>タンカ</t>
    </rPh>
    <phoneticPr fontId="2"/>
  </si>
  <si>
    <t>金　額</t>
    <rPh sb="0" eb="3">
      <t>キンガク</t>
    </rPh>
    <phoneticPr fontId="2"/>
  </si>
  <si>
    <t>備　考</t>
    <rPh sb="0" eb="3">
      <t>ビコウ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</si>
  <si>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</si>
  <si>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ワケ</t>
    </rPh>
    <rPh sb="10" eb="11">
      <t>ショ</t>
    </rPh>
    <phoneticPr fontId="2"/>
  </si>
  <si>
    <t>式</t>
    <rPh sb="0" eb="1">
      <t>シキ</t>
    </rPh>
    <phoneticPr fontId="2"/>
  </si>
  <si>
    <t>スパン</t>
    <phoneticPr fontId="2"/>
  </si>
  <si>
    <t>APIEK-KA</t>
    <phoneticPr fontId="2"/>
  </si>
  <si>
    <t>枚</t>
    <rPh sb="0" eb="1">
      <t>マイ</t>
    </rPh>
    <phoneticPr fontId="2"/>
  </si>
  <si>
    <t>9.45㎡</t>
    <phoneticPr fontId="2"/>
  </si>
  <si>
    <t>別紙　部材一覧</t>
    <rPh sb="0" eb="2">
      <t>ベッシ</t>
    </rPh>
    <rPh sb="3" eb="5">
      <t>ブザイ</t>
    </rPh>
    <rPh sb="5" eb="7">
      <t>イチラン</t>
    </rPh>
    <phoneticPr fontId="2"/>
  </si>
  <si>
    <t>番号</t>
    <rPh sb="0" eb="2">
      <t>バンゴウ</t>
    </rPh>
    <phoneticPr fontId="2"/>
  </si>
  <si>
    <t>品名　</t>
    <rPh sb="0" eb="2">
      <t>ヒンメイ</t>
    </rPh>
    <phoneticPr fontId="2"/>
  </si>
  <si>
    <t>品番</t>
    <rPh sb="0" eb="2">
      <t>ヒンバン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</si>
  <si>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</si>
  <si>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</si>
  <si>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PW21S-CPP0927CWH</t>
    <phoneticPr fontId="2"/>
  </si>
  <si>
    <t>ランマ分割パネル　Ｗ1200（27）</t>
    <rPh sb="3" eb="5">
      <t>ブンカツ</t>
    </rPh>
    <phoneticPr fontId="2"/>
  </si>
  <si>
    <t>ランマ分割パネル　Ｗ900（27）</t>
    <rPh sb="3" eb="5">
      <t>ブンカツ</t>
    </rPh>
    <phoneticPr fontId="2"/>
  </si>
  <si>
    <t>壁付エンドセット（27）</t>
    <rPh sb="0" eb="2">
      <t>カベツキ</t>
    </rPh>
    <phoneticPr fontId="2"/>
  </si>
  <si>
    <t>天レールセット　フタなし</t>
    <rPh sb="0" eb="1">
      <t>テン</t>
    </rPh>
    <phoneticPr fontId="2"/>
  </si>
  <si>
    <t>巾セット　フタなし</t>
    <rPh sb="0" eb="1">
      <t>ハバ</t>
    </rPh>
    <phoneticPr fontId="2"/>
  </si>
  <si>
    <t>使用箇所</t>
    <rPh sb="0" eb="2">
      <t>シヨウ</t>
    </rPh>
    <rPh sb="2" eb="4">
      <t>カショ</t>
    </rPh>
    <phoneticPr fontId="2"/>
  </si>
  <si>
    <t>１階</t>
    <rPh sb="1" eb="2">
      <t>カイ</t>
    </rPh>
    <phoneticPr fontId="2"/>
  </si>
  <si>
    <t>PW21S-CPP1227CWH</t>
    <phoneticPr fontId="2"/>
  </si>
  <si>
    <t>PW21S-KD27SWH</t>
    <phoneticPr fontId="2"/>
  </si>
  <si>
    <t>PW21S-RT25SWH</t>
    <phoneticPr fontId="2"/>
  </si>
  <si>
    <t>PW21S-RF25SWH</t>
    <phoneticPr fontId="2"/>
  </si>
  <si>
    <t>２階</t>
    <rPh sb="1" eb="2">
      <t>カイ</t>
    </rPh>
    <phoneticPr fontId="2"/>
  </si>
  <si>
    <t>ｾｯﾄ</t>
    <phoneticPr fontId="2"/>
  </si>
  <si>
    <t>1　内装工事部材費</t>
    <rPh sb="2" eb="4">
      <t>ナイソウ</t>
    </rPh>
    <rPh sb="4" eb="6">
      <t>コウジ</t>
    </rPh>
    <rPh sb="6" eb="8">
      <t>ブザイ</t>
    </rPh>
    <rPh sb="8" eb="9">
      <t>ヒ</t>
    </rPh>
    <phoneticPr fontId="2"/>
  </si>
  <si>
    <t>２　雑工事部材費</t>
    <rPh sb="2" eb="3">
      <t>ザツ</t>
    </rPh>
    <rPh sb="3" eb="5">
      <t>コウジ</t>
    </rPh>
    <rPh sb="5" eb="7">
      <t>ブザイ</t>
    </rPh>
    <rPh sb="7" eb="8">
      <t>ヒ</t>
    </rPh>
    <phoneticPr fontId="2"/>
  </si>
  <si>
    <t>edロック　PLUS　MIWAレバーハンドル型専用</t>
    <rPh sb="22" eb="23">
      <t>ガタ</t>
    </rPh>
    <rPh sb="23" eb="25">
      <t>センヨウ</t>
    </rPh>
    <phoneticPr fontId="2"/>
  </si>
  <si>
    <t>WS200-00</t>
    <phoneticPr fontId="2"/>
  </si>
  <si>
    <t>台</t>
    <rPh sb="0" eb="1">
      <t>ダイ</t>
    </rPh>
    <phoneticPr fontId="2"/>
  </si>
  <si>
    <t>１、２階</t>
    <rPh sb="3" eb="4">
      <t>カイ</t>
    </rPh>
    <phoneticPr fontId="2"/>
  </si>
  <si>
    <t>レバーｾｯﾄ</t>
    <phoneticPr fontId="2"/>
  </si>
  <si>
    <t>MIWA WLA20-1 BS64/BS51</t>
    <phoneticPr fontId="2"/>
  </si>
  <si>
    <t>直接工事費</t>
    <rPh sb="0" eb="2">
      <t>チョクセツ</t>
    </rPh>
    <rPh sb="2" eb="5">
      <t>コウジヒ</t>
    </rPh>
    <phoneticPr fontId="2"/>
  </si>
  <si>
    <t>事務室内パーテイション設置</t>
    <rPh sb="0" eb="2">
      <t>ジム</t>
    </rPh>
    <rPh sb="2" eb="4">
      <t>シツナイ</t>
    </rPh>
    <rPh sb="11" eb="13">
      <t>セッチ</t>
    </rPh>
    <phoneticPr fontId="2"/>
  </si>
  <si>
    <t>事務室内出入口扉電子ロック錠取付</t>
    <rPh sb="0" eb="2">
      <t>ジム</t>
    </rPh>
    <rPh sb="2" eb="4">
      <t>シツナイ</t>
    </rPh>
    <rPh sb="4" eb="7">
      <t>デイリグチ</t>
    </rPh>
    <rPh sb="7" eb="8">
      <t>トビラ</t>
    </rPh>
    <rPh sb="8" eb="10">
      <t>デンシ</t>
    </rPh>
    <rPh sb="13" eb="14">
      <t>ジョウ</t>
    </rPh>
    <rPh sb="14" eb="16">
      <t>トリツケ</t>
    </rPh>
    <phoneticPr fontId="2"/>
  </si>
  <si>
    <t>合同庁舎4階休憩室改修工事</t>
    <rPh sb="0" eb="2">
      <t>ゴウドウ</t>
    </rPh>
    <rPh sb="2" eb="4">
      <t>チョウシャ</t>
    </rPh>
    <rPh sb="5" eb="6">
      <t>カイ</t>
    </rPh>
    <rPh sb="6" eb="9">
      <t>キュウケイシツ</t>
    </rPh>
    <rPh sb="9" eb="11">
      <t>カイシュウ</t>
    </rPh>
    <rPh sb="11" eb="13">
      <t>コウジ</t>
    </rPh>
    <phoneticPr fontId="2"/>
  </si>
  <si>
    <t>　新設パーテーション組立</t>
    <rPh sb="1" eb="3">
      <t>シンセツ</t>
    </rPh>
    <rPh sb="10" eb="12">
      <t>クミタテ</t>
    </rPh>
    <phoneticPr fontId="2"/>
  </si>
  <si>
    <t>　新設パーテーションガラス取付</t>
    <rPh sb="1" eb="3">
      <t>シンセツ</t>
    </rPh>
    <rPh sb="13" eb="15">
      <t>トリツケ</t>
    </rPh>
    <phoneticPr fontId="2"/>
  </si>
  <si>
    <t>　既設アルミパーテーション解体</t>
    <rPh sb="1" eb="3">
      <t>キセツ</t>
    </rPh>
    <rPh sb="13" eb="15">
      <t>カイタイ</t>
    </rPh>
    <phoneticPr fontId="2"/>
  </si>
  <si>
    <t>　既設アルミパーテーションガラス解体</t>
    <rPh sb="1" eb="3">
      <t>キセツ</t>
    </rPh>
    <rPh sb="16" eb="18">
      <t>カイタイ</t>
    </rPh>
    <phoneticPr fontId="2"/>
  </si>
  <si>
    <t>　解体材ほか搬出</t>
    <rPh sb="1" eb="3">
      <t>カイタイ</t>
    </rPh>
    <rPh sb="3" eb="4">
      <t>ザイ</t>
    </rPh>
    <rPh sb="6" eb="8">
      <t>ハンシュツ</t>
    </rPh>
    <phoneticPr fontId="2"/>
  </si>
  <si>
    <t>人工</t>
    <rPh sb="0" eb="2">
      <t>ニンク</t>
    </rPh>
    <phoneticPr fontId="2"/>
  </si>
  <si>
    <t>現場管理・書類作成ほか</t>
    <rPh sb="0" eb="2">
      <t>ゲンバ</t>
    </rPh>
    <rPh sb="2" eb="4">
      <t>カンリ</t>
    </rPh>
    <rPh sb="5" eb="7">
      <t>ショルイ</t>
    </rPh>
    <rPh sb="7" eb="9">
      <t>サクセイ</t>
    </rPh>
    <phoneticPr fontId="2"/>
  </si>
  <si>
    <t>当該箇所養生材取付・取り外しほか</t>
    <rPh sb="0" eb="2">
      <t>トウガイ</t>
    </rPh>
    <rPh sb="2" eb="4">
      <t>カショ</t>
    </rPh>
    <rPh sb="4" eb="6">
      <t>ヨウジョウ</t>
    </rPh>
    <rPh sb="6" eb="7">
      <t>ザイ</t>
    </rPh>
    <rPh sb="7" eb="9">
      <t>トリツケ</t>
    </rPh>
    <rPh sb="10" eb="11">
      <t>ト</t>
    </rPh>
    <rPh sb="12" eb="13">
      <t>ハズ</t>
    </rPh>
    <phoneticPr fontId="2"/>
  </si>
  <si>
    <t>　電子ロック錠</t>
    <rPh sb="1" eb="3">
      <t>デンシ</t>
    </rPh>
    <rPh sb="6" eb="7">
      <t>ジョウ</t>
    </rPh>
    <phoneticPr fontId="2"/>
  </si>
  <si>
    <t>　1階新設パーテーション</t>
    <rPh sb="2" eb="3">
      <t>カイ</t>
    </rPh>
    <rPh sb="3" eb="5">
      <t>シンセツ</t>
    </rPh>
    <phoneticPr fontId="2"/>
  </si>
  <si>
    <t>　2階新設パーテーション</t>
    <rPh sb="2" eb="3">
      <t>カイ</t>
    </rPh>
    <rPh sb="3" eb="5">
      <t>シンセツ</t>
    </rPh>
    <phoneticPr fontId="2"/>
  </si>
  <si>
    <t>　新設パーテーション運搬・搬入</t>
    <rPh sb="1" eb="3">
      <t>シンセツ</t>
    </rPh>
    <rPh sb="10" eb="12">
      <t>ウンパン</t>
    </rPh>
    <rPh sb="13" eb="15">
      <t>ハンニュウ</t>
    </rPh>
    <phoneticPr fontId="2"/>
  </si>
  <si>
    <t>　同上レバーハンドルセット</t>
    <rPh sb="1" eb="3">
      <t>ドウジョウ</t>
    </rPh>
    <phoneticPr fontId="2"/>
  </si>
  <si>
    <t>　同上既設交換</t>
    <rPh sb="1" eb="3">
      <t>ドウジョウ</t>
    </rPh>
    <rPh sb="3" eb="5">
      <t>キセツ</t>
    </rPh>
    <rPh sb="5" eb="7">
      <t>コウカン</t>
    </rPh>
    <phoneticPr fontId="2"/>
  </si>
  <si>
    <t>　雑材料ほか</t>
    <rPh sb="1" eb="2">
      <t>ザツ</t>
    </rPh>
    <rPh sb="2" eb="4">
      <t>ザイリョウ</t>
    </rPh>
    <phoneticPr fontId="2"/>
  </si>
  <si>
    <t>セット</t>
    <phoneticPr fontId="2"/>
  </si>
  <si>
    <t>　和室床フローリング貼り</t>
    <rPh sb="1" eb="3">
      <t>ワシツ</t>
    </rPh>
    <rPh sb="3" eb="4">
      <t>ユカ</t>
    </rPh>
    <rPh sb="10" eb="11">
      <t>ハ</t>
    </rPh>
    <phoneticPr fontId="2"/>
  </si>
  <si>
    <t>　アスベスト含有材運搬車両</t>
    <rPh sb="6" eb="8">
      <t>ガンユウ</t>
    </rPh>
    <rPh sb="8" eb="9">
      <t>ザイ</t>
    </rPh>
    <rPh sb="9" eb="11">
      <t>ウンパン</t>
    </rPh>
    <rPh sb="11" eb="13">
      <t>シャリョウ</t>
    </rPh>
    <phoneticPr fontId="2"/>
  </si>
  <si>
    <t>　アスベスト含有材廃棄処分</t>
    <rPh sb="6" eb="8">
      <t>ガンユウ</t>
    </rPh>
    <rPh sb="8" eb="9">
      <t>ザイ</t>
    </rPh>
    <rPh sb="9" eb="11">
      <t>ハイキ</t>
    </rPh>
    <rPh sb="11" eb="13">
      <t>ショブン</t>
    </rPh>
    <phoneticPr fontId="2"/>
  </si>
  <si>
    <t>　アスベスト含有材廃棄手数料</t>
    <rPh sb="6" eb="8">
      <t>ガンユウ</t>
    </rPh>
    <rPh sb="8" eb="9">
      <t>ザイ</t>
    </rPh>
    <rPh sb="9" eb="11">
      <t>ハイキ</t>
    </rPh>
    <rPh sb="11" eb="14">
      <t>テスウリョウ</t>
    </rPh>
    <phoneticPr fontId="2"/>
  </si>
  <si>
    <t>アスベスト対策</t>
    <rPh sb="5" eb="7">
      <t>タイサク</t>
    </rPh>
    <phoneticPr fontId="2"/>
  </si>
  <si>
    <t>アスベスト関連材を除く</t>
    <rPh sb="5" eb="7">
      <t>カンレン</t>
    </rPh>
    <rPh sb="7" eb="8">
      <t>ザイ</t>
    </rPh>
    <rPh sb="9" eb="10">
      <t>ノゾ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</si>
  <si>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</si>
  <si>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</si>
  <si>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</si>
  <si>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</si>
  <si>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ａの計</t>
    <rPh sb="2" eb="3">
      <t>ケイ</t>
    </rPh>
    <phoneticPr fontId="2"/>
  </si>
  <si>
    <t>ｂの計</t>
    <rPh sb="2" eb="3">
      <t>ケイ</t>
    </rPh>
    <phoneticPr fontId="2"/>
  </si>
  <si>
    <t>ｃの計</t>
    <rPh sb="2" eb="3">
      <t>ケイ</t>
    </rPh>
    <phoneticPr fontId="2"/>
  </si>
  <si>
    <t>ｄの計</t>
    <rPh sb="2" eb="3">
      <t>ケイ</t>
    </rPh>
    <phoneticPr fontId="2"/>
  </si>
  <si>
    <t>アスベスト含有建材対策</t>
    <rPh sb="5" eb="7">
      <t>ガンユウ</t>
    </rPh>
    <rPh sb="7" eb="9">
      <t>ケンザイ</t>
    </rPh>
    <rPh sb="9" eb="11">
      <t>タイサク</t>
    </rPh>
    <phoneticPr fontId="2"/>
  </si>
  <si>
    <t>　アスベスト含有建材部施工対策</t>
    <rPh sb="6" eb="8">
      <t>ガンユウ</t>
    </rPh>
    <rPh sb="8" eb="10">
      <t>ケンザイ</t>
    </rPh>
    <rPh sb="10" eb="11">
      <t>ブ</t>
    </rPh>
    <rPh sb="11" eb="13">
      <t>セコウ</t>
    </rPh>
    <rPh sb="13" eb="15">
      <t>タイサク</t>
    </rPh>
    <phoneticPr fontId="2"/>
  </si>
  <si>
    <t>　アスベスト含有建材部施工対策管理</t>
    <rPh sb="6" eb="8">
      <t>ガンユウ</t>
    </rPh>
    <rPh sb="8" eb="10">
      <t>ケンザイ</t>
    </rPh>
    <rPh sb="10" eb="11">
      <t>ブ</t>
    </rPh>
    <rPh sb="11" eb="13">
      <t>セコウ</t>
    </rPh>
    <rPh sb="13" eb="15">
      <t>タイサク</t>
    </rPh>
    <rPh sb="15" eb="17">
      <t>カンリ</t>
    </rPh>
    <phoneticPr fontId="2"/>
  </si>
  <si>
    <t>　アスベスト含有建材対策　法廷福利費</t>
    <rPh sb="6" eb="8">
      <t>ガンユウ</t>
    </rPh>
    <rPh sb="8" eb="10">
      <t>ケンザイ</t>
    </rPh>
    <rPh sb="10" eb="12">
      <t>タイサク</t>
    </rPh>
    <rPh sb="13" eb="15">
      <t>ホウテイ</t>
    </rPh>
    <rPh sb="15" eb="17">
      <t>フクリ</t>
    </rPh>
    <rPh sb="17" eb="18">
      <t>ヒ</t>
    </rPh>
    <phoneticPr fontId="2"/>
  </si>
  <si>
    <t>　アスベスト含有建材対策  諸経費</t>
    <rPh sb="6" eb="8">
      <t>ガンユウ</t>
    </rPh>
    <rPh sb="8" eb="10">
      <t>ケンザイ</t>
    </rPh>
    <rPh sb="10" eb="12">
      <t>タイサク</t>
    </rPh>
    <rPh sb="14" eb="17">
      <t>ショケイヒ</t>
    </rPh>
    <phoneticPr fontId="2"/>
  </si>
  <si>
    <t>直接工事費の計</t>
    <rPh sb="0" eb="1">
      <t>チョクセツ</t>
    </rPh>
    <rPh sb="1" eb="4">
      <t>コウジヒ</t>
    </rPh>
    <rPh sb="5" eb="6">
      <t>ケイ</t>
    </rPh>
    <phoneticPr fontId="2"/>
  </si>
  <si>
    <t>主要材・副資材</t>
    <rPh sb="0" eb="2">
      <t>シュヨウ</t>
    </rPh>
    <rPh sb="2" eb="3">
      <t>ザイ</t>
    </rPh>
    <rPh sb="4" eb="5">
      <t>フク</t>
    </rPh>
    <rPh sb="5" eb="7">
      <t>シザイ</t>
    </rPh>
    <phoneticPr fontId="2"/>
  </si>
  <si>
    <t>PW21EK-KU21（1・2階共）</t>
    <rPh sb="15" eb="16">
      <t>カイ</t>
    </rPh>
    <rPh sb="16" eb="17">
      <t>トモ</t>
    </rPh>
    <phoneticPr fontId="2"/>
  </si>
  <si>
    <t>　既設アルミパーテーション組立</t>
    <rPh sb="1" eb="3">
      <t>キセツ</t>
    </rPh>
    <rPh sb="13" eb="15">
      <t>クミタテ</t>
    </rPh>
    <phoneticPr fontId="2"/>
  </si>
  <si>
    <t>APIEK-KA（上記解体材流用）</t>
    <rPh sb="9" eb="11">
      <t>ジョウキ</t>
    </rPh>
    <rPh sb="11" eb="13">
      <t>カイタイ</t>
    </rPh>
    <rPh sb="13" eb="14">
      <t>ザイ</t>
    </rPh>
    <rPh sb="14" eb="16">
      <t>リュウヨウ</t>
    </rPh>
    <phoneticPr fontId="2"/>
  </si>
  <si>
    <t>MIWA　WS200-00（別紙部材リスト参照）</t>
    <rPh sb="14" eb="16">
      <t>ベッシ</t>
    </rPh>
    <rPh sb="16" eb="18">
      <t>ブザイ</t>
    </rPh>
    <rPh sb="21" eb="23">
      <t>サンショウ</t>
    </rPh>
    <phoneticPr fontId="2"/>
  </si>
  <si>
    <t>MIWA　WLA20-1（別紙部材リスト参照）</t>
    <phoneticPr fontId="2"/>
  </si>
  <si>
    <t>既設材処分共</t>
    <rPh sb="0" eb="2">
      <t>キセツ</t>
    </rPh>
    <rPh sb="2" eb="3">
      <t>ザイ</t>
    </rPh>
    <rPh sb="3" eb="5">
      <t>ショブン</t>
    </rPh>
    <rPh sb="5" eb="6">
      <t>トモ</t>
    </rPh>
    <phoneticPr fontId="2"/>
  </si>
  <si>
    <t>　和室床畳搬出・床下地解体</t>
    <rPh sb="1" eb="3">
      <t>ワシツ</t>
    </rPh>
    <rPh sb="3" eb="4">
      <t>ユカ</t>
    </rPh>
    <rPh sb="4" eb="5">
      <t>タタミ</t>
    </rPh>
    <rPh sb="5" eb="7">
      <t>ハンシュツ</t>
    </rPh>
    <rPh sb="8" eb="9">
      <t>ユカ</t>
    </rPh>
    <rPh sb="9" eb="11">
      <t>シタジ</t>
    </rPh>
    <rPh sb="11" eb="13">
      <t>カイタイ</t>
    </rPh>
    <phoneticPr fontId="2"/>
  </si>
  <si>
    <t>　同上解体材搬出・運搬・処分</t>
    <rPh sb="1" eb="3">
      <t>ドウジョウ</t>
    </rPh>
    <rPh sb="3" eb="5">
      <t>カイタイ</t>
    </rPh>
    <rPh sb="5" eb="6">
      <t>ザイ</t>
    </rPh>
    <rPh sb="6" eb="8">
      <t>ハンシュツ</t>
    </rPh>
    <rPh sb="9" eb="11">
      <t>ウンパン</t>
    </rPh>
    <rPh sb="12" eb="14">
      <t>ショブン</t>
    </rPh>
    <phoneticPr fontId="2"/>
  </si>
  <si>
    <r>
      <t>APIEK-KU</t>
    </r>
    <r>
      <rPr>
        <sz val="11"/>
        <rFont val="ＭＳ Ｐゴシック"/>
        <family val="3"/>
        <charset val="128"/>
      </rPr>
      <t>（既設パーテーションガラス流用）</t>
    </r>
    <rPh sb="9" eb="11">
      <t>キセツ</t>
    </rPh>
    <rPh sb="21" eb="23">
      <t>リュウヨウ</t>
    </rPh>
    <phoneticPr fontId="2"/>
  </si>
  <si>
    <r>
      <t>APIEK-KA</t>
    </r>
    <r>
      <rPr>
        <sz val="11"/>
        <rFont val="ＭＳ Ｐゴシック"/>
        <family val="3"/>
        <charset val="128"/>
      </rPr>
      <t>（一部新設パーテーションへ流用）</t>
    </r>
    <rPh sb="9" eb="11">
      <t>イチブ</t>
    </rPh>
    <rPh sb="11" eb="13">
      <t>シンセツ</t>
    </rPh>
    <phoneticPr fontId="2"/>
  </si>
  <si>
    <r>
      <t>コクヨ プランナーウォール21S</t>
    </r>
    <r>
      <rPr>
        <sz val="9"/>
        <rFont val="ＭＳ Ｐゴシック"/>
        <family val="3"/>
        <charset val="128"/>
      </rPr>
      <t>（別紙部材リスト参照）</t>
    </r>
    <rPh sb="17" eb="19">
      <t>ベッシ</t>
    </rPh>
    <rPh sb="19" eb="21">
      <t>ブザイ</t>
    </rPh>
    <rPh sb="24" eb="26">
      <t>サンショウ</t>
    </rPh>
    <phoneticPr fontId="2"/>
  </si>
  <si>
    <t>直接工事費　計</t>
    <rPh sb="0" eb="2">
      <t>チョクセツ</t>
    </rPh>
    <rPh sb="2" eb="5">
      <t>コウジヒ</t>
    </rPh>
    <rPh sb="6" eb="7">
      <t>ケイ</t>
    </rPh>
    <phoneticPr fontId="2"/>
  </si>
  <si>
    <t>合同庁舎4階休憩室改修工事（休日作業）</t>
    <rPh sb="0" eb="2">
      <t>ゴウドウ</t>
    </rPh>
    <rPh sb="2" eb="4">
      <t>チョウシャ</t>
    </rPh>
    <rPh sb="5" eb="6">
      <t>カイ</t>
    </rPh>
    <rPh sb="6" eb="9">
      <t>キュウケイシツ</t>
    </rPh>
    <rPh sb="9" eb="11">
      <t>カイシュウ</t>
    </rPh>
    <rPh sb="11" eb="13">
      <t>コウジ</t>
    </rPh>
    <rPh sb="14" eb="16">
      <t>キュウジツ</t>
    </rPh>
    <rPh sb="16" eb="18">
      <t>サギョウ</t>
    </rPh>
    <phoneticPr fontId="2"/>
  </si>
  <si>
    <t>下地・仕上げ・巾木共　t25集成材</t>
    <rPh sb="0" eb="2">
      <t>シタジ</t>
    </rPh>
    <rPh sb="3" eb="5">
      <t>シア</t>
    </rPh>
    <rPh sb="7" eb="9">
      <t>ハバキ</t>
    </rPh>
    <rPh sb="9" eb="10">
      <t>トモ</t>
    </rPh>
    <rPh sb="14" eb="17">
      <t>シュウセイザイ</t>
    </rPh>
    <phoneticPr fontId="2"/>
  </si>
  <si>
    <t>2</t>
    <phoneticPr fontId="2"/>
  </si>
  <si>
    <t>3</t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</si>
  <si>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</si>
  <si>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</si>
  <si>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</si>
  <si>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工事費　計</t>
    <rPh sb="0" eb="3">
      <t>コウジヒ</t>
    </rPh>
    <rPh sb="4" eb="5">
      <t>ケイ</t>
    </rPh>
    <phoneticPr fontId="2"/>
  </si>
  <si>
    <t>うち建退共制度の掛金</t>
    <rPh sb="2" eb="5">
      <t>ケンタイキョウ</t>
    </rPh>
    <rPh sb="5" eb="7">
      <t>セイド</t>
    </rPh>
    <rPh sb="8" eb="9">
      <t>カ</t>
    </rPh>
    <rPh sb="9" eb="10">
      <t>キン</t>
    </rPh>
    <phoneticPr fontId="2"/>
  </si>
  <si>
    <t>うち安全衛生費</t>
    <rPh sb="2" eb="4">
      <t>アンゼン</t>
    </rPh>
    <rPh sb="4" eb="6">
      <t>エイセイ</t>
    </rPh>
    <rPh sb="6" eb="7">
      <t>ヒ</t>
    </rPh>
    <phoneticPr fontId="2"/>
  </si>
  <si>
    <t>工事原価のうち法定福利費の事業主負担額</t>
    <rPh sb="0" eb="2">
      <t>コウジ</t>
    </rPh>
    <rPh sb="2" eb="4">
      <t>ゲンカ</t>
    </rPh>
    <rPh sb="7" eb="9">
      <t>ホウテイ</t>
    </rPh>
    <rPh sb="9" eb="11">
      <t>フクリ</t>
    </rPh>
    <rPh sb="11" eb="12">
      <t>ヒ</t>
    </rPh>
    <rPh sb="13" eb="16">
      <t>ジギョウヌシ</t>
    </rPh>
    <rPh sb="16" eb="18">
      <t>フタン</t>
    </rPh>
    <rPh sb="18" eb="19">
      <t>ガク</t>
    </rPh>
    <phoneticPr fontId="2"/>
  </si>
  <si>
    <t>見積者
　　　　　　　住所
　　　　　　　氏名</t>
    <rPh sb="0" eb="2">
      <t>ミツモ</t>
    </rPh>
    <rPh sb="2" eb="3">
      <t>シャ</t>
    </rPh>
    <rPh sb="12" eb="14">
      <t>ジュウショ</t>
    </rPh>
    <rPh sb="23" eb="25">
      <t>シメイ</t>
    </rPh>
    <phoneticPr fontId="2"/>
  </si>
  <si>
    <t>工事名　佐久建設事務所事務室改修工事（移転にかかる業務その４）</t>
    <rPh sb="0" eb="2">
      <t>コウジ</t>
    </rPh>
    <rPh sb="2" eb="3">
      <t>メイ</t>
    </rPh>
    <rPh sb="4" eb="6">
      <t>サク</t>
    </rPh>
    <rPh sb="6" eb="11">
      <t>ケンセツジムショ</t>
    </rPh>
    <rPh sb="11" eb="14">
      <t>ジムシツ</t>
    </rPh>
    <rPh sb="14" eb="16">
      <t>カイシュウ</t>
    </rPh>
    <rPh sb="16" eb="18">
      <t>コウジ</t>
    </rPh>
    <phoneticPr fontId="2"/>
  </si>
  <si>
    <t>工事箇所　臼田庁舎（佐久市臼田2015）、佐久合同庁舎（佐久市跡部65-１）</t>
    <rPh sb="0" eb="2">
      <t>コウジ</t>
    </rPh>
    <rPh sb="2" eb="4">
      <t>カショ</t>
    </rPh>
    <rPh sb="5" eb="7">
      <t>ウスダ</t>
    </rPh>
    <rPh sb="7" eb="9">
      <t>チョウシャ</t>
    </rPh>
    <rPh sb="10" eb="13">
      <t>サクシ</t>
    </rPh>
    <rPh sb="13" eb="15">
      <t>ウスダ</t>
    </rPh>
    <rPh sb="21" eb="27">
      <t>サクゴウドウチョウシャ</t>
    </rPh>
    <rPh sb="28" eb="31">
      <t>サクシ</t>
    </rPh>
    <rPh sb="31" eb="33">
      <t>アトベ</t>
    </rPh>
    <phoneticPr fontId="2"/>
  </si>
  <si>
    <t>発注者　佐久建設事務所</t>
    <rPh sb="0" eb="3">
      <t>ハッチュウシャ</t>
    </rPh>
    <rPh sb="4" eb="11">
      <t>サクケンセツジムショ</t>
    </rPh>
    <phoneticPr fontId="2"/>
  </si>
  <si>
    <t>令和　年　　月　日</t>
    <rPh sb="0" eb="2">
      <t>レイワ</t>
    </rPh>
    <rPh sb="3" eb="4">
      <t>ネン</t>
    </rPh>
    <rPh sb="6" eb="7">
      <t>ツキ</t>
    </rPh>
    <rPh sb="8" eb="9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</si>
</sst>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76" formatCode="&quot;¥&quot;#,##0;[Red]&quot;¥&quot;&quot;¥&quot;\-#,##0"/>
    <numFmt numFmtId="177" formatCode="&quot;¥&quot;#,##0.00;&quot;¥&quot;&quot;¥&quot;\-#,##0.00"/>
    <numFmt numFmtId="178" formatCode="&quot;¥&quot;#,##0.00;[Red]&quot;¥&quot;&quot;¥&quot;\-#,##0.00"/>
    <numFmt numFmtId="179" formatCode="_ &quot;¥&quot;* #,##0_ ;_ &quot;¥&quot;* &quot;¥&quot;\-#,##0_ ;_ &quot;¥&quot;* &quot;-&quot;_ ;_ @_ "/>
    <numFmt numFmtId="180" formatCode="&quot;¥&quot;#,##0.00;&quot;¥&quot;&quot;¥&quot;&quot;¥&quot;&quot;¥&quot;\-#,##0.00"/>
    <numFmt numFmtId="181" formatCode="&quot;$&quot;#,##0.00"/>
    <numFmt numFmtId="182" formatCode="_(* #,##0_);_(* \(#,##0\);_(* &quot;-&quot;??_);_(@_)"/>
    <numFmt numFmtId="183" formatCode="d\-mmm\-yy\ h:mm\ AM/PM"/>
    <numFmt numFmtId="184" formatCode="0%;\(0%\)"/>
    <numFmt numFmtId="185" formatCode="&quot;$&quot;#,##0;[Red]\-&quot;$&quot;#,##0"/>
    <numFmt numFmtId="186" formatCode="&quot;$&quot;#,##0.00;\-&quot;$&quot;#,##0.00"/>
    <numFmt numFmtId="187" formatCode="_(&quot;$&quot;* #,##0_);_(&quot;$&quot;* \(#,##0\);_(&quot;$&quot;* &quot;-&quot;_);_(@_)"/>
    <numFmt numFmtId="188" formatCode="_(&quot;$&quot;* #,##0.00_);_(&quot;$&quot;* \(#,##0.00\);_(&quot;$&quot;* &quot;-&quot;??_);_(@_)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Helv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u/>
      <sz val="8"/>
      <color indexed="12"/>
      <name val="Times New Roman"/>
      <family val="1"/>
    </font>
    <font>
      <sz val="11"/>
      <name val="明朝"/>
      <family val="3"/>
      <charset val="128"/>
    </font>
    <font>
      <sz val="14"/>
      <name val="ＭＳ 明朝"/>
      <family val="1"/>
      <charset val="128"/>
    </font>
    <font>
      <sz val="10"/>
      <name val="Helv"/>
      <family val="2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16">
    <xf numFmtId="0" fontId="0" fillId="0" borderId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9" fontId="7" fillId="2" borderId="0"/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 applyFill="0" applyBorder="0" applyAlignment="0"/>
    <xf numFmtId="182" fontId="5" fillId="0" borderId="0" applyFill="0" applyBorder="0" applyAlignment="0"/>
    <xf numFmtId="184" fontId="5" fillId="0" borderId="0" applyFill="0" applyBorder="0" applyAlignment="0"/>
    <xf numFmtId="185" fontId="5" fillId="0" borderId="0" applyFill="0" applyBorder="0" applyAlignment="0"/>
    <xf numFmtId="186" fontId="5" fillId="0" borderId="0" applyFill="0" applyBorder="0" applyAlignment="0"/>
    <xf numFmtId="178" fontId="5" fillId="0" borderId="0" applyFill="0" applyBorder="0" applyAlignment="0"/>
    <xf numFmtId="183" fontId="5" fillId="0" borderId="0" applyFill="0" applyBorder="0" applyAlignment="0"/>
    <xf numFmtId="182" fontId="5" fillId="0" borderId="0" applyFill="0" applyBorder="0" applyAlignment="0"/>
    <xf numFmtId="0" fontId="7" fillId="0" borderId="0" applyFont="0" applyFill="0" applyBorder="0" applyAlignment="0" applyProtection="0"/>
    <xf numFmtId="178" fontId="5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7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4" fontId="6" fillId="0" borderId="0" applyFill="0" applyBorder="0" applyAlignment="0"/>
    <xf numFmtId="178" fontId="5" fillId="0" borderId="0" applyFill="0" applyBorder="0" applyAlignment="0"/>
    <xf numFmtId="182" fontId="5" fillId="0" borderId="0" applyFill="0" applyBorder="0" applyAlignment="0"/>
    <xf numFmtId="178" fontId="5" fillId="0" borderId="0" applyFill="0" applyBorder="0" applyAlignment="0"/>
    <xf numFmtId="183" fontId="5" fillId="0" borderId="0" applyFill="0" applyBorder="0" applyAlignment="0"/>
    <xf numFmtId="182" fontId="5" fillId="0" borderId="0" applyFill="0" applyBorder="0" applyAlignment="0"/>
    <xf numFmtId="0" fontId="21" fillId="0" borderId="0">
      <alignment horizontal="left"/>
    </xf>
    <xf numFmtId="0" fontId="10" fillId="0" borderId="0" applyNumberFormat="0" applyFill="0" applyBorder="0" applyAlignment="0" applyProtection="0"/>
    <xf numFmtId="38" fontId="11" fillId="17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12" fillId="0" borderId="0" applyNumberFormat="0" applyFill="0" applyBorder="0" applyAlignment="0" applyProtection="0">
      <alignment vertical="top"/>
      <protection locked="0"/>
    </xf>
    <xf numFmtId="10" fontId="11" fillId="18" borderId="3" applyNumberFormat="0" applyBorder="0" applyAlignment="0" applyProtection="0"/>
    <xf numFmtId="178" fontId="5" fillId="0" borderId="0" applyFill="0" applyBorder="0" applyAlignment="0"/>
    <xf numFmtId="182" fontId="5" fillId="0" borderId="0" applyFill="0" applyBorder="0" applyAlignment="0"/>
    <xf numFmtId="178" fontId="5" fillId="0" borderId="0" applyFill="0" applyBorder="0" applyAlignment="0"/>
    <xf numFmtId="183" fontId="5" fillId="0" borderId="0" applyFill="0" applyBorder="0" applyAlignment="0"/>
    <xf numFmtId="182" fontId="5" fillId="0" borderId="0" applyFill="0" applyBorder="0" applyAlignment="0"/>
    <xf numFmtId="180" fontId="13" fillId="0" borderId="0"/>
    <xf numFmtId="0" fontId="7" fillId="0" borderId="0"/>
    <xf numFmtId="176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1" fontId="3" fillId="0" borderId="0" applyFont="0" applyFill="0" applyBorder="0" applyAlignment="0" applyProtection="0"/>
    <xf numFmtId="10" fontId="7" fillId="0" borderId="0" applyFont="0" applyFill="0" applyBorder="0" applyAlignment="0" applyProtection="0"/>
    <xf numFmtId="181" fontId="13" fillId="0" borderId="0" applyFont="0" applyFill="0" applyBorder="0" applyAlignment="0" applyProtection="0"/>
    <xf numFmtId="178" fontId="5" fillId="0" borderId="0" applyFill="0" applyBorder="0" applyAlignment="0"/>
    <xf numFmtId="182" fontId="5" fillId="0" borderId="0" applyFill="0" applyBorder="0" applyAlignment="0"/>
    <xf numFmtId="178" fontId="5" fillId="0" borderId="0" applyFill="0" applyBorder="0" applyAlignment="0"/>
    <xf numFmtId="183" fontId="5" fillId="0" borderId="0" applyFill="0" applyBorder="0" applyAlignment="0"/>
    <xf numFmtId="182" fontId="5" fillId="0" borderId="0" applyFill="0" applyBorder="0" applyAlignment="0"/>
    <xf numFmtId="4" fontId="21" fillId="0" borderId="0">
      <alignment horizontal="right"/>
    </xf>
    <xf numFmtId="4" fontId="22" fillId="0" borderId="0">
      <alignment horizontal="right"/>
    </xf>
    <xf numFmtId="0" fontId="23" fillId="0" borderId="0">
      <alignment horizontal="left"/>
    </xf>
    <xf numFmtId="0" fontId="9" fillId="0" borderId="0"/>
    <xf numFmtId="49" fontId="6" fillId="0" borderId="0" applyFill="0" applyBorder="0" applyAlignment="0"/>
    <xf numFmtId="181" fontId="13" fillId="0" borderId="0" applyFill="0" applyBorder="0" applyAlignment="0"/>
    <xf numFmtId="182" fontId="13" fillId="0" borderId="0" applyFill="0" applyBorder="0" applyAlignment="0"/>
    <xf numFmtId="0" fontId="24" fillId="0" borderId="0">
      <alignment horizontal="center"/>
    </xf>
    <xf numFmtId="177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182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9" fontId="14" fillId="0" borderId="0"/>
    <xf numFmtId="0" fontId="15" fillId="0" borderId="0"/>
    <xf numFmtId="0" fontId="5" fillId="25" borderId="5" applyNumberFormat="0" applyFont="0" applyAlignment="0" applyProtection="0">
      <alignment vertical="center"/>
    </xf>
    <xf numFmtId="41" fontId="7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26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26" borderId="12" applyNumberFormat="0" applyAlignment="0" applyProtection="0">
      <alignment vertical="center"/>
    </xf>
    <xf numFmtId="0" fontId="4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9" fillId="8" borderId="7" applyNumberFormat="0" applyAlignment="0" applyProtection="0">
      <alignment vertical="center"/>
    </xf>
    <xf numFmtId="0" fontId="5" fillId="0" borderId="0"/>
    <xf numFmtId="0" fontId="14" fillId="0" borderId="0"/>
    <xf numFmtId="0" fontId="40" fillId="5" borderId="0" applyNumberFormat="0" applyBorder="0" applyAlignment="0" applyProtection="0">
      <alignment vertical="center"/>
    </xf>
  </cellStyleXfs>
  <cellXfs count="171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38" fontId="17" fillId="0" borderId="19" xfId="100" applyFont="1" applyBorder="1" applyAlignment="1">
      <alignment horizontal="center" vertical="center"/>
    </xf>
    <xf numFmtId="38" fontId="17" fillId="0" borderId="20" xfId="100" applyFont="1" applyBorder="1" applyAlignment="1">
      <alignment horizontal="center" vertical="center"/>
    </xf>
    <xf numFmtId="38" fontId="5" fillId="0" borderId="0" xfId="100" applyFont="1" applyAlignment="1">
      <alignment vertical="center"/>
    </xf>
    <xf numFmtId="0" fontId="5" fillId="0" borderId="0" xfId="113" applyFont="1" applyAlignment="1">
      <alignment vertical="center"/>
    </xf>
    <xf numFmtId="0" fontId="5" fillId="0" borderId="0" xfId="113" applyFont="1" applyAlignment="1">
      <alignment horizontal="center" vertical="center"/>
    </xf>
    <xf numFmtId="38" fontId="5" fillId="0" borderId="0" xfId="101" applyFont="1" applyAlignment="1">
      <alignment vertical="center"/>
    </xf>
    <xf numFmtId="49" fontId="17" fillId="0" borderId="13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vertical="center"/>
    </xf>
    <xf numFmtId="0" fontId="19" fillId="0" borderId="36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38" fontId="19" fillId="0" borderId="36" xfId="10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40" fontId="0" fillId="0" borderId="37" xfId="0" applyNumberFormat="1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38" fontId="5" fillId="0" borderId="13" xfId="100" applyFont="1" applyFill="1" applyBorder="1" applyAlignment="1">
      <alignment vertical="center"/>
    </xf>
    <xf numFmtId="0" fontId="17" fillId="0" borderId="48" xfId="0" quotePrefix="1" applyFont="1" applyBorder="1" applyAlignment="1">
      <alignment vertical="center"/>
    </xf>
    <xf numFmtId="0" fontId="17" fillId="0" borderId="49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38" fontId="17" fillId="0" borderId="48" xfId="100" applyFont="1" applyBorder="1" applyAlignment="1">
      <alignment horizontal="center" vertical="center"/>
    </xf>
    <xf numFmtId="38" fontId="17" fillId="0" borderId="49" xfId="100" applyFont="1" applyBorder="1" applyAlignment="1">
      <alignment horizontal="center" vertical="center"/>
    </xf>
    <xf numFmtId="0" fontId="0" fillId="0" borderId="49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38" fontId="17" fillId="0" borderId="13" xfId="0" applyNumberFormat="1" applyFont="1" applyBorder="1" applyAlignment="1">
      <alignment horizontal="right" vertical="center"/>
    </xf>
    <xf numFmtId="38" fontId="17" fillId="0" borderId="15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19" xfId="0" quotePrefix="1" applyFont="1" applyBorder="1" applyAlignment="1">
      <alignment horizontal="center" vertical="center"/>
    </xf>
    <xf numFmtId="0" fontId="17" fillId="0" borderId="49" xfId="0" applyFont="1" applyBorder="1" applyAlignment="1">
      <alignment horizontal="left" vertical="center"/>
    </xf>
    <xf numFmtId="0" fontId="41" fillId="0" borderId="49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8" xfId="0" quotePrefix="1" applyFont="1" applyBorder="1" applyAlignment="1">
      <alignment horizontal="center" vertical="center"/>
    </xf>
    <xf numFmtId="0" fontId="41" fillId="0" borderId="14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41" fillId="0" borderId="23" xfId="0" applyFont="1" applyBorder="1" applyAlignment="1">
      <alignment vertical="center"/>
    </xf>
    <xf numFmtId="0" fontId="17" fillId="0" borderId="46" xfId="0" applyFont="1" applyBorder="1" applyAlignment="1">
      <alignment horizontal="left" vertical="center"/>
    </xf>
    <xf numFmtId="38" fontId="5" fillId="0" borderId="0" xfId="100" applyFont="1" applyAlignment="1">
      <alignment horizontal="center" vertical="center"/>
    </xf>
    <xf numFmtId="38" fontId="0" fillId="0" borderId="0" xfId="100" applyFont="1" applyFill="1" applyAlignment="1">
      <alignment horizontal="center" vertical="center"/>
    </xf>
    <xf numFmtId="0" fontId="17" fillId="0" borderId="13" xfId="0" applyNumberFormat="1" applyFont="1" applyBorder="1" applyAlignment="1">
      <alignment vertical="center"/>
    </xf>
    <xf numFmtId="0" fontId="17" fillId="0" borderId="13" xfId="0" applyNumberFormat="1" applyFont="1" applyBorder="1" applyAlignment="1">
      <alignment horizontal="center" vertical="center"/>
    </xf>
    <xf numFmtId="0" fontId="17" fillId="0" borderId="16" xfId="0" applyNumberFormat="1" applyFont="1" applyBorder="1" applyAlignment="1">
      <alignment vertical="center"/>
    </xf>
    <xf numFmtId="0" fontId="17" fillId="0" borderId="19" xfId="0" applyNumberFormat="1" applyFont="1" applyBorder="1" applyAlignment="1">
      <alignment horizontal="center" vertical="center"/>
    </xf>
    <xf numFmtId="0" fontId="17" fillId="0" borderId="48" xfId="0" applyNumberFormat="1" applyFont="1" applyBorder="1" applyAlignment="1">
      <alignment horizontal="center" vertical="center"/>
    </xf>
    <xf numFmtId="0" fontId="19" fillId="0" borderId="36" xfId="0" applyNumberFormat="1" applyFont="1" applyBorder="1" applyAlignment="1">
      <alignment vertical="center"/>
    </xf>
    <xf numFmtId="0" fontId="5" fillId="0" borderId="0" xfId="0" applyNumberFormat="1" applyFont="1" applyAlignment="1">
      <alignment vertical="center"/>
    </xf>
    <xf numFmtId="0" fontId="17" fillId="0" borderId="48" xfId="0" applyNumberFormat="1" applyFont="1" applyBorder="1" applyAlignment="1">
      <alignment horizontal="right" vertical="center"/>
    </xf>
    <xf numFmtId="0" fontId="17" fillId="0" borderId="48" xfId="0" applyFont="1" applyBorder="1" applyAlignment="1">
      <alignment horizontal="left" vertical="center"/>
    </xf>
    <xf numFmtId="0" fontId="17" fillId="0" borderId="49" xfId="0" applyFont="1" applyBorder="1" applyAlignment="1">
      <alignment horizontal="right" vertical="center"/>
    </xf>
    <xf numFmtId="38" fontId="17" fillId="0" borderId="48" xfId="100" applyFont="1" applyBorder="1" applyAlignment="1">
      <alignment horizontal="right" vertical="center"/>
    </xf>
    <xf numFmtId="38" fontId="5" fillId="0" borderId="0" xfId="100" applyFont="1" applyAlignment="1">
      <alignment horizontal="right" vertical="center"/>
    </xf>
    <xf numFmtId="0" fontId="41" fillId="0" borderId="46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38" fontId="17" fillId="0" borderId="48" xfId="100" applyNumberFormat="1" applyFont="1" applyBorder="1" applyAlignment="1">
      <alignment horizontal="center" vertical="center"/>
    </xf>
    <xf numFmtId="0" fontId="17" fillId="0" borderId="16" xfId="0" quotePrefix="1" applyFont="1" applyBorder="1" applyAlignment="1">
      <alignment vertical="center"/>
    </xf>
    <xf numFmtId="0" fontId="17" fillId="0" borderId="18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  <xf numFmtId="0" fontId="17" fillId="0" borderId="16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38" fontId="17" fillId="0" borderId="16" xfId="100" applyFont="1" applyBorder="1" applyAlignment="1">
      <alignment horizontal="right" vertical="center"/>
    </xf>
    <xf numFmtId="38" fontId="17" fillId="0" borderId="18" xfId="10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0" fillId="0" borderId="36" xfId="0" quotePrefix="1" applyBorder="1" applyAlignment="1">
      <alignment vertical="center"/>
    </xf>
    <xf numFmtId="0" fontId="0" fillId="0" borderId="37" xfId="0" quotePrefix="1" applyBorder="1" applyAlignment="1">
      <alignment vertical="center"/>
    </xf>
    <xf numFmtId="0" fontId="0" fillId="0" borderId="46" xfId="0" applyFont="1" applyBorder="1" applyAlignment="1">
      <alignment horizontal="left" vertical="center"/>
    </xf>
    <xf numFmtId="38" fontId="17" fillId="0" borderId="48" xfId="100" applyNumberFormat="1" applyFont="1" applyBorder="1" applyAlignment="1">
      <alignment horizontal="right" vertical="center"/>
    </xf>
    <xf numFmtId="0" fontId="43" fillId="0" borderId="49" xfId="0" applyFont="1" applyBorder="1" applyAlignment="1">
      <alignment horizontal="left" vertical="center"/>
    </xf>
    <xf numFmtId="38" fontId="19" fillId="0" borderId="51" xfId="100" applyFont="1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38" fontId="17" fillId="0" borderId="13" xfId="0" applyNumberFormat="1" applyFont="1" applyBorder="1" applyAlignment="1">
      <alignment horizontal="right" vertical="center"/>
    </xf>
    <xf numFmtId="38" fontId="17" fillId="0" borderId="15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38" fontId="17" fillId="0" borderId="13" xfId="0" applyNumberFormat="1" applyFont="1" applyBorder="1" applyAlignment="1">
      <alignment horizontal="right" vertical="center"/>
    </xf>
    <xf numFmtId="38" fontId="17" fillId="0" borderId="15" xfId="0" applyNumberFormat="1" applyFont="1" applyBorder="1" applyAlignment="1">
      <alignment horizontal="right" vertical="center"/>
    </xf>
    <xf numFmtId="38" fontId="17" fillId="0" borderId="13" xfId="0" applyNumberFormat="1" applyFont="1" applyBorder="1" applyAlignment="1">
      <alignment horizontal="center" vertical="center"/>
    </xf>
    <xf numFmtId="38" fontId="17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6" fillId="0" borderId="30" xfId="113" applyFont="1" applyBorder="1" applyAlignment="1">
      <alignment horizontal="center" vertical="center"/>
    </xf>
    <xf numFmtId="0" fontId="16" fillId="0" borderId="31" xfId="113" applyFont="1" applyBorder="1" applyAlignment="1">
      <alignment horizontal="center" vertical="center"/>
    </xf>
    <xf numFmtId="0" fontId="16" fillId="0" borderId="32" xfId="113" applyFont="1" applyBorder="1" applyAlignment="1">
      <alignment horizontal="center" vertical="center"/>
    </xf>
    <xf numFmtId="0" fontId="16" fillId="0" borderId="25" xfId="113" applyFont="1" applyBorder="1" applyAlignment="1">
      <alignment horizontal="center" vertical="center"/>
    </xf>
    <xf numFmtId="0" fontId="16" fillId="0" borderId="0" xfId="113" applyFont="1" applyBorder="1" applyAlignment="1">
      <alignment horizontal="center" vertical="center"/>
    </xf>
    <xf numFmtId="0" fontId="16" fillId="0" borderId="26" xfId="113" applyFont="1" applyBorder="1" applyAlignment="1">
      <alignment horizontal="center" vertical="center"/>
    </xf>
    <xf numFmtId="0" fontId="16" fillId="0" borderId="25" xfId="113" applyFont="1" applyBorder="1" applyAlignment="1">
      <alignment horizontal="center" vertical="center" wrapText="1"/>
    </xf>
    <xf numFmtId="0" fontId="16" fillId="0" borderId="40" xfId="113" applyFont="1" applyBorder="1" applyAlignment="1">
      <alignment horizontal="center" vertical="center"/>
    </xf>
    <xf numFmtId="0" fontId="16" fillId="0" borderId="41" xfId="113" applyFont="1" applyBorder="1" applyAlignment="1">
      <alignment horizontal="center" vertical="center"/>
    </xf>
    <xf numFmtId="0" fontId="16" fillId="0" borderId="42" xfId="113" applyFont="1" applyBorder="1" applyAlignment="1">
      <alignment horizontal="center" vertical="center"/>
    </xf>
    <xf numFmtId="0" fontId="16" fillId="0" borderId="43" xfId="113" applyFont="1" applyBorder="1" applyAlignment="1">
      <alignment horizontal="center" vertical="center"/>
    </xf>
    <xf numFmtId="0" fontId="16" fillId="0" borderId="39" xfId="113" applyFont="1" applyBorder="1" applyAlignment="1">
      <alignment horizontal="center" vertical="center"/>
    </xf>
    <xf numFmtId="0" fontId="16" fillId="0" borderId="44" xfId="113" applyFont="1" applyBorder="1" applyAlignment="1">
      <alignment horizontal="center" vertical="center"/>
    </xf>
    <xf numFmtId="0" fontId="16" fillId="0" borderId="45" xfId="113" applyFont="1" applyBorder="1" applyAlignment="1">
      <alignment horizontal="center" vertical="center"/>
    </xf>
    <xf numFmtId="0" fontId="16" fillId="0" borderId="46" xfId="113" applyFont="1" applyBorder="1" applyAlignment="1">
      <alignment horizontal="center" vertical="center"/>
    </xf>
    <xf numFmtId="0" fontId="16" fillId="0" borderId="47" xfId="113" applyFont="1" applyBorder="1" applyAlignment="1">
      <alignment horizontal="center" vertical="center"/>
    </xf>
    <xf numFmtId="0" fontId="16" fillId="0" borderId="27" xfId="113" applyFont="1" applyBorder="1" applyAlignment="1">
      <alignment horizontal="center" vertical="center"/>
    </xf>
    <xf numFmtId="0" fontId="16" fillId="0" borderId="33" xfId="113" applyFont="1" applyBorder="1" applyAlignment="1">
      <alignment horizontal="center" vertical="center"/>
    </xf>
    <xf numFmtId="0" fontId="16" fillId="0" borderId="28" xfId="113" applyFont="1" applyBorder="1" applyAlignment="1">
      <alignment horizontal="center" vertical="center"/>
    </xf>
    <xf numFmtId="0" fontId="16" fillId="0" borderId="34" xfId="113" applyFont="1" applyBorder="1" applyAlignment="1">
      <alignment horizontal="center" vertical="center"/>
    </xf>
    <xf numFmtId="0" fontId="16" fillId="0" borderId="35" xfId="113" applyFont="1" applyBorder="1" applyAlignment="1">
      <alignment horizontal="center" vertical="center"/>
    </xf>
    <xf numFmtId="0" fontId="16" fillId="0" borderId="29" xfId="113" applyFont="1" applyBorder="1" applyAlignment="1">
      <alignment horizontal="center" vertical="center"/>
    </xf>
    <xf numFmtId="38" fontId="17" fillId="0" borderId="13" xfId="0" applyNumberFormat="1" applyFont="1" applyBorder="1" applyAlignment="1">
      <alignment horizontal="right" vertical="center"/>
    </xf>
    <xf numFmtId="38" fontId="17" fillId="0" borderId="15" xfId="0" applyNumberFormat="1" applyFont="1" applyBorder="1" applyAlignment="1">
      <alignment horizontal="right" vertical="center"/>
    </xf>
    <xf numFmtId="38" fontId="17" fillId="0" borderId="13" xfId="0" applyNumberFormat="1" applyFont="1" applyBorder="1" applyAlignment="1">
      <alignment horizontal="center" vertical="center"/>
    </xf>
    <xf numFmtId="38" fontId="17" fillId="0" borderId="15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38" fontId="17" fillId="0" borderId="36" xfId="100" applyFont="1" applyFill="1" applyBorder="1" applyAlignment="1">
      <alignment horizontal="center" vertical="center"/>
    </xf>
    <xf numFmtId="38" fontId="17" fillId="0" borderId="37" xfId="100" applyFont="1" applyFill="1" applyBorder="1" applyAlignment="1">
      <alignment horizontal="center" vertical="center"/>
    </xf>
    <xf numFmtId="38" fontId="17" fillId="0" borderId="13" xfId="100" applyFont="1" applyBorder="1" applyAlignment="1">
      <alignment horizontal="right" vertical="center"/>
    </xf>
    <xf numFmtId="38" fontId="17" fillId="0" borderId="15" xfId="100" applyFont="1" applyBorder="1" applyAlignment="1">
      <alignment horizontal="right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8" fontId="17" fillId="0" borderId="16" xfId="0" applyNumberFormat="1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0" fontId="0" fillId="0" borderId="15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6" fillId="0" borderId="3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4" fillId="0" borderId="25" xfId="113" applyFont="1" applyBorder="1" applyAlignment="1">
      <alignment horizontal="center" vertical="center"/>
    </xf>
    <xf numFmtId="0" fontId="44" fillId="0" borderId="0" xfId="113" applyFont="1" applyBorder="1" applyAlignment="1">
      <alignment horizontal="center" vertical="center"/>
    </xf>
    <xf numFmtId="0" fontId="44" fillId="0" borderId="26" xfId="113" applyFont="1" applyBorder="1" applyAlignment="1">
      <alignment horizontal="center" vertical="center"/>
    </xf>
    <xf numFmtId="0" fontId="44" fillId="0" borderId="25" xfId="113" applyFont="1" applyBorder="1" applyAlignment="1">
      <alignment horizontal="left" vertical="center"/>
    </xf>
    <xf numFmtId="0" fontId="44" fillId="0" borderId="0" xfId="113" applyFont="1" applyBorder="1" applyAlignment="1">
      <alignment horizontal="left" vertical="center"/>
    </xf>
    <xf numFmtId="0" fontId="44" fillId="0" borderId="26" xfId="113" applyFont="1" applyBorder="1" applyAlignment="1">
      <alignment horizontal="left" vertical="center"/>
    </xf>
    <xf numFmtId="0" fontId="44" fillId="0" borderId="25" xfId="113" applyFont="1" applyFill="1" applyBorder="1" applyAlignment="1">
      <alignment horizontal="left" vertical="center" wrapText="1" shrinkToFit="1"/>
    </xf>
    <xf numFmtId="0" fontId="44" fillId="0" borderId="0" xfId="113" applyFont="1" applyFill="1" applyBorder="1" applyAlignment="1">
      <alignment horizontal="left" vertical="center" shrinkToFit="1"/>
    </xf>
    <xf numFmtId="0" fontId="44" fillId="0" borderId="26" xfId="113" applyFont="1" applyFill="1" applyBorder="1" applyAlignment="1">
      <alignment horizontal="left" vertical="center" shrinkToFit="1"/>
    </xf>
    <xf numFmtId="0" fontId="16" fillId="0" borderId="25" xfId="113" applyFont="1" applyBorder="1" applyAlignment="1">
      <alignment horizontal="right" vertical="center"/>
    </xf>
    <xf numFmtId="0" fontId="16" fillId="0" borderId="0" xfId="113" applyFont="1" applyBorder="1" applyAlignment="1">
      <alignment horizontal="right" vertical="center"/>
    </xf>
    <xf numFmtId="0" fontId="16" fillId="0" borderId="26" xfId="113" applyFont="1" applyBorder="1" applyAlignment="1">
      <alignment horizontal="right" vertical="center"/>
    </xf>
  </cellXfs>
  <cellStyles count="116">
    <cellStyle name="??" xfId="1" xr:uid="{00000000-0005-0000-0000-000000000000}"/>
    <cellStyle name="?? [0.00]_PERSONAL" xfId="2" xr:uid="{00000000-0005-0000-0000-000001000000}"/>
    <cellStyle name="???? [0.00]_PERSONAL" xfId="3" xr:uid="{00000000-0005-0000-0000-000002000000}"/>
    <cellStyle name="????_PERSONAL" xfId="4" xr:uid="{00000000-0005-0000-0000-000003000000}"/>
    <cellStyle name="??_PERSONAL" xfId="5" xr:uid="{00000000-0005-0000-0000-000004000000}"/>
    <cellStyle name="=C:\WINDOWS\SYSTEM32\COMMAND.COM" xfId="6" xr:uid="{00000000-0005-0000-0000-000005000000}"/>
    <cellStyle name="20% - アクセント 1" xfId="7" builtinId="30" customBuiltin="1"/>
    <cellStyle name="20% - アクセント 2" xfId="8" builtinId="34" customBuiltin="1"/>
    <cellStyle name="20% - アクセント 3" xfId="9" builtinId="38" customBuiltin="1"/>
    <cellStyle name="20% - アクセント 4" xfId="10" builtinId="42" customBuiltin="1"/>
    <cellStyle name="20% - アクセント 5" xfId="11" builtinId="46" customBuiltin="1"/>
    <cellStyle name="20% - アクセント 6" xfId="12" builtinId="50" customBuiltin="1"/>
    <cellStyle name="40% - アクセント 1" xfId="13" builtinId="31" customBuiltin="1"/>
    <cellStyle name="40% - アクセント 2" xfId="14" builtinId="35" customBuiltin="1"/>
    <cellStyle name="40% - アクセント 3" xfId="15" builtinId="39" customBuiltin="1"/>
    <cellStyle name="40% - アクセント 4" xfId="16" builtinId="43" customBuiltin="1"/>
    <cellStyle name="40% - アクセント 5" xfId="17" builtinId="47" customBuiltin="1"/>
    <cellStyle name="40% - アクセント 6" xfId="18" builtinId="51" customBuiltin="1"/>
    <cellStyle name="60% - アクセント 1" xfId="19" builtinId="32" customBuiltin="1"/>
    <cellStyle name="60% - アクセント 2" xfId="20" builtinId="36" customBuiltin="1"/>
    <cellStyle name="60% - アクセント 3" xfId="21" builtinId="40" customBuiltin="1"/>
    <cellStyle name="60% - アクセント 4" xfId="22" builtinId="44" customBuiltin="1"/>
    <cellStyle name="60% - アクセント 5" xfId="23" builtinId="48" customBuiltin="1"/>
    <cellStyle name="60% - アクセント 6" xfId="24" builtinId="52" customBuiltin="1"/>
    <cellStyle name="Calc Currency (0)" xfId="25" xr:uid="{00000000-0005-0000-0000-000018000000}"/>
    <cellStyle name="Calc Currency (2)" xfId="26" xr:uid="{00000000-0005-0000-0000-000019000000}"/>
    <cellStyle name="Calc Percent (0)" xfId="27" xr:uid="{00000000-0005-0000-0000-00001A000000}"/>
    <cellStyle name="Calc Percent (1)" xfId="28" xr:uid="{00000000-0005-0000-0000-00001B000000}"/>
    <cellStyle name="Calc Percent (2)" xfId="29" xr:uid="{00000000-0005-0000-0000-00001C000000}"/>
    <cellStyle name="Calc Units (0)" xfId="30" xr:uid="{00000000-0005-0000-0000-00001D000000}"/>
    <cellStyle name="Calc Units (1)" xfId="31" xr:uid="{00000000-0005-0000-0000-00001E000000}"/>
    <cellStyle name="Calc Units (2)" xfId="32" xr:uid="{00000000-0005-0000-0000-00001F000000}"/>
    <cellStyle name="Comma [0]_#6 Temps &amp; Contractors" xfId="33" xr:uid="{00000000-0005-0000-0000-000020000000}"/>
    <cellStyle name="Comma [00]" xfId="34" xr:uid="{00000000-0005-0000-0000-000021000000}"/>
    <cellStyle name="Comma_#6 Temps &amp; Contractors" xfId="35" xr:uid="{00000000-0005-0000-0000-000022000000}"/>
    <cellStyle name="Currency [0]_#6 Temps &amp; Contractors" xfId="36" xr:uid="{00000000-0005-0000-0000-000023000000}"/>
    <cellStyle name="Currency [00]" xfId="37" xr:uid="{00000000-0005-0000-0000-000024000000}"/>
    <cellStyle name="Currency_#6 Temps &amp; Contractors" xfId="38" xr:uid="{00000000-0005-0000-0000-000025000000}"/>
    <cellStyle name="Date Short" xfId="39" xr:uid="{00000000-0005-0000-0000-000026000000}"/>
    <cellStyle name="Enter Currency (0)" xfId="40" xr:uid="{00000000-0005-0000-0000-000027000000}"/>
    <cellStyle name="Enter Currency (2)" xfId="41" xr:uid="{00000000-0005-0000-0000-000028000000}"/>
    <cellStyle name="Enter Units (0)" xfId="42" xr:uid="{00000000-0005-0000-0000-000029000000}"/>
    <cellStyle name="Enter Units (1)" xfId="43" xr:uid="{00000000-0005-0000-0000-00002A000000}"/>
    <cellStyle name="Enter Units (2)" xfId="44" xr:uid="{00000000-0005-0000-0000-00002B000000}"/>
    <cellStyle name="entry" xfId="45" xr:uid="{00000000-0005-0000-0000-00002C000000}"/>
    <cellStyle name="Followed Hyperlink" xfId="46" xr:uid="{00000000-0005-0000-0000-00002D000000}"/>
    <cellStyle name="Grey" xfId="47" xr:uid="{00000000-0005-0000-0000-00002E000000}"/>
    <cellStyle name="Header1" xfId="48" xr:uid="{00000000-0005-0000-0000-00002F000000}"/>
    <cellStyle name="Header2" xfId="49" xr:uid="{00000000-0005-0000-0000-000030000000}"/>
    <cellStyle name="Hyperlink" xfId="50" xr:uid="{00000000-0005-0000-0000-000031000000}"/>
    <cellStyle name="Input [yellow]" xfId="51" xr:uid="{00000000-0005-0000-0000-000032000000}"/>
    <cellStyle name="Link Currency (0)" xfId="52" xr:uid="{00000000-0005-0000-0000-000033000000}"/>
    <cellStyle name="Link Currency (2)" xfId="53" xr:uid="{00000000-0005-0000-0000-000034000000}"/>
    <cellStyle name="Link Units (0)" xfId="54" xr:uid="{00000000-0005-0000-0000-000035000000}"/>
    <cellStyle name="Link Units (1)" xfId="55" xr:uid="{00000000-0005-0000-0000-000036000000}"/>
    <cellStyle name="Link Units (2)" xfId="56" xr:uid="{00000000-0005-0000-0000-000037000000}"/>
    <cellStyle name="Normal - Style1" xfId="57" xr:uid="{00000000-0005-0000-0000-000038000000}"/>
    <cellStyle name="Normal_# 41-Market &amp;Trends" xfId="58" xr:uid="{00000000-0005-0000-0000-000039000000}"/>
    <cellStyle name="ParaBirimi [0]_RESULTS" xfId="59" xr:uid="{00000000-0005-0000-0000-00003A000000}"/>
    <cellStyle name="ParaBirimi_RESULTS" xfId="60" xr:uid="{00000000-0005-0000-0000-00003B000000}"/>
    <cellStyle name="Percent [0]" xfId="61" xr:uid="{00000000-0005-0000-0000-00003C000000}"/>
    <cellStyle name="Percent [00]" xfId="62" xr:uid="{00000000-0005-0000-0000-00003D000000}"/>
    <cellStyle name="Percent [2]" xfId="63" xr:uid="{00000000-0005-0000-0000-00003E000000}"/>
    <cellStyle name="Percent_#6 Temps &amp; Contractors" xfId="64" xr:uid="{00000000-0005-0000-0000-00003F000000}"/>
    <cellStyle name="PrePop Currency (0)" xfId="65" xr:uid="{00000000-0005-0000-0000-000040000000}"/>
    <cellStyle name="PrePop Currency (2)" xfId="66" xr:uid="{00000000-0005-0000-0000-000041000000}"/>
    <cellStyle name="PrePop Units (0)" xfId="67" xr:uid="{00000000-0005-0000-0000-000042000000}"/>
    <cellStyle name="PrePop Units (1)" xfId="68" xr:uid="{00000000-0005-0000-0000-000043000000}"/>
    <cellStyle name="PrePop Units (2)" xfId="69" xr:uid="{00000000-0005-0000-0000-000044000000}"/>
    <cellStyle name="price" xfId="70" xr:uid="{00000000-0005-0000-0000-000045000000}"/>
    <cellStyle name="revised" xfId="71" xr:uid="{00000000-0005-0000-0000-000046000000}"/>
    <cellStyle name="section" xfId="72" xr:uid="{00000000-0005-0000-0000-000047000000}"/>
    <cellStyle name="subhead" xfId="73" xr:uid="{00000000-0005-0000-0000-000048000000}"/>
    <cellStyle name="Text Indent A" xfId="74" xr:uid="{00000000-0005-0000-0000-000049000000}"/>
    <cellStyle name="Text Indent B" xfId="75" xr:uid="{00000000-0005-0000-0000-00004A000000}"/>
    <cellStyle name="Text Indent C" xfId="76" xr:uid="{00000000-0005-0000-0000-00004B000000}"/>
    <cellStyle name="title" xfId="77" xr:uid="{00000000-0005-0000-0000-00004C000000}"/>
    <cellStyle name="Virg・ [0]_RESULTS" xfId="78" xr:uid="{00000000-0005-0000-0000-00004D000000}"/>
    <cellStyle name="Virg・_RESULTS" xfId="79" xr:uid="{00000000-0005-0000-0000-00004E000000}"/>
    <cellStyle name="アクセント 1" xfId="80" builtinId="29" customBuiltin="1"/>
    <cellStyle name="アクセント 2" xfId="81" builtinId="33" customBuiltin="1"/>
    <cellStyle name="アクセント 3" xfId="82" builtinId="37" customBuiltin="1"/>
    <cellStyle name="アクセント 4" xfId="83" builtinId="41" customBuiltin="1"/>
    <cellStyle name="アクセント 5" xfId="84" builtinId="45" customBuiltin="1"/>
    <cellStyle name="アクセント 6" xfId="85" builtinId="49" customBuiltin="1"/>
    <cellStyle name="タイトル" xfId="86" builtinId="15" customBuiltin="1"/>
    <cellStyle name="チェック セル" xfId="87" builtinId="23" customBuiltin="1"/>
    <cellStyle name="どちらでもない" xfId="88" builtinId="28" customBuiltin="1"/>
    <cellStyle name="ﾄ褊褂燾・[0]_PERSONAL" xfId="89" xr:uid="{00000000-0005-0000-0000-000058000000}"/>
    <cellStyle name="ﾄ褊褂燾饑PERSONAL" xfId="90" xr:uid="{00000000-0005-0000-0000-000059000000}"/>
    <cellStyle name="ﾊﾟ-ｾﾝﾄ" xfId="91" xr:uid="{00000000-0005-0000-0000-00005B000000}"/>
    <cellStyle name="ﾎ磊隆_PERSONAL" xfId="92" xr:uid="{00000000-0005-0000-0000-00005C000000}"/>
    <cellStyle name="メモ" xfId="93" builtinId="10" customBuiltin="1"/>
    <cellStyle name="ﾔ竟瑙糺・[0]_PERSONAL" xfId="94" xr:uid="{00000000-0005-0000-0000-00005E000000}"/>
    <cellStyle name="ﾔ竟瑙糺饑PERSONAL" xfId="95" xr:uid="{00000000-0005-0000-0000-00005F000000}"/>
    <cellStyle name="リンク セル" xfId="96" builtinId="24" customBuiltin="1"/>
    <cellStyle name="悪い" xfId="97" builtinId="27" customBuiltin="1"/>
    <cellStyle name="計算" xfId="98" builtinId="22" customBuiltin="1"/>
    <cellStyle name="警告文" xfId="99" builtinId="11" customBuiltin="1"/>
    <cellStyle name="桁区切り" xfId="100" builtinId="6"/>
    <cellStyle name="桁区切り_工事内訳書(諏訪二葉屋根)" xfId="101" xr:uid="{00000000-0005-0000-0000-000066000000}"/>
    <cellStyle name="見出し 1" xfId="102" builtinId="16" customBuiltin="1"/>
    <cellStyle name="見出し 2" xfId="103" builtinId="17" customBuiltin="1"/>
    <cellStyle name="見出し 3" xfId="104" builtinId="18" customBuiltin="1"/>
    <cellStyle name="見出し 4" xfId="105" builtinId="19" customBuiltin="1"/>
    <cellStyle name="集計" xfId="106" builtinId="25" customBuiltin="1"/>
    <cellStyle name="出力" xfId="107" builtinId="21" customBuiltin="1"/>
    <cellStyle name="上の原" xfId="108" xr:uid="{00000000-0005-0000-0000-00006D000000}"/>
    <cellStyle name="説明文" xfId="109" builtinId="53" customBuiltin="1"/>
    <cellStyle name="通浦 [0.00]_laroux" xfId="110" xr:uid="{00000000-0005-0000-0000-00006F000000}"/>
    <cellStyle name="通浦_laroux" xfId="111" xr:uid="{00000000-0005-0000-0000-000070000000}"/>
    <cellStyle name="入力" xfId="112" builtinId="20" customBuiltin="1"/>
    <cellStyle name="標準" xfId="0" builtinId="0"/>
    <cellStyle name="標準_工事内訳書(諏訪二葉屋根)" xfId="113" xr:uid="{00000000-0005-0000-0000-000073000000}"/>
    <cellStyle name="未定義" xfId="114" xr:uid="{00000000-0005-0000-0000-000076000000}"/>
    <cellStyle name="良い" xfId="1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総括"/>
      <sheetName val="経費計算"/>
      <sheetName val="電気"/>
      <sheetName val="代価表"/>
      <sheetName val="見積比較"/>
      <sheetName val="ﾊﾞﾝ複合"/>
      <sheetName val="特例加算適用申請額"/>
      <sheetName val="出来高復命"/>
      <sheetName val="出来高内訳"/>
      <sheetName val="主体"/>
      <sheetName val="自転車"/>
      <sheetName val="代価 (１)"/>
      <sheetName val="代価"/>
      <sheetName val="凡例"/>
      <sheetName val="建築"/>
      <sheetName val="入力表"/>
      <sheetName val="計算"/>
      <sheetName val="電気０１"/>
      <sheetName val="明細書(機械)"/>
      <sheetName val="比較"/>
      <sheetName val="見積調書総括表"/>
      <sheetName val="代価表（1-8）"/>
      <sheetName val="機材(9)"/>
      <sheetName val="配管(10)"/>
      <sheetName val="給水埋設(11)"/>
      <sheetName val="排水埋設(12)"/>
      <sheetName val="数量調書"/>
      <sheetName val="表紙 "/>
      <sheetName val="総括表"/>
      <sheetName val="諸経費計算2"/>
      <sheetName val="諸経費入力2"/>
      <sheetName val="内訳書"/>
      <sheetName val="複合単価表"/>
      <sheetName val="見積複合"/>
      <sheetName val="外灯基礎"/>
      <sheetName val="分電盤"/>
      <sheetName val="数量調書３号棟"/>
      <sheetName val="特例加算"/>
      <sheetName val="空建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  <sheetName val="明細書(電気)"/>
      <sheetName val="代価表A2"/>
      <sheetName val="集計表"/>
      <sheetName val="代価表3"/>
      <sheetName val="ポール5"/>
      <sheetName val="ポール基礎6"/>
      <sheetName val="土工事B1"/>
      <sheetName val="接地工事8"/>
      <sheetName val="代価表4"/>
      <sheetName val="代価表A1"/>
      <sheetName val="諸経費 "/>
      <sheetName val="諸経費 (機)"/>
      <sheetName val="諸経費 (電)"/>
      <sheetName val="一般便所"/>
      <sheetName val="職員便所"/>
      <sheetName val="ｸﾞﾗﾝﾄﾞﾄｲﾚ"/>
      <sheetName val="仮設土ｺﾝ"/>
      <sheetName val="雑"/>
      <sheetName val="単価表"/>
      <sheetName val="目次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査定一覧表"/>
      <sheetName val="仮設土"/>
      <sheetName val="木工事"/>
      <sheetName val="大工 "/>
      <sheetName val="材木"/>
      <sheetName val="屋根"/>
      <sheetName val="塗装"/>
      <sheetName val="単価表2"/>
      <sheetName val="単価表2 (ベンチ)"/>
      <sheetName val="表紙 (2)"/>
      <sheetName val="表紙 (建)"/>
      <sheetName val="表紙 (電) "/>
      <sheetName val="表紙 (機) "/>
      <sheetName val="表紙 (建単)"/>
      <sheetName val="表紙 (電単)"/>
      <sheetName val="表紙 (機単)"/>
      <sheetName val="大工"/>
      <sheetName val="左官"/>
      <sheetName val="ガラス"/>
      <sheetName val="内外装"/>
      <sheetName val="外構工事"/>
      <sheetName val="Sheet3"/>
      <sheetName val="Sheet4"/>
      <sheetName val="Sheet5"/>
      <sheetName val="Sheet6"/>
      <sheetName val="Sheet8"/>
      <sheetName val="Sheet7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照明"/>
      <sheetName val="弱電機器"/>
      <sheetName val="Sheet1"/>
      <sheetName val="盤類"/>
      <sheetName val="XXXXXX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ﾊﾞｯｸﾃﾞｰﾀ"/>
      <sheetName val="cleaned"/>
    </sheetNames>
    <definedNames>
      <definedName name="Module1.SAN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>
        <row r="416">
          <cell r="F416">
            <v>15436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>
        <row r="56">
          <cell r="U56" t="str">
            <v>/C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"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7"/>
  <sheetViews>
    <sheetView tabSelected="1" zoomScaleNormal="100" zoomScaleSheetLayoutView="75" workbookViewId="0">
      <selection activeCell="A9" sqref="A9:L9"/>
    </sheetView>
  </sheetViews>
  <sheetFormatPr defaultColWidth="9" defaultRowHeight="30" customHeight="1"/>
  <cols>
    <col min="1" max="1" width="11.08984375" style="17" customWidth="1"/>
    <col min="2" max="5" width="11.08984375" style="16" customWidth="1"/>
    <col min="6" max="6" width="11.08984375" style="17" customWidth="1"/>
    <col min="7" max="8" width="11.08984375" style="16" customWidth="1"/>
    <col min="9" max="9" width="11.08984375" style="18" customWidth="1"/>
    <col min="10" max="12" width="11.08984375" style="16" customWidth="1"/>
    <col min="13" max="16384" width="9" style="16"/>
  </cols>
  <sheetData>
    <row r="1" spans="1:12" ht="30" customHeight="1">
      <c r="A1" s="134"/>
      <c r="B1" s="130"/>
      <c r="C1" s="130"/>
      <c r="D1" s="130"/>
      <c r="E1" s="130"/>
      <c r="F1" s="130"/>
      <c r="G1" s="121"/>
      <c r="H1" s="122"/>
      <c r="I1" s="122"/>
      <c r="J1" s="123"/>
      <c r="K1" s="130"/>
      <c r="L1" s="131"/>
    </row>
    <row r="2" spans="1:12" ht="30" customHeight="1">
      <c r="A2" s="135"/>
      <c r="B2" s="132"/>
      <c r="C2" s="132"/>
      <c r="D2" s="132"/>
      <c r="E2" s="132"/>
      <c r="F2" s="132"/>
      <c r="G2" s="124"/>
      <c r="H2" s="125"/>
      <c r="I2" s="125"/>
      <c r="J2" s="126"/>
      <c r="K2" s="132"/>
      <c r="L2" s="133"/>
    </row>
    <row r="3" spans="1:12" ht="30" customHeight="1">
      <c r="A3" s="135"/>
      <c r="B3" s="132"/>
      <c r="C3" s="132"/>
      <c r="D3" s="132"/>
      <c r="E3" s="132"/>
      <c r="F3" s="132"/>
      <c r="G3" s="127"/>
      <c r="H3" s="128"/>
      <c r="I3" s="128"/>
      <c r="J3" s="129"/>
      <c r="K3" s="132"/>
      <c r="L3" s="133"/>
    </row>
    <row r="4" spans="1:12" ht="30" customHeight="1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9"/>
    </row>
    <row r="5" spans="1:12" ht="30" customHeight="1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9"/>
    </row>
    <row r="6" spans="1:12" ht="30" customHeight="1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9"/>
    </row>
    <row r="7" spans="1:12" ht="30" customHeight="1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9"/>
    </row>
    <row r="8" spans="1:12" ht="30" customHeight="1">
      <c r="A8" s="162" t="s">
        <v>115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4"/>
    </row>
    <row r="9" spans="1:12" ht="30" customHeight="1">
      <c r="A9" s="162" t="s">
        <v>113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4"/>
    </row>
    <row r="10" spans="1:12" ht="30" customHeight="1">
      <c r="A10" s="165" t="s">
        <v>114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7"/>
    </row>
    <row r="11" spans="1:12" ht="30" customHeight="1">
      <c r="A11" s="159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1"/>
    </row>
    <row r="12" spans="1:12" ht="30" customHeight="1">
      <c r="A12" s="159" t="s">
        <v>14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1"/>
    </row>
    <row r="13" spans="1:12" ht="30" customHeight="1">
      <c r="A13" s="168" t="s">
        <v>116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70"/>
    </row>
    <row r="14" spans="1:12" ht="30" customHeight="1">
      <c r="A14" s="120" t="s">
        <v>112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9"/>
    </row>
    <row r="15" spans="1:12" ht="30" customHeight="1">
      <c r="A15" s="117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9"/>
    </row>
    <row r="16" spans="1:12" ht="30" customHeight="1">
      <c r="A16" s="117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9"/>
    </row>
    <row r="17" spans="1:12" ht="30" customHeight="1" thickBot="1">
      <c r="A17" s="114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6"/>
    </row>
  </sheetData>
  <mergeCells count="22">
    <mergeCell ref="G1:J1"/>
    <mergeCell ref="G2:J3"/>
    <mergeCell ref="K1:L1"/>
    <mergeCell ref="A8:L8"/>
    <mergeCell ref="K2:L3"/>
    <mergeCell ref="A1:B1"/>
    <mergeCell ref="C1:D1"/>
    <mergeCell ref="A2:B3"/>
    <mergeCell ref="A5:L5"/>
    <mergeCell ref="A6:L6"/>
    <mergeCell ref="A4:L4"/>
    <mergeCell ref="A7:L7"/>
    <mergeCell ref="E1:F1"/>
    <mergeCell ref="C2:D3"/>
    <mergeCell ref="E2:F3"/>
    <mergeCell ref="A17:L17"/>
    <mergeCell ref="A12:L12"/>
    <mergeCell ref="A13:L13"/>
    <mergeCell ref="A9:L9"/>
    <mergeCell ref="A11:L11"/>
    <mergeCell ref="A10:L10"/>
    <mergeCell ref="A14:L1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B6957-FC8E-450C-8943-E1996F396B82}">
  <sheetPr>
    <tabColor rgb="FF0070C0"/>
    <pageSetUpPr fitToPage="1"/>
  </sheetPr>
  <dimension ref="A1:N65"/>
  <sheetViews>
    <sheetView tabSelected="1" view="pageBreakPreview" zoomScale="75" zoomScaleNormal="100" zoomScaleSheetLayoutView="75" workbookViewId="0">
      <selection activeCell="A9" sqref="A9:L9"/>
    </sheetView>
  </sheetViews>
  <sheetFormatPr defaultColWidth="9" defaultRowHeight="30" customHeight="1"/>
  <cols>
    <col min="1" max="1" width="3" style="1" customWidth="1"/>
    <col min="2" max="2" width="29.6328125" style="2" customWidth="1"/>
    <col min="3" max="3" width="38" style="2" customWidth="1"/>
    <col min="4" max="4" width="9" style="75"/>
    <col min="5" max="5" width="1.6328125" style="2" customWidth="1"/>
    <col min="6" max="6" width="9" style="1"/>
    <col min="7" max="7" width="9.08984375" style="2" bestFit="1" customWidth="1"/>
    <col min="8" max="8" width="1.6328125" style="2" customWidth="1"/>
    <col min="9" max="9" width="10.453125" style="15" bestFit="1" customWidth="1"/>
    <col min="10" max="10" width="1.6328125" style="2" customWidth="1"/>
    <col min="11" max="11" width="11.7265625" style="2" customWidth="1"/>
    <col min="12" max="12" width="11.453125" style="2" customWidth="1"/>
    <col min="13" max="13" width="14" style="15" bestFit="1" customWidth="1"/>
    <col min="14" max="16384" width="9" style="2"/>
  </cols>
  <sheetData>
    <row r="1" spans="1:12" ht="30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30" customHeight="1">
      <c r="A2" s="140" t="s">
        <v>1</v>
      </c>
      <c r="B2" s="158"/>
      <c r="C2" s="141"/>
      <c r="D2" s="140" t="s">
        <v>2</v>
      </c>
      <c r="E2" s="158"/>
      <c r="F2" s="141"/>
      <c r="G2" s="140" t="s">
        <v>3</v>
      </c>
      <c r="H2" s="158"/>
      <c r="I2" s="158"/>
      <c r="J2" s="141"/>
      <c r="K2" s="140" t="s">
        <v>4</v>
      </c>
      <c r="L2" s="141"/>
    </row>
    <row r="3" spans="1:12" ht="28" customHeight="1">
      <c r="A3" s="38"/>
      <c r="B3" s="5"/>
      <c r="C3" s="4"/>
      <c r="D3" s="69"/>
      <c r="E3" s="5"/>
      <c r="F3" s="47"/>
      <c r="G3" s="156"/>
      <c r="H3" s="155"/>
      <c r="I3" s="155"/>
      <c r="J3" s="4"/>
      <c r="K3" s="3"/>
      <c r="L3" s="4"/>
    </row>
    <row r="4" spans="1:12" ht="28" customHeight="1">
      <c r="A4" s="38">
        <v>1</v>
      </c>
      <c r="B4" s="5" t="s">
        <v>48</v>
      </c>
      <c r="C4" s="4"/>
      <c r="D4" s="69"/>
      <c r="E4" s="5"/>
      <c r="F4" s="47"/>
      <c r="G4" s="136"/>
      <c r="H4" s="155"/>
      <c r="I4" s="155"/>
      <c r="J4" s="4"/>
      <c r="K4" s="3"/>
      <c r="L4" s="4"/>
    </row>
    <row r="5" spans="1:12" ht="28" customHeight="1">
      <c r="A5" s="19" t="s">
        <v>74</v>
      </c>
      <c r="B5" s="5" t="s">
        <v>49</v>
      </c>
      <c r="C5" s="4"/>
      <c r="D5" s="69">
        <v>1</v>
      </c>
      <c r="E5" s="5"/>
      <c r="F5" s="51" t="s">
        <v>15</v>
      </c>
      <c r="G5" s="136">
        <f>I37</f>
        <v>0</v>
      </c>
      <c r="H5" s="155"/>
      <c r="I5" s="155"/>
      <c r="J5" s="4"/>
      <c r="K5" s="3"/>
      <c r="L5" s="4"/>
    </row>
    <row r="6" spans="1:12" ht="28" customHeight="1">
      <c r="A6" s="50" t="s">
        <v>75</v>
      </c>
      <c r="B6" s="153" t="s">
        <v>50</v>
      </c>
      <c r="C6" s="154"/>
      <c r="D6" s="69">
        <v>1</v>
      </c>
      <c r="E6" s="5"/>
      <c r="F6" s="51" t="s">
        <v>15</v>
      </c>
      <c r="G6" s="136">
        <f>I45</f>
        <v>0</v>
      </c>
      <c r="H6" s="155"/>
      <c r="I6" s="155"/>
      <c r="J6" s="4"/>
      <c r="K6" s="3"/>
      <c r="L6" s="4"/>
    </row>
    <row r="7" spans="1:12" ht="28" customHeight="1">
      <c r="A7" s="50" t="s">
        <v>76</v>
      </c>
      <c r="B7" s="52" t="s">
        <v>51</v>
      </c>
      <c r="C7" s="63"/>
      <c r="D7" s="69">
        <v>1</v>
      </c>
      <c r="E7" s="5"/>
      <c r="F7" s="51" t="s">
        <v>15</v>
      </c>
      <c r="G7" s="136">
        <f>I52</f>
        <v>0</v>
      </c>
      <c r="H7" s="155"/>
      <c r="I7" s="155"/>
      <c r="J7" s="4"/>
      <c r="K7" s="3"/>
      <c r="L7" s="4"/>
    </row>
    <row r="8" spans="1:12" ht="28" customHeight="1">
      <c r="A8" s="57" t="s">
        <v>77</v>
      </c>
      <c r="B8" s="58" t="s">
        <v>72</v>
      </c>
      <c r="C8" s="59"/>
      <c r="D8" s="69">
        <v>1</v>
      </c>
      <c r="E8" s="5"/>
      <c r="F8" s="60" t="s">
        <v>15</v>
      </c>
      <c r="G8" s="136">
        <f>I63</f>
        <v>0</v>
      </c>
      <c r="H8" s="137"/>
      <c r="I8" s="137"/>
      <c r="J8" s="4"/>
      <c r="K8" s="3"/>
      <c r="L8" s="4"/>
    </row>
    <row r="9" spans="1:12" ht="28" customHeight="1">
      <c r="A9" s="19"/>
      <c r="B9" s="45"/>
      <c r="C9" s="46"/>
      <c r="D9" s="69"/>
      <c r="E9" s="5"/>
      <c r="F9" s="4"/>
      <c r="G9" s="136"/>
      <c r="H9" s="137"/>
      <c r="I9" s="137"/>
      <c r="J9" s="4"/>
      <c r="K9" s="3"/>
      <c r="L9" s="4"/>
    </row>
    <row r="10" spans="1:12" ht="28" customHeight="1">
      <c r="A10" s="19"/>
      <c r="B10" s="45" t="s">
        <v>100</v>
      </c>
      <c r="C10" s="46"/>
      <c r="D10" s="70"/>
      <c r="E10" s="39"/>
      <c r="F10" s="47"/>
      <c r="G10" s="136">
        <f>SUM(G5:I8)</f>
        <v>0</v>
      </c>
      <c r="H10" s="137"/>
      <c r="I10" s="137"/>
      <c r="J10" s="4"/>
      <c r="K10" s="3"/>
      <c r="L10" s="4"/>
    </row>
    <row r="11" spans="1:12" ht="28" customHeight="1">
      <c r="A11" s="19"/>
      <c r="B11" s="99"/>
      <c r="C11" s="100"/>
      <c r="D11" s="70"/>
      <c r="E11" s="39"/>
      <c r="F11" s="60"/>
      <c r="G11" s="101"/>
      <c r="H11" s="102"/>
      <c r="I11" s="102"/>
      <c r="J11" s="4"/>
      <c r="K11" s="3"/>
      <c r="L11" s="4"/>
    </row>
    <row r="12" spans="1:12" ht="28" customHeight="1">
      <c r="A12" s="19" t="s">
        <v>103</v>
      </c>
      <c r="B12" s="99" t="s">
        <v>105</v>
      </c>
      <c r="C12" s="100"/>
      <c r="D12" s="70"/>
      <c r="E12" s="39"/>
      <c r="F12" s="60"/>
      <c r="G12" s="138"/>
      <c r="H12" s="139"/>
      <c r="I12" s="139"/>
      <c r="J12" s="4"/>
      <c r="K12" s="3"/>
      <c r="L12" s="4"/>
    </row>
    <row r="13" spans="1:12" ht="28" customHeight="1">
      <c r="A13" s="19" t="s">
        <v>104</v>
      </c>
      <c r="B13" s="99" t="s">
        <v>106</v>
      </c>
      <c r="C13" s="100"/>
      <c r="D13" s="70"/>
      <c r="E13" s="39"/>
      <c r="F13" s="60"/>
      <c r="G13" s="138"/>
      <c r="H13" s="139"/>
      <c r="I13" s="139"/>
      <c r="J13" s="4"/>
      <c r="K13" s="3"/>
      <c r="L13" s="4"/>
    </row>
    <row r="14" spans="1:12" ht="28" customHeight="1">
      <c r="A14" s="19"/>
      <c r="B14" s="112" t="s">
        <v>111</v>
      </c>
      <c r="C14" s="113"/>
      <c r="D14" s="70"/>
      <c r="E14" s="39"/>
      <c r="F14" s="60"/>
      <c r="G14" s="110"/>
      <c r="H14" s="111"/>
      <c r="I14" s="111"/>
      <c r="J14" s="4"/>
      <c r="K14" s="3"/>
      <c r="L14" s="4"/>
    </row>
    <row r="15" spans="1:12" ht="28" customHeight="1">
      <c r="A15" s="19"/>
      <c r="B15" s="112" t="s">
        <v>109</v>
      </c>
      <c r="C15" s="113"/>
      <c r="D15" s="70"/>
      <c r="E15" s="39"/>
      <c r="F15" s="60"/>
      <c r="G15" s="110"/>
      <c r="H15" s="111"/>
      <c r="I15" s="111"/>
      <c r="J15" s="4"/>
      <c r="K15" s="3"/>
      <c r="L15" s="4"/>
    </row>
    <row r="16" spans="1:12" ht="28" customHeight="1">
      <c r="A16" s="57">
        <v>4</v>
      </c>
      <c r="B16" s="5" t="s">
        <v>107</v>
      </c>
      <c r="C16" s="4"/>
      <c r="D16" s="69"/>
      <c r="E16" s="5"/>
      <c r="F16" s="4"/>
      <c r="G16" s="136"/>
      <c r="H16" s="137"/>
      <c r="I16" s="137"/>
      <c r="J16" s="4"/>
      <c r="K16" s="3"/>
      <c r="L16" s="4"/>
    </row>
    <row r="17" spans="1:14" ht="28" customHeight="1">
      <c r="A17" s="3"/>
      <c r="B17" s="5"/>
      <c r="C17" s="4"/>
      <c r="D17" s="69"/>
      <c r="E17" s="5"/>
      <c r="F17" s="4"/>
      <c r="G17" s="101"/>
      <c r="H17" s="102"/>
      <c r="I17" s="102"/>
      <c r="J17" s="4"/>
      <c r="K17" s="3"/>
      <c r="L17" s="4"/>
    </row>
    <row r="18" spans="1:14" ht="28" customHeight="1">
      <c r="A18" s="3"/>
      <c r="B18" s="5" t="s">
        <v>108</v>
      </c>
      <c r="C18" s="4"/>
      <c r="D18" s="69"/>
      <c r="E18" s="5"/>
      <c r="F18" s="4"/>
      <c r="G18" s="136">
        <f>G10+G12+G13+G16</f>
        <v>0</v>
      </c>
      <c r="H18" s="137"/>
      <c r="I18" s="137"/>
      <c r="J18" s="4"/>
      <c r="K18" s="3"/>
      <c r="L18" s="4"/>
    </row>
    <row r="19" spans="1:14" ht="28" customHeight="1">
      <c r="A19" s="3"/>
      <c r="B19" s="5" t="s">
        <v>110</v>
      </c>
      <c r="C19" s="4"/>
      <c r="D19" s="69"/>
      <c r="E19" s="5"/>
      <c r="F19" s="4"/>
      <c r="G19" s="108"/>
      <c r="H19" s="109"/>
      <c r="I19" s="109"/>
      <c r="J19" s="4"/>
      <c r="K19" s="3"/>
      <c r="L19" s="4"/>
    </row>
    <row r="20" spans="1:14" ht="28" customHeight="1">
      <c r="A20" s="38"/>
      <c r="B20" s="45"/>
      <c r="C20" s="46"/>
      <c r="D20" s="70"/>
      <c r="E20" s="39"/>
      <c r="F20" s="47"/>
      <c r="G20" s="43"/>
      <c r="H20" s="44"/>
      <c r="I20" s="44"/>
      <c r="J20" s="4"/>
      <c r="K20" s="3"/>
      <c r="L20" s="4"/>
    </row>
    <row r="21" spans="1:14" ht="28" customHeight="1">
      <c r="A21" s="3"/>
      <c r="B21" s="5" t="s">
        <v>13</v>
      </c>
      <c r="C21" s="4"/>
      <c r="D21" s="69"/>
      <c r="E21" s="5"/>
      <c r="F21" s="4"/>
      <c r="G21" s="146">
        <f>G18*0.1</f>
        <v>0</v>
      </c>
      <c r="H21" s="147"/>
      <c r="I21" s="147"/>
      <c r="J21" s="4"/>
      <c r="K21" s="3"/>
      <c r="L21" s="4"/>
    </row>
    <row r="22" spans="1:14" ht="28" customHeight="1">
      <c r="A22" s="148" t="s">
        <v>5</v>
      </c>
      <c r="B22" s="149"/>
      <c r="C22" s="150"/>
      <c r="D22" s="71"/>
      <c r="E22" s="7"/>
      <c r="F22" s="8"/>
      <c r="G22" s="151">
        <f>G21+G18</f>
        <v>0</v>
      </c>
      <c r="H22" s="152"/>
      <c r="I22" s="152"/>
      <c r="J22" s="9"/>
      <c r="K22" s="6"/>
      <c r="L22" s="9"/>
      <c r="N22" s="20"/>
    </row>
    <row r="23" spans="1:14" s="1" customFormat="1" ht="30" customHeight="1">
      <c r="A23" s="140" t="s">
        <v>6</v>
      </c>
      <c r="B23" s="141"/>
      <c r="C23" s="48" t="s">
        <v>7</v>
      </c>
      <c r="D23" s="142" t="s">
        <v>8</v>
      </c>
      <c r="E23" s="143"/>
      <c r="F23" s="28" t="s">
        <v>9</v>
      </c>
      <c r="G23" s="142" t="s">
        <v>10</v>
      </c>
      <c r="H23" s="143"/>
      <c r="I23" s="144" t="s">
        <v>11</v>
      </c>
      <c r="J23" s="145"/>
      <c r="K23" s="142" t="s">
        <v>12</v>
      </c>
      <c r="L23" s="143"/>
      <c r="M23" s="68"/>
    </row>
    <row r="24" spans="1:14" s="1" customFormat="1" ht="28" customHeight="1">
      <c r="A24" s="54">
        <v>2</v>
      </c>
      <c r="B24" s="53" t="s">
        <v>48</v>
      </c>
      <c r="C24" s="41"/>
      <c r="D24" s="72"/>
      <c r="E24" s="42"/>
      <c r="F24" s="12"/>
      <c r="G24" s="40"/>
      <c r="H24" s="42"/>
      <c r="I24" s="13"/>
      <c r="J24" s="14"/>
      <c r="K24" s="40"/>
      <c r="L24" s="42"/>
      <c r="M24" s="67"/>
    </row>
    <row r="25" spans="1:14" s="1" customFormat="1" ht="28" customHeight="1">
      <c r="A25" s="62" t="s">
        <v>74</v>
      </c>
      <c r="B25" s="52" t="s">
        <v>49</v>
      </c>
      <c r="C25" s="64"/>
      <c r="D25" s="73"/>
      <c r="E25" s="31"/>
      <c r="F25" s="33"/>
      <c r="G25" s="34"/>
      <c r="H25" s="31"/>
      <c r="I25" s="35"/>
      <c r="J25" s="36"/>
      <c r="K25" s="34"/>
      <c r="L25" s="31"/>
      <c r="M25" s="67"/>
    </row>
    <row r="26" spans="1:14" s="1" customFormat="1" ht="28" customHeight="1">
      <c r="A26" s="30"/>
      <c r="B26" s="55" t="s">
        <v>61</v>
      </c>
      <c r="C26" s="81" t="s">
        <v>99</v>
      </c>
      <c r="D26" s="76">
        <v>1</v>
      </c>
      <c r="E26" s="31"/>
      <c r="F26" s="33" t="s">
        <v>15</v>
      </c>
      <c r="G26" s="29"/>
      <c r="H26" s="31"/>
      <c r="I26" s="79">
        <f>D26*G26</f>
        <v>0</v>
      </c>
      <c r="J26" s="36"/>
      <c r="K26" s="77"/>
      <c r="L26" s="78"/>
      <c r="M26" s="80"/>
      <c r="N26" s="83"/>
    </row>
    <row r="27" spans="1:14" s="1" customFormat="1" ht="28" customHeight="1">
      <c r="A27" s="30"/>
      <c r="B27" s="55" t="s">
        <v>62</v>
      </c>
      <c r="C27" s="81" t="s">
        <v>99</v>
      </c>
      <c r="D27" s="76">
        <v>1</v>
      </c>
      <c r="E27" s="31"/>
      <c r="F27" s="33" t="s">
        <v>15</v>
      </c>
      <c r="G27" s="29"/>
      <c r="H27" s="31"/>
      <c r="I27" s="79">
        <f t="shared" ref="I27:I34" si="0">D27*G27</f>
        <v>0</v>
      </c>
      <c r="J27" s="36"/>
      <c r="K27" s="77"/>
      <c r="L27" s="78"/>
      <c r="M27" s="80"/>
      <c r="N27" s="83"/>
    </row>
    <row r="28" spans="1:14" s="1" customFormat="1" ht="28" customHeight="1">
      <c r="A28" s="30"/>
      <c r="B28" s="55" t="s">
        <v>63</v>
      </c>
      <c r="C28" s="66" t="s">
        <v>88</v>
      </c>
      <c r="D28" s="76">
        <v>1</v>
      </c>
      <c r="E28" s="31"/>
      <c r="F28" s="33" t="s">
        <v>15</v>
      </c>
      <c r="G28" s="29"/>
      <c r="H28" s="31"/>
      <c r="I28" s="79">
        <f t="shared" si="0"/>
        <v>0</v>
      </c>
      <c r="J28" s="36"/>
      <c r="K28" s="77"/>
      <c r="L28" s="78"/>
      <c r="M28" s="80"/>
      <c r="N28" s="83"/>
    </row>
    <row r="29" spans="1:14" s="1" customFormat="1" ht="28" customHeight="1">
      <c r="A29" s="30"/>
      <c r="B29" s="55" t="s">
        <v>52</v>
      </c>
      <c r="C29" s="66" t="s">
        <v>89</v>
      </c>
      <c r="D29" s="76">
        <v>23</v>
      </c>
      <c r="E29" s="31"/>
      <c r="F29" s="33" t="s">
        <v>16</v>
      </c>
      <c r="G29" s="29"/>
      <c r="H29" s="31"/>
      <c r="I29" s="79">
        <f t="shared" si="0"/>
        <v>0</v>
      </c>
      <c r="J29" s="36"/>
      <c r="K29" s="77"/>
      <c r="L29" s="78"/>
      <c r="M29" s="80"/>
      <c r="N29" s="83"/>
    </row>
    <row r="30" spans="1:14" s="1" customFormat="1" ht="28" customHeight="1">
      <c r="A30" s="30"/>
      <c r="B30" s="37" t="s">
        <v>53</v>
      </c>
      <c r="C30" s="95" t="s">
        <v>97</v>
      </c>
      <c r="D30" s="76">
        <v>10</v>
      </c>
      <c r="E30" s="31"/>
      <c r="F30" s="33" t="s">
        <v>18</v>
      </c>
      <c r="G30" s="29"/>
      <c r="H30" s="31"/>
      <c r="I30" s="79">
        <f t="shared" si="0"/>
        <v>0</v>
      </c>
      <c r="J30" s="36"/>
      <c r="K30" s="77"/>
      <c r="L30" s="78"/>
      <c r="M30" s="80"/>
      <c r="N30" s="83"/>
    </row>
    <row r="31" spans="1:14" s="1" customFormat="1" ht="28" customHeight="1">
      <c r="A31" s="30"/>
      <c r="B31" s="37" t="s">
        <v>54</v>
      </c>
      <c r="C31" s="66" t="s">
        <v>17</v>
      </c>
      <c r="D31" s="76">
        <v>6</v>
      </c>
      <c r="E31" s="31"/>
      <c r="F31" s="33" t="s">
        <v>16</v>
      </c>
      <c r="G31" s="29"/>
      <c r="H31" s="31"/>
      <c r="I31" s="79">
        <f t="shared" si="0"/>
        <v>0</v>
      </c>
      <c r="J31" s="36"/>
      <c r="K31" s="77"/>
      <c r="L31" s="78"/>
      <c r="M31" s="80"/>
      <c r="N31" s="83"/>
    </row>
    <row r="32" spans="1:14" s="1" customFormat="1" ht="28" customHeight="1">
      <c r="A32" s="30"/>
      <c r="B32" s="37" t="s">
        <v>90</v>
      </c>
      <c r="C32" s="66" t="s">
        <v>91</v>
      </c>
      <c r="D32" s="76">
        <v>5</v>
      </c>
      <c r="E32" s="31"/>
      <c r="F32" s="33" t="s">
        <v>16</v>
      </c>
      <c r="G32" s="29"/>
      <c r="H32" s="31"/>
      <c r="I32" s="79">
        <f t="shared" si="0"/>
        <v>0</v>
      </c>
      <c r="J32" s="36"/>
      <c r="K32" s="77"/>
      <c r="L32" s="78"/>
      <c r="M32" s="80"/>
      <c r="N32" s="83"/>
    </row>
    <row r="33" spans="1:14" s="1" customFormat="1" ht="28" customHeight="1">
      <c r="A33" s="30"/>
      <c r="B33" s="56" t="s">
        <v>55</v>
      </c>
      <c r="C33" s="95" t="s">
        <v>98</v>
      </c>
      <c r="D33" s="76">
        <v>12</v>
      </c>
      <c r="E33" s="31"/>
      <c r="F33" s="33" t="s">
        <v>18</v>
      </c>
      <c r="G33" s="29"/>
      <c r="H33" s="31"/>
      <c r="I33" s="79">
        <f t="shared" si="0"/>
        <v>0</v>
      </c>
      <c r="J33" s="36"/>
      <c r="K33" s="77"/>
      <c r="L33" s="78"/>
      <c r="M33" s="80"/>
      <c r="N33" s="83"/>
    </row>
    <row r="34" spans="1:14" s="1" customFormat="1" ht="28" customHeight="1">
      <c r="A34" s="30"/>
      <c r="B34" s="55" t="s">
        <v>56</v>
      </c>
      <c r="C34" s="66" t="s">
        <v>73</v>
      </c>
      <c r="D34" s="76">
        <v>1</v>
      </c>
      <c r="E34" s="31"/>
      <c r="F34" s="33" t="s">
        <v>15</v>
      </c>
      <c r="G34" s="29"/>
      <c r="H34" s="31"/>
      <c r="I34" s="79">
        <f t="shared" si="0"/>
        <v>0</v>
      </c>
      <c r="J34" s="36"/>
      <c r="K34" s="77"/>
      <c r="L34" s="78"/>
      <c r="M34" s="80"/>
      <c r="N34" s="83"/>
    </row>
    <row r="35" spans="1:14" s="1" customFormat="1" ht="28" customHeight="1">
      <c r="A35" s="30"/>
      <c r="B35" s="55"/>
      <c r="C35" s="66"/>
      <c r="D35" s="76"/>
      <c r="E35" s="31"/>
      <c r="F35" s="33"/>
      <c r="G35" s="29"/>
      <c r="H35" s="31"/>
      <c r="I35" s="79"/>
      <c r="J35" s="36"/>
      <c r="K35" s="77"/>
      <c r="L35" s="78"/>
      <c r="M35" s="80"/>
      <c r="N35" s="83"/>
    </row>
    <row r="36" spans="1:14" s="1" customFormat="1" ht="28" customHeight="1">
      <c r="A36" s="30"/>
      <c r="B36" s="55"/>
      <c r="C36" s="32"/>
      <c r="D36" s="73"/>
      <c r="E36" s="31"/>
      <c r="F36" s="33"/>
      <c r="G36" s="34"/>
      <c r="H36" s="31"/>
      <c r="I36" s="35"/>
      <c r="J36" s="36"/>
      <c r="K36" s="34"/>
      <c r="L36" s="31"/>
      <c r="M36" s="67"/>
    </row>
    <row r="37" spans="1:14" s="1" customFormat="1" ht="28" customHeight="1">
      <c r="A37" s="30"/>
      <c r="B37" s="55" t="s">
        <v>78</v>
      </c>
      <c r="C37" s="32"/>
      <c r="D37" s="73"/>
      <c r="E37" s="31"/>
      <c r="F37" s="33"/>
      <c r="G37" s="34"/>
      <c r="H37" s="31"/>
      <c r="I37" s="96">
        <f>SUM(I26:I34)</f>
        <v>0</v>
      </c>
      <c r="J37" s="36"/>
      <c r="K37" s="34"/>
      <c r="L37" s="31"/>
      <c r="M37" s="80"/>
    </row>
    <row r="38" spans="1:14" s="1" customFormat="1" ht="28" customHeight="1">
      <c r="A38" s="30"/>
      <c r="B38" s="66"/>
      <c r="C38" s="92"/>
      <c r="D38" s="73"/>
      <c r="E38" s="31"/>
      <c r="F38" s="33"/>
      <c r="G38" s="34"/>
      <c r="H38" s="31"/>
      <c r="I38" s="84"/>
      <c r="J38" s="36"/>
      <c r="K38" s="34"/>
      <c r="L38" s="31"/>
      <c r="M38" s="67"/>
    </row>
    <row r="39" spans="1:14" s="1" customFormat="1" ht="28" customHeight="1">
      <c r="A39" s="62" t="s">
        <v>75</v>
      </c>
      <c r="B39" s="5" t="s">
        <v>50</v>
      </c>
      <c r="C39" s="65"/>
      <c r="D39" s="73"/>
      <c r="E39" s="31"/>
      <c r="F39" s="33"/>
      <c r="G39" s="34"/>
      <c r="H39" s="31"/>
      <c r="I39" s="35"/>
      <c r="J39" s="36"/>
      <c r="K39" s="34"/>
      <c r="L39" s="31"/>
      <c r="M39" s="67"/>
    </row>
    <row r="40" spans="1:14" s="1" customFormat="1" ht="28" customHeight="1">
      <c r="A40" s="30"/>
      <c r="B40" s="55" t="s">
        <v>60</v>
      </c>
      <c r="C40" s="66" t="s">
        <v>92</v>
      </c>
      <c r="D40" s="76">
        <v>2</v>
      </c>
      <c r="E40" s="31"/>
      <c r="F40" s="33" t="s">
        <v>67</v>
      </c>
      <c r="G40" s="29"/>
      <c r="H40" s="31"/>
      <c r="I40" s="79">
        <f>D40*G40</f>
        <v>0</v>
      </c>
      <c r="J40" s="36"/>
      <c r="K40" s="77"/>
      <c r="L40" s="78"/>
      <c r="M40" s="80"/>
      <c r="N40" s="82"/>
    </row>
    <row r="41" spans="1:14" s="1" customFormat="1" ht="28" customHeight="1">
      <c r="A41" s="30"/>
      <c r="B41" s="55" t="s">
        <v>64</v>
      </c>
      <c r="C41" s="66" t="s">
        <v>93</v>
      </c>
      <c r="D41" s="76">
        <v>2</v>
      </c>
      <c r="E41" s="31"/>
      <c r="F41" s="33" t="s">
        <v>67</v>
      </c>
      <c r="G41" s="29"/>
      <c r="H41" s="31"/>
      <c r="I41" s="79">
        <f t="shared" ref="I41:I43" si="1">D41*G41</f>
        <v>0</v>
      </c>
      <c r="J41" s="36"/>
      <c r="K41" s="77"/>
      <c r="L41" s="78"/>
      <c r="M41" s="80"/>
      <c r="N41" s="83"/>
    </row>
    <row r="42" spans="1:14" s="1" customFormat="1" ht="28" customHeight="1">
      <c r="A42" s="30"/>
      <c r="B42" s="55" t="s">
        <v>65</v>
      </c>
      <c r="C42" s="66"/>
      <c r="D42" s="76">
        <v>1</v>
      </c>
      <c r="E42" s="31"/>
      <c r="F42" s="33" t="s">
        <v>15</v>
      </c>
      <c r="G42" s="29"/>
      <c r="H42" s="31"/>
      <c r="I42" s="79">
        <f t="shared" si="1"/>
        <v>0</v>
      </c>
      <c r="J42" s="36"/>
      <c r="K42" s="77"/>
      <c r="L42" s="78"/>
      <c r="M42" s="80"/>
      <c r="N42" s="83"/>
    </row>
    <row r="43" spans="1:14" s="1" customFormat="1" ht="28" customHeight="1">
      <c r="A43" s="30"/>
      <c r="B43" s="55" t="s">
        <v>66</v>
      </c>
      <c r="C43" s="66" t="s">
        <v>94</v>
      </c>
      <c r="D43" s="76">
        <v>1</v>
      </c>
      <c r="E43" s="31"/>
      <c r="F43" s="33" t="s">
        <v>15</v>
      </c>
      <c r="G43" s="29"/>
      <c r="H43" s="31"/>
      <c r="I43" s="79">
        <f t="shared" si="1"/>
        <v>0</v>
      </c>
      <c r="J43" s="36"/>
      <c r="K43" s="77"/>
      <c r="L43" s="78"/>
      <c r="M43" s="80"/>
      <c r="N43" s="83"/>
    </row>
    <row r="44" spans="1:14" s="1" customFormat="1" ht="28" customHeight="1">
      <c r="A44" s="10"/>
      <c r="B44" s="55"/>
      <c r="C44" s="32"/>
      <c r="D44" s="76"/>
      <c r="E44" s="31"/>
      <c r="F44" s="33"/>
      <c r="G44" s="29"/>
      <c r="H44" s="31"/>
      <c r="I44" s="79"/>
      <c r="J44" s="36"/>
      <c r="K44" s="77"/>
      <c r="L44" s="78"/>
      <c r="M44" s="80"/>
    </row>
    <row r="45" spans="1:14" s="1" customFormat="1" ht="28" customHeight="1">
      <c r="A45" s="85"/>
      <c r="B45" s="86" t="s">
        <v>79</v>
      </c>
      <c r="C45" s="87"/>
      <c r="D45" s="88"/>
      <c r="E45" s="8"/>
      <c r="F45" s="87"/>
      <c r="G45" s="89"/>
      <c r="H45" s="8"/>
      <c r="I45" s="90">
        <f>SUM(I40:I43)</f>
        <v>0</v>
      </c>
      <c r="J45" s="91"/>
      <c r="K45" s="89"/>
      <c r="L45" s="8"/>
      <c r="M45" s="80"/>
    </row>
    <row r="46" spans="1:14" s="1" customFormat="1" ht="28" customHeight="1">
      <c r="A46" s="140" t="s">
        <v>6</v>
      </c>
      <c r="B46" s="141"/>
      <c r="C46" s="61" t="s">
        <v>7</v>
      </c>
      <c r="D46" s="142" t="s">
        <v>8</v>
      </c>
      <c r="E46" s="143"/>
      <c r="F46" s="28" t="s">
        <v>9</v>
      </c>
      <c r="G46" s="142" t="s">
        <v>10</v>
      </c>
      <c r="H46" s="143"/>
      <c r="I46" s="144" t="s">
        <v>11</v>
      </c>
      <c r="J46" s="145"/>
      <c r="K46" s="142" t="s">
        <v>12</v>
      </c>
      <c r="L46" s="143"/>
      <c r="M46" s="67"/>
    </row>
    <row r="47" spans="1:14" s="1" customFormat="1" ht="28" customHeight="1">
      <c r="A47" s="62" t="s">
        <v>76</v>
      </c>
      <c r="B47" s="52" t="s">
        <v>101</v>
      </c>
      <c r="C47" s="33"/>
      <c r="D47" s="73"/>
      <c r="E47" s="31"/>
      <c r="F47" s="33"/>
      <c r="G47" s="34"/>
      <c r="H47" s="31"/>
      <c r="I47" s="35"/>
      <c r="J47" s="36"/>
      <c r="K47" s="10"/>
      <c r="L47" s="11"/>
      <c r="M47" s="67"/>
    </row>
    <row r="48" spans="1:14" s="1" customFormat="1" ht="28" customHeight="1">
      <c r="A48" s="30"/>
      <c r="B48" s="55" t="s">
        <v>95</v>
      </c>
      <c r="C48" s="66" t="s">
        <v>19</v>
      </c>
      <c r="D48" s="76">
        <v>1</v>
      </c>
      <c r="E48" s="31"/>
      <c r="F48" s="33" t="s">
        <v>15</v>
      </c>
      <c r="G48" s="29"/>
      <c r="H48" s="31"/>
      <c r="I48" s="79">
        <f>G48*D48</f>
        <v>0</v>
      </c>
      <c r="J48" s="36"/>
      <c r="K48" s="77"/>
      <c r="L48" s="78"/>
      <c r="M48" s="80"/>
      <c r="N48" s="83"/>
    </row>
    <row r="49" spans="1:14" s="1" customFormat="1" ht="28" customHeight="1">
      <c r="A49" s="30"/>
      <c r="B49" s="55" t="s">
        <v>96</v>
      </c>
      <c r="C49" s="32"/>
      <c r="D49" s="76">
        <v>1</v>
      </c>
      <c r="E49" s="31"/>
      <c r="F49" s="33" t="s">
        <v>15</v>
      </c>
      <c r="G49" s="29"/>
      <c r="H49" s="31"/>
      <c r="I49" s="79">
        <f t="shared" ref="I49:I50" si="2">G49*D49</f>
        <v>0</v>
      </c>
      <c r="J49" s="36"/>
      <c r="K49" s="77"/>
      <c r="L49" s="78"/>
      <c r="M49" s="80"/>
      <c r="N49" s="83"/>
    </row>
    <row r="50" spans="1:14" s="1" customFormat="1" ht="28" customHeight="1">
      <c r="A50" s="30"/>
      <c r="B50" s="55" t="s">
        <v>68</v>
      </c>
      <c r="C50" s="66" t="s">
        <v>102</v>
      </c>
      <c r="D50" s="76">
        <v>1</v>
      </c>
      <c r="E50" s="31"/>
      <c r="F50" s="33" t="s">
        <v>15</v>
      </c>
      <c r="G50" s="29"/>
      <c r="H50" s="31"/>
      <c r="I50" s="79">
        <f t="shared" si="2"/>
        <v>0</v>
      </c>
      <c r="J50" s="36"/>
      <c r="K50" s="77"/>
      <c r="L50" s="78"/>
      <c r="M50" s="80"/>
      <c r="N50" s="83"/>
    </row>
    <row r="51" spans="1:14" s="1" customFormat="1" ht="28" customHeight="1">
      <c r="A51" s="30"/>
      <c r="B51" s="55"/>
      <c r="C51" s="32"/>
      <c r="D51" s="73"/>
      <c r="E51" s="31"/>
      <c r="F51" s="33"/>
      <c r="G51" s="34"/>
      <c r="H51" s="31"/>
      <c r="I51" s="35"/>
      <c r="J51" s="36"/>
      <c r="K51" s="34"/>
      <c r="L51" s="31"/>
      <c r="M51" s="80"/>
    </row>
    <row r="52" spans="1:14" s="1" customFormat="1" ht="28" customHeight="1">
      <c r="A52" s="30"/>
      <c r="B52" s="55" t="s">
        <v>80</v>
      </c>
      <c r="C52" s="32"/>
      <c r="D52" s="73"/>
      <c r="E52" s="31"/>
      <c r="F52" s="33"/>
      <c r="G52" s="34"/>
      <c r="H52" s="31"/>
      <c r="I52" s="79">
        <f>SUM(I48:I50)</f>
        <v>0</v>
      </c>
      <c r="J52" s="36"/>
      <c r="K52" s="34"/>
      <c r="L52" s="31"/>
      <c r="M52" s="80"/>
    </row>
    <row r="53" spans="1:14" s="1" customFormat="1" ht="28" customHeight="1">
      <c r="A53" s="30"/>
      <c r="B53" s="55"/>
      <c r="C53" s="32"/>
      <c r="D53" s="73"/>
      <c r="E53" s="31"/>
      <c r="F53" s="33"/>
      <c r="G53" s="34"/>
      <c r="H53" s="31"/>
      <c r="I53" s="35"/>
      <c r="J53" s="36"/>
      <c r="K53" s="34"/>
      <c r="L53" s="31"/>
      <c r="M53" s="67"/>
    </row>
    <row r="54" spans="1:14" s="1" customFormat="1" ht="28" customHeight="1">
      <c r="A54" s="62" t="s">
        <v>77</v>
      </c>
      <c r="B54" s="58" t="s">
        <v>82</v>
      </c>
      <c r="C54" s="92"/>
      <c r="D54" s="73"/>
      <c r="E54" s="31"/>
      <c r="F54" s="33"/>
      <c r="G54" s="34"/>
      <c r="H54" s="31"/>
      <c r="I54" s="35"/>
      <c r="J54" s="36"/>
      <c r="K54" s="34"/>
      <c r="L54" s="31"/>
      <c r="M54" s="67"/>
    </row>
    <row r="55" spans="1:14" s="1" customFormat="1" ht="28" customHeight="1">
      <c r="A55" s="30"/>
      <c r="B55" s="37" t="s">
        <v>83</v>
      </c>
      <c r="C55" s="66" t="s">
        <v>59</v>
      </c>
      <c r="D55" s="76">
        <v>1</v>
      </c>
      <c r="E55" s="31"/>
      <c r="F55" s="33" t="s">
        <v>15</v>
      </c>
      <c r="G55" s="29"/>
      <c r="H55" s="31"/>
      <c r="I55" s="79">
        <f t="shared" ref="I55:I61" si="3">G55*D55</f>
        <v>0</v>
      </c>
      <c r="J55" s="36"/>
      <c r="K55" s="77"/>
      <c r="L55" s="78"/>
      <c r="M55" s="80"/>
      <c r="N55" s="83"/>
    </row>
    <row r="56" spans="1:14" s="1" customFormat="1" ht="28" customHeight="1">
      <c r="A56" s="30"/>
      <c r="B56" s="56" t="s">
        <v>84</v>
      </c>
      <c r="C56" s="66" t="s">
        <v>58</v>
      </c>
      <c r="D56" s="76">
        <v>2</v>
      </c>
      <c r="E56" s="31"/>
      <c r="F56" s="33" t="s">
        <v>57</v>
      </c>
      <c r="G56" s="29"/>
      <c r="H56" s="31"/>
      <c r="I56" s="79">
        <f t="shared" si="3"/>
        <v>0</v>
      </c>
      <c r="J56" s="36"/>
      <c r="K56" s="77"/>
      <c r="L56" s="78"/>
      <c r="M56" s="80"/>
      <c r="N56" s="83"/>
    </row>
    <row r="57" spans="1:14" s="1" customFormat="1" ht="28" customHeight="1">
      <c r="A57" s="30"/>
      <c r="B57" s="55" t="s">
        <v>70</v>
      </c>
      <c r="C57" s="66"/>
      <c r="D57" s="76">
        <v>1</v>
      </c>
      <c r="E57" s="31"/>
      <c r="F57" s="33" t="s">
        <v>15</v>
      </c>
      <c r="G57" s="29"/>
      <c r="H57" s="31"/>
      <c r="I57" s="79">
        <f t="shared" si="3"/>
        <v>0</v>
      </c>
      <c r="J57" s="36"/>
      <c r="K57" s="77"/>
      <c r="L57" s="78"/>
      <c r="M57" s="80"/>
      <c r="N57" s="83"/>
    </row>
    <row r="58" spans="1:14" s="1" customFormat="1" ht="28" customHeight="1">
      <c r="A58" s="30"/>
      <c r="B58" s="55" t="s">
        <v>69</v>
      </c>
      <c r="C58" s="32"/>
      <c r="D58" s="76">
        <v>1</v>
      </c>
      <c r="E58" s="31"/>
      <c r="F58" s="33" t="s">
        <v>44</v>
      </c>
      <c r="G58" s="29"/>
      <c r="H58" s="31"/>
      <c r="I58" s="79">
        <f t="shared" si="3"/>
        <v>0</v>
      </c>
      <c r="J58" s="36"/>
      <c r="K58" s="77"/>
      <c r="L58" s="78"/>
      <c r="M58" s="80"/>
      <c r="N58" s="83"/>
    </row>
    <row r="59" spans="1:14" s="1" customFormat="1" ht="28" customHeight="1">
      <c r="A59" s="30"/>
      <c r="B59" s="55" t="s">
        <v>71</v>
      </c>
      <c r="C59" s="32"/>
      <c r="D59" s="76">
        <v>1</v>
      </c>
      <c r="E59" s="31"/>
      <c r="F59" s="33" t="s">
        <v>15</v>
      </c>
      <c r="G59" s="29"/>
      <c r="H59" s="31"/>
      <c r="I59" s="79">
        <f t="shared" si="3"/>
        <v>0</v>
      </c>
      <c r="J59" s="36"/>
      <c r="K59" s="77"/>
      <c r="L59" s="78"/>
      <c r="M59" s="80"/>
      <c r="N59" s="83"/>
    </row>
    <row r="60" spans="1:14" s="1" customFormat="1" ht="28" customHeight="1">
      <c r="A60" s="30"/>
      <c r="B60" s="97" t="s">
        <v>85</v>
      </c>
      <c r="C60" s="32"/>
      <c r="D60" s="76">
        <v>1</v>
      </c>
      <c r="E60" s="31"/>
      <c r="F60" s="33" t="s">
        <v>15</v>
      </c>
      <c r="G60" s="29"/>
      <c r="H60" s="31"/>
      <c r="I60" s="79">
        <f t="shared" si="3"/>
        <v>0</v>
      </c>
      <c r="J60" s="36"/>
      <c r="K60" s="77"/>
      <c r="L60" s="78"/>
      <c r="M60" s="80"/>
      <c r="N60" s="83"/>
    </row>
    <row r="61" spans="1:14" s="1" customFormat="1" ht="28" customHeight="1">
      <c r="A61" s="30"/>
      <c r="B61" s="97" t="s">
        <v>86</v>
      </c>
      <c r="C61" s="32"/>
      <c r="D61" s="76">
        <v>1</v>
      </c>
      <c r="E61" s="31"/>
      <c r="F61" s="33" t="s">
        <v>15</v>
      </c>
      <c r="G61" s="29"/>
      <c r="H61" s="31"/>
      <c r="I61" s="79">
        <f t="shared" si="3"/>
        <v>0</v>
      </c>
      <c r="J61" s="36"/>
      <c r="K61" s="77"/>
      <c r="L61" s="78"/>
      <c r="M61" s="80"/>
      <c r="N61" s="83"/>
    </row>
    <row r="62" spans="1:14" s="1" customFormat="1" ht="28" customHeight="1">
      <c r="A62" s="30"/>
      <c r="B62" s="55"/>
      <c r="C62" s="32"/>
      <c r="D62" s="73"/>
      <c r="E62" s="31"/>
      <c r="F62" s="33"/>
      <c r="G62" s="34"/>
      <c r="H62" s="31"/>
      <c r="I62" s="35"/>
      <c r="J62" s="36"/>
      <c r="K62" s="34"/>
      <c r="L62" s="31"/>
      <c r="M62" s="67"/>
    </row>
    <row r="63" spans="1:14" s="1" customFormat="1" ht="28" customHeight="1">
      <c r="A63" s="30"/>
      <c r="B63" s="55" t="s">
        <v>81</v>
      </c>
      <c r="C63" s="32"/>
      <c r="D63" s="73"/>
      <c r="E63" s="31"/>
      <c r="F63" s="33"/>
      <c r="G63" s="34"/>
      <c r="H63" s="31"/>
      <c r="I63" s="79">
        <f>SUM(I55:I62)</f>
        <v>0</v>
      </c>
      <c r="J63" s="36"/>
      <c r="K63" s="34"/>
      <c r="L63" s="31"/>
      <c r="M63" s="80"/>
    </row>
    <row r="64" spans="1:14" s="1" customFormat="1" ht="28" customHeight="1">
      <c r="A64" s="30"/>
      <c r="B64" s="55"/>
      <c r="C64" s="32"/>
      <c r="D64" s="73"/>
      <c r="E64" s="31"/>
      <c r="F64" s="33"/>
      <c r="G64" s="34"/>
      <c r="H64" s="31"/>
      <c r="I64" s="35"/>
      <c r="J64" s="36"/>
      <c r="K64" s="34"/>
      <c r="L64" s="31"/>
      <c r="M64" s="67"/>
    </row>
    <row r="65" spans="1:13" ht="28" customHeight="1">
      <c r="A65" s="93"/>
      <c r="B65" s="94" t="s">
        <v>87</v>
      </c>
      <c r="C65" s="24"/>
      <c r="D65" s="74"/>
      <c r="E65" s="22"/>
      <c r="F65" s="25"/>
      <c r="G65" s="21"/>
      <c r="H65" s="22"/>
      <c r="I65" s="23">
        <f>I37+I45+I52+I63</f>
        <v>0</v>
      </c>
      <c r="J65" s="22"/>
      <c r="K65" s="26"/>
      <c r="L65" s="27"/>
      <c r="M65" s="98"/>
    </row>
  </sheetData>
  <mergeCells count="31">
    <mergeCell ref="G3:I3"/>
    <mergeCell ref="G4:I4"/>
    <mergeCell ref="G5:I5"/>
    <mergeCell ref="A1:L1"/>
    <mergeCell ref="A2:C2"/>
    <mergeCell ref="D2:F2"/>
    <mergeCell ref="G2:J2"/>
    <mergeCell ref="K2:L2"/>
    <mergeCell ref="B6:C6"/>
    <mergeCell ref="G6:I6"/>
    <mergeCell ref="G9:I9"/>
    <mergeCell ref="G10:I10"/>
    <mergeCell ref="G7:I7"/>
    <mergeCell ref="G8:I8"/>
    <mergeCell ref="K46:L46"/>
    <mergeCell ref="A22:C22"/>
    <mergeCell ref="G22:I22"/>
    <mergeCell ref="A23:B23"/>
    <mergeCell ref="D23:E23"/>
    <mergeCell ref="G23:H23"/>
    <mergeCell ref="I23:J23"/>
    <mergeCell ref="K23:L23"/>
    <mergeCell ref="G18:I18"/>
    <mergeCell ref="G12:I12"/>
    <mergeCell ref="G13:I13"/>
    <mergeCell ref="A46:B46"/>
    <mergeCell ref="D46:E46"/>
    <mergeCell ref="G46:H46"/>
    <mergeCell ref="I46:J46"/>
    <mergeCell ref="G21:I21"/>
    <mergeCell ref="G16:I1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rowBreaks count="2" manualBreakCount="2">
    <brk id="22" max="16383" man="1"/>
    <brk id="45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3DE2A-8A59-463D-830F-0D8226E0E12A}">
  <sheetPr>
    <pageSetUpPr fitToPage="1"/>
  </sheetPr>
  <dimension ref="A1:F18"/>
  <sheetViews>
    <sheetView tabSelected="1" workbookViewId="0">
      <selection activeCell="A9" sqref="A9:L9"/>
    </sheetView>
  </sheetViews>
  <sheetFormatPr defaultRowHeight="13"/>
  <cols>
    <col min="1" max="1" width="5.26953125" customWidth="1"/>
    <col min="2" max="2" width="32.6328125" customWidth="1"/>
    <col min="3" max="3" width="35.36328125" customWidth="1"/>
    <col min="4" max="4" width="9.453125" style="49" customWidth="1"/>
    <col min="5" max="5" width="5.08984375" customWidth="1"/>
    <col min="6" max="6" width="4.7265625" customWidth="1"/>
  </cols>
  <sheetData>
    <row r="1" spans="1:6" ht="20.5" customHeight="1">
      <c r="A1" t="s">
        <v>20</v>
      </c>
    </row>
    <row r="2" spans="1:6" ht="14.5" customHeight="1"/>
    <row r="3" spans="1:6">
      <c r="A3" t="s">
        <v>40</v>
      </c>
    </row>
    <row r="4" spans="1:6">
      <c r="A4" s="103" t="s">
        <v>21</v>
      </c>
      <c r="B4" s="103" t="s">
        <v>22</v>
      </c>
      <c r="C4" s="103" t="s">
        <v>23</v>
      </c>
      <c r="D4" s="103" t="s">
        <v>32</v>
      </c>
      <c r="E4" s="103" t="s">
        <v>24</v>
      </c>
      <c r="F4" s="103" t="s">
        <v>25</v>
      </c>
    </row>
    <row r="5" spans="1:6">
      <c r="A5" s="104">
        <v>1</v>
      </c>
      <c r="B5" s="104" t="s">
        <v>28</v>
      </c>
      <c r="C5" s="104" t="s">
        <v>26</v>
      </c>
      <c r="D5" s="103" t="s">
        <v>33</v>
      </c>
      <c r="E5" s="104">
        <v>14</v>
      </c>
      <c r="F5" s="104" t="s">
        <v>39</v>
      </c>
    </row>
    <row r="6" spans="1:6">
      <c r="A6" s="104">
        <v>2</v>
      </c>
      <c r="B6" s="104" t="s">
        <v>27</v>
      </c>
      <c r="C6" s="104" t="s">
        <v>34</v>
      </c>
      <c r="D6" s="103" t="s">
        <v>33</v>
      </c>
      <c r="E6" s="104">
        <v>1</v>
      </c>
      <c r="F6" s="104" t="s">
        <v>39</v>
      </c>
    </row>
    <row r="7" spans="1:6">
      <c r="A7" s="104">
        <v>3</v>
      </c>
      <c r="B7" s="104" t="s">
        <v>29</v>
      </c>
      <c r="C7" s="104" t="s">
        <v>35</v>
      </c>
      <c r="D7" s="103" t="s">
        <v>33</v>
      </c>
      <c r="E7" s="104">
        <v>6</v>
      </c>
      <c r="F7" s="104" t="s">
        <v>39</v>
      </c>
    </row>
    <row r="8" spans="1:6">
      <c r="A8" s="104">
        <v>4</v>
      </c>
      <c r="B8" s="104" t="s">
        <v>30</v>
      </c>
      <c r="C8" s="104" t="s">
        <v>36</v>
      </c>
      <c r="D8" s="103" t="s">
        <v>33</v>
      </c>
      <c r="E8" s="104">
        <v>6</v>
      </c>
      <c r="F8" s="104" t="s">
        <v>39</v>
      </c>
    </row>
    <row r="9" spans="1:6">
      <c r="A9" s="104">
        <v>5</v>
      </c>
      <c r="B9" s="104" t="s">
        <v>31</v>
      </c>
      <c r="C9" s="104" t="s">
        <v>37</v>
      </c>
      <c r="D9" s="103" t="s">
        <v>33</v>
      </c>
      <c r="E9" s="104">
        <v>6</v>
      </c>
      <c r="F9" s="104" t="s">
        <v>39</v>
      </c>
    </row>
    <row r="10" spans="1:6">
      <c r="A10" s="104">
        <v>6</v>
      </c>
      <c r="B10" s="104" t="s">
        <v>28</v>
      </c>
      <c r="C10" s="104" t="s">
        <v>26</v>
      </c>
      <c r="D10" s="103" t="s">
        <v>38</v>
      </c>
      <c r="E10" s="104">
        <v>7</v>
      </c>
      <c r="F10" s="104" t="s">
        <v>39</v>
      </c>
    </row>
    <row r="11" spans="1:6">
      <c r="A11" s="104">
        <v>7</v>
      </c>
      <c r="B11" s="104" t="s">
        <v>29</v>
      </c>
      <c r="C11" s="104" t="s">
        <v>35</v>
      </c>
      <c r="D11" s="103" t="s">
        <v>38</v>
      </c>
      <c r="E11" s="104">
        <v>2</v>
      </c>
      <c r="F11" s="104" t="s">
        <v>39</v>
      </c>
    </row>
    <row r="12" spans="1:6">
      <c r="A12" s="104">
        <v>8</v>
      </c>
      <c r="B12" s="104" t="s">
        <v>30</v>
      </c>
      <c r="C12" s="104" t="s">
        <v>36</v>
      </c>
      <c r="D12" s="103" t="s">
        <v>38</v>
      </c>
      <c r="E12" s="104">
        <v>3</v>
      </c>
      <c r="F12" s="104" t="s">
        <v>39</v>
      </c>
    </row>
    <row r="13" spans="1:6">
      <c r="A13" s="104">
        <v>9</v>
      </c>
      <c r="B13" s="104" t="s">
        <v>31</v>
      </c>
      <c r="C13" s="104" t="s">
        <v>37</v>
      </c>
      <c r="D13" s="103" t="s">
        <v>38</v>
      </c>
      <c r="E13" s="104">
        <v>3</v>
      </c>
      <c r="F13" s="104" t="s">
        <v>39</v>
      </c>
    </row>
    <row r="15" spans="1:6">
      <c r="A15" t="s">
        <v>41</v>
      </c>
    </row>
    <row r="16" spans="1:6">
      <c r="A16" s="103" t="s">
        <v>21</v>
      </c>
      <c r="B16" s="103" t="s">
        <v>22</v>
      </c>
      <c r="C16" s="103" t="s">
        <v>23</v>
      </c>
      <c r="D16" s="103" t="s">
        <v>32</v>
      </c>
      <c r="E16" s="103" t="s">
        <v>24</v>
      </c>
      <c r="F16" s="103" t="s">
        <v>25</v>
      </c>
    </row>
    <row r="17" spans="1:6" ht="26">
      <c r="A17" s="105">
        <v>1</v>
      </c>
      <c r="B17" s="106" t="s">
        <v>42</v>
      </c>
      <c r="C17" s="105" t="s">
        <v>43</v>
      </c>
      <c r="D17" s="107" t="s">
        <v>45</v>
      </c>
      <c r="E17" s="105">
        <v>2</v>
      </c>
      <c r="F17" s="105" t="s">
        <v>44</v>
      </c>
    </row>
    <row r="18" spans="1:6">
      <c r="A18" s="104">
        <v>2</v>
      </c>
      <c r="B18" s="104" t="s">
        <v>46</v>
      </c>
      <c r="C18" s="104" t="s">
        <v>47</v>
      </c>
      <c r="D18" s="107" t="s">
        <v>45</v>
      </c>
      <c r="E18" s="105">
        <v>2</v>
      </c>
      <c r="F18" s="105" t="s">
        <v>44</v>
      </c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内訳書</vt:lpstr>
      <vt:lpstr>別紙部材一覧</vt:lpstr>
      <vt:lpstr>内訳書!Print_Area</vt:lpstr>
      <vt:lpstr>表紙!Print_Area</vt:lpstr>
    </vt:vector>
  </TitlesOfParts>
  <Manager>t-tatebayashi</Manager>
  <Company>NAGANO Pref. Gov't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工事監理委託料算定</dc:title>
  <dc:subject>平成13年度</dc:subject>
  <dc:creator>施設班</dc:creator>
  <cp:lastModifiedBy>三石　悠介</cp:lastModifiedBy>
  <cp:lastPrinted>2025-12-12T07:00:17Z</cp:lastPrinted>
  <dcterms:created xsi:type="dcterms:W3CDTF">1998-05-20T03:55:56Z</dcterms:created>
  <dcterms:modified xsi:type="dcterms:W3CDTF">2025-12-12T07:00:21Z</dcterms:modified>
  <cp:category>委託料</cp:category>
</cp:coreProperties>
</file>