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810B0900SE001(1)\share\01_森林政策課\02-2_森林経営管理支援センター\003_事業実行\R4\森林経営管理Jクレジット創出支援事業業務委託\z_HP公告用file\マニュアル\file\"/>
    </mc:Choice>
  </mc:AlternateContent>
  <xr:revisionPtr revIDLastSave="0" documentId="13_ncr:1_{727A0FB3-CA69-4A41-814F-ECFA3C62674B}" xr6:coauthVersionLast="47" xr6:coauthVersionMax="47" xr10:uidLastSave="{00000000-0000-0000-0000-000000000000}"/>
  <bookViews>
    <workbookView xWindow="-108" yWindow="-108" windowWidth="23256" windowHeight="12576" xr2:uid="{A6024ECF-93BF-498C-92EF-5B9069FEF81D}"/>
  </bookViews>
  <sheets>
    <sheet name="CO2吸収量試算シート" sheetId="1" r:id="rId1"/>
    <sheet name="適用樹種区分" sheetId="11" r:id="rId2"/>
    <sheet name="計算シート" sheetId="13" state="hidden" r:id="rId3"/>
    <sheet name="リスト" sheetId="3" state="hidden" r:id="rId4"/>
    <sheet name="算定根拠" sheetId="12" state="hidden" r:id="rId5"/>
    <sheet name="カラマツ" sheetId="2" state="hidden" r:id="rId6"/>
    <sheet name="ヒノキ" sheetId="4" state="hidden" r:id="rId7"/>
    <sheet name="スギ（表）" sheetId="5" state="hidden" r:id="rId8"/>
    <sheet name="スギ (裏)" sheetId="6" state="hidden" r:id="rId9"/>
    <sheet name="アカマツ" sheetId="7" state="hidden" r:id="rId10"/>
    <sheet name="ヨーロッパトウヒ" sheetId="8" state="hidden" r:id="rId11"/>
    <sheet name="ナラ類" sheetId="9" state="hidden" r:id="rId12"/>
    <sheet name="ブナ" sheetId="10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3" l="1"/>
  <c r="M14" i="13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J14" i="13"/>
  <c r="K14" i="13" s="1"/>
  <c r="J13" i="13"/>
  <c r="K13" i="13" s="1"/>
  <c r="J12" i="13"/>
  <c r="K12" i="13" s="1"/>
  <c r="J11" i="13"/>
  <c r="K11" i="13" s="1"/>
  <c r="J10" i="13"/>
  <c r="K10" i="13" s="1"/>
  <c r="J9" i="13"/>
  <c r="K9" i="13" s="1"/>
  <c r="J8" i="13"/>
  <c r="K8" i="13" s="1"/>
  <c r="J7" i="13"/>
  <c r="K7" i="13" s="1"/>
  <c r="J6" i="13"/>
  <c r="K6" i="13" s="1"/>
  <c r="J5" i="13"/>
  <c r="K5" i="13" s="1"/>
  <c r="J4" i="13"/>
  <c r="K4" i="13" s="1"/>
  <c r="J3" i="13"/>
  <c r="K3" i="13" s="1"/>
  <c r="J2" i="13"/>
  <c r="K2" i="13" s="1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B21" i="13"/>
  <c r="D21" i="13" s="1"/>
  <c r="B20" i="13"/>
  <c r="D20" i="13" s="1"/>
  <c r="B19" i="13"/>
  <c r="D19" i="13" s="1"/>
  <c r="B18" i="13"/>
  <c r="D18" i="13" s="1"/>
  <c r="B17" i="13"/>
  <c r="D17" i="13" s="1"/>
  <c r="B16" i="13"/>
  <c r="D16" i="13" s="1"/>
  <c r="B15" i="13"/>
  <c r="D15" i="13" s="1"/>
  <c r="B14" i="13"/>
  <c r="D14" i="13" s="1"/>
  <c r="B13" i="13"/>
  <c r="D13" i="13" s="1"/>
  <c r="B12" i="13"/>
  <c r="D12" i="13" s="1"/>
  <c r="B11" i="13"/>
  <c r="D11" i="13" s="1"/>
  <c r="B10" i="13"/>
  <c r="D10" i="13" s="1"/>
  <c r="B9" i="13"/>
  <c r="D9" i="13" s="1"/>
  <c r="B8" i="13"/>
  <c r="D8" i="13" s="1"/>
  <c r="B7" i="13"/>
  <c r="D7" i="13" s="1"/>
  <c r="B6" i="13"/>
  <c r="D6" i="13" s="1"/>
  <c r="B5" i="13"/>
  <c r="D5" i="13" s="1"/>
  <c r="B4" i="13"/>
  <c r="D4" i="13" s="1"/>
  <c r="B3" i="13"/>
  <c r="D3" i="13" s="1"/>
  <c r="B2" i="13"/>
  <c r="D2" i="13" s="1"/>
  <c r="D6" i="1"/>
  <c r="E21" i="13"/>
  <c r="E20" i="13"/>
  <c r="F20" i="13" s="1"/>
  <c r="G20" i="13" s="1"/>
  <c r="E19" i="13"/>
  <c r="E18" i="13"/>
  <c r="F18" i="13" s="1"/>
  <c r="G18" i="13" s="1"/>
  <c r="E17" i="13"/>
  <c r="E16" i="13"/>
  <c r="F16" i="13" s="1"/>
  <c r="G16" i="13" s="1"/>
  <c r="E15" i="13"/>
  <c r="E14" i="13"/>
  <c r="F14" i="13" s="1"/>
  <c r="G14" i="13" s="1"/>
  <c r="E13" i="13"/>
  <c r="E12" i="13"/>
  <c r="E11" i="13"/>
  <c r="E10" i="13"/>
  <c r="F10" i="13" s="1"/>
  <c r="G10" i="13" s="1"/>
  <c r="E9" i="13"/>
  <c r="E8" i="13"/>
  <c r="F8" i="13" s="1"/>
  <c r="G8" i="13" s="1"/>
  <c r="E7" i="13"/>
  <c r="E6" i="13"/>
  <c r="E5" i="13"/>
  <c r="E4" i="13"/>
  <c r="E3" i="13"/>
  <c r="E2" i="13"/>
  <c r="F4" i="13" l="1"/>
  <c r="G4" i="13" s="1"/>
  <c r="F6" i="13"/>
  <c r="G6" i="13" s="1"/>
  <c r="I4" i="13"/>
  <c r="L4" i="13" s="1"/>
  <c r="M4" i="13" s="1"/>
  <c r="N4" i="13" s="1"/>
  <c r="E23" i="1" s="1"/>
  <c r="I6" i="13"/>
  <c r="L6" i="13" s="1"/>
  <c r="M6" i="13" s="1"/>
  <c r="N6" i="13" s="1"/>
  <c r="G23" i="1" s="1"/>
  <c r="I8" i="13"/>
  <c r="L8" i="13" s="1"/>
  <c r="M8" i="13" s="1"/>
  <c r="N8" i="13" s="1"/>
  <c r="I23" i="1" s="1"/>
  <c r="I10" i="13"/>
  <c r="L10" i="13" s="1"/>
  <c r="M10" i="13" s="1"/>
  <c r="N10" i="13" s="1"/>
  <c r="K23" i="1" s="1"/>
  <c r="I16" i="13"/>
  <c r="L16" i="13" s="1"/>
  <c r="M16" i="13" s="1"/>
  <c r="N16" i="13" s="1"/>
  <c r="G25" i="1" s="1"/>
  <c r="I18" i="13"/>
  <c r="L18" i="13" s="1"/>
  <c r="M18" i="13" s="1"/>
  <c r="N18" i="13" s="1"/>
  <c r="I25" i="1" s="1"/>
  <c r="I20" i="13"/>
  <c r="L20" i="13" s="1"/>
  <c r="M20" i="13" s="1"/>
  <c r="N20" i="13" s="1"/>
  <c r="K25" i="1" s="1"/>
  <c r="F2" i="13"/>
  <c r="G2" i="13" s="1"/>
  <c r="I2" i="13" s="1"/>
  <c r="L2" i="13" s="1"/>
  <c r="M2" i="13" s="1"/>
  <c r="N2" i="13" s="1"/>
  <c r="C23" i="1" s="1"/>
  <c r="F12" i="13"/>
  <c r="G12" i="13" s="1"/>
  <c r="I12" i="13" s="1"/>
  <c r="L12" i="13" s="1"/>
  <c r="M12" i="13" s="1"/>
  <c r="N12" i="13" s="1"/>
  <c r="C25" i="1" s="1"/>
  <c r="I14" i="13"/>
  <c r="L14" i="13" s="1"/>
  <c r="N14" i="13" s="1"/>
  <c r="E25" i="1" s="1"/>
  <c r="F3" i="13"/>
  <c r="G3" i="13" s="1"/>
  <c r="I3" i="13" s="1"/>
  <c r="L3" i="13" s="1"/>
  <c r="M3" i="13" s="1"/>
  <c r="N3" i="13" s="1"/>
  <c r="D23" i="1" s="1"/>
  <c r="F5" i="13"/>
  <c r="G5" i="13" s="1"/>
  <c r="I5" i="13" s="1"/>
  <c r="L5" i="13" s="1"/>
  <c r="M5" i="13" s="1"/>
  <c r="N5" i="13" s="1"/>
  <c r="F23" i="1" s="1"/>
  <c r="F7" i="13"/>
  <c r="G7" i="13" s="1"/>
  <c r="I7" i="13" s="1"/>
  <c r="L7" i="13" s="1"/>
  <c r="M7" i="13" s="1"/>
  <c r="N7" i="13" s="1"/>
  <c r="H23" i="1" s="1"/>
  <c r="F9" i="13"/>
  <c r="G9" i="13" s="1"/>
  <c r="I9" i="13" s="1"/>
  <c r="L9" i="13" s="1"/>
  <c r="M9" i="13" s="1"/>
  <c r="N9" i="13" s="1"/>
  <c r="J23" i="1" s="1"/>
  <c r="F11" i="13"/>
  <c r="G11" i="13" s="1"/>
  <c r="I11" i="13" s="1"/>
  <c r="L11" i="13" s="1"/>
  <c r="M11" i="13" s="1"/>
  <c r="N11" i="13" s="1"/>
  <c r="L23" i="1" s="1"/>
  <c r="F13" i="13"/>
  <c r="G13" i="13" s="1"/>
  <c r="I13" i="13" s="1"/>
  <c r="L13" i="13" s="1"/>
  <c r="M13" i="13" s="1"/>
  <c r="N13" i="13" s="1"/>
  <c r="D25" i="1" s="1"/>
  <c r="G15" i="13"/>
  <c r="I15" i="13" s="1"/>
  <c r="L15" i="13" s="1"/>
  <c r="M15" i="13" s="1"/>
  <c r="N15" i="13" s="1"/>
  <c r="F25" i="1" s="1"/>
  <c r="F17" i="13"/>
  <c r="G17" i="13" s="1"/>
  <c r="I17" i="13" s="1"/>
  <c r="L17" i="13" s="1"/>
  <c r="M17" i="13" s="1"/>
  <c r="N17" i="13" s="1"/>
  <c r="H25" i="1" s="1"/>
  <c r="F19" i="13"/>
  <c r="G19" i="13" s="1"/>
  <c r="I19" i="13" s="1"/>
  <c r="L19" i="13" s="1"/>
  <c r="M19" i="13" s="1"/>
  <c r="N19" i="13" s="1"/>
  <c r="J25" i="1" s="1"/>
  <c r="F21" i="13"/>
  <c r="G21" i="13" s="1"/>
  <c r="I21" i="13" s="1"/>
  <c r="L21" i="13" s="1"/>
  <c r="M21" i="13" s="1"/>
  <c r="N21" i="13" s="1"/>
  <c r="L25" i="1" s="1"/>
  <c r="M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長澤　幸一</author>
  </authors>
  <commentList>
    <comment ref="C6" authorId="0" shapeId="0" xr:uid="{4F40386B-9A40-470D-A45D-749088AE21A8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C9" authorId="0" shapeId="0" xr:uid="{D31165F1-2F98-44C9-A4F9-6215997B5D27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D9" authorId="0" shapeId="0" xr:uid="{D03D8EC0-F05A-440E-8ADB-635C2C3B8924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E9" authorId="0" shapeId="0" xr:uid="{1CA94205-407C-4442-8FF4-45A6ABE1FD92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F9" authorId="0" shapeId="0" xr:uid="{14BD1B30-C989-474A-907B-5B711A2B157C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G9" authorId="0" shapeId="0" xr:uid="{7663F286-4155-42CB-A18F-D39A192E10A3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H9" authorId="0" shapeId="0" xr:uid="{EC7DB3E8-8FE1-4D42-A5A3-B8D91BF03620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I9" authorId="0" shapeId="0" xr:uid="{909E9CD6-6AA7-455C-9A8D-5255D4D79699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J9" authorId="0" shapeId="0" xr:uid="{7FCC8951-CF22-4B10-B4B4-0BD3431BB45B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K9" authorId="0" shapeId="0" xr:uid="{3EC99936-6D03-46DE-B13C-B059B5D250DD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L9" authorId="0" shapeId="0" xr:uid="{0E3ACDDD-8B72-482D-9176-44AE247499A4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C16" authorId="0" shapeId="0" xr:uid="{777F1995-2C68-49BA-AF09-0B091333944A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D16" authorId="0" shapeId="0" xr:uid="{1EDCA79B-0B30-493E-AAD3-444ADDEF6791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E16" authorId="0" shapeId="0" xr:uid="{55D3090C-767C-4338-9CDE-A65583052DE3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F16" authorId="0" shapeId="0" xr:uid="{33ED9512-49C9-46EC-B74E-A1DB8E03DB82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G16" authorId="0" shapeId="0" xr:uid="{E30ED457-2DA6-4CE7-8353-315E94FAD130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H16" authorId="0" shapeId="0" xr:uid="{993BA4AD-4468-4F4C-B2AD-077605C06E6B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I16" authorId="0" shapeId="0" xr:uid="{57B48289-DD55-4632-BA1E-1E8D067A2BC8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J16" authorId="0" shapeId="0" xr:uid="{AC4E8AA3-FE46-4843-BFBB-00360A38C485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K16" authorId="0" shapeId="0" xr:uid="{FB089291-DAA0-4F58-908F-9735D6886528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  <comment ref="L16" authorId="0" shapeId="0" xr:uid="{9A52E667-AAF1-4732-BDF2-733518C7C449}">
      <text>
        <r>
          <rPr>
            <b/>
            <sz val="9"/>
            <color indexed="81"/>
            <rFont val="MS P ゴシック"/>
            <family val="3"/>
            <charset val="128"/>
          </rPr>
          <t>西暦を入力</t>
        </r>
      </text>
    </comment>
  </commentList>
</comments>
</file>

<file path=xl/sharedStrings.xml><?xml version="1.0" encoding="utf-8"?>
<sst xmlns="http://schemas.openxmlformats.org/spreadsheetml/2006/main" count="988" uniqueCount="798">
  <si>
    <t>樹種</t>
    <rPh sb="0" eb="2">
      <t>ジュシュ</t>
    </rPh>
    <phoneticPr fontId="2"/>
  </si>
  <si>
    <t>森林整備面積</t>
    <rPh sb="0" eb="2">
      <t>シンリン</t>
    </rPh>
    <rPh sb="2" eb="4">
      <t>セイビ</t>
    </rPh>
    <rPh sb="4" eb="6">
      <t>メンセキ</t>
    </rPh>
    <phoneticPr fontId="2"/>
  </si>
  <si>
    <t>林齢</t>
    <rPh sb="0" eb="2">
      <t>リンレイ</t>
    </rPh>
    <phoneticPr fontId="2"/>
  </si>
  <si>
    <t>地位</t>
    <rPh sb="0" eb="2">
      <t>チイ</t>
    </rPh>
    <phoneticPr fontId="2"/>
  </si>
  <si>
    <t>施業時の林齢</t>
    <rPh sb="0" eb="2">
      <t>セギョウ</t>
    </rPh>
    <rPh sb="2" eb="3">
      <t>ジ</t>
    </rPh>
    <rPh sb="4" eb="6">
      <t>リンレイ</t>
    </rPh>
    <phoneticPr fontId="2"/>
  </si>
  <si>
    <t>森林整備を行った年</t>
    <rPh sb="0" eb="2">
      <t>シンリン</t>
    </rPh>
    <rPh sb="2" eb="4">
      <t>セイビ</t>
    </rPh>
    <rPh sb="5" eb="6">
      <t>オコナ</t>
    </rPh>
    <rPh sb="8" eb="9">
      <t>ネン</t>
    </rPh>
    <phoneticPr fontId="2"/>
  </si>
  <si>
    <t>地位Ⅰ</t>
    <rPh sb="0" eb="2">
      <t>チイ</t>
    </rPh>
    <phoneticPr fontId="2"/>
  </si>
  <si>
    <r>
      <t>地位</t>
    </r>
    <r>
      <rPr>
        <sz val="11"/>
        <color theme="1"/>
        <rFont val="游ゴシック"/>
        <family val="2"/>
        <charset val="128"/>
      </rPr>
      <t>Ⅱ</t>
    </r>
    <rPh sb="0" eb="2">
      <t>チイ</t>
    </rPh>
    <phoneticPr fontId="2"/>
  </si>
  <si>
    <t>地位Ⅲ</t>
    <rPh sb="0" eb="2">
      <t>チイ</t>
    </rPh>
    <phoneticPr fontId="2"/>
  </si>
  <si>
    <t>地位Ⅳ</t>
    <rPh sb="0" eb="2">
      <t>チイ</t>
    </rPh>
    <phoneticPr fontId="2"/>
  </si>
  <si>
    <t>地位Ⅴ</t>
    <rPh sb="0" eb="2">
      <t>チイ</t>
    </rPh>
    <phoneticPr fontId="2"/>
  </si>
  <si>
    <t>地位特Ⅰ</t>
    <rPh sb="0" eb="2">
      <t>チイ</t>
    </rPh>
    <rPh sb="2" eb="3">
      <t>トク</t>
    </rPh>
    <phoneticPr fontId="2"/>
  </si>
  <si>
    <t>収穫表</t>
  </si>
  <si>
    <t>樹種</t>
  </si>
  <si>
    <t>地位級</t>
  </si>
  <si>
    <t>区分</t>
  </si>
  <si>
    <t>適用地区</t>
  </si>
  <si>
    <t>備考</t>
  </si>
  <si>
    <t>針葉樹</t>
  </si>
  <si>
    <t>スギ（表）</t>
  </si>
  <si>
    <t>スギ</t>
  </si>
  <si>
    <t>Ⅰ～Ⅴ</t>
  </si>
  <si>
    <t>長野県一円</t>
  </si>
  <si>
    <t>（以下を除く）</t>
  </si>
  <si>
    <t>森林計画に準拠</t>
  </si>
  <si>
    <t>スギ（裏）</t>
  </si>
  <si>
    <t>中野・飯山以北</t>
  </si>
  <si>
    <t>白馬以北</t>
  </si>
  <si>
    <t>ヒノキ</t>
  </si>
  <si>
    <t>カラマツ</t>
  </si>
  <si>
    <t>平成3年調整の樹高曲線</t>
  </si>
  <si>
    <t>アカマツ</t>
  </si>
  <si>
    <t>ヨーロッパトウヒ</t>
  </si>
  <si>
    <t>ドイツ国収穫表等を適用</t>
  </si>
  <si>
    <t>その他針葉樹</t>
  </si>
  <si>
    <t>ツガ・モミ等</t>
  </si>
  <si>
    <t>ヒノキ地位級Ⅳを適用</t>
  </si>
  <si>
    <t>広葉樹</t>
  </si>
  <si>
    <t>ミズナラ・コナラ・クヌギ・クリ</t>
  </si>
  <si>
    <t>特Ⅰ</t>
  </si>
  <si>
    <t>～Ⅲ</t>
  </si>
  <si>
    <t>ブナ</t>
  </si>
  <si>
    <t>その他広葉樹</t>
  </si>
  <si>
    <t>ケヤキ等</t>
  </si>
  <si>
    <t>カラマツ</t>
    <phoneticPr fontId="2"/>
  </si>
  <si>
    <t>ヒノキ</t>
    <phoneticPr fontId="2"/>
  </si>
  <si>
    <t>スギ（表）</t>
    <rPh sb="3" eb="4">
      <t>オモテ</t>
    </rPh>
    <phoneticPr fontId="2"/>
  </si>
  <si>
    <t>スギ（裏）</t>
    <rPh sb="3" eb="4">
      <t>ウラ</t>
    </rPh>
    <phoneticPr fontId="2"/>
  </si>
  <si>
    <t>アカマツ</t>
    <phoneticPr fontId="2"/>
  </si>
  <si>
    <t>ヨーロッパトウヒ</t>
    <phoneticPr fontId="2"/>
  </si>
  <si>
    <t>ナラ類</t>
    <rPh sb="2" eb="3">
      <t>ルイ</t>
    </rPh>
    <phoneticPr fontId="2"/>
  </si>
  <si>
    <t>ブナ</t>
    <phoneticPr fontId="2"/>
  </si>
  <si>
    <t>年</t>
    <rPh sb="0" eb="1">
      <t>ネン</t>
    </rPh>
    <phoneticPr fontId="2"/>
  </si>
  <si>
    <t>施業年</t>
    <rPh sb="0" eb="2">
      <t>セギョウ</t>
    </rPh>
    <rPh sb="2" eb="3">
      <t>ネン</t>
    </rPh>
    <phoneticPr fontId="2"/>
  </si>
  <si>
    <t>施業11</t>
    <rPh sb="0" eb="2">
      <t>セギョウ</t>
    </rPh>
    <phoneticPr fontId="2"/>
  </si>
  <si>
    <t>施業12</t>
    <rPh sb="0" eb="2">
      <t>セギョウ</t>
    </rPh>
    <phoneticPr fontId="2"/>
  </si>
  <si>
    <t>施業13</t>
    <rPh sb="0" eb="2">
      <t>セギョウ</t>
    </rPh>
    <phoneticPr fontId="2"/>
  </si>
  <si>
    <t>施業14</t>
    <rPh sb="0" eb="2">
      <t>セギョウ</t>
    </rPh>
    <phoneticPr fontId="2"/>
  </si>
  <si>
    <t>施業15</t>
    <rPh sb="0" eb="2">
      <t>セギョウ</t>
    </rPh>
    <phoneticPr fontId="2"/>
  </si>
  <si>
    <t>施業16</t>
    <rPh sb="0" eb="2">
      <t>セギョウ</t>
    </rPh>
    <phoneticPr fontId="2"/>
  </si>
  <si>
    <t>施業17</t>
    <rPh sb="0" eb="2">
      <t>セギョウ</t>
    </rPh>
    <phoneticPr fontId="2"/>
  </si>
  <si>
    <t>施業18</t>
    <rPh sb="0" eb="2">
      <t>セギョウ</t>
    </rPh>
    <phoneticPr fontId="2"/>
  </si>
  <si>
    <t>施業19</t>
    <rPh sb="0" eb="2">
      <t>セギョウ</t>
    </rPh>
    <phoneticPr fontId="2"/>
  </si>
  <si>
    <t>施業20</t>
    <rPh sb="0" eb="2">
      <t>セギョウ</t>
    </rPh>
    <phoneticPr fontId="2"/>
  </si>
  <si>
    <t>施業1</t>
    <rPh sb="0" eb="2">
      <t>セギョウ</t>
    </rPh>
    <phoneticPr fontId="2"/>
  </si>
  <si>
    <t>施業2</t>
    <rPh sb="0" eb="2">
      <t>セギョウ</t>
    </rPh>
    <phoneticPr fontId="2"/>
  </si>
  <si>
    <t>施業3</t>
    <rPh sb="0" eb="2">
      <t>セギョウ</t>
    </rPh>
    <phoneticPr fontId="2"/>
  </si>
  <si>
    <t>施業4</t>
    <rPh sb="0" eb="2">
      <t>セギョウ</t>
    </rPh>
    <phoneticPr fontId="2"/>
  </si>
  <si>
    <t>施業5</t>
    <rPh sb="0" eb="2">
      <t>セギョウ</t>
    </rPh>
    <phoneticPr fontId="2"/>
  </si>
  <si>
    <t>施業6</t>
    <rPh sb="0" eb="2">
      <t>セギョウ</t>
    </rPh>
    <phoneticPr fontId="2"/>
  </si>
  <si>
    <t>施業7</t>
    <rPh sb="0" eb="2">
      <t>セギョウ</t>
    </rPh>
    <phoneticPr fontId="2"/>
  </si>
  <si>
    <t>施業8</t>
    <rPh sb="0" eb="2">
      <t>セギョウ</t>
    </rPh>
    <phoneticPr fontId="2"/>
  </si>
  <si>
    <t>施業9</t>
    <rPh sb="0" eb="2">
      <t>セギョウ</t>
    </rPh>
    <phoneticPr fontId="2"/>
  </si>
  <si>
    <t>施業10</t>
    <rPh sb="0" eb="2">
      <t>セギョウ</t>
    </rPh>
    <phoneticPr fontId="2"/>
  </si>
  <si>
    <t>上記の算定基準に、地位別の単位面積（ha）当たりCO2吸収量を早見表が取りまとめられています。</t>
    <rPh sb="0" eb="2">
      <t>ジョウキ</t>
    </rPh>
    <rPh sb="3" eb="5">
      <t>サンテイ</t>
    </rPh>
    <rPh sb="5" eb="7">
      <t>キジュン</t>
    </rPh>
    <rPh sb="9" eb="11">
      <t>チイ</t>
    </rPh>
    <rPh sb="11" eb="12">
      <t>ベツ</t>
    </rPh>
    <rPh sb="13" eb="15">
      <t>タンイ</t>
    </rPh>
    <rPh sb="15" eb="17">
      <t>メンセキ</t>
    </rPh>
    <rPh sb="21" eb="22">
      <t>ア</t>
    </rPh>
    <rPh sb="27" eb="29">
      <t>キュウシュウ</t>
    </rPh>
    <rPh sb="29" eb="30">
      <t>リョウ</t>
    </rPh>
    <rPh sb="31" eb="33">
      <t>ハヤミ</t>
    </rPh>
    <rPh sb="33" eb="34">
      <t>ヒョウ</t>
    </rPh>
    <rPh sb="35" eb="36">
      <t>ト</t>
    </rPh>
    <phoneticPr fontId="2"/>
  </si>
  <si>
    <t>参考資料）CO2吸収量の試算（単年度）</t>
    <rPh sb="0" eb="2">
      <t>サンコウ</t>
    </rPh>
    <rPh sb="2" eb="4">
      <t>シリョウ</t>
    </rPh>
    <rPh sb="8" eb="10">
      <t>キュウシュウ</t>
    </rPh>
    <rPh sb="10" eb="11">
      <t>リョウ</t>
    </rPh>
    <rPh sb="12" eb="14">
      <t>シサン</t>
    </rPh>
    <rPh sb="15" eb="18">
      <t>タンネンド</t>
    </rPh>
    <phoneticPr fontId="2"/>
  </si>
  <si>
    <t>樹種+林齢</t>
    <rPh sb="0" eb="2">
      <t>ジュシュ</t>
    </rPh>
    <rPh sb="3" eb="5">
      <t>リンレイ</t>
    </rPh>
    <phoneticPr fontId="2"/>
  </si>
  <si>
    <t>施業番号</t>
    <rPh sb="0" eb="2">
      <t>セギョウ</t>
    </rPh>
    <rPh sb="2" eb="4">
      <t>バンゴウ</t>
    </rPh>
    <phoneticPr fontId="2"/>
  </si>
  <si>
    <t>カラマツ5</t>
  </si>
  <si>
    <t>カラマツ10</t>
  </si>
  <si>
    <t>カラマツ15</t>
  </si>
  <si>
    <t>カラマツ20</t>
  </si>
  <si>
    <t>カラマツ25</t>
  </si>
  <si>
    <t>カラマツ30</t>
  </si>
  <si>
    <t>カラマツ35</t>
  </si>
  <si>
    <t>カラマツ40</t>
  </si>
  <si>
    <t>カラマツ45</t>
  </si>
  <si>
    <t>カラマツ50</t>
  </si>
  <si>
    <t>カラマツ55</t>
  </si>
  <si>
    <t>カラマツ60</t>
  </si>
  <si>
    <t>カラマツ65</t>
  </si>
  <si>
    <t>カラマツ70</t>
  </si>
  <si>
    <t>カラマツ75</t>
  </si>
  <si>
    <t>カラマツ80</t>
  </si>
  <si>
    <t>ヒノキ5</t>
  </si>
  <si>
    <t>ヒノキ10</t>
  </si>
  <si>
    <t>ヒノキ15</t>
  </si>
  <si>
    <t>ヒノキ20</t>
  </si>
  <si>
    <t>ヒノキ25</t>
  </si>
  <si>
    <t>ヒノキ30</t>
  </si>
  <si>
    <t>ヒノキ35</t>
  </si>
  <si>
    <t>ヒノキ40</t>
  </si>
  <si>
    <t>ヒノキ45</t>
  </si>
  <si>
    <t>ヒノキ50</t>
  </si>
  <si>
    <t>ヒノキ55</t>
  </si>
  <si>
    <t>ヒノキ60</t>
  </si>
  <si>
    <t>ヒノキ65</t>
  </si>
  <si>
    <t>ヒノキ70</t>
  </si>
  <si>
    <t>ヒノキ75</t>
  </si>
  <si>
    <t>ヒノキ80</t>
  </si>
  <si>
    <t>スギ（表）5</t>
  </si>
  <si>
    <t>スギ（表）10</t>
  </si>
  <si>
    <t>スギ（表）15</t>
  </si>
  <si>
    <t>スギ（表）20</t>
  </si>
  <si>
    <t>スギ（表）25</t>
  </si>
  <si>
    <t>スギ（表）30</t>
  </si>
  <si>
    <t>スギ（表）35</t>
  </si>
  <si>
    <t>スギ（表）40</t>
  </si>
  <si>
    <t>スギ（表）45</t>
  </si>
  <si>
    <t>スギ（表）50</t>
  </si>
  <si>
    <t>スギ（表）55</t>
  </si>
  <si>
    <t>スギ（表）60</t>
  </si>
  <si>
    <t>スギ（表）65</t>
  </si>
  <si>
    <t>スギ（表）70</t>
  </si>
  <si>
    <t>スギ（表）75</t>
  </si>
  <si>
    <t>スギ（表）80</t>
  </si>
  <si>
    <t>スギ（裏）5</t>
  </si>
  <si>
    <t>スギ（裏）10</t>
  </si>
  <si>
    <t>スギ（裏）15</t>
  </si>
  <si>
    <t>スギ（裏）20</t>
  </si>
  <si>
    <t>スギ（裏）25</t>
  </si>
  <si>
    <t>スギ（裏）30</t>
  </si>
  <si>
    <t>スギ（裏）35</t>
  </si>
  <si>
    <t>スギ（裏）40</t>
  </si>
  <si>
    <t>スギ（裏）45</t>
  </si>
  <si>
    <t>スギ（裏）50</t>
  </si>
  <si>
    <t>スギ（裏）55</t>
  </si>
  <si>
    <t>スギ（裏）60</t>
  </si>
  <si>
    <t>スギ（裏）65</t>
  </si>
  <si>
    <t>スギ（裏）70</t>
  </si>
  <si>
    <t>スギ（裏）75</t>
  </si>
  <si>
    <t>スギ（裏）80</t>
  </si>
  <si>
    <t>アカマツ5</t>
  </si>
  <si>
    <t>アカマツ10</t>
  </si>
  <si>
    <t>アカマツ15</t>
  </si>
  <si>
    <t>アカマツ20</t>
  </si>
  <si>
    <t>アカマツ25</t>
  </si>
  <si>
    <t>アカマツ30</t>
  </si>
  <si>
    <t>アカマツ35</t>
  </si>
  <si>
    <t>アカマツ40</t>
  </si>
  <si>
    <t>アカマツ45</t>
  </si>
  <si>
    <t>アカマツ50</t>
  </si>
  <si>
    <t>アカマツ55</t>
  </si>
  <si>
    <t>アカマツ60</t>
  </si>
  <si>
    <t>アカマツ65</t>
  </si>
  <si>
    <t>アカマツ70</t>
  </si>
  <si>
    <t>アカマツ75</t>
  </si>
  <si>
    <t>アカマツ80</t>
  </si>
  <si>
    <t>ヨーロッパトウヒ5</t>
  </si>
  <si>
    <t>ヨーロッパトウヒ10</t>
  </si>
  <si>
    <t>ヨーロッパトウヒ15</t>
  </si>
  <si>
    <t>ヨーロッパトウヒ20</t>
  </si>
  <si>
    <t>ヨーロッパトウヒ25</t>
  </si>
  <si>
    <t>ヨーロッパトウヒ30</t>
  </si>
  <si>
    <t>ヨーロッパトウヒ35</t>
  </si>
  <si>
    <t>ヨーロッパトウヒ40</t>
  </si>
  <si>
    <t>ヨーロッパトウヒ45</t>
  </si>
  <si>
    <t>ヨーロッパトウヒ50</t>
  </si>
  <si>
    <t>ヨーロッパトウヒ55</t>
  </si>
  <si>
    <t>ヨーロッパトウヒ60</t>
  </si>
  <si>
    <t>ヨーロッパトウヒ65</t>
  </si>
  <si>
    <t>ヨーロッパトウヒ70</t>
  </si>
  <si>
    <t>ヨーロッパトウヒ75</t>
  </si>
  <si>
    <t>ヨーロッパトウヒ80</t>
  </si>
  <si>
    <t>ヨーロッパトウヒ85</t>
  </si>
  <si>
    <t>ヨーロッパトウヒ90</t>
  </si>
  <si>
    <t>ヨーロッパトウヒ95</t>
  </si>
  <si>
    <t>ヨーロッパトウヒ100</t>
  </si>
  <si>
    <t>ヨーロッパトウヒ105</t>
  </si>
  <si>
    <t>ヨーロッパトウヒ110</t>
  </si>
  <si>
    <t>ヨーロッパトウヒ115</t>
  </si>
  <si>
    <t>ヨーロッパトウヒ120</t>
  </si>
  <si>
    <t>ナラ類5</t>
  </si>
  <si>
    <t>ナラ類10</t>
  </si>
  <si>
    <t>ナラ類15</t>
  </si>
  <si>
    <t>ナラ類20</t>
  </si>
  <si>
    <t>ナラ類25</t>
  </si>
  <si>
    <t>ナラ類30</t>
  </si>
  <si>
    <t>ナラ類35</t>
  </si>
  <si>
    <t>ナラ類40</t>
  </si>
  <si>
    <t>ナラ類45</t>
  </si>
  <si>
    <t>ナラ類50</t>
  </si>
  <si>
    <t>ナラ類55</t>
  </si>
  <si>
    <t>ナラ類60</t>
  </si>
  <si>
    <t>ブナ5</t>
  </si>
  <si>
    <t>ブナ10</t>
  </si>
  <si>
    <t>ブナ15</t>
  </si>
  <si>
    <t>ブナ20</t>
  </si>
  <si>
    <t>ブナ25</t>
  </si>
  <si>
    <t>ブナ30</t>
  </si>
  <si>
    <t>ブナ35</t>
  </si>
  <si>
    <t>ブナ40</t>
  </si>
  <si>
    <t>ブナ45</t>
  </si>
  <si>
    <t>ブナ50</t>
  </si>
  <si>
    <t>ブナ55</t>
  </si>
  <si>
    <t>ブナ60</t>
  </si>
  <si>
    <t>現在の林齢</t>
    <rPh sb="0" eb="2">
      <t>ゲンザイ</t>
    </rPh>
    <rPh sb="3" eb="5">
      <t>リンレイ</t>
    </rPh>
    <phoneticPr fontId="2"/>
  </si>
  <si>
    <t>算定年</t>
    <rPh sb="0" eb="2">
      <t>サンテイ</t>
    </rPh>
    <rPh sb="2" eb="3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</si>
  <si>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</si>
  <si>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</si>
  <si>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</si>
  <si>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</si>
  <si>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令和1年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</si>
  <si>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</si>
  <si>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</si>
  <si>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</si>
  <si>
    <t>令和9年</t>
    <rPh sb="0" eb="2">
      <t>レイワ</t>
    </rPh>
    <rPh sb="3" eb="4">
      <t>ネン</t>
    </rPh>
    <phoneticPr fontId="2"/>
  </si>
  <si>
    <t>令和10年</t>
    <rPh sb="0" eb="2">
      <t>レイワ</t>
    </rPh>
    <rPh sb="4" eb="5">
      <t>ネン</t>
    </rPh>
    <phoneticPr fontId="2"/>
  </si>
  <si>
    <t>令和11年</t>
    <rPh sb="0" eb="2">
      <t>レイワ</t>
    </rPh>
    <rPh sb="4" eb="5">
      <t>ネン</t>
    </rPh>
    <phoneticPr fontId="2"/>
  </si>
  <si>
    <t>令和12年</t>
    <rPh sb="0" eb="2">
      <t>レイワ</t>
    </rPh>
    <rPh sb="4" eb="5">
      <t>ネン</t>
    </rPh>
    <phoneticPr fontId="2"/>
  </si>
  <si>
    <t>令和13年</t>
    <rPh sb="0" eb="2">
      <t>レイワ</t>
    </rPh>
    <rPh sb="4" eb="5">
      <t>ネン</t>
    </rPh>
    <phoneticPr fontId="2"/>
  </si>
  <si>
    <t>令和14年</t>
    <rPh sb="0" eb="2">
      <t>レイワ</t>
    </rPh>
    <rPh sb="4" eb="5">
      <t>ネン</t>
    </rPh>
    <phoneticPr fontId="2"/>
  </si>
  <si>
    <t>令和15年</t>
    <rPh sb="0" eb="2">
      <t>レイワ</t>
    </rPh>
    <rPh sb="4" eb="5">
      <t>ネン</t>
    </rPh>
    <phoneticPr fontId="2"/>
  </si>
  <si>
    <t>令和16年</t>
    <rPh sb="0" eb="2">
      <t>レイワ</t>
    </rPh>
    <rPh sb="4" eb="5">
      <t>ネン</t>
    </rPh>
    <phoneticPr fontId="2"/>
  </si>
  <si>
    <t>令和17年</t>
    <rPh sb="0" eb="2">
      <t>レイワ</t>
    </rPh>
    <rPh sb="4" eb="5">
      <t>ネン</t>
    </rPh>
    <phoneticPr fontId="2"/>
  </si>
  <si>
    <t>令和18年</t>
    <rPh sb="0" eb="2">
      <t>レイワ</t>
    </rPh>
    <rPh sb="4" eb="5">
      <t>ネン</t>
    </rPh>
    <phoneticPr fontId="2"/>
  </si>
  <si>
    <t>令和19年</t>
    <rPh sb="0" eb="2">
      <t>レイワ</t>
    </rPh>
    <rPh sb="4" eb="5">
      <t>ネン</t>
    </rPh>
    <phoneticPr fontId="2"/>
  </si>
  <si>
    <t>令和20年</t>
    <rPh sb="0" eb="2">
      <t>レイワ</t>
    </rPh>
    <rPh sb="4" eb="5">
      <t>ネン</t>
    </rPh>
    <phoneticPr fontId="2"/>
  </si>
  <si>
    <t>令和21年</t>
    <rPh sb="0" eb="2">
      <t>レイワ</t>
    </rPh>
    <rPh sb="4" eb="5">
      <t>ネン</t>
    </rPh>
    <phoneticPr fontId="2"/>
  </si>
  <si>
    <t>令和22年</t>
    <rPh sb="0" eb="2">
      <t>レイワ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</si>
  <si>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</si>
  <si>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</si>
  <si>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</si>
  <si>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</si>
  <si>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</si>
  <si>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</si>
  <si>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</si>
  <si>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</si>
  <si>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</si>
  <si>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</si>
  <si>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</si>
  <si>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</si>
  <si>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</si>
  <si>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</si>
  <si>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</si>
  <si>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</si>
  <si>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</si>
  <si>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</si>
  <si>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</si>
  <si>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</si>
  <si>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</si>
  <si>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</si>
  <si>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</si>
  <si>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</si>
  <si>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</si>
  <si>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</si>
  <si>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</si>
  <si>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</si>
  <si>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</si>
  <si>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和暦</t>
    <rPh sb="0" eb="2">
      <t>ワレキ</t>
    </rPh>
    <phoneticPr fontId="2"/>
  </si>
  <si>
    <t>和暦２</t>
    <rPh sb="0" eb="2">
      <t>ワレキ</t>
    </rPh>
    <phoneticPr fontId="2"/>
  </si>
  <si>
    <t>西暦</t>
    <rPh sb="0" eb="2">
      <t>セイレキ</t>
    </rPh>
    <phoneticPr fontId="2"/>
  </si>
  <si>
    <t>施業年度</t>
    <rPh sb="0" eb="2">
      <t>セギョウ</t>
    </rPh>
    <rPh sb="2" eb="4">
      <t>ネンド</t>
    </rPh>
    <phoneticPr fontId="2"/>
  </si>
  <si>
    <t>経過年数</t>
    <rPh sb="0" eb="2">
      <t>ケイカ</t>
    </rPh>
    <rPh sb="2" eb="4">
      <t>ネンスウ</t>
    </rPh>
    <phoneticPr fontId="2"/>
  </si>
  <si>
    <t>経過年数再</t>
    <rPh sb="0" eb="2">
      <t>ケイカ</t>
    </rPh>
    <rPh sb="2" eb="4">
      <t>ネンスウ</t>
    </rPh>
    <rPh sb="4" eb="5">
      <t>サイ</t>
    </rPh>
    <phoneticPr fontId="2"/>
  </si>
  <si>
    <t>カラマツ6</t>
  </si>
  <si>
    <t>カラマツ7</t>
  </si>
  <si>
    <t>カラマツ8</t>
  </si>
  <si>
    <t>カラマツ9</t>
  </si>
  <si>
    <t>カラマツ11</t>
  </si>
  <si>
    <t>カラマツ12</t>
  </si>
  <si>
    <t>カラマツ13</t>
  </si>
  <si>
    <t>カラマツ14</t>
  </si>
  <si>
    <t>カラマツ16</t>
  </si>
  <si>
    <t>カラマツ17</t>
  </si>
  <si>
    <t>カラマツ18</t>
  </si>
  <si>
    <t>カラマツ19</t>
  </si>
  <si>
    <t>カラマツ21</t>
  </si>
  <si>
    <t>カラマツ22</t>
  </si>
  <si>
    <t>カラマツ23</t>
  </si>
  <si>
    <t>カラマツ24</t>
  </si>
  <si>
    <t>カラマツ26</t>
  </si>
  <si>
    <t>カラマツ27</t>
  </si>
  <si>
    <t>カラマツ28</t>
  </si>
  <si>
    <t>カラマツ29</t>
  </si>
  <si>
    <t>カラマツ31</t>
  </si>
  <si>
    <t>カラマツ32</t>
  </si>
  <si>
    <t>カラマツ33</t>
  </si>
  <si>
    <t>カラマツ34</t>
  </si>
  <si>
    <t>カラマツ36</t>
  </si>
  <si>
    <t>カラマツ37</t>
  </si>
  <si>
    <t>カラマツ38</t>
  </si>
  <si>
    <t>カラマツ39</t>
  </si>
  <si>
    <t>カラマツ41</t>
  </si>
  <si>
    <t>カラマツ42</t>
  </si>
  <si>
    <t>カラマツ43</t>
  </si>
  <si>
    <t>カラマツ44</t>
  </si>
  <si>
    <t>カラマツ46</t>
  </si>
  <si>
    <t>カラマツ47</t>
  </si>
  <si>
    <t>カラマツ48</t>
  </si>
  <si>
    <t>カラマツ49</t>
  </si>
  <si>
    <t>カラマツ51</t>
  </si>
  <si>
    <t>カラマツ52</t>
  </si>
  <si>
    <t>カラマツ53</t>
  </si>
  <si>
    <t>カラマツ54</t>
  </si>
  <si>
    <t>カラマツ56</t>
  </si>
  <si>
    <t>カラマツ57</t>
  </si>
  <si>
    <t>カラマツ58</t>
  </si>
  <si>
    <t>カラマツ59</t>
  </si>
  <si>
    <t>カラマツ61</t>
  </si>
  <si>
    <t>カラマツ62</t>
  </si>
  <si>
    <t>カラマツ63</t>
  </si>
  <si>
    <t>カラマツ64</t>
  </si>
  <si>
    <t>カラマツ66</t>
  </si>
  <si>
    <t>カラマツ67</t>
  </si>
  <si>
    <t>カラマツ68</t>
  </si>
  <si>
    <t>カラマツ69</t>
  </si>
  <si>
    <t>カラマツ71</t>
  </si>
  <si>
    <t>カラマツ72</t>
  </si>
  <si>
    <t>カラマツ73</t>
  </si>
  <si>
    <t>カラマツ74</t>
  </si>
  <si>
    <t>カラマツ76</t>
  </si>
  <si>
    <t>カラマツ77</t>
  </si>
  <si>
    <t>カラマツ78</t>
  </si>
  <si>
    <t>カラマツ79</t>
  </si>
  <si>
    <t>ヒノキ6</t>
  </si>
  <si>
    <t>ヒノキ7</t>
  </si>
  <si>
    <t>ヒノキ8</t>
  </si>
  <si>
    <t>ヒノキ9</t>
  </si>
  <si>
    <t>ヒノキ11</t>
  </si>
  <si>
    <t>ヒノキ12</t>
  </si>
  <si>
    <t>ヒノキ13</t>
  </si>
  <si>
    <t>ヒノキ14</t>
  </si>
  <si>
    <t>ヒノキ16</t>
  </si>
  <si>
    <t>ヒノキ17</t>
  </si>
  <si>
    <t>ヒノキ18</t>
  </si>
  <si>
    <t>ヒノキ19</t>
  </si>
  <si>
    <t>ヒノキ21</t>
  </si>
  <si>
    <t>ヒノキ22</t>
  </si>
  <si>
    <t>ヒノキ23</t>
  </si>
  <si>
    <t>ヒノキ24</t>
  </si>
  <si>
    <t>ヒノキ26</t>
  </si>
  <si>
    <t>ヒノキ27</t>
  </si>
  <si>
    <t>ヒノキ28</t>
  </si>
  <si>
    <t>ヒノキ29</t>
  </si>
  <si>
    <t>ヒノキ31</t>
  </si>
  <si>
    <t>ヒノキ32</t>
  </si>
  <si>
    <t>ヒノキ33</t>
  </si>
  <si>
    <t>ヒノキ34</t>
  </si>
  <si>
    <t>ヒノキ36</t>
  </si>
  <si>
    <t>ヒノキ37</t>
  </si>
  <si>
    <t>ヒノキ38</t>
  </si>
  <si>
    <t>ヒノキ39</t>
  </si>
  <si>
    <t>ヒノキ41</t>
  </si>
  <si>
    <t>ヒノキ42</t>
  </si>
  <si>
    <t>ヒノキ43</t>
  </si>
  <si>
    <t>ヒノキ44</t>
  </si>
  <si>
    <t>ヒノキ46</t>
  </si>
  <si>
    <t>ヒノキ47</t>
  </si>
  <si>
    <t>ヒノキ48</t>
  </si>
  <si>
    <t>ヒノキ49</t>
  </si>
  <si>
    <t>ヒノキ51</t>
  </si>
  <si>
    <t>ヒノキ52</t>
  </si>
  <si>
    <t>ヒノキ53</t>
  </si>
  <si>
    <t>ヒノキ54</t>
  </si>
  <si>
    <t>ヒノキ56</t>
  </si>
  <si>
    <t>ヒノキ57</t>
  </si>
  <si>
    <t>ヒノキ58</t>
  </si>
  <si>
    <t>ヒノキ59</t>
  </si>
  <si>
    <t>ヒノキ61</t>
  </si>
  <si>
    <t>ヒノキ62</t>
  </si>
  <si>
    <t>ヒノキ63</t>
  </si>
  <si>
    <t>ヒノキ64</t>
  </si>
  <si>
    <t>ヒノキ66</t>
  </si>
  <si>
    <t>ヒノキ67</t>
  </si>
  <si>
    <t>ヒノキ68</t>
  </si>
  <si>
    <t>ヒノキ69</t>
  </si>
  <si>
    <t>ヒノキ71</t>
  </si>
  <si>
    <t>ヒノキ72</t>
  </si>
  <si>
    <t>ヒノキ73</t>
  </si>
  <si>
    <t>ヒノキ74</t>
  </si>
  <si>
    <t>ヒノキ76</t>
  </si>
  <si>
    <t>ヒノキ77</t>
  </si>
  <si>
    <t>ヒノキ78</t>
  </si>
  <si>
    <t>ヒノキ79</t>
  </si>
  <si>
    <t>スギ（表）6</t>
  </si>
  <si>
    <t>スギ（表）7</t>
  </si>
  <si>
    <t>スギ（表）8</t>
  </si>
  <si>
    <t>スギ（表）9</t>
  </si>
  <si>
    <t>スギ（表）11</t>
  </si>
  <si>
    <t>スギ（表）12</t>
  </si>
  <si>
    <t>スギ（表）13</t>
  </si>
  <si>
    <t>スギ（表）14</t>
  </si>
  <si>
    <t>スギ（表）16</t>
  </si>
  <si>
    <t>スギ（表）17</t>
  </si>
  <si>
    <t>スギ（表）18</t>
  </si>
  <si>
    <t>スギ（表）19</t>
  </si>
  <si>
    <t>スギ（表）21</t>
  </si>
  <si>
    <t>スギ（表）22</t>
  </si>
  <si>
    <t>スギ（表）23</t>
  </si>
  <si>
    <t>スギ（表）24</t>
  </si>
  <si>
    <t>スギ（表）26</t>
  </si>
  <si>
    <t>スギ（表）27</t>
  </si>
  <si>
    <t>スギ（表）28</t>
  </si>
  <si>
    <t>スギ（表）29</t>
  </si>
  <si>
    <t>スギ（表）31</t>
  </si>
  <si>
    <t>スギ（表）32</t>
  </si>
  <si>
    <t>スギ（表）33</t>
  </si>
  <si>
    <t>スギ（表）34</t>
  </si>
  <si>
    <t>スギ（表）36</t>
  </si>
  <si>
    <t>スギ（表）37</t>
  </si>
  <si>
    <t>スギ（表）38</t>
  </si>
  <si>
    <t>スギ（表）39</t>
  </si>
  <si>
    <t>スギ（表）41</t>
  </si>
  <si>
    <t>スギ（表）42</t>
  </si>
  <si>
    <t>スギ（表）43</t>
  </si>
  <si>
    <t>スギ（表）44</t>
  </si>
  <si>
    <t>スギ（表）46</t>
  </si>
  <si>
    <t>スギ（表）47</t>
  </si>
  <si>
    <t>スギ（表）48</t>
  </si>
  <si>
    <t>スギ（表）49</t>
  </si>
  <si>
    <t>スギ（表）51</t>
  </si>
  <si>
    <t>スギ（表）52</t>
  </si>
  <si>
    <t>スギ（表）53</t>
  </si>
  <si>
    <t>スギ（表）54</t>
  </si>
  <si>
    <t>スギ（表）56</t>
  </si>
  <si>
    <t>スギ（表）57</t>
  </si>
  <si>
    <t>スギ（表）58</t>
  </si>
  <si>
    <t>スギ（表）59</t>
  </si>
  <si>
    <t>スギ（表）61</t>
  </si>
  <si>
    <t>スギ（表）62</t>
  </si>
  <si>
    <t>スギ（表）63</t>
  </si>
  <si>
    <t>スギ（表）64</t>
  </si>
  <si>
    <t>スギ（表）66</t>
  </si>
  <si>
    <t>スギ（表）67</t>
  </si>
  <si>
    <t>スギ（表）68</t>
  </si>
  <si>
    <t>スギ（表）69</t>
  </si>
  <si>
    <t>スギ（表）71</t>
  </si>
  <si>
    <t>スギ（表）72</t>
  </si>
  <si>
    <t>スギ（表）73</t>
  </si>
  <si>
    <t>スギ（表）74</t>
  </si>
  <si>
    <t>スギ（表）76</t>
  </si>
  <si>
    <t>スギ（表）77</t>
  </si>
  <si>
    <t>スギ（表）78</t>
  </si>
  <si>
    <t>スギ（表）79</t>
  </si>
  <si>
    <t>スギ（裏）6</t>
  </si>
  <si>
    <t>スギ（裏）7</t>
  </si>
  <si>
    <t>スギ（裏）8</t>
  </si>
  <si>
    <t>スギ（裏）9</t>
  </si>
  <si>
    <t>スギ（裏）11</t>
  </si>
  <si>
    <t>スギ（裏）12</t>
  </si>
  <si>
    <t>スギ（裏）13</t>
  </si>
  <si>
    <t>スギ（裏）14</t>
  </si>
  <si>
    <t>スギ（裏）16</t>
  </si>
  <si>
    <t>スギ（裏）17</t>
  </si>
  <si>
    <t>スギ（裏）18</t>
  </si>
  <si>
    <t>スギ（裏）19</t>
  </si>
  <si>
    <t>スギ（裏）21</t>
  </si>
  <si>
    <t>スギ（裏）22</t>
  </si>
  <si>
    <t>スギ（裏）23</t>
  </si>
  <si>
    <t>スギ（裏）24</t>
  </si>
  <si>
    <t>スギ（裏）26</t>
  </si>
  <si>
    <t>スギ（裏）27</t>
  </si>
  <si>
    <t>スギ（裏）28</t>
  </si>
  <si>
    <t>スギ（裏）29</t>
  </si>
  <si>
    <t>スギ（裏）31</t>
  </si>
  <si>
    <t>スギ（裏）32</t>
  </si>
  <si>
    <t>スギ（裏）33</t>
  </si>
  <si>
    <t>スギ（裏）34</t>
  </si>
  <si>
    <t>スギ（裏）36</t>
  </si>
  <si>
    <t>スギ（裏）37</t>
  </si>
  <si>
    <t>スギ（裏）38</t>
  </si>
  <si>
    <t>スギ（裏）39</t>
  </si>
  <si>
    <t>スギ（裏）41</t>
  </si>
  <si>
    <t>スギ（裏）42</t>
  </si>
  <si>
    <t>スギ（裏）43</t>
  </si>
  <si>
    <t>スギ（裏）44</t>
  </si>
  <si>
    <t>スギ（裏）46</t>
  </si>
  <si>
    <t>スギ（裏）47</t>
  </si>
  <si>
    <t>スギ（裏）48</t>
  </si>
  <si>
    <t>スギ（裏）49</t>
  </si>
  <si>
    <t>スギ（裏）51</t>
  </si>
  <si>
    <t>スギ（裏）52</t>
  </si>
  <si>
    <t>スギ（裏）53</t>
  </si>
  <si>
    <t>スギ（裏）54</t>
  </si>
  <si>
    <t>スギ（裏）56</t>
  </si>
  <si>
    <t>スギ（裏）57</t>
  </si>
  <si>
    <t>スギ（裏）58</t>
  </si>
  <si>
    <t>スギ（裏）59</t>
  </si>
  <si>
    <t>スギ（裏）61</t>
  </si>
  <si>
    <t>スギ（裏）62</t>
  </si>
  <si>
    <t>スギ（裏）63</t>
  </si>
  <si>
    <t>スギ（裏）64</t>
  </si>
  <si>
    <t>スギ（裏）66</t>
  </si>
  <si>
    <t>スギ（裏）67</t>
  </si>
  <si>
    <t>スギ（裏）68</t>
  </si>
  <si>
    <t>スギ（裏）69</t>
  </si>
  <si>
    <t>スギ（裏）71</t>
  </si>
  <si>
    <t>スギ（裏）72</t>
  </si>
  <si>
    <t>スギ（裏）73</t>
  </si>
  <si>
    <t>スギ（裏）74</t>
  </si>
  <si>
    <t>スギ（裏）76</t>
  </si>
  <si>
    <t>スギ（裏）77</t>
  </si>
  <si>
    <t>スギ（裏）78</t>
  </si>
  <si>
    <t>スギ（裏）79</t>
  </si>
  <si>
    <t>アカマツ6</t>
  </si>
  <si>
    <t>アカマツ7</t>
  </si>
  <si>
    <t>アカマツ8</t>
  </si>
  <si>
    <t>アカマツ9</t>
  </si>
  <si>
    <t>アカマツ11</t>
  </si>
  <si>
    <t>アカマツ12</t>
  </si>
  <si>
    <t>アカマツ13</t>
  </si>
  <si>
    <t>アカマツ14</t>
  </si>
  <si>
    <t>アカマツ16</t>
  </si>
  <si>
    <t>アカマツ17</t>
  </si>
  <si>
    <t>アカマツ18</t>
  </si>
  <si>
    <t>アカマツ19</t>
  </si>
  <si>
    <t>アカマツ21</t>
  </si>
  <si>
    <t>アカマツ22</t>
  </si>
  <si>
    <t>アカマツ23</t>
  </si>
  <si>
    <t>アカマツ24</t>
  </si>
  <si>
    <t>アカマツ26</t>
  </si>
  <si>
    <t>アカマツ27</t>
  </si>
  <si>
    <t>アカマツ28</t>
  </si>
  <si>
    <t>アカマツ29</t>
  </si>
  <si>
    <t>アカマツ31</t>
  </si>
  <si>
    <t>アカマツ32</t>
  </si>
  <si>
    <t>アカマツ33</t>
  </si>
  <si>
    <t>アカマツ34</t>
  </si>
  <si>
    <t>アカマツ36</t>
  </si>
  <si>
    <t>アカマツ37</t>
  </si>
  <si>
    <t>アカマツ38</t>
  </si>
  <si>
    <t>アカマツ39</t>
  </si>
  <si>
    <t>アカマツ41</t>
  </si>
  <si>
    <t>アカマツ42</t>
  </si>
  <si>
    <t>アカマツ43</t>
  </si>
  <si>
    <t>アカマツ44</t>
  </si>
  <si>
    <t>アカマツ46</t>
  </si>
  <si>
    <t>アカマツ47</t>
  </si>
  <si>
    <t>アカマツ48</t>
  </si>
  <si>
    <t>アカマツ49</t>
  </si>
  <si>
    <t>アカマツ51</t>
  </si>
  <si>
    <t>アカマツ52</t>
  </si>
  <si>
    <t>アカマツ53</t>
  </si>
  <si>
    <t>アカマツ54</t>
  </si>
  <si>
    <t>アカマツ56</t>
  </si>
  <si>
    <t>アカマツ57</t>
  </si>
  <si>
    <t>アカマツ58</t>
  </si>
  <si>
    <t>アカマツ59</t>
  </si>
  <si>
    <t>アカマツ61</t>
  </si>
  <si>
    <t>アカマツ62</t>
  </si>
  <si>
    <t>アカマツ63</t>
  </si>
  <si>
    <t>アカマツ64</t>
  </si>
  <si>
    <t>アカマツ66</t>
  </si>
  <si>
    <t>アカマツ67</t>
  </si>
  <si>
    <t>アカマツ68</t>
  </si>
  <si>
    <t>アカマツ69</t>
  </si>
  <si>
    <t>アカマツ71</t>
  </si>
  <si>
    <t>アカマツ72</t>
  </si>
  <si>
    <t>アカマツ73</t>
  </si>
  <si>
    <t>アカマツ74</t>
  </si>
  <si>
    <t>アカマツ76</t>
  </si>
  <si>
    <t>アカマツ77</t>
  </si>
  <si>
    <t>アカマツ78</t>
  </si>
  <si>
    <t>アカマツ79</t>
  </si>
  <si>
    <t>ヨーロッパトウヒ6</t>
  </si>
  <si>
    <t>ヨーロッパトウヒ7</t>
  </si>
  <si>
    <t>ヨーロッパトウヒ8</t>
  </si>
  <si>
    <t>ヨーロッパトウヒ9</t>
  </si>
  <si>
    <t>ヨーロッパトウヒ11</t>
  </si>
  <si>
    <t>ヨーロッパトウヒ12</t>
  </si>
  <si>
    <t>ヨーロッパトウヒ13</t>
  </si>
  <si>
    <t>ヨーロッパトウヒ14</t>
  </si>
  <si>
    <t>ヨーロッパトウヒ16</t>
  </si>
  <si>
    <t>ヨーロッパトウヒ17</t>
  </si>
  <si>
    <t>ヨーロッパトウヒ18</t>
  </si>
  <si>
    <t>ヨーロッパトウヒ19</t>
  </si>
  <si>
    <t>ヨーロッパトウヒ21</t>
  </si>
  <si>
    <t>ヨーロッパトウヒ22</t>
  </si>
  <si>
    <t>ヨーロッパトウヒ23</t>
  </si>
  <si>
    <t>ヨーロッパトウヒ24</t>
  </si>
  <si>
    <t>カラマツ1</t>
  </si>
  <si>
    <t>カラマツ2</t>
  </si>
  <si>
    <t>カラマツ3</t>
  </si>
  <si>
    <t>カラマツ4</t>
  </si>
  <si>
    <t>ヒノキ1</t>
  </si>
  <si>
    <t>ヒノキ2</t>
  </si>
  <si>
    <t>ヒノキ3</t>
  </si>
  <si>
    <t>ヒノキ4</t>
  </si>
  <si>
    <t>スギ（表）1</t>
  </si>
  <si>
    <t>スギ（表）2</t>
  </si>
  <si>
    <t>スギ（表）3</t>
  </si>
  <si>
    <t>スギ（表）4</t>
  </si>
  <si>
    <t>スギ（裏）1</t>
  </si>
  <si>
    <t>スギ（裏）2</t>
  </si>
  <si>
    <t>スギ（裏）3</t>
  </si>
  <si>
    <t>スギ（裏）4</t>
  </si>
  <si>
    <t>アカマツ1</t>
  </si>
  <si>
    <t>アカマツ2</t>
  </si>
  <si>
    <t>アカマツ3</t>
  </si>
  <si>
    <t>アカマツ4</t>
  </si>
  <si>
    <t>ヨーロッパトウヒ1</t>
  </si>
  <si>
    <t>ヨーロッパトウヒ2</t>
  </si>
  <si>
    <t>ヨーロッパトウヒ3</t>
  </si>
  <si>
    <t>ヨーロッパトウヒ4</t>
  </si>
  <si>
    <t>ヨーロッパトウヒ26</t>
  </si>
  <si>
    <t>ヨーロッパトウヒ27</t>
  </si>
  <si>
    <t>ヨーロッパトウヒ28</t>
  </si>
  <si>
    <t>ヨーロッパトウヒ29</t>
  </si>
  <si>
    <t>ヨーロッパトウヒ31</t>
  </si>
  <si>
    <t>ヨーロッパトウヒ32</t>
  </si>
  <si>
    <t>ヨーロッパトウヒ33</t>
  </si>
  <si>
    <t>ヨーロッパトウヒ34</t>
  </si>
  <si>
    <t>ヨーロッパトウヒ36</t>
  </si>
  <si>
    <t>ヨーロッパトウヒ37</t>
  </si>
  <si>
    <t>ヨーロッパトウヒ38</t>
  </si>
  <si>
    <t>ヨーロッパトウヒ39</t>
  </si>
  <si>
    <t>ヨーロッパトウヒ41</t>
  </si>
  <si>
    <t>ヨーロッパトウヒ42</t>
  </si>
  <si>
    <t>ヨーロッパトウヒ43</t>
  </si>
  <si>
    <t>ヨーロッパトウヒ44</t>
  </si>
  <si>
    <t>ヨーロッパトウヒ46</t>
  </si>
  <si>
    <t>ヨーロッパトウヒ47</t>
  </si>
  <si>
    <t>ヨーロッパトウヒ48</t>
  </si>
  <si>
    <t>ヨーロッパトウヒ49</t>
  </si>
  <si>
    <t>ヨーロッパトウヒ51</t>
  </si>
  <si>
    <t>ヨーロッパトウヒ52</t>
  </si>
  <si>
    <t>ヨーロッパトウヒ53</t>
  </si>
  <si>
    <t>ヨーロッパトウヒ54</t>
  </si>
  <si>
    <t>ヨーロッパトウヒ56</t>
  </si>
  <si>
    <t>ヨーロッパトウヒ57</t>
  </si>
  <si>
    <t>ヨーロッパトウヒ58</t>
  </si>
  <si>
    <t>ヨーロッパトウヒ59</t>
  </si>
  <si>
    <t>ヨーロッパトウヒ61</t>
  </si>
  <si>
    <t>ヨーロッパトウヒ62</t>
  </si>
  <si>
    <t>ヨーロッパトウヒ63</t>
  </si>
  <si>
    <t>ヨーロッパトウヒ64</t>
  </si>
  <si>
    <t>ヨーロッパトウヒ66</t>
  </si>
  <si>
    <t>ヨーロッパトウヒ67</t>
  </si>
  <si>
    <t>ヨーロッパトウヒ68</t>
  </si>
  <si>
    <t>ヨーロッパトウヒ69</t>
  </si>
  <si>
    <t>ヨーロッパトウヒ71</t>
  </si>
  <si>
    <t>ヨーロッパトウヒ72</t>
  </si>
  <si>
    <t>ヨーロッパトウヒ73</t>
  </si>
  <si>
    <t>ヨーロッパトウヒ74</t>
  </si>
  <si>
    <t>ヨーロッパトウヒ76</t>
  </si>
  <si>
    <t>ヨーロッパトウヒ77</t>
  </si>
  <si>
    <t>ヨーロッパトウヒ78</t>
  </si>
  <si>
    <t>ヨーロッパトウヒ79</t>
  </si>
  <si>
    <t>ヨーロッパトウヒ81</t>
  </si>
  <si>
    <t>ヨーロッパトウヒ82</t>
  </si>
  <si>
    <t>ヨーロッパトウヒ83</t>
  </si>
  <si>
    <t>ヨーロッパトウヒ84</t>
  </si>
  <si>
    <t>ヨーロッパトウヒ86</t>
  </si>
  <si>
    <t>ヨーロッパトウヒ87</t>
  </si>
  <si>
    <t>ヨーロッパトウヒ88</t>
  </si>
  <si>
    <t>ヨーロッパトウヒ89</t>
  </si>
  <si>
    <t>ヨーロッパトウヒ91</t>
  </si>
  <si>
    <t>ヨーロッパトウヒ92</t>
  </si>
  <si>
    <t>ヨーロッパトウヒ93</t>
  </si>
  <si>
    <t>ヨーロッパトウヒ94</t>
  </si>
  <si>
    <t>ヨーロッパトウヒ96</t>
  </si>
  <si>
    <t>ヨーロッパトウヒ97</t>
  </si>
  <si>
    <t>ヨーロッパトウヒ98</t>
  </si>
  <si>
    <t>ヨーロッパトウヒ99</t>
  </si>
  <si>
    <t>ヨーロッパトウヒ101</t>
  </si>
  <si>
    <t>ヨーロッパトウヒ102</t>
  </si>
  <si>
    <t>ヨーロッパトウヒ103</t>
  </si>
  <si>
    <t>ヨーロッパトウヒ104</t>
  </si>
  <si>
    <t>ヨーロッパトウヒ106</t>
  </si>
  <si>
    <t>ヨーロッパトウヒ107</t>
  </si>
  <si>
    <t>ヨーロッパトウヒ108</t>
  </si>
  <si>
    <t>ヨーロッパトウヒ109</t>
  </si>
  <si>
    <t>ヨーロッパトウヒ111</t>
  </si>
  <si>
    <t>ヨーロッパトウヒ112</t>
  </si>
  <si>
    <t>ヨーロッパトウヒ113</t>
  </si>
  <si>
    <t>ヨーロッパトウヒ114</t>
  </si>
  <si>
    <t>ヨーロッパトウヒ116</t>
  </si>
  <si>
    <t>ヨーロッパトウヒ117</t>
  </si>
  <si>
    <t>ヨーロッパトウヒ118</t>
  </si>
  <si>
    <t>ヨーロッパトウヒ119</t>
  </si>
  <si>
    <t>ナラ類1</t>
  </si>
  <si>
    <t>ナラ類2</t>
  </si>
  <si>
    <t>ナラ類3</t>
  </si>
  <si>
    <t>ナラ類4</t>
  </si>
  <si>
    <t>ナラ類6</t>
  </si>
  <si>
    <t>ナラ類7</t>
  </si>
  <si>
    <t>ナラ類8</t>
  </si>
  <si>
    <t>ナラ類9</t>
  </si>
  <si>
    <t>ナラ類11</t>
  </si>
  <si>
    <t>ナラ類12</t>
  </si>
  <si>
    <t>ナラ類13</t>
  </si>
  <si>
    <t>ナラ類14</t>
  </si>
  <si>
    <t>ナラ類16</t>
  </si>
  <si>
    <t>ナラ類17</t>
  </si>
  <si>
    <t>ナラ類18</t>
  </si>
  <si>
    <t>ナラ類19</t>
  </si>
  <si>
    <t>ナラ類21</t>
  </si>
  <si>
    <t>ナラ類22</t>
  </si>
  <si>
    <t>ナラ類23</t>
  </si>
  <si>
    <t>ナラ類24</t>
  </si>
  <si>
    <t>ナラ類26</t>
  </si>
  <si>
    <t>ナラ類27</t>
  </si>
  <si>
    <t>ナラ類28</t>
  </si>
  <si>
    <t>ナラ類29</t>
  </si>
  <si>
    <t>ナラ類31</t>
  </si>
  <si>
    <t>ナラ類32</t>
  </si>
  <si>
    <t>ナラ類33</t>
  </si>
  <si>
    <t>ナラ類34</t>
  </si>
  <si>
    <t>ナラ類36</t>
  </si>
  <si>
    <t>ナラ類37</t>
  </si>
  <si>
    <t>ナラ類38</t>
  </si>
  <si>
    <t>ナラ類39</t>
  </si>
  <si>
    <t>ナラ類41</t>
  </si>
  <si>
    <t>ナラ類42</t>
  </si>
  <si>
    <t>ナラ類43</t>
  </si>
  <si>
    <t>ナラ類44</t>
  </si>
  <si>
    <t>ナラ類46</t>
  </si>
  <si>
    <t>ナラ類47</t>
  </si>
  <si>
    <t>ナラ類48</t>
  </si>
  <si>
    <t>ナラ類49</t>
  </si>
  <si>
    <t>ナラ類51</t>
  </si>
  <si>
    <t>ナラ類52</t>
  </si>
  <si>
    <t>ナラ類53</t>
  </si>
  <si>
    <t>ナラ類54</t>
  </si>
  <si>
    <t>ナラ類56</t>
  </si>
  <si>
    <t>ナラ類57</t>
  </si>
  <si>
    <t>ナラ類58</t>
  </si>
  <si>
    <t>ナラ類59</t>
  </si>
  <si>
    <t>ブナ1</t>
  </si>
  <si>
    <t>ブナ2</t>
  </si>
  <si>
    <t>ブナ3</t>
  </si>
  <si>
    <t>ブナ4</t>
  </si>
  <si>
    <t>ブナ6</t>
  </si>
  <si>
    <t>ブナ7</t>
  </si>
  <si>
    <t>ブナ8</t>
  </si>
  <si>
    <t>ブナ9</t>
  </si>
  <si>
    <t>ブナ11</t>
  </si>
  <si>
    <t>ブナ12</t>
  </si>
  <si>
    <t>ブナ13</t>
  </si>
  <si>
    <t>ブナ14</t>
  </si>
  <si>
    <t>ブナ16</t>
  </si>
  <si>
    <t>ブナ17</t>
  </si>
  <si>
    <t>ブナ18</t>
  </si>
  <si>
    <t>ブナ19</t>
  </si>
  <si>
    <t>ブナ21</t>
  </si>
  <si>
    <t>ブナ22</t>
  </si>
  <si>
    <t>ブナ23</t>
  </si>
  <si>
    <t>ブナ24</t>
  </si>
  <si>
    <t>ブナ26</t>
  </si>
  <si>
    <t>ブナ27</t>
  </si>
  <si>
    <t>ブナ28</t>
  </si>
  <si>
    <t>ブナ29</t>
  </si>
  <si>
    <t>ブナ31</t>
  </si>
  <si>
    <t>ブナ32</t>
  </si>
  <si>
    <t>ブナ33</t>
  </si>
  <si>
    <t>ブナ34</t>
  </si>
  <si>
    <t>ブナ36</t>
  </si>
  <si>
    <t>ブナ37</t>
  </si>
  <si>
    <t>ブナ38</t>
  </si>
  <si>
    <t>ブナ39</t>
  </si>
  <si>
    <t>ブナ41</t>
  </si>
  <si>
    <t>ブナ42</t>
  </si>
  <si>
    <t>ブナ43</t>
  </si>
  <si>
    <t>ブナ44</t>
  </si>
  <si>
    <t>ブナ46</t>
  </si>
  <si>
    <t>ブナ47</t>
  </si>
  <si>
    <t>ブナ48</t>
  </si>
  <si>
    <t>ブナ49</t>
  </si>
  <si>
    <t>ブナ51</t>
  </si>
  <si>
    <t>ブナ52</t>
  </si>
  <si>
    <t>ブナ53</t>
  </si>
  <si>
    <t>ブナ54</t>
  </si>
  <si>
    <t>ブナ56</t>
  </si>
  <si>
    <t>ブナ57</t>
  </si>
  <si>
    <t>ブナ58</t>
  </si>
  <si>
    <t>ブナ59</t>
  </si>
  <si>
    <t>吸収量</t>
    <rPh sb="0" eb="2">
      <t>キュウシュウ</t>
    </rPh>
    <rPh sb="2" eb="3">
      <t>リョウ</t>
    </rPh>
    <phoneticPr fontId="2"/>
  </si>
  <si>
    <t>参照列</t>
    <rPh sb="0" eb="2">
      <t>サンショウ</t>
    </rPh>
    <rPh sb="2" eb="3">
      <t>レツ</t>
    </rPh>
    <phoneticPr fontId="2"/>
  </si>
  <si>
    <t>地位列</t>
    <rPh sb="0" eb="2">
      <t>チイ</t>
    </rPh>
    <rPh sb="2" eb="3">
      <t>レツ</t>
    </rPh>
    <phoneticPr fontId="2"/>
  </si>
  <si>
    <t>吸収量正</t>
    <rPh sb="0" eb="2">
      <t>キュウシュウ</t>
    </rPh>
    <rPh sb="2" eb="3">
      <t>リョウ</t>
    </rPh>
    <rPh sb="3" eb="4">
      <t>セイ</t>
    </rPh>
    <phoneticPr fontId="2"/>
  </si>
  <si>
    <t>数字判定</t>
    <rPh sb="0" eb="2">
      <t>スウジ</t>
    </rPh>
    <rPh sb="2" eb="4">
      <t>ハンテイ</t>
    </rPh>
    <phoneticPr fontId="2"/>
  </si>
  <si>
    <t>合計（単年）</t>
    <rPh sb="0" eb="2">
      <t>ゴウケイ</t>
    </rPh>
    <rPh sb="3" eb="4">
      <t>タン</t>
    </rPh>
    <rPh sb="4" eb="5">
      <t>ネン</t>
    </rPh>
    <phoneticPr fontId="2"/>
  </si>
  <si>
    <t>入力セル</t>
    <rPh sb="0" eb="2">
      <t>ニュウリョク</t>
    </rPh>
    <phoneticPr fontId="2"/>
  </si>
  <si>
    <t>※　樹種については、「適用樹種区分」シートをご確認ください。</t>
    <rPh sb="2" eb="4">
      <t>ジュシュ</t>
    </rPh>
    <rPh sb="11" eb="13">
      <t>テキヨウ</t>
    </rPh>
    <rPh sb="13" eb="15">
      <t>ジュシュ</t>
    </rPh>
    <rPh sb="15" eb="17">
      <t>クブン</t>
    </rPh>
    <rPh sb="23" eb="25">
      <t>カクニン</t>
    </rPh>
    <phoneticPr fontId="2"/>
  </si>
  <si>
    <t>ナラ類を準用</t>
    <rPh sb="2" eb="3">
      <t>ルイ</t>
    </rPh>
    <phoneticPr fontId="2"/>
  </si>
  <si>
    <t>　</t>
    <phoneticPr fontId="2"/>
  </si>
  <si>
    <t>このCO2吸収量の算定は「長野県「森林の里親促進事業」CO2吸収量等算定基準（平成28年2月9日現在）」によるものです</t>
    <phoneticPr fontId="2"/>
  </si>
  <si>
    <t>このCO2吸収量の試算は「齢級毎」の「概算数値」である点ご了知ください。</t>
    <rPh sb="5" eb="7">
      <t>キュウシュウ</t>
    </rPh>
    <rPh sb="7" eb="8">
      <t>リョウ</t>
    </rPh>
    <rPh sb="9" eb="11">
      <t>シサン</t>
    </rPh>
    <rPh sb="13" eb="15">
      <t>レイキュウ</t>
    </rPh>
    <rPh sb="15" eb="16">
      <t>ゴト</t>
    </rPh>
    <rPh sb="19" eb="21">
      <t>ガイサン</t>
    </rPh>
    <rPh sb="21" eb="23">
      <t>スウチ</t>
    </rPh>
    <rPh sb="27" eb="28">
      <t>テン</t>
    </rPh>
    <rPh sb="29" eb="31">
      <t>リョウチ</t>
    </rPh>
    <phoneticPr fontId="2"/>
  </si>
  <si>
    <t>CO2吸収量試算結果</t>
    <rPh sb="3" eb="5">
      <t>キュウシュウ</t>
    </rPh>
    <rPh sb="5" eb="6">
      <t>リョウ</t>
    </rPh>
    <rPh sb="6" eb="8">
      <t>シサン</t>
    </rPh>
    <rPh sb="8" eb="10">
      <t>ケッカ</t>
    </rPh>
    <phoneticPr fontId="2"/>
  </si>
  <si>
    <t>(単位：t-CO2/年)</t>
    <rPh sb="1" eb="3">
      <t>タンイ</t>
    </rPh>
    <phoneticPr fontId="2"/>
  </si>
  <si>
    <t>※　将来の間伐計画についても計算されますが、適用は、施業年度以降のモニタリング認証後となります。</t>
    <rPh sb="2" eb="4">
      <t>ショウライ</t>
    </rPh>
    <rPh sb="5" eb="7">
      <t>カンバツ</t>
    </rPh>
    <rPh sb="7" eb="9">
      <t>ケイカク</t>
    </rPh>
    <rPh sb="14" eb="16">
      <t>ケイサン</t>
    </rPh>
    <rPh sb="22" eb="24">
      <t>テキヨウ</t>
    </rPh>
    <rPh sb="26" eb="28">
      <t>セギョウ</t>
    </rPh>
    <rPh sb="28" eb="30">
      <t>ネンド</t>
    </rPh>
    <rPh sb="30" eb="32">
      <t>イコウ</t>
    </rPh>
    <rPh sb="39" eb="41">
      <t>ニンショウ</t>
    </rPh>
    <rPh sb="41" eb="42">
      <t>ゴ</t>
    </rPh>
    <phoneticPr fontId="2"/>
  </si>
  <si>
    <t>※　施業個所・樹種毎に、入力してください。</t>
    <rPh sb="2" eb="4">
      <t>セギョウ</t>
    </rPh>
    <rPh sb="4" eb="6">
      <t>カショ</t>
    </rPh>
    <rPh sb="7" eb="9">
      <t>ジュシュ</t>
    </rPh>
    <rPh sb="9" eb="10">
      <t>ゴト</t>
    </rPh>
    <rPh sb="12" eb="14">
      <t>ニュウリョク</t>
    </rPh>
    <phoneticPr fontId="2"/>
  </si>
  <si>
    <t>「長野県「森林の里親促進事業」CO2吸収量等算定基準</t>
    <phoneticPr fontId="2"/>
  </si>
  <si>
    <t>　適用樹種区分と適用地域区分</t>
    <phoneticPr fontId="2"/>
  </si>
  <si>
    <t>※色塗りセル箇所にご留意ください</t>
    <rPh sb="1" eb="3">
      <t>イロヌ</t>
    </rPh>
    <rPh sb="6" eb="8">
      <t>カショ</t>
    </rPh>
    <rPh sb="10" eb="12">
      <t>リュウイ</t>
    </rPh>
    <phoneticPr fontId="2"/>
  </si>
  <si>
    <t>※認証の対象として算定されるCO2量は、プロジェクト登録後の「吸収量」の年毎の積み上げになります</t>
    <rPh sb="1" eb="3">
      <t>ニンショウ</t>
    </rPh>
    <rPh sb="4" eb="6">
      <t>タイショウ</t>
    </rPh>
    <rPh sb="9" eb="11">
      <t>サンテイ</t>
    </rPh>
    <rPh sb="17" eb="18">
      <t>リョウ</t>
    </rPh>
    <rPh sb="26" eb="28">
      <t>トウロク</t>
    </rPh>
    <rPh sb="28" eb="29">
      <t>ゴ</t>
    </rPh>
    <rPh sb="31" eb="33">
      <t>キュウシュウ</t>
    </rPh>
    <rPh sb="33" eb="34">
      <t>リョウ</t>
    </rPh>
    <rPh sb="36" eb="38">
      <t>ネンゴト</t>
    </rPh>
    <rPh sb="39" eb="40">
      <t>ツ</t>
    </rPh>
    <rPh sb="41" eb="42">
      <t>ア</t>
    </rPh>
    <phoneticPr fontId="2"/>
  </si>
  <si>
    <r>
      <t>試算年度</t>
    </r>
    <r>
      <rPr>
        <sz val="9"/>
        <color rgb="FFFF0000"/>
        <rFont val="メイリオ"/>
        <family val="3"/>
        <charset val="128"/>
      </rPr>
      <t>（認証想定年度）</t>
    </r>
    <rPh sb="0" eb="2">
      <t>シサン</t>
    </rPh>
    <rPh sb="2" eb="4">
      <t>ネンド</t>
    </rPh>
    <rPh sb="5" eb="7">
      <t>ニンショウ</t>
    </rPh>
    <rPh sb="7" eb="9">
      <t>ソウテイ</t>
    </rPh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</si>
</sst>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0_ "/>
    <numFmt numFmtId="178" formatCode="[$-411]ge\.m\.d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 applyProtection="1">
      <alignment vertical="center"/>
    </xf>
    <xf numFmtId="178" fontId="4" fillId="0" borderId="0" xfId="0" applyNumberFormat="1" applyFont="1" applyProtection="1">
      <alignment vertical="center"/>
    </xf>
    <xf numFmtId="176" fontId="4" fillId="2" borderId="1" xfId="0" applyNumberFormat="1" applyFont="1" applyFill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 applyProtection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2" borderId="12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>
      <alignment vertical="center"/>
    </xf>
    <xf numFmtId="0" fontId="4" fillId="2" borderId="14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10" fillId="3" borderId="0" xfId="0" applyFont="1" applyFill="1">
      <alignment vertical="center"/>
    </xf>
    <xf numFmtId="0" fontId="11" fillId="0" borderId="6" xfId="0" applyFont="1" applyBorder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21</xdr:row>
      <xdr:rowOff>57150</xdr:rowOff>
    </xdr:from>
    <xdr:to>
      <xdr:col>8</xdr:col>
      <xdr:colOff>76200</xdr:colOff>
      <xdr:row>22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62125" y="4857750"/>
          <a:ext cx="46577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非表示予定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556260</xdr:colOff>
          <xdr:row>1</xdr:row>
          <xdr:rowOff>0</xdr:rowOff>
        </xdr:from>
        <xdr:to>
          <xdr:col>19</xdr:col>
          <xdr:colOff>586740</xdr:colOff>
          <xdr:row>21</xdr:row>
          <xdr:rowOff>220980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</xdr:colOff>
          <xdr:row>0</xdr:row>
          <xdr:rowOff>60960</xdr:rowOff>
        </xdr:from>
        <xdr:to>
          <xdr:col>21</xdr:col>
          <xdr:colOff>495300</xdr:colOff>
          <xdr:row>22</xdr:row>
          <xdr:rowOff>83820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</xdr:row>
          <xdr:rowOff>0</xdr:rowOff>
        </xdr:from>
        <xdr:to>
          <xdr:col>19</xdr:col>
          <xdr:colOff>586740</xdr:colOff>
          <xdr:row>21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83820</xdr:colOff>
          <xdr:row>0</xdr:row>
          <xdr:rowOff>22860</xdr:rowOff>
        </xdr:from>
        <xdr:to>
          <xdr:col>21</xdr:col>
          <xdr:colOff>419100</xdr:colOff>
          <xdr:row>24</xdr:row>
          <xdr:rowOff>60960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335280</xdr:colOff>
          <xdr:row>0</xdr:row>
          <xdr:rowOff>0</xdr:rowOff>
        </xdr:from>
        <xdr:to>
          <xdr:col>19</xdr:col>
          <xdr:colOff>464820</xdr:colOff>
          <xdr:row>21</xdr:row>
          <xdr:rowOff>129540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647700</xdr:colOff>
          <xdr:row>0</xdr:row>
          <xdr:rowOff>0</xdr:rowOff>
        </xdr:from>
        <xdr:to>
          <xdr:col>18</xdr:col>
          <xdr:colOff>472440</xdr:colOff>
          <xdr:row>26</xdr:row>
          <xdr:rowOff>83820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0</xdr:row>
          <xdr:rowOff>0</xdr:rowOff>
        </xdr:from>
        <xdr:to>
          <xdr:col>23</xdr:col>
          <xdr:colOff>365760</xdr:colOff>
          <xdr:row>23</xdr:row>
          <xdr:rowOff>83820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0</xdr:rowOff>
        </xdr:from>
        <xdr:to>
          <xdr:col>24</xdr:col>
          <xdr:colOff>594360</xdr:colOff>
          <xdr:row>20</xdr:row>
          <xdr:rowOff>205740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C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xcel_97-2003_Worksheet.xls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1.xls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2.xls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3.xls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Excel_97-2003_Worksheet4.xls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Excel_97-2003_Worksheet5.xls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Excel_97-2003_Worksheet6.xls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Excel_97-2003_Worksheet7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A0B8-7EC4-4403-9491-D81BC925C657}">
  <dimension ref="A1:M28"/>
  <sheetViews>
    <sheetView tabSelected="1" view="pageBreakPreview" zoomScaleNormal="100" zoomScaleSheetLayoutView="100" workbookViewId="0"/>
  </sheetViews>
  <sheetFormatPr defaultColWidth="8.69921875" defaultRowHeight="17.399999999999999"/>
  <cols>
    <col min="1" max="1" width="2.3984375" style="2" customWidth="1"/>
    <col min="2" max="2" width="20.69921875" style="2" customWidth="1"/>
    <col min="3" max="3" width="8.69921875" style="2"/>
    <col min="4" max="4" width="10.09765625" style="2" bestFit="1" customWidth="1"/>
    <col min="5" max="12" width="8.69921875" style="2"/>
    <col min="13" max="13" width="12.19921875" style="2" customWidth="1"/>
    <col min="14" max="16384" width="8.69921875" style="2"/>
  </cols>
  <sheetData>
    <row r="1" spans="1:13" ht="23.55" customHeight="1">
      <c r="A1" s="4" t="s">
        <v>75</v>
      </c>
      <c r="M1" s="11" t="s">
        <v>783</v>
      </c>
    </row>
    <row r="2" spans="1:13">
      <c r="A2" s="2" t="s">
        <v>786</v>
      </c>
      <c r="B2" s="2" t="s">
        <v>787</v>
      </c>
    </row>
    <row r="3" spans="1:13">
      <c r="B3" s="2" t="s">
        <v>74</v>
      </c>
    </row>
    <row r="4" spans="1:13">
      <c r="B4" s="2" t="s">
        <v>788</v>
      </c>
    </row>
    <row r="5" spans="1:13" ht="18" thickBot="1">
      <c r="C5" s="2" t="s">
        <v>261</v>
      </c>
      <c r="D5" s="2" t="s">
        <v>259</v>
      </c>
    </row>
    <row r="6" spans="1:13" ht="18" thickBot="1">
      <c r="B6" s="38" t="s">
        <v>797</v>
      </c>
      <c r="C6" s="17">
        <v>2024</v>
      </c>
      <c r="D6" s="7" t="str">
        <f>VLOOKUP(C6,リスト!D:E,2,FALSE)</f>
        <v>令和6年</v>
      </c>
      <c r="F6" s="37" t="s">
        <v>796</v>
      </c>
    </row>
    <row r="7" spans="1:13" ht="10.050000000000001" customHeight="1" thickBot="1"/>
    <row r="8" spans="1:13">
      <c r="B8" s="18"/>
      <c r="C8" s="19" t="s">
        <v>64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19" t="s">
        <v>72</v>
      </c>
      <c r="L8" s="20" t="s">
        <v>73</v>
      </c>
    </row>
    <row r="9" spans="1:13">
      <c r="B9" s="21" t="s">
        <v>5</v>
      </c>
      <c r="C9" s="8">
        <v>2017</v>
      </c>
      <c r="D9" s="8">
        <v>2017</v>
      </c>
      <c r="E9" s="8">
        <v>2017</v>
      </c>
      <c r="F9" s="8">
        <v>2017</v>
      </c>
      <c r="G9" s="8">
        <v>2017</v>
      </c>
      <c r="H9" s="8">
        <v>2038</v>
      </c>
      <c r="I9" s="8">
        <v>2017</v>
      </c>
      <c r="J9" s="8">
        <v>2017</v>
      </c>
      <c r="K9" s="8">
        <v>2020</v>
      </c>
      <c r="L9" s="22"/>
    </row>
    <row r="10" spans="1:13">
      <c r="B10" s="21" t="s">
        <v>1</v>
      </c>
      <c r="C10" s="9">
        <v>1</v>
      </c>
      <c r="D10" s="9">
        <v>2</v>
      </c>
      <c r="E10" s="9">
        <v>5</v>
      </c>
      <c r="F10" s="9">
        <v>10</v>
      </c>
      <c r="G10" s="9">
        <v>1</v>
      </c>
      <c r="H10" s="9">
        <v>2</v>
      </c>
      <c r="I10" s="9"/>
      <c r="J10" s="9">
        <v>2</v>
      </c>
      <c r="K10" s="9">
        <v>5</v>
      </c>
      <c r="L10" s="23"/>
    </row>
    <row r="11" spans="1:13" ht="31.05" customHeight="1">
      <c r="B11" s="21" t="s">
        <v>0</v>
      </c>
      <c r="C11" s="10" t="s">
        <v>28</v>
      </c>
      <c r="D11" s="10" t="s">
        <v>28</v>
      </c>
      <c r="E11" s="10" t="s">
        <v>29</v>
      </c>
      <c r="F11" s="10" t="s">
        <v>47</v>
      </c>
      <c r="G11" s="10" t="s">
        <v>31</v>
      </c>
      <c r="H11" s="10" t="s">
        <v>32</v>
      </c>
      <c r="I11" s="10" t="s">
        <v>50</v>
      </c>
      <c r="J11" s="10" t="s">
        <v>41</v>
      </c>
      <c r="K11" s="10"/>
      <c r="L11" s="24"/>
    </row>
    <row r="12" spans="1:13">
      <c r="B12" s="21" t="s">
        <v>4</v>
      </c>
      <c r="C12" s="8">
        <v>50</v>
      </c>
      <c r="D12" s="8">
        <v>55</v>
      </c>
      <c r="E12" s="8">
        <v>70</v>
      </c>
      <c r="F12" s="8">
        <v>30</v>
      </c>
      <c r="G12" s="8">
        <v>79</v>
      </c>
      <c r="H12" s="8">
        <v>40</v>
      </c>
      <c r="I12" s="8"/>
      <c r="J12" s="8">
        <v>30</v>
      </c>
      <c r="K12" s="8"/>
      <c r="L12" s="22"/>
    </row>
    <row r="13" spans="1:13" ht="18.600000000000001" thickBot="1">
      <c r="B13" s="25" t="s">
        <v>3</v>
      </c>
      <c r="C13" s="26" t="s">
        <v>8</v>
      </c>
      <c r="D13" s="26" t="s">
        <v>7</v>
      </c>
      <c r="E13" s="26" t="s">
        <v>8</v>
      </c>
      <c r="F13" s="26" t="s">
        <v>8</v>
      </c>
      <c r="G13" s="26" t="s">
        <v>8</v>
      </c>
      <c r="H13" s="26" t="s">
        <v>8</v>
      </c>
      <c r="I13" s="26" t="s">
        <v>8</v>
      </c>
      <c r="J13" s="26" t="s">
        <v>8</v>
      </c>
      <c r="K13" s="26" t="s">
        <v>8</v>
      </c>
      <c r="L13" s="27" t="s">
        <v>8</v>
      </c>
    </row>
    <row r="14" spans="1:13" ht="9" customHeight="1" thickBot="1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3">
      <c r="B15" s="18"/>
      <c r="C15" s="19" t="s">
        <v>54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59</v>
      </c>
      <c r="I15" s="19" t="s">
        <v>60</v>
      </c>
      <c r="J15" s="19" t="s">
        <v>61</v>
      </c>
      <c r="K15" s="19" t="s">
        <v>62</v>
      </c>
      <c r="L15" s="20" t="s">
        <v>63</v>
      </c>
    </row>
    <row r="16" spans="1:13">
      <c r="B16" s="21" t="s">
        <v>5</v>
      </c>
      <c r="C16" s="8">
        <v>2017</v>
      </c>
      <c r="D16" s="8">
        <v>2017</v>
      </c>
      <c r="E16" s="8">
        <v>2017</v>
      </c>
      <c r="F16" s="8">
        <v>2017</v>
      </c>
      <c r="G16" s="8"/>
      <c r="H16" s="8"/>
      <c r="I16" s="8"/>
      <c r="J16" s="8"/>
      <c r="K16" s="8"/>
      <c r="L16" s="22"/>
    </row>
    <row r="17" spans="2:13">
      <c r="B17" s="21" t="s">
        <v>1</v>
      </c>
      <c r="C17" s="9">
        <v>1</v>
      </c>
      <c r="D17" s="9">
        <v>2</v>
      </c>
      <c r="E17" s="9">
        <v>5</v>
      </c>
      <c r="F17" s="9"/>
      <c r="G17" s="9"/>
      <c r="H17" s="9"/>
      <c r="I17" s="9"/>
      <c r="J17" s="9"/>
      <c r="K17" s="9"/>
      <c r="L17" s="23"/>
    </row>
    <row r="18" spans="2:13" ht="32.4">
      <c r="B18" s="21" t="s">
        <v>0</v>
      </c>
      <c r="C18" s="10" t="s">
        <v>44</v>
      </c>
      <c r="D18" s="10" t="s">
        <v>28</v>
      </c>
      <c r="E18" s="10" t="s">
        <v>46</v>
      </c>
      <c r="F18" s="10"/>
      <c r="G18" s="10"/>
      <c r="H18" s="10"/>
      <c r="I18" s="10"/>
      <c r="J18" s="10"/>
      <c r="K18" s="10"/>
      <c r="L18" s="24"/>
    </row>
    <row r="19" spans="2:13">
      <c r="B19" s="21" t="s">
        <v>4</v>
      </c>
      <c r="C19" s="8">
        <v>50</v>
      </c>
      <c r="D19" s="8">
        <v>55</v>
      </c>
      <c r="E19" s="8"/>
      <c r="F19" s="8"/>
      <c r="G19" s="8"/>
      <c r="H19" s="8"/>
      <c r="I19" s="8"/>
      <c r="J19" s="8"/>
      <c r="K19" s="8"/>
      <c r="L19" s="22"/>
    </row>
    <row r="20" spans="2:13" ht="18" thickBot="1">
      <c r="B20" s="25" t="s">
        <v>3</v>
      </c>
      <c r="C20" s="26" t="s">
        <v>6</v>
      </c>
      <c r="D20" s="26" t="s">
        <v>8</v>
      </c>
      <c r="E20" s="26" t="s">
        <v>8</v>
      </c>
      <c r="F20" s="26"/>
      <c r="G20" s="26"/>
      <c r="H20" s="26"/>
      <c r="I20" s="26"/>
      <c r="J20" s="26"/>
      <c r="K20" s="26"/>
      <c r="L20" s="27"/>
    </row>
    <row r="21" spans="2:13" ht="8.5500000000000007" customHeight="1" thickBot="1"/>
    <row r="22" spans="2:13">
      <c r="B22" s="30" t="s">
        <v>789</v>
      </c>
      <c r="C22" s="3" t="s">
        <v>64</v>
      </c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14" t="s">
        <v>73</v>
      </c>
      <c r="M22" s="16" t="s">
        <v>782</v>
      </c>
    </row>
    <row r="23" spans="2:13">
      <c r="B23" s="31"/>
      <c r="C23" s="6">
        <f>計算シート!$N$2*C10</f>
        <v>3.5</v>
      </c>
      <c r="D23" s="6">
        <f>計算シート!$N$3*D10</f>
        <v>7.4</v>
      </c>
      <c r="E23" s="6">
        <f>計算シート!$N$4*E10</f>
        <v>3</v>
      </c>
      <c r="F23" s="6">
        <f>計算シート!$N$5*F10</f>
        <v>81</v>
      </c>
      <c r="G23" s="6">
        <f>計算シート!$N$6*G10</f>
        <v>0</v>
      </c>
      <c r="H23" s="6">
        <f>計算シート!$N$7*H10</f>
        <v>16.2</v>
      </c>
      <c r="I23" s="6">
        <f>計算シート!$N$8*I10</f>
        <v>0</v>
      </c>
      <c r="J23" s="6">
        <f>計算シート!$N$9*J10</f>
        <v>13.8</v>
      </c>
      <c r="K23" s="6">
        <f>計算シート!$N$10*K10</f>
        <v>0</v>
      </c>
      <c r="L23" s="15">
        <f>計算シート!$N$11*L10</f>
        <v>0</v>
      </c>
      <c r="M23" s="39">
        <f>SUM(C23:L23,C25:L25)</f>
        <v>133.5</v>
      </c>
    </row>
    <row r="24" spans="2:13">
      <c r="B24" s="31" t="s">
        <v>790</v>
      </c>
      <c r="C24" s="3" t="s">
        <v>54</v>
      </c>
      <c r="D24" s="3" t="s">
        <v>55</v>
      </c>
      <c r="E24" s="3" t="s">
        <v>56</v>
      </c>
      <c r="F24" s="3" t="s">
        <v>57</v>
      </c>
      <c r="G24" s="3" t="s">
        <v>58</v>
      </c>
      <c r="H24" s="3" t="s">
        <v>59</v>
      </c>
      <c r="I24" s="3" t="s">
        <v>60</v>
      </c>
      <c r="J24" s="3" t="s">
        <v>61</v>
      </c>
      <c r="K24" s="3" t="s">
        <v>62</v>
      </c>
      <c r="L24" s="14" t="s">
        <v>63</v>
      </c>
      <c r="M24" s="39"/>
    </row>
    <row r="25" spans="2:13" ht="18" thickBot="1">
      <c r="B25" s="29"/>
      <c r="C25" s="6">
        <f>計算シート!$N$12*C17</f>
        <v>2.8</v>
      </c>
      <c r="D25" s="6">
        <f>計算シート!$N$13*D17</f>
        <v>5.8</v>
      </c>
      <c r="E25" s="6">
        <f>計算シート!$N$14*E17</f>
        <v>0</v>
      </c>
      <c r="F25" s="6">
        <f>計算シート!$N$15*F17</f>
        <v>0</v>
      </c>
      <c r="G25" s="6">
        <f>計算シート!$N$16*G17</f>
        <v>0</v>
      </c>
      <c r="H25" s="6">
        <f>計算シート!$N$17*H17</f>
        <v>0</v>
      </c>
      <c r="I25" s="6">
        <f>計算シート!$N$18*I17</f>
        <v>0</v>
      </c>
      <c r="J25" s="6">
        <f>計算シート!$N$19*J17</f>
        <v>0</v>
      </c>
      <c r="K25" s="6">
        <f>計算シート!$N$20*K17</f>
        <v>0</v>
      </c>
      <c r="L25" s="15">
        <f>計算シート!$N$21*L17</f>
        <v>0</v>
      </c>
      <c r="M25" s="40"/>
    </row>
    <row r="26" spans="2:13">
      <c r="B26" s="5" t="s">
        <v>792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</row>
    <row r="27" spans="2:13">
      <c r="B27" s="12" t="s">
        <v>784</v>
      </c>
    </row>
    <row r="28" spans="2:13">
      <c r="B28" s="2" t="s">
        <v>791</v>
      </c>
    </row>
  </sheetData>
  <mergeCells count="1">
    <mergeCell ref="M23:M25"/>
  </mergeCells>
  <phoneticPr fontId="2"/>
  <pageMargins left="0.51181102362204722" right="0.51181102362204722" top="0.74803149606299213" bottom="0.35433070866141736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149AABAD-1C27-402D-820D-6328017A623A}">
          <x14:formula1>
            <xm:f>リスト!$D$2:$D$43</xm:f>
          </x14:formula1>
          <xm:sqref>C6</xm:sqref>
        </x14:dataValidation>
        <x14:dataValidation type="list" allowBlank="1" xr:uid="{158570C9-A659-4B81-9152-41CCE1B9D305}">
          <x14:formula1>
            <xm:f>リスト!$F$2:$F$53</xm:f>
          </x14:formula1>
          <xm:sqref>C9:L9 C16:L16</xm:sqref>
        </x14:dataValidation>
        <x14:dataValidation type="list" allowBlank="1" showInputMessage="1" showErrorMessage="1" xr:uid="{2000A5BF-CBB1-4B82-A615-CE33017537E2}">
          <x14:formula1>
            <xm:f>リスト!$C$2:$C$9</xm:f>
          </x14:formula1>
          <xm:sqref>C11:L11 C18:L18</xm:sqref>
        </x14:dataValidation>
        <x14:dataValidation type="list" allowBlank="1" showInputMessage="1" showErrorMessage="1" xr:uid="{80ECAF85-B5A6-4603-BB02-1BA18CB3EFEF}">
          <x14:formula1>
            <xm:f>リスト!$A$2:$A$7</xm:f>
          </x14:formula1>
          <xm:sqref>C13:L14 C20:L20</xm:sqref>
        </x14:dataValidation>
        <x14:dataValidation type="custom" allowBlank="1" showInputMessage="1" showErrorMessage="1" xr:uid="{A89FEF50-C732-4216-9216-BDF1D8D15607}">
          <x14:formula1>
            <xm:f>VLOOKUP(C6,リスト!D:E,2,FALSE)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B664-ACF0-48E1-8477-D8A36370E55E}">
  <dimension ref="A1:F21"/>
  <sheetViews>
    <sheetView view="pageBreakPreview" zoomScale="98" zoomScaleNormal="100" zoomScaleSheetLayoutView="98" workbookViewId="0"/>
  </sheetViews>
  <sheetFormatPr defaultRowHeight="18"/>
  <cols>
    <col min="2" max="2" width="12.3984375" customWidth="1"/>
    <col min="3" max="3" width="13.796875" customWidth="1"/>
    <col min="5" max="5" width="14.3984375" customWidth="1"/>
    <col min="6" max="6" width="13.09765625" customWidth="1"/>
  </cols>
  <sheetData>
    <row r="1" spans="1:6">
      <c r="A1" t="s">
        <v>793</v>
      </c>
    </row>
    <row r="3" spans="1:6">
      <c r="A3" t="s">
        <v>794</v>
      </c>
    </row>
    <row r="4" spans="1:6">
      <c r="A4" s="43"/>
      <c r="B4" s="44" t="s">
        <v>12</v>
      </c>
      <c r="C4" s="44" t="s">
        <v>13</v>
      </c>
      <c r="D4" s="34" t="s">
        <v>14</v>
      </c>
      <c r="E4" s="44" t="s">
        <v>16</v>
      </c>
      <c r="F4" s="44" t="s">
        <v>17</v>
      </c>
    </row>
    <row r="5" spans="1:6">
      <c r="A5" s="43"/>
      <c r="B5" s="44"/>
      <c r="C5" s="44"/>
      <c r="D5" s="34" t="s">
        <v>15</v>
      </c>
      <c r="E5" s="44"/>
      <c r="F5" s="44"/>
    </row>
    <row r="6" spans="1:6">
      <c r="A6" s="41" t="s">
        <v>18</v>
      </c>
      <c r="B6" s="42" t="s">
        <v>19</v>
      </c>
      <c r="C6" s="42" t="s">
        <v>20</v>
      </c>
      <c r="D6" s="42" t="s">
        <v>21</v>
      </c>
      <c r="E6" s="35" t="s">
        <v>22</v>
      </c>
      <c r="F6" s="42" t="s">
        <v>24</v>
      </c>
    </row>
    <row r="7" spans="1:6">
      <c r="A7" s="41"/>
      <c r="B7" s="42"/>
      <c r="C7" s="42"/>
      <c r="D7" s="42"/>
      <c r="E7" s="35" t="s">
        <v>23</v>
      </c>
      <c r="F7" s="42"/>
    </row>
    <row r="8" spans="1:6">
      <c r="A8" s="41"/>
      <c r="B8" s="42" t="s">
        <v>25</v>
      </c>
      <c r="C8" s="42" t="s">
        <v>20</v>
      </c>
      <c r="D8" s="42" t="s">
        <v>21</v>
      </c>
      <c r="E8" s="36" t="s">
        <v>26</v>
      </c>
      <c r="F8" s="42" t="s">
        <v>24</v>
      </c>
    </row>
    <row r="9" spans="1:6">
      <c r="A9" s="41"/>
      <c r="B9" s="42"/>
      <c r="C9" s="42"/>
      <c r="D9" s="42"/>
      <c r="E9" s="36" t="s">
        <v>27</v>
      </c>
      <c r="F9" s="42"/>
    </row>
    <row r="10" spans="1:6" ht="30" customHeight="1">
      <c r="A10" s="41"/>
      <c r="B10" s="35" t="s">
        <v>28</v>
      </c>
      <c r="C10" s="35" t="s">
        <v>28</v>
      </c>
      <c r="D10" s="35" t="s">
        <v>21</v>
      </c>
      <c r="E10" s="35" t="s">
        <v>22</v>
      </c>
      <c r="F10" s="35"/>
    </row>
    <row r="11" spans="1:6" ht="24">
      <c r="A11" s="41"/>
      <c r="B11" s="35" t="s">
        <v>29</v>
      </c>
      <c r="C11" s="35" t="s">
        <v>29</v>
      </c>
      <c r="D11" s="35" t="s">
        <v>21</v>
      </c>
      <c r="E11" s="35" t="s">
        <v>22</v>
      </c>
      <c r="F11" s="35" t="s">
        <v>30</v>
      </c>
    </row>
    <row r="12" spans="1:6">
      <c r="A12" s="41"/>
      <c r="B12" s="35" t="s">
        <v>31</v>
      </c>
      <c r="C12" s="35" t="s">
        <v>31</v>
      </c>
      <c r="D12" s="35" t="s">
        <v>21</v>
      </c>
      <c r="E12" s="35" t="s">
        <v>22</v>
      </c>
      <c r="F12" s="35"/>
    </row>
    <row r="13" spans="1:6" ht="24">
      <c r="A13" s="41"/>
      <c r="B13" s="35" t="s">
        <v>32</v>
      </c>
      <c r="C13" s="35" t="s">
        <v>32</v>
      </c>
      <c r="D13" s="35" t="s">
        <v>21</v>
      </c>
      <c r="E13" s="35" t="s">
        <v>22</v>
      </c>
      <c r="F13" s="35" t="s">
        <v>33</v>
      </c>
    </row>
    <row r="14" spans="1:6" ht="24">
      <c r="A14" s="41"/>
      <c r="B14" s="35" t="s">
        <v>34</v>
      </c>
      <c r="C14" s="35" t="s">
        <v>35</v>
      </c>
      <c r="D14" s="35"/>
      <c r="E14" s="35" t="s">
        <v>22</v>
      </c>
      <c r="F14" s="36" t="s">
        <v>36</v>
      </c>
    </row>
    <row r="15" spans="1:6" ht="25.5" customHeight="1">
      <c r="A15" s="41" t="s">
        <v>37</v>
      </c>
      <c r="B15" s="42" t="s">
        <v>50</v>
      </c>
      <c r="C15" s="42" t="s">
        <v>38</v>
      </c>
      <c r="D15" s="35" t="s">
        <v>39</v>
      </c>
      <c r="E15" s="42" t="s">
        <v>22</v>
      </c>
      <c r="F15" s="42"/>
    </row>
    <row r="16" spans="1:6">
      <c r="A16" s="41"/>
      <c r="B16" s="42"/>
      <c r="C16" s="42"/>
      <c r="D16" s="35" t="s">
        <v>40</v>
      </c>
      <c r="E16" s="42"/>
      <c r="F16" s="42"/>
    </row>
    <row r="17" spans="1:6" ht="28.5" customHeight="1">
      <c r="A17" s="41"/>
      <c r="B17" s="35" t="s">
        <v>41</v>
      </c>
      <c r="C17" s="35" t="s">
        <v>41</v>
      </c>
      <c r="D17" s="35"/>
      <c r="E17" s="35" t="s">
        <v>22</v>
      </c>
      <c r="F17" s="35"/>
    </row>
    <row r="18" spans="1:6" ht="27.45" customHeight="1">
      <c r="A18" s="41"/>
      <c r="B18" s="35" t="s">
        <v>42</v>
      </c>
      <c r="C18" s="35" t="s">
        <v>43</v>
      </c>
      <c r="D18" s="35"/>
      <c r="E18" s="35" t="s">
        <v>22</v>
      </c>
      <c r="F18" s="36" t="s">
        <v>785</v>
      </c>
    </row>
    <row r="20" spans="1:6">
      <c r="B20" s="45" t="s">
        <v>795</v>
      </c>
      <c r="C20" s="45"/>
      <c r="D20" s="45"/>
    </row>
    <row r="21" spans="1:6">
      <c r="B21" s="13"/>
    </row>
  </sheetData>
  <sheetProtection algorithmName="SHA-512" hashValue="8/EAe1V5WGIuh1fhVcLv2hTcjDF7Zoge0hrPYjY56p2iojtcyAswhb8sKJameKOFe1mKByMND8u1FzpDH8xJvA==" saltValue="cRFLSe5Du8a466oIgPjtrQ==" spinCount="100000" sheet="1" objects="1" scenarios="1"/>
  <mergeCells count="20">
    <mergeCell ref="B20:D20"/>
    <mergeCell ref="B8:B9"/>
    <mergeCell ref="C8:C9"/>
    <mergeCell ref="D8:D9"/>
    <mergeCell ref="F8:F9"/>
    <mergeCell ref="A15:A18"/>
    <mergeCell ref="B15:B16"/>
    <mergeCell ref="C15:C16"/>
    <mergeCell ref="E15:E16"/>
    <mergeCell ref="F15:F16"/>
    <mergeCell ref="A4:A5"/>
    <mergeCell ref="B4:B5"/>
    <mergeCell ref="C4:C5"/>
    <mergeCell ref="E4:E5"/>
    <mergeCell ref="F4:F5"/>
    <mergeCell ref="A6:A14"/>
    <mergeCell ref="B6:B7"/>
    <mergeCell ref="C6:C7"/>
    <mergeCell ref="D6:D7"/>
    <mergeCell ref="F6:F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2DD2-1761-43EE-B676-A64F7D509167}">
  <dimension ref="A1:N21"/>
  <sheetViews>
    <sheetView workbookViewId="0">
      <selection activeCell="G26" sqref="G26"/>
    </sheetView>
  </sheetViews>
  <sheetFormatPr defaultRowHeight="18"/>
  <cols>
    <col min="3" max="3" width="11" bestFit="1" customWidth="1"/>
    <col min="4" max="8" width="11" customWidth="1"/>
    <col min="9" max="13" width="10.59765625" customWidth="1"/>
  </cols>
  <sheetData>
    <row r="1" spans="1:14">
      <c r="A1" s="1" t="s">
        <v>77</v>
      </c>
      <c r="B1" s="1" t="s">
        <v>207</v>
      </c>
      <c r="C1" s="1" t="s">
        <v>262</v>
      </c>
      <c r="D1" s="1" t="s">
        <v>263</v>
      </c>
      <c r="E1" s="1" t="s">
        <v>4</v>
      </c>
      <c r="F1" s="1" t="s">
        <v>264</v>
      </c>
      <c r="G1" s="1" t="s">
        <v>206</v>
      </c>
      <c r="H1" s="1" t="s">
        <v>0</v>
      </c>
      <c r="I1" s="1" t="s">
        <v>76</v>
      </c>
      <c r="J1" s="1" t="s">
        <v>3</v>
      </c>
      <c r="K1" s="1" t="s">
        <v>778</v>
      </c>
      <c r="L1" s="1" t="s">
        <v>777</v>
      </c>
      <c r="M1" s="1" t="s">
        <v>781</v>
      </c>
      <c r="N1" s="1" t="s">
        <v>780</v>
      </c>
    </row>
    <row r="2" spans="1:14">
      <c r="A2" s="3" t="s">
        <v>64</v>
      </c>
      <c r="B2" s="3">
        <f>CO2吸収量試算シート!$C$6</f>
        <v>2024</v>
      </c>
      <c r="C2" s="3">
        <f>CO2吸収量試算シート!$C$9</f>
        <v>2017</v>
      </c>
      <c r="D2" s="3">
        <f>IF(B2&gt;=C2,B2-C2,0)</f>
        <v>7</v>
      </c>
      <c r="E2" s="3">
        <f>CO2吸収量試算シート!$C$12</f>
        <v>50</v>
      </c>
      <c r="F2" s="3">
        <f>IF(E2&gt;1,D2,0)</f>
        <v>7</v>
      </c>
      <c r="G2" s="3">
        <f>E2+F2</f>
        <v>57</v>
      </c>
      <c r="H2" s="3" t="str">
        <f>CO2吸収量試算シート!$C$11</f>
        <v>ヒノキ</v>
      </c>
      <c r="I2" s="1" t="str">
        <f>CONCATENATE(H2,G2)</f>
        <v>ヒノキ57</v>
      </c>
      <c r="J2" s="3" t="str">
        <f>CO2吸収量試算シート!$C$13</f>
        <v>地位Ⅲ</v>
      </c>
      <c r="K2" s="3">
        <f>VLOOKUP(J2,リスト!$A$1:$B$7,2,FALSE)</f>
        <v>4</v>
      </c>
      <c r="L2" s="1">
        <f>VLOOKUP(I2,算定根拠!A:G,K2,FALSE)</f>
        <v>3.5</v>
      </c>
      <c r="M2" s="1" t="b">
        <f>NOT(ISERROR(VALUE(L2)))</f>
        <v>1</v>
      </c>
      <c r="N2" s="1">
        <f>IF(M2=TRUE,L2,0)</f>
        <v>3.5</v>
      </c>
    </row>
    <row r="3" spans="1:14">
      <c r="A3" s="3" t="s">
        <v>65</v>
      </c>
      <c r="B3" s="3">
        <f>CO2吸収量試算シート!$C$6</f>
        <v>2024</v>
      </c>
      <c r="C3" s="3">
        <f>CO2吸収量試算シート!$D$9</f>
        <v>2017</v>
      </c>
      <c r="D3" s="3">
        <f t="shared" ref="D3:D21" si="0">IF(B3&gt;=C3,B3-C3,0)</f>
        <v>7</v>
      </c>
      <c r="E3" s="3">
        <f>CO2吸収量試算シート!$D$12</f>
        <v>55</v>
      </c>
      <c r="F3" s="3">
        <f t="shared" ref="F3:F21" si="1">IF(E3&gt;1,D3,0)</f>
        <v>7</v>
      </c>
      <c r="G3" s="3">
        <f t="shared" ref="G3:G21" si="2">E3+F3</f>
        <v>62</v>
      </c>
      <c r="H3" s="3" t="str">
        <f>CO2吸収量試算シート!$D$11</f>
        <v>ヒノキ</v>
      </c>
      <c r="I3" s="1" t="str">
        <f t="shared" ref="I3:I21" si="3">CONCATENATE(H3,G3)</f>
        <v>ヒノキ62</v>
      </c>
      <c r="J3" s="3" t="str">
        <f>CO2吸収量試算シート!$D$13</f>
        <v>地位Ⅱ</v>
      </c>
      <c r="K3" s="3">
        <f>VLOOKUP(J3,リスト!$A$1:$B$7,2,FALSE)</f>
        <v>3</v>
      </c>
      <c r="L3" s="1">
        <f>VLOOKUP(I3,算定根拠!A:G,K3,FALSE)</f>
        <v>3.7</v>
      </c>
      <c r="M3" s="1" t="b">
        <f t="shared" ref="M3:M21" si="4">NOT(ISERROR(VALUE(L3)))</f>
        <v>1</v>
      </c>
      <c r="N3" s="1">
        <f t="shared" ref="N3:N21" si="5">IF(M3=TRUE,L3,0)</f>
        <v>3.7</v>
      </c>
    </row>
    <row r="4" spans="1:14">
      <c r="A4" s="3" t="s">
        <v>66</v>
      </c>
      <c r="B4" s="3">
        <f>CO2吸収量試算シート!$C$6</f>
        <v>2024</v>
      </c>
      <c r="C4" s="3">
        <f>CO2吸収量試算シート!$E$9</f>
        <v>2017</v>
      </c>
      <c r="D4" s="3">
        <f t="shared" si="0"/>
        <v>7</v>
      </c>
      <c r="E4" s="3">
        <f>CO2吸収量試算シート!$E$12</f>
        <v>70</v>
      </c>
      <c r="F4" s="3">
        <f t="shared" si="1"/>
        <v>7</v>
      </c>
      <c r="G4" s="3">
        <f t="shared" si="2"/>
        <v>77</v>
      </c>
      <c r="H4" s="3" t="str">
        <f>CO2吸収量試算シート!$E$11</f>
        <v>カラマツ</v>
      </c>
      <c r="I4" s="1" t="str">
        <f t="shared" si="3"/>
        <v>カラマツ77</v>
      </c>
      <c r="J4" s="3" t="str">
        <f>CO2吸収量試算シート!$E$13</f>
        <v>地位Ⅲ</v>
      </c>
      <c r="K4" s="3">
        <f>VLOOKUP(J4,リスト!$A$1:$B$7,2,FALSE)</f>
        <v>4</v>
      </c>
      <c r="L4" s="1">
        <f>VLOOKUP(I4,算定根拠!A:G,K4,FALSE)</f>
        <v>0.6</v>
      </c>
      <c r="M4" s="1" t="b">
        <f t="shared" si="4"/>
        <v>1</v>
      </c>
      <c r="N4" s="1">
        <f t="shared" si="5"/>
        <v>0.6</v>
      </c>
    </row>
    <row r="5" spans="1:14">
      <c r="A5" s="3" t="s">
        <v>67</v>
      </c>
      <c r="B5" s="3">
        <f>CO2吸収量試算シート!$C$6</f>
        <v>2024</v>
      </c>
      <c r="C5" s="3">
        <f>CO2吸収量試算シート!$F$9</f>
        <v>2017</v>
      </c>
      <c r="D5" s="3">
        <f t="shared" si="0"/>
        <v>7</v>
      </c>
      <c r="E5" s="3">
        <f>CO2吸収量試算シート!$F$12</f>
        <v>30</v>
      </c>
      <c r="F5" s="3">
        <f t="shared" si="1"/>
        <v>7</v>
      </c>
      <c r="G5" s="3">
        <f t="shared" si="2"/>
        <v>37</v>
      </c>
      <c r="H5" s="3" t="str">
        <f>CO2吸収量試算シート!$F$11</f>
        <v>スギ（裏）</v>
      </c>
      <c r="I5" s="1" t="str">
        <f t="shared" si="3"/>
        <v>スギ（裏）37</v>
      </c>
      <c r="J5" s="3" t="str">
        <f>CO2吸収量試算シート!$F$13</f>
        <v>地位Ⅲ</v>
      </c>
      <c r="K5" s="3">
        <f>VLOOKUP(J5,リスト!$A$1:$B$7,2,FALSE)</f>
        <v>4</v>
      </c>
      <c r="L5" s="1">
        <f>VLOOKUP(I5,算定根拠!A:G,K5,FALSE)</f>
        <v>8.1</v>
      </c>
      <c r="M5" s="1" t="b">
        <f t="shared" si="4"/>
        <v>1</v>
      </c>
      <c r="N5" s="1">
        <f t="shared" si="5"/>
        <v>8.1</v>
      </c>
    </row>
    <row r="6" spans="1:14">
      <c r="A6" s="3" t="s">
        <v>68</v>
      </c>
      <c r="B6" s="3">
        <f>CO2吸収量試算シート!$C$6</f>
        <v>2024</v>
      </c>
      <c r="C6" s="3">
        <f>CO2吸収量試算シート!$G$9</f>
        <v>2017</v>
      </c>
      <c r="D6" s="3">
        <f t="shared" si="0"/>
        <v>7</v>
      </c>
      <c r="E6" s="3">
        <f>CO2吸収量試算シート!$G$12</f>
        <v>79</v>
      </c>
      <c r="F6" s="3">
        <f t="shared" si="1"/>
        <v>7</v>
      </c>
      <c r="G6" s="3">
        <f t="shared" si="2"/>
        <v>86</v>
      </c>
      <c r="H6" s="3" t="str">
        <f>CO2吸収量試算シート!$G$11</f>
        <v>アカマツ</v>
      </c>
      <c r="I6" s="1" t="str">
        <f t="shared" si="3"/>
        <v>アカマツ86</v>
      </c>
      <c r="J6" s="3" t="str">
        <f>CO2吸収量試算シート!$G$13</f>
        <v>地位Ⅲ</v>
      </c>
      <c r="K6" s="3">
        <f>VLOOKUP(J6,リスト!$A$1:$B$7,2,FALSE)</f>
        <v>4</v>
      </c>
      <c r="L6" s="1" t="e">
        <f>VLOOKUP(I6,算定根拠!A:G,K6,FALSE)</f>
        <v>#N/A</v>
      </c>
      <c r="M6" s="1" t="b">
        <f t="shared" si="4"/>
        <v>0</v>
      </c>
      <c r="N6" s="1">
        <f t="shared" si="5"/>
        <v>0</v>
      </c>
    </row>
    <row r="7" spans="1:14">
      <c r="A7" s="3" t="s">
        <v>69</v>
      </c>
      <c r="B7" s="3">
        <f>CO2吸収量試算シート!$C$6</f>
        <v>2024</v>
      </c>
      <c r="C7" s="3">
        <f>CO2吸収量試算シート!$H$9</f>
        <v>2038</v>
      </c>
      <c r="D7" s="3">
        <f t="shared" si="0"/>
        <v>0</v>
      </c>
      <c r="E7" s="3">
        <f>CO2吸収量試算シート!$H$12</f>
        <v>40</v>
      </c>
      <c r="F7" s="3">
        <f t="shared" si="1"/>
        <v>0</v>
      </c>
      <c r="G7" s="3">
        <f t="shared" si="2"/>
        <v>40</v>
      </c>
      <c r="H7" s="3" t="str">
        <f>CO2吸収量試算シート!$H$11</f>
        <v>ヨーロッパトウヒ</v>
      </c>
      <c r="I7" s="1" t="str">
        <f t="shared" si="3"/>
        <v>ヨーロッパトウヒ40</v>
      </c>
      <c r="J7" s="3" t="str">
        <f>CO2吸収量試算シート!$H$13</f>
        <v>地位Ⅲ</v>
      </c>
      <c r="K7" s="3">
        <f>VLOOKUP(J7,リスト!$A$1:$B$7,2,FALSE)</f>
        <v>4</v>
      </c>
      <c r="L7" s="1">
        <f>VLOOKUP(I7,算定根拠!A:G,K7,FALSE)</f>
        <v>8.1</v>
      </c>
      <c r="M7" s="1" t="b">
        <f t="shared" si="4"/>
        <v>1</v>
      </c>
      <c r="N7" s="1">
        <f t="shared" si="5"/>
        <v>8.1</v>
      </c>
    </row>
    <row r="8" spans="1:14">
      <c r="A8" s="3" t="s">
        <v>70</v>
      </c>
      <c r="B8" s="3">
        <f>CO2吸収量試算シート!$C$6</f>
        <v>2024</v>
      </c>
      <c r="C8" s="3">
        <f>CO2吸収量試算シート!$I$9</f>
        <v>2017</v>
      </c>
      <c r="D8" s="3">
        <f t="shared" si="0"/>
        <v>7</v>
      </c>
      <c r="E8" s="3">
        <f>CO2吸収量試算シート!$I$12</f>
        <v>0</v>
      </c>
      <c r="F8" s="3">
        <f t="shared" si="1"/>
        <v>0</v>
      </c>
      <c r="G8" s="3">
        <f t="shared" si="2"/>
        <v>0</v>
      </c>
      <c r="H8" s="3" t="str">
        <f>CO2吸収量試算シート!$I$11</f>
        <v>ナラ類</v>
      </c>
      <c r="I8" s="1" t="str">
        <f t="shared" si="3"/>
        <v>ナラ類0</v>
      </c>
      <c r="J8" s="3" t="str">
        <f>CO2吸収量試算シート!$I$13</f>
        <v>地位Ⅲ</v>
      </c>
      <c r="K8" s="3">
        <f>VLOOKUP(J8,リスト!$A$1:$B$7,2,FALSE)</f>
        <v>4</v>
      </c>
      <c r="L8" s="1" t="e">
        <f>VLOOKUP(I8,算定根拠!A:G,K8,FALSE)</f>
        <v>#N/A</v>
      </c>
      <c r="M8" s="1" t="b">
        <f t="shared" si="4"/>
        <v>0</v>
      </c>
      <c r="N8" s="1">
        <f t="shared" si="5"/>
        <v>0</v>
      </c>
    </row>
    <row r="9" spans="1:14">
      <c r="A9" s="3" t="s">
        <v>71</v>
      </c>
      <c r="B9" s="3">
        <f>CO2吸収量試算シート!$C$6</f>
        <v>2024</v>
      </c>
      <c r="C9" s="3">
        <f>CO2吸収量試算シート!$J$9</f>
        <v>2017</v>
      </c>
      <c r="D9" s="3">
        <f t="shared" si="0"/>
        <v>7</v>
      </c>
      <c r="E9" s="3">
        <f>CO2吸収量試算シート!$J$12</f>
        <v>30</v>
      </c>
      <c r="F9" s="3">
        <f t="shared" si="1"/>
        <v>7</v>
      </c>
      <c r="G9" s="3">
        <f t="shared" si="2"/>
        <v>37</v>
      </c>
      <c r="H9" s="3" t="str">
        <f>CO2吸収量試算シート!$J$11</f>
        <v>ブナ</v>
      </c>
      <c r="I9" s="1" t="str">
        <f t="shared" si="3"/>
        <v>ブナ37</v>
      </c>
      <c r="J9" s="3" t="str">
        <f>CO2吸収量試算シート!$J$13</f>
        <v>地位Ⅲ</v>
      </c>
      <c r="K9" s="3">
        <f>VLOOKUP(J9,リスト!$A$1:$B$7,2,FALSE)</f>
        <v>4</v>
      </c>
      <c r="L9" s="1">
        <f>VLOOKUP(I9,算定根拠!A:G,K9,FALSE)</f>
        <v>6.9</v>
      </c>
      <c r="M9" s="1" t="b">
        <f t="shared" si="4"/>
        <v>1</v>
      </c>
      <c r="N9" s="1">
        <f t="shared" si="5"/>
        <v>6.9</v>
      </c>
    </row>
    <row r="10" spans="1:14">
      <c r="A10" s="3" t="s">
        <v>72</v>
      </c>
      <c r="B10" s="3">
        <f>CO2吸収量試算シート!$C$6</f>
        <v>2024</v>
      </c>
      <c r="C10" s="3">
        <f>CO2吸収量試算シート!$K$9</f>
        <v>2020</v>
      </c>
      <c r="D10" s="3">
        <f t="shared" si="0"/>
        <v>4</v>
      </c>
      <c r="E10" s="3">
        <f>CO2吸収量試算シート!$K$12</f>
        <v>0</v>
      </c>
      <c r="F10" s="3">
        <f t="shared" si="1"/>
        <v>0</v>
      </c>
      <c r="G10" s="3">
        <f t="shared" si="2"/>
        <v>0</v>
      </c>
      <c r="H10" s="3">
        <f>CO2吸収量試算シート!$K$11</f>
        <v>0</v>
      </c>
      <c r="I10" s="1" t="str">
        <f t="shared" si="3"/>
        <v>00</v>
      </c>
      <c r="J10" s="3" t="str">
        <f>CO2吸収量試算シート!$K$13</f>
        <v>地位Ⅲ</v>
      </c>
      <c r="K10" s="3">
        <f>VLOOKUP(J10,リスト!$A$1:$B$7,2,FALSE)</f>
        <v>4</v>
      </c>
      <c r="L10" s="1" t="e">
        <f>VLOOKUP(I10,算定根拠!A:G,K10,FALSE)</f>
        <v>#N/A</v>
      </c>
      <c r="M10" s="1" t="b">
        <f t="shared" si="4"/>
        <v>0</v>
      </c>
      <c r="N10" s="1">
        <f t="shared" si="5"/>
        <v>0</v>
      </c>
    </row>
    <row r="11" spans="1:14">
      <c r="A11" s="3" t="s">
        <v>73</v>
      </c>
      <c r="B11" s="3">
        <f>CO2吸収量試算シート!$C$6</f>
        <v>2024</v>
      </c>
      <c r="C11" s="3">
        <f>CO2吸収量試算シート!$L$9</f>
        <v>0</v>
      </c>
      <c r="D11" s="3">
        <f t="shared" si="0"/>
        <v>2024</v>
      </c>
      <c r="E11" s="3">
        <f>CO2吸収量試算シート!$L$12</f>
        <v>0</v>
      </c>
      <c r="F11" s="3">
        <f t="shared" si="1"/>
        <v>0</v>
      </c>
      <c r="G11" s="3">
        <f t="shared" si="2"/>
        <v>0</v>
      </c>
      <c r="H11" s="3">
        <f>CO2吸収量試算シート!$L$11</f>
        <v>0</v>
      </c>
      <c r="I11" s="1" t="str">
        <f t="shared" si="3"/>
        <v>00</v>
      </c>
      <c r="J11" s="3" t="str">
        <f>CO2吸収量試算シート!$L$13</f>
        <v>地位Ⅲ</v>
      </c>
      <c r="K11" s="3">
        <f>VLOOKUP(J11,リスト!$A$1:$B$7,2,FALSE)</f>
        <v>4</v>
      </c>
      <c r="L11" s="1" t="e">
        <f>VLOOKUP(I11,算定根拠!A:G,K11,FALSE)</f>
        <v>#N/A</v>
      </c>
      <c r="M11" s="1" t="b">
        <f t="shared" si="4"/>
        <v>0</v>
      </c>
      <c r="N11" s="1">
        <f t="shared" si="5"/>
        <v>0</v>
      </c>
    </row>
    <row r="12" spans="1:14">
      <c r="A12" s="3" t="s">
        <v>54</v>
      </c>
      <c r="B12" s="3">
        <f>CO2吸収量試算シート!$C$6</f>
        <v>2024</v>
      </c>
      <c r="C12" s="3">
        <f>CO2吸収量試算シート!$C$16</f>
        <v>2017</v>
      </c>
      <c r="D12" s="3">
        <f t="shared" si="0"/>
        <v>7</v>
      </c>
      <c r="E12" s="3">
        <f>CO2吸収量試算シート!$C$19</f>
        <v>50</v>
      </c>
      <c r="F12" s="3">
        <f t="shared" si="1"/>
        <v>7</v>
      </c>
      <c r="G12" s="3">
        <f t="shared" si="2"/>
        <v>57</v>
      </c>
      <c r="H12" s="3" t="str">
        <f>CO2吸収量試算シート!$C$18</f>
        <v>カラマツ</v>
      </c>
      <c r="I12" s="1" t="str">
        <f t="shared" si="3"/>
        <v>カラマツ57</v>
      </c>
      <c r="J12" s="3" t="str">
        <f>CO2吸収量試算シート!$C$20</f>
        <v>地位Ⅰ</v>
      </c>
      <c r="K12" s="3">
        <f>VLOOKUP(J12,リスト!$A$1:$B$7,2,FALSE)</f>
        <v>2</v>
      </c>
      <c r="L12" s="1">
        <f>VLOOKUP(I12,算定根拠!A:G,K12,FALSE)</f>
        <v>2.8</v>
      </c>
      <c r="M12" s="1" t="b">
        <f t="shared" si="4"/>
        <v>1</v>
      </c>
      <c r="N12" s="1">
        <f t="shared" si="5"/>
        <v>2.8</v>
      </c>
    </row>
    <row r="13" spans="1:14">
      <c r="A13" s="3" t="s">
        <v>55</v>
      </c>
      <c r="B13" s="3">
        <f>CO2吸収量試算シート!$C$6</f>
        <v>2024</v>
      </c>
      <c r="C13" s="3">
        <f>CO2吸収量試算シート!$D$16</f>
        <v>2017</v>
      </c>
      <c r="D13" s="3">
        <f t="shared" si="0"/>
        <v>7</v>
      </c>
      <c r="E13" s="3">
        <f>CO2吸収量試算シート!$D$19</f>
        <v>55</v>
      </c>
      <c r="F13" s="3">
        <f t="shared" si="1"/>
        <v>7</v>
      </c>
      <c r="G13" s="3">
        <f t="shared" si="2"/>
        <v>62</v>
      </c>
      <c r="H13" s="3" t="str">
        <f>CO2吸収量試算シート!$D$18</f>
        <v>ヒノキ</v>
      </c>
      <c r="I13" s="1" t="str">
        <f t="shared" si="3"/>
        <v>ヒノキ62</v>
      </c>
      <c r="J13" s="3" t="str">
        <f>CO2吸収量試算シート!$D$20</f>
        <v>地位Ⅲ</v>
      </c>
      <c r="K13" s="3">
        <f>VLOOKUP(J13,リスト!$A$1:$B$7,2,FALSE)</f>
        <v>4</v>
      </c>
      <c r="L13" s="1">
        <f>VLOOKUP(I13,算定根拠!A:G,K13,FALSE)</f>
        <v>2.9</v>
      </c>
      <c r="M13" s="1" t="b">
        <f t="shared" si="4"/>
        <v>1</v>
      </c>
      <c r="N13" s="1">
        <f t="shared" si="5"/>
        <v>2.9</v>
      </c>
    </row>
    <row r="14" spans="1:14">
      <c r="A14" s="3" t="s">
        <v>56</v>
      </c>
      <c r="B14" s="3">
        <f>CO2吸収量試算シート!$C$6</f>
        <v>2024</v>
      </c>
      <c r="C14" s="3">
        <f>CO2吸収量試算シート!$E$16</f>
        <v>2017</v>
      </c>
      <c r="D14" s="3">
        <f t="shared" si="0"/>
        <v>7</v>
      </c>
      <c r="E14" s="3">
        <f>CO2吸収量試算シート!$E$19</f>
        <v>0</v>
      </c>
      <c r="F14" s="3">
        <f t="shared" si="1"/>
        <v>0</v>
      </c>
      <c r="G14" s="3">
        <f t="shared" si="2"/>
        <v>0</v>
      </c>
      <c r="H14" s="3" t="str">
        <f>CO2吸収量試算シート!$E$18</f>
        <v>スギ（表）</v>
      </c>
      <c r="I14" s="1" t="str">
        <f t="shared" si="3"/>
        <v>スギ（表）0</v>
      </c>
      <c r="J14" s="3" t="str">
        <f>CO2吸収量試算シート!$E$20</f>
        <v>地位Ⅲ</v>
      </c>
      <c r="K14" s="3">
        <f>VLOOKUP(J14,リスト!$A$1:$B$7,2,FALSE)</f>
        <v>4</v>
      </c>
      <c r="L14" s="1" t="e">
        <f>VLOOKUP(I14,算定根拠!A:G,K14,FALSE)</f>
        <v>#N/A</v>
      </c>
      <c r="M14" s="1" t="b">
        <f>NOT(ISERROR(VALUE(L14)))</f>
        <v>0</v>
      </c>
      <c r="N14" s="1">
        <f t="shared" si="5"/>
        <v>0</v>
      </c>
    </row>
    <row r="15" spans="1:14">
      <c r="A15" s="3" t="s">
        <v>57</v>
      </c>
      <c r="B15" s="3">
        <f>CO2吸収量試算シート!$C$6</f>
        <v>2024</v>
      </c>
      <c r="C15" s="3">
        <f>CO2吸収量試算シート!$F$16</f>
        <v>2017</v>
      </c>
      <c r="D15" s="3">
        <f t="shared" si="0"/>
        <v>7</v>
      </c>
      <c r="E15" s="3">
        <f>CO2吸収量試算シート!$F$19</f>
        <v>0</v>
      </c>
      <c r="F15" s="3">
        <f t="shared" si="1"/>
        <v>0</v>
      </c>
      <c r="G15" s="3">
        <f t="shared" si="2"/>
        <v>0</v>
      </c>
      <c r="H15" s="3">
        <f>CO2吸収量試算シート!$F$18</f>
        <v>0</v>
      </c>
      <c r="I15" s="1" t="str">
        <f t="shared" si="3"/>
        <v>00</v>
      </c>
      <c r="J15" s="3">
        <f>CO2吸収量試算シート!$F$20</f>
        <v>0</v>
      </c>
      <c r="K15" s="3" t="e">
        <f>VLOOKUP(J15,リスト!$A$1:$B$7,2,FALSE)</f>
        <v>#N/A</v>
      </c>
      <c r="L15" s="1" t="e">
        <f>VLOOKUP(I15,算定根拠!A:G,K15,FALSE)</f>
        <v>#N/A</v>
      </c>
      <c r="M15" s="1" t="b">
        <f t="shared" si="4"/>
        <v>0</v>
      </c>
      <c r="N15" s="1">
        <f t="shared" si="5"/>
        <v>0</v>
      </c>
    </row>
    <row r="16" spans="1:14">
      <c r="A16" s="3" t="s">
        <v>58</v>
      </c>
      <c r="B16" s="3">
        <f>CO2吸収量試算シート!$C$6</f>
        <v>2024</v>
      </c>
      <c r="C16" s="3">
        <f>CO2吸収量試算シート!$G$16</f>
        <v>0</v>
      </c>
      <c r="D16" s="3">
        <f t="shared" si="0"/>
        <v>2024</v>
      </c>
      <c r="E16" s="3">
        <f>CO2吸収量試算シート!$G$19</f>
        <v>0</v>
      </c>
      <c r="F16" s="3">
        <f t="shared" si="1"/>
        <v>0</v>
      </c>
      <c r="G16" s="3">
        <f t="shared" si="2"/>
        <v>0</v>
      </c>
      <c r="H16" s="3">
        <f>CO2吸収量試算シート!$G$18</f>
        <v>0</v>
      </c>
      <c r="I16" s="1" t="str">
        <f t="shared" si="3"/>
        <v>00</v>
      </c>
      <c r="J16" s="3">
        <f>CO2吸収量試算シート!$G$20</f>
        <v>0</v>
      </c>
      <c r="K16" s="3" t="e">
        <f>VLOOKUP(J16,リスト!$A$1:$B$7,2,FALSE)</f>
        <v>#N/A</v>
      </c>
      <c r="L16" s="1" t="e">
        <f>VLOOKUP(I16,算定根拠!A:G,K16,FALSE)</f>
        <v>#N/A</v>
      </c>
      <c r="M16" s="1" t="b">
        <f t="shared" si="4"/>
        <v>0</v>
      </c>
      <c r="N16" s="1">
        <f t="shared" si="5"/>
        <v>0</v>
      </c>
    </row>
    <row r="17" spans="1:14">
      <c r="A17" s="3" t="s">
        <v>59</v>
      </c>
      <c r="B17" s="3">
        <f>CO2吸収量試算シート!$C$6</f>
        <v>2024</v>
      </c>
      <c r="C17" s="3">
        <f>CO2吸収量試算シート!$H$16</f>
        <v>0</v>
      </c>
      <c r="D17" s="3">
        <f t="shared" si="0"/>
        <v>2024</v>
      </c>
      <c r="E17" s="3">
        <f>CO2吸収量試算シート!$H$19</f>
        <v>0</v>
      </c>
      <c r="F17" s="3">
        <f t="shared" si="1"/>
        <v>0</v>
      </c>
      <c r="G17" s="3">
        <f t="shared" si="2"/>
        <v>0</v>
      </c>
      <c r="H17" s="3">
        <f>CO2吸収量試算シート!$H$18</f>
        <v>0</v>
      </c>
      <c r="I17" s="1" t="str">
        <f t="shared" si="3"/>
        <v>00</v>
      </c>
      <c r="J17" s="3">
        <f>CO2吸収量試算シート!$H$20</f>
        <v>0</v>
      </c>
      <c r="K17" s="3" t="e">
        <f>VLOOKUP(J17,リスト!$A$1:$B$7,2,FALSE)</f>
        <v>#N/A</v>
      </c>
      <c r="L17" s="1" t="e">
        <f>VLOOKUP(I17,算定根拠!A:G,K17,FALSE)</f>
        <v>#N/A</v>
      </c>
      <c r="M17" s="1" t="b">
        <f t="shared" si="4"/>
        <v>0</v>
      </c>
      <c r="N17" s="1">
        <f t="shared" si="5"/>
        <v>0</v>
      </c>
    </row>
    <row r="18" spans="1:14">
      <c r="A18" s="3" t="s">
        <v>60</v>
      </c>
      <c r="B18" s="3">
        <f>CO2吸収量試算シート!$C$6</f>
        <v>2024</v>
      </c>
      <c r="C18" s="3">
        <f>CO2吸収量試算シート!$I$16</f>
        <v>0</v>
      </c>
      <c r="D18" s="3">
        <f t="shared" si="0"/>
        <v>2024</v>
      </c>
      <c r="E18" s="3">
        <f>CO2吸収量試算シート!$I$19</f>
        <v>0</v>
      </c>
      <c r="F18" s="3">
        <f t="shared" si="1"/>
        <v>0</v>
      </c>
      <c r="G18" s="3">
        <f t="shared" si="2"/>
        <v>0</v>
      </c>
      <c r="H18" s="3">
        <f>CO2吸収量試算シート!$I$18</f>
        <v>0</v>
      </c>
      <c r="I18" s="1" t="str">
        <f t="shared" si="3"/>
        <v>00</v>
      </c>
      <c r="J18" s="3">
        <f>CO2吸収量試算シート!$I$20</f>
        <v>0</v>
      </c>
      <c r="K18" s="3" t="e">
        <f>VLOOKUP(J18,リスト!$A$1:$B$7,2,FALSE)</f>
        <v>#N/A</v>
      </c>
      <c r="L18" s="1" t="e">
        <f>VLOOKUP(I18,算定根拠!A:G,K18,FALSE)</f>
        <v>#N/A</v>
      </c>
      <c r="M18" s="1" t="b">
        <f t="shared" si="4"/>
        <v>0</v>
      </c>
      <c r="N18" s="1">
        <f t="shared" si="5"/>
        <v>0</v>
      </c>
    </row>
    <row r="19" spans="1:14">
      <c r="A19" s="3" t="s">
        <v>61</v>
      </c>
      <c r="B19" s="3">
        <f>CO2吸収量試算シート!$C$6</f>
        <v>2024</v>
      </c>
      <c r="C19" s="3">
        <f>CO2吸収量試算シート!$J$16</f>
        <v>0</v>
      </c>
      <c r="D19" s="3">
        <f t="shared" si="0"/>
        <v>2024</v>
      </c>
      <c r="E19" s="3">
        <f>CO2吸収量試算シート!$J$19</f>
        <v>0</v>
      </c>
      <c r="F19" s="3">
        <f t="shared" si="1"/>
        <v>0</v>
      </c>
      <c r="G19" s="3">
        <f t="shared" si="2"/>
        <v>0</v>
      </c>
      <c r="H19" s="3">
        <f>CO2吸収量試算シート!$J$18</f>
        <v>0</v>
      </c>
      <c r="I19" s="1" t="str">
        <f t="shared" si="3"/>
        <v>00</v>
      </c>
      <c r="J19" s="3">
        <f>CO2吸収量試算シート!$J$20</f>
        <v>0</v>
      </c>
      <c r="K19" s="3" t="e">
        <f>VLOOKUP(J19,リスト!$A$1:$B$7,2,FALSE)</f>
        <v>#N/A</v>
      </c>
      <c r="L19" s="1" t="e">
        <f>VLOOKUP(I19,算定根拠!A:G,K19,FALSE)</f>
        <v>#N/A</v>
      </c>
      <c r="M19" s="1" t="b">
        <f t="shared" si="4"/>
        <v>0</v>
      </c>
      <c r="N19" s="1">
        <f t="shared" si="5"/>
        <v>0</v>
      </c>
    </row>
    <row r="20" spans="1:14">
      <c r="A20" s="3" t="s">
        <v>62</v>
      </c>
      <c r="B20" s="3">
        <f>CO2吸収量試算シート!$C$6</f>
        <v>2024</v>
      </c>
      <c r="C20" s="3">
        <f>CO2吸収量試算シート!$K$16</f>
        <v>0</v>
      </c>
      <c r="D20" s="3">
        <f t="shared" si="0"/>
        <v>2024</v>
      </c>
      <c r="E20" s="3">
        <f>CO2吸収量試算シート!$K$19</f>
        <v>0</v>
      </c>
      <c r="F20" s="3">
        <f t="shared" si="1"/>
        <v>0</v>
      </c>
      <c r="G20" s="3">
        <f t="shared" si="2"/>
        <v>0</v>
      </c>
      <c r="H20" s="3">
        <f>CO2吸収量試算シート!$K$18</f>
        <v>0</v>
      </c>
      <c r="I20" s="1" t="str">
        <f t="shared" si="3"/>
        <v>00</v>
      </c>
      <c r="J20" s="3">
        <f>CO2吸収量試算シート!$K$20</f>
        <v>0</v>
      </c>
      <c r="K20" s="3" t="e">
        <f>VLOOKUP(J20,リスト!$A$1:$B$7,2,FALSE)</f>
        <v>#N/A</v>
      </c>
      <c r="L20" s="1" t="e">
        <f>VLOOKUP(I20,算定根拠!A:G,K20,FALSE)</f>
        <v>#N/A</v>
      </c>
      <c r="M20" s="1" t="b">
        <f t="shared" si="4"/>
        <v>0</v>
      </c>
      <c r="N20" s="1">
        <f t="shared" si="5"/>
        <v>0</v>
      </c>
    </row>
    <row r="21" spans="1:14">
      <c r="A21" s="3" t="s">
        <v>63</v>
      </c>
      <c r="B21" s="3">
        <f>CO2吸収量試算シート!$C$6</f>
        <v>2024</v>
      </c>
      <c r="C21" s="3">
        <f>CO2吸収量試算シート!$L$16</f>
        <v>0</v>
      </c>
      <c r="D21" s="3">
        <f t="shared" si="0"/>
        <v>2024</v>
      </c>
      <c r="E21" s="3">
        <f>CO2吸収量試算シート!$L$19</f>
        <v>0</v>
      </c>
      <c r="F21" s="3">
        <f t="shared" si="1"/>
        <v>0</v>
      </c>
      <c r="G21" s="3">
        <f t="shared" si="2"/>
        <v>0</v>
      </c>
      <c r="H21" s="3">
        <f>CO2吸収量試算シート!$L$18</f>
        <v>0</v>
      </c>
      <c r="I21" s="1" t="str">
        <f t="shared" si="3"/>
        <v>00</v>
      </c>
      <c r="J21" s="3">
        <f>CO2吸収量試算シート!$L$20</f>
        <v>0</v>
      </c>
      <c r="K21" s="3" t="e">
        <f>VLOOKUP(J21,リスト!$A$1:$B$7,2,FALSE)</f>
        <v>#N/A</v>
      </c>
      <c r="L21" s="1" t="e">
        <f>VLOOKUP(I21,算定根拠!A:G,K21,FALSE)</f>
        <v>#N/A</v>
      </c>
      <c r="M21" s="1" t="b">
        <f t="shared" si="4"/>
        <v>0</v>
      </c>
      <c r="N21" s="1">
        <f t="shared" si="5"/>
        <v>0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62E2-B029-493F-8BB8-CF53274E9D10}">
  <dimension ref="A1:G52"/>
  <sheetViews>
    <sheetView workbookViewId="0">
      <selection activeCell="I22" sqref="I22"/>
    </sheetView>
  </sheetViews>
  <sheetFormatPr defaultRowHeight="18"/>
  <sheetData>
    <row r="1" spans="1:7">
      <c r="A1" t="s">
        <v>3</v>
      </c>
      <c r="B1" t="s">
        <v>779</v>
      </c>
      <c r="C1" t="s">
        <v>0</v>
      </c>
      <c r="D1" t="s">
        <v>52</v>
      </c>
      <c r="E1" t="s">
        <v>259</v>
      </c>
      <c r="F1" t="s">
        <v>53</v>
      </c>
      <c r="G1" t="s">
        <v>260</v>
      </c>
    </row>
    <row r="2" spans="1:7">
      <c r="A2" t="s">
        <v>6</v>
      </c>
      <c r="B2">
        <v>2</v>
      </c>
      <c r="C2" t="s">
        <v>44</v>
      </c>
      <c r="D2">
        <v>2030</v>
      </c>
      <c r="E2" t="s">
        <v>219</v>
      </c>
      <c r="F2">
        <v>2040</v>
      </c>
      <c r="G2" t="s">
        <v>229</v>
      </c>
    </row>
    <row r="3" spans="1:7">
      <c r="A3" t="s">
        <v>7</v>
      </c>
      <c r="B3">
        <v>3</v>
      </c>
      <c r="C3" t="s">
        <v>45</v>
      </c>
      <c r="D3">
        <v>2029</v>
      </c>
      <c r="E3" t="s">
        <v>218</v>
      </c>
      <c r="F3">
        <v>2039</v>
      </c>
      <c r="G3" t="s">
        <v>228</v>
      </c>
    </row>
    <row r="4" spans="1:7">
      <c r="A4" t="s">
        <v>8</v>
      </c>
      <c r="B4">
        <v>4</v>
      </c>
      <c r="C4" t="s">
        <v>46</v>
      </c>
      <c r="D4">
        <v>2028</v>
      </c>
      <c r="E4" t="s">
        <v>217</v>
      </c>
      <c r="F4">
        <v>2038</v>
      </c>
      <c r="G4" t="s">
        <v>227</v>
      </c>
    </row>
    <row r="5" spans="1:7">
      <c r="A5" t="s">
        <v>9</v>
      </c>
      <c r="B5">
        <v>5</v>
      </c>
      <c r="C5" t="s">
        <v>47</v>
      </c>
      <c r="D5">
        <v>2027</v>
      </c>
      <c r="E5" t="s">
        <v>216</v>
      </c>
      <c r="F5">
        <v>2037</v>
      </c>
      <c r="G5" t="s">
        <v>226</v>
      </c>
    </row>
    <row r="6" spans="1:7">
      <c r="A6" t="s">
        <v>10</v>
      </c>
      <c r="B6">
        <v>6</v>
      </c>
      <c r="C6" t="s">
        <v>48</v>
      </c>
      <c r="D6">
        <v>2026</v>
      </c>
      <c r="E6" t="s">
        <v>215</v>
      </c>
      <c r="F6">
        <v>2036</v>
      </c>
      <c r="G6" t="s">
        <v>225</v>
      </c>
    </row>
    <row r="7" spans="1:7">
      <c r="A7" t="s">
        <v>11</v>
      </c>
      <c r="B7">
        <v>7</v>
      </c>
      <c r="C7" t="s">
        <v>49</v>
      </c>
      <c r="D7">
        <v>2025</v>
      </c>
      <c r="E7" t="s">
        <v>214</v>
      </c>
      <c r="F7">
        <v>2035</v>
      </c>
      <c r="G7" t="s">
        <v>224</v>
      </c>
    </row>
    <row r="8" spans="1:7">
      <c r="C8" t="s">
        <v>50</v>
      </c>
      <c r="D8">
        <v>2024</v>
      </c>
      <c r="E8" t="s">
        <v>213</v>
      </c>
      <c r="F8">
        <v>2034</v>
      </c>
      <c r="G8" t="s">
        <v>223</v>
      </c>
    </row>
    <row r="9" spans="1:7">
      <c r="C9" t="s">
        <v>51</v>
      </c>
      <c r="D9">
        <v>2023</v>
      </c>
      <c r="E9" t="s">
        <v>208</v>
      </c>
      <c r="F9">
        <v>2033</v>
      </c>
      <c r="G9" t="s">
        <v>222</v>
      </c>
    </row>
    <row r="10" spans="1:7">
      <c r="D10">
        <v>2022</v>
      </c>
      <c r="E10" t="s">
        <v>209</v>
      </c>
      <c r="F10">
        <v>2032</v>
      </c>
      <c r="G10" t="s">
        <v>221</v>
      </c>
    </row>
    <row r="11" spans="1:7">
      <c r="D11">
        <v>2021</v>
      </c>
      <c r="E11" t="s">
        <v>210</v>
      </c>
      <c r="F11">
        <v>2031</v>
      </c>
      <c r="G11" t="s">
        <v>220</v>
      </c>
    </row>
    <row r="12" spans="1:7">
      <c r="D12">
        <v>2020</v>
      </c>
      <c r="E12" t="s">
        <v>211</v>
      </c>
      <c r="F12">
        <v>2030</v>
      </c>
      <c r="G12" t="s">
        <v>219</v>
      </c>
    </row>
    <row r="13" spans="1:7">
      <c r="D13">
        <v>2019</v>
      </c>
      <c r="E13" t="s">
        <v>212</v>
      </c>
      <c r="F13">
        <v>2029</v>
      </c>
      <c r="G13" t="s">
        <v>218</v>
      </c>
    </row>
    <row r="14" spans="1:7">
      <c r="D14">
        <v>2018</v>
      </c>
      <c r="E14" t="s">
        <v>230</v>
      </c>
      <c r="F14">
        <v>2028</v>
      </c>
      <c r="G14" t="s">
        <v>217</v>
      </c>
    </row>
    <row r="15" spans="1:7">
      <c r="D15">
        <v>2017</v>
      </c>
      <c r="E15" t="s">
        <v>231</v>
      </c>
      <c r="F15">
        <v>2027</v>
      </c>
      <c r="G15" t="s">
        <v>216</v>
      </c>
    </row>
    <row r="16" spans="1:7">
      <c r="D16">
        <v>2016</v>
      </c>
      <c r="E16" t="s">
        <v>232</v>
      </c>
      <c r="F16">
        <v>2026</v>
      </c>
      <c r="G16" t="s">
        <v>215</v>
      </c>
    </row>
    <row r="17" spans="4:7">
      <c r="D17">
        <v>2015</v>
      </c>
      <c r="E17" t="s">
        <v>233</v>
      </c>
      <c r="F17">
        <v>2025</v>
      </c>
      <c r="G17" t="s">
        <v>214</v>
      </c>
    </row>
    <row r="18" spans="4:7">
      <c r="D18">
        <v>2014</v>
      </c>
      <c r="E18" t="s">
        <v>234</v>
      </c>
      <c r="F18">
        <v>2024</v>
      </c>
      <c r="G18" t="s">
        <v>213</v>
      </c>
    </row>
    <row r="19" spans="4:7">
      <c r="D19">
        <v>2013</v>
      </c>
      <c r="E19" t="s">
        <v>235</v>
      </c>
      <c r="F19">
        <v>2023</v>
      </c>
      <c r="G19" t="s">
        <v>208</v>
      </c>
    </row>
    <row r="20" spans="4:7">
      <c r="D20">
        <v>2012</v>
      </c>
      <c r="E20" t="s">
        <v>236</v>
      </c>
      <c r="F20">
        <v>2022</v>
      </c>
      <c r="G20" t="s">
        <v>209</v>
      </c>
    </row>
    <row r="21" spans="4:7">
      <c r="D21">
        <v>2011</v>
      </c>
      <c r="E21" t="s">
        <v>237</v>
      </c>
      <c r="F21">
        <v>2021</v>
      </c>
      <c r="G21" t="s">
        <v>210</v>
      </c>
    </row>
    <row r="22" spans="4:7">
      <c r="D22">
        <v>2010</v>
      </c>
      <c r="E22" t="s">
        <v>238</v>
      </c>
      <c r="F22">
        <v>2020</v>
      </c>
      <c r="G22" t="s">
        <v>211</v>
      </c>
    </row>
    <row r="23" spans="4:7">
      <c r="D23">
        <v>2009</v>
      </c>
      <c r="E23" t="s">
        <v>239</v>
      </c>
      <c r="F23">
        <v>2019</v>
      </c>
      <c r="G23" t="s">
        <v>212</v>
      </c>
    </row>
    <row r="24" spans="4:7">
      <c r="D24">
        <v>2008</v>
      </c>
      <c r="E24" t="s">
        <v>240</v>
      </c>
      <c r="F24">
        <v>2018</v>
      </c>
      <c r="G24" t="s">
        <v>230</v>
      </c>
    </row>
    <row r="25" spans="4:7">
      <c r="D25">
        <v>2007</v>
      </c>
      <c r="E25" t="s">
        <v>241</v>
      </c>
      <c r="F25">
        <v>2017</v>
      </c>
      <c r="G25" t="s">
        <v>231</v>
      </c>
    </row>
    <row r="26" spans="4:7">
      <c r="D26">
        <v>2006</v>
      </c>
      <c r="E26" t="s">
        <v>242</v>
      </c>
      <c r="F26">
        <v>2016</v>
      </c>
      <c r="G26" t="s">
        <v>232</v>
      </c>
    </row>
    <row r="27" spans="4:7">
      <c r="D27">
        <v>2005</v>
      </c>
      <c r="E27" t="s">
        <v>243</v>
      </c>
      <c r="F27">
        <v>2015</v>
      </c>
      <c r="G27" t="s">
        <v>233</v>
      </c>
    </row>
    <row r="28" spans="4:7">
      <c r="D28">
        <v>2004</v>
      </c>
      <c r="E28" t="s">
        <v>244</v>
      </c>
      <c r="F28">
        <v>2014</v>
      </c>
      <c r="G28" t="s">
        <v>234</v>
      </c>
    </row>
    <row r="29" spans="4:7">
      <c r="D29">
        <v>2003</v>
      </c>
      <c r="E29" t="s">
        <v>245</v>
      </c>
      <c r="F29">
        <v>2013</v>
      </c>
      <c r="G29" t="s">
        <v>235</v>
      </c>
    </row>
    <row r="30" spans="4:7">
      <c r="D30">
        <v>2002</v>
      </c>
      <c r="E30" t="s">
        <v>246</v>
      </c>
      <c r="F30">
        <v>2012</v>
      </c>
      <c r="G30" t="s">
        <v>236</v>
      </c>
    </row>
    <row r="31" spans="4:7">
      <c r="D31">
        <v>2001</v>
      </c>
      <c r="E31" t="s">
        <v>247</v>
      </c>
      <c r="F31">
        <v>2011</v>
      </c>
      <c r="G31" t="s">
        <v>237</v>
      </c>
    </row>
    <row r="32" spans="4:7">
      <c r="D32">
        <v>2000</v>
      </c>
      <c r="E32" t="s">
        <v>248</v>
      </c>
      <c r="F32">
        <v>2010</v>
      </c>
      <c r="G32" t="s">
        <v>238</v>
      </c>
    </row>
    <row r="33" spans="4:7">
      <c r="D33">
        <v>1999</v>
      </c>
      <c r="E33" t="s">
        <v>249</v>
      </c>
      <c r="F33">
        <v>2009</v>
      </c>
      <c r="G33" t="s">
        <v>239</v>
      </c>
    </row>
    <row r="34" spans="4:7">
      <c r="D34">
        <v>1998</v>
      </c>
      <c r="E34" t="s">
        <v>250</v>
      </c>
      <c r="F34">
        <v>2008</v>
      </c>
      <c r="G34" t="s">
        <v>240</v>
      </c>
    </row>
    <row r="35" spans="4:7">
      <c r="D35">
        <v>1997</v>
      </c>
      <c r="E35" t="s">
        <v>251</v>
      </c>
      <c r="F35">
        <v>2007</v>
      </c>
      <c r="G35" t="s">
        <v>241</v>
      </c>
    </row>
    <row r="36" spans="4:7">
      <c r="D36">
        <v>1996</v>
      </c>
      <c r="E36" t="s">
        <v>252</v>
      </c>
      <c r="F36">
        <v>2006</v>
      </c>
      <c r="G36" t="s">
        <v>242</v>
      </c>
    </row>
    <row r="37" spans="4:7">
      <c r="D37">
        <v>1995</v>
      </c>
      <c r="E37" t="s">
        <v>253</v>
      </c>
      <c r="F37">
        <v>2005</v>
      </c>
      <c r="G37" t="s">
        <v>243</v>
      </c>
    </row>
    <row r="38" spans="4:7">
      <c r="D38">
        <v>1994</v>
      </c>
      <c r="E38" t="s">
        <v>254</v>
      </c>
      <c r="F38">
        <v>2004</v>
      </c>
      <c r="G38" t="s">
        <v>244</v>
      </c>
    </row>
    <row r="39" spans="4:7">
      <c r="D39">
        <v>1993</v>
      </c>
      <c r="E39" t="s">
        <v>255</v>
      </c>
      <c r="F39">
        <v>2003</v>
      </c>
      <c r="G39" t="s">
        <v>245</v>
      </c>
    </row>
    <row r="40" spans="4:7">
      <c r="D40">
        <v>1992</v>
      </c>
      <c r="E40" t="s">
        <v>256</v>
      </c>
      <c r="F40">
        <v>2002</v>
      </c>
      <c r="G40" t="s">
        <v>246</v>
      </c>
    </row>
    <row r="41" spans="4:7">
      <c r="D41">
        <v>1991</v>
      </c>
      <c r="E41" t="s">
        <v>257</v>
      </c>
      <c r="F41">
        <v>2001</v>
      </c>
      <c r="G41" t="s">
        <v>247</v>
      </c>
    </row>
    <row r="42" spans="4:7">
      <c r="D42">
        <v>1990</v>
      </c>
      <c r="E42" t="s">
        <v>258</v>
      </c>
      <c r="F42">
        <v>2000</v>
      </c>
      <c r="G42" t="s">
        <v>248</v>
      </c>
    </row>
    <row r="43" spans="4:7">
      <c r="F43">
        <v>1999</v>
      </c>
      <c r="G43" t="s">
        <v>249</v>
      </c>
    </row>
    <row r="44" spans="4:7">
      <c r="F44">
        <v>1998</v>
      </c>
      <c r="G44" t="s">
        <v>250</v>
      </c>
    </row>
    <row r="45" spans="4:7">
      <c r="F45">
        <v>1997</v>
      </c>
      <c r="G45" t="s">
        <v>251</v>
      </c>
    </row>
    <row r="46" spans="4:7">
      <c r="F46">
        <v>1996</v>
      </c>
      <c r="G46" t="s">
        <v>252</v>
      </c>
    </row>
    <row r="47" spans="4:7">
      <c r="F47">
        <v>1995</v>
      </c>
      <c r="G47" t="s">
        <v>253</v>
      </c>
    </row>
    <row r="48" spans="4:7">
      <c r="F48">
        <v>1994</v>
      </c>
      <c r="G48" t="s">
        <v>254</v>
      </c>
    </row>
    <row r="49" spans="6:7">
      <c r="F49">
        <v>1993</v>
      </c>
      <c r="G49" t="s">
        <v>255</v>
      </c>
    </row>
    <row r="50" spans="6:7">
      <c r="F50">
        <v>1992</v>
      </c>
      <c r="G50" t="s">
        <v>256</v>
      </c>
    </row>
    <row r="51" spans="6:7">
      <c r="F51">
        <v>1991</v>
      </c>
      <c r="G51" t="s">
        <v>257</v>
      </c>
    </row>
    <row r="52" spans="6:7">
      <c r="F52">
        <v>1990</v>
      </c>
      <c r="G52" t="s">
        <v>258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95CB-D8A2-4E9A-9B23-8D66601902F2}">
  <dimension ref="A1:G641"/>
  <sheetViews>
    <sheetView workbookViewId="0">
      <selection activeCell="D54" sqref="D54"/>
    </sheetView>
  </sheetViews>
  <sheetFormatPr defaultRowHeight="18"/>
  <cols>
    <col min="1" max="1" width="21.59765625" customWidth="1"/>
  </cols>
  <sheetData>
    <row r="1" spans="1:7">
      <c r="A1" t="s">
        <v>76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>
      <c r="A2" t="s">
        <v>581</v>
      </c>
      <c r="B2">
        <v>0.9</v>
      </c>
      <c r="C2">
        <v>0.8</v>
      </c>
      <c r="D2">
        <v>0.7</v>
      </c>
      <c r="E2">
        <v>0.5</v>
      </c>
      <c r="F2">
        <v>0.5</v>
      </c>
    </row>
    <row r="3" spans="1:7">
      <c r="A3" t="s">
        <v>582</v>
      </c>
      <c r="B3">
        <v>0.9</v>
      </c>
      <c r="C3">
        <v>0.8</v>
      </c>
      <c r="D3">
        <v>0.7</v>
      </c>
      <c r="E3">
        <v>0.5</v>
      </c>
      <c r="F3">
        <v>0.5</v>
      </c>
    </row>
    <row r="4" spans="1:7">
      <c r="A4" t="s">
        <v>583</v>
      </c>
      <c r="B4">
        <v>0.9</v>
      </c>
      <c r="C4">
        <v>0.8</v>
      </c>
      <c r="D4">
        <v>0.7</v>
      </c>
      <c r="E4">
        <v>0.5</v>
      </c>
      <c r="F4">
        <v>0.5</v>
      </c>
    </row>
    <row r="5" spans="1:7">
      <c r="A5" t="s">
        <v>584</v>
      </c>
      <c r="B5">
        <v>0.9</v>
      </c>
      <c r="C5">
        <v>0.8</v>
      </c>
      <c r="D5">
        <v>0.7</v>
      </c>
      <c r="E5">
        <v>0.5</v>
      </c>
      <c r="F5">
        <v>0.5</v>
      </c>
    </row>
    <row r="6" spans="1:7">
      <c r="A6" t="s">
        <v>78</v>
      </c>
      <c r="B6">
        <v>0.9</v>
      </c>
      <c r="C6">
        <v>0.8</v>
      </c>
      <c r="D6">
        <v>0.7</v>
      </c>
      <c r="E6">
        <v>0.5</v>
      </c>
      <c r="F6">
        <v>0.5</v>
      </c>
    </row>
    <row r="7" spans="1:7">
      <c r="A7" t="s">
        <v>265</v>
      </c>
      <c r="B7">
        <v>26.2</v>
      </c>
      <c r="C7">
        <v>21.4</v>
      </c>
      <c r="D7">
        <v>17.3</v>
      </c>
      <c r="E7">
        <v>11.7</v>
      </c>
      <c r="F7">
        <v>8.3000000000000007</v>
      </c>
    </row>
    <row r="8" spans="1:7">
      <c r="A8" t="s">
        <v>266</v>
      </c>
      <c r="B8">
        <v>26.2</v>
      </c>
      <c r="C8">
        <v>21.4</v>
      </c>
      <c r="D8">
        <v>17.3</v>
      </c>
      <c r="E8">
        <v>11.7</v>
      </c>
      <c r="F8">
        <v>8.3000000000000007</v>
      </c>
    </row>
    <row r="9" spans="1:7">
      <c r="A9" t="s">
        <v>267</v>
      </c>
      <c r="B9">
        <v>26.2</v>
      </c>
      <c r="C9">
        <v>21.4</v>
      </c>
      <c r="D9">
        <v>17.3</v>
      </c>
      <c r="E9">
        <v>11.7</v>
      </c>
      <c r="F9">
        <v>8.3000000000000007</v>
      </c>
    </row>
    <row r="10" spans="1:7">
      <c r="A10" t="s">
        <v>268</v>
      </c>
      <c r="B10">
        <v>26.2</v>
      </c>
      <c r="C10">
        <v>21.4</v>
      </c>
      <c r="D10">
        <v>17.3</v>
      </c>
      <c r="E10">
        <v>11.7</v>
      </c>
      <c r="F10">
        <v>8.3000000000000007</v>
      </c>
    </row>
    <row r="11" spans="1:7">
      <c r="A11" t="s">
        <v>79</v>
      </c>
      <c r="B11">
        <v>26.2</v>
      </c>
      <c r="C11">
        <v>21.4</v>
      </c>
      <c r="D11">
        <v>17.3</v>
      </c>
      <c r="E11">
        <v>11.7</v>
      </c>
      <c r="F11">
        <v>8.3000000000000007</v>
      </c>
    </row>
    <row r="12" spans="1:7">
      <c r="A12" t="s">
        <v>269</v>
      </c>
      <c r="B12">
        <v>24.9</v>
      </c>
      <c r="C12">
        <v>20.6</v>
      </c>
      <c r="D12">
        <v>16.3</v>
      </c>
      <c r="E12">
        <v>12.6</v>
      </c>
      <c r="F12">
        <v>8.8000000000000007</v>
      </c>
    </row>
    <row r="13" spans="1:7">
      <c r="A13" t="s">
        <v>270</v>
      </c>
      <c r="B13">
        <v>24.9</v>
      </c>
      <c r="C13">
        <v>20.6</v>
      </c>
      <c r="D13">
        <v>16.3</v>
      </c>
      <c r="E13">
        <v>12.6</v>
      </c>
      <c r="F13">
        <v>8.8000000000000007</v>
      </c>
    </row>
    <row r="14" spans="1:7">
      <c r="A14" t="s">
        <v>271</v>
      </c>
      <c r="B14">
        <v>24.9</v>
      </c>
      <c r="C14">
        <v>20.6</v>
      </c>
      <c r="D14">
        <v>16.3</v>
      </c>
      <c r="E14">
        <v>12.6</v>
      </c>
      <c r="F14">
        <v>8.8000000000000007</v>
      </c>
    </row>
    <row r="15" spans="1:7">
      <c r="A15" t="s">
        <v>272</v>
      </c>
      <c r="B15">
        <v>24.9</v>
      </c>
      <c r="C15">
        <v>20.6</v>
      </c>
      <c r="D15">
        <v>16.3</v>
      </c>
      <c r="E15">
        <v>12.6</v>
      </c>
      <c r="F15">
        <v>8.8000000000000007</v>
      </c>
    </row>
    <row r="16" spans="1:7">
      <c r="A16" t="s">
        <v>80</v>
      </c>
      <c r="B16">
        <v>24.9</v>
      </c>
      <c r="C16">
        <v>20.6</v>
      </c>
      <c r="D16">
        <v>16.3</v>
      </c>
      <c r="E16">
        <v>12.6</v>
      </c>
      <c r="F16">
        <v>8.8000000000000007</v>
      </c>
    </row>
    <row r="17" spans="1:6">
      <c r="A17" t="s">
        <v>273</v>
      </c>
      <c r="B17">
        <v>22.3</v>
      </c>
      <c r="C17">
        <v>18.600000000000001</v>
      </c>
      <c r="D17">
        <v>14.9</v>
      </c>
      <c r="E17">
        <v>11.7</v>
      </c>
      <c r="F17">
        <v>8.3000000000000007</v>
      </c>
    </row>
    <row r="18" spans="1:6">
      <c r="A18" t="s">
        <v>274</v>
      </c>
      <c r="B18">
        <v>22.3</v>
      </c>
      <c r="C18">
        <v>18.600000000000001</v>
      </c>
      <c r="D18">
        <v>14.9</v>
      </c>
      <c r="E18">
        <v>11.7</v>
      </c>
      <c r="F18">
        <v>8.3000000000000007</v>
      </c>
    </row>
    <row r="19" spans="1:6">
      <c r="A19" t="s">
        <v>275</v>
      </c>
      <c r="B19">
        <v>22.3</v>
      </c>
      <c r="C19">
        <v>18.600000000000001</v>
      </c>
      <c r="D19">
        <v>14.9</v>
      </c>
      <c r="E19">
        <v>11.7</v>
      </c>
      <c r="F19">
        <v>8.3000000000000007</v>
      </c>
    </row>
    <row r="20" spans="1:6">
      <c r="A20" t="s">
        <v>276</v>
      </c>
      <c r="B20">
        <v>22.3</v>
      </c>
      <c r="C20">
        <v>18.600000000000001</v>
      </c>
      <c r="D20">
        <v>14.9</v>
      </c>
      <c r="E20">
        <v>11.7</v>
      </c>
      <c r="F20">
        <v>8.3000000000000007</v>
      </c>
    </row>
    <row r="21" spans="1:6">
      <c r="A21" t="s">
        <v>81</v>
      </c>
      <c r="B21">
        <v>22.3</v>
      </c>
      <c r="C21">
        <v>18.600000000000001</v>
      </c>
      <c r="D21">
        <v>14.9</v>
      </c>
      <c r="E21">
        <v>11.7</v>
      </c>
      <c r="F21">
        <v>8.3000000000000007</v>
      </c>
    </row>
    <row r="22" spans="1:6">
      <c r="A22" t="s">
        <v>277</v>
      </c>
      <c r="B22">
        <v>14.5</v>
      </c>
      <c r="C22">
        <v>12.1</v>
      </c>
      <c r="D22">
        <v>9.6</v>
      </c>
      <c r="E22">
        <v>7.7</v>
      </c>
      <c r="F22">
        <v>5.5</v>
      </c>
    </row>
    <row r="23" spans="1:6">
      <c r="A23" t="s">
        <v>278</v>
      </c>
      <c r="B23">
        <v>14.5</v>
      </c>
      <c r="C23">
        <v>12.1</v>
      </c>
      <c r="D23">
        <v>9.6</v>
      </c>
      <c r="E23">
        <v>7.7</v>
      </c>
      <c r="F23">
        <v>5.5</v>
      </c>
    </row>
    <row r="24" spans="1:6">
      <c r="A24" t="s">
        <v>279</v>
      </c>
      <c r="B24">
        <v>14.5</v>
      </c>
      <c r="C24">
        <v>12.1</v>
      </c>
      <c r="D24">
        <v>9.6</v>
      </c>
      <c r="E24">
        <v>7.7</v>
      </c>
      <c r="F24">
        <v>5.5</v>
      </c>
    </row>
    <row r="25" spans="1:6">
      <c r="A25" t="s">
        <v>280</v>
      </c>
      <c r="B25">
        <v>14.5</v>
      </c>
      <c r="C25">
        <v>12.1</v>
      </c>
      <c r="D25">
        <v>9.6</v>
      </c>
      <c r="E25">
        <v>7.7</v>
      </c>
      <c r="F25">
        <v>5.5</v>
      </c>
    </row>
    <row r="26" spans="1:6">
      <c r="A26" t="s">
        <v>82</v>
      </c>
      <c r="B26">
        <v>14.5</v>
      </c>
      <c r="C26">
        <v>12.1</v>
      </c>
      <c r="D26">
        <v>9.6</v>
      </c>
      <c r="E26">
        <v>7.7</v>
      </c>
      <c r="F26">
        <v>5.5</v>
      </c>
    </row>
    <row r="27" spans="1:6">
      <c r="A27" t="s">
        <v>281</v>
      </c>
      <c r="B27">
        <v>12.1</v>
      </c>
      <c r="C27">
        <v>9.9</v>
      </c>
      <c r="D27">
        <v>8.1</v>
      </c>
      <c r="E27">
        <v>6.3</v>
      </c>
      <c r="F27">
        <v>4.5999999999999996</v>
      </c>
    </row>
    <row r="28" spans="1:6">
      <c r="A28" t="s">
        <v>282</v>
      </c>
      <c r="B28">
        <v>12.1</v>
      </c>
      <c r="C28">
        <v>9.9</v>
      </c>
      <c r="D28">
        <v>8.1</v>
      </c>
      <c r="E28">
        <v>6.3</v>
      </c>
      <c r="F28">
        <v>4.5999999999999996</v>
      </c>
    </row>
    <row r="29" spans="1:6">
      <c r="A29" t="s">
        <v>283</v>
      </c>
      <c r="B29">
        <v>12.1</v>
      </c>
      <c r="C29">
        <v>9.9</v>
      </c>
      <c r="D29">
        <v>8.1</v>
      </c>
      <c r="E29">
        <v>6.3</v>
      </c>
      <c r="F29">
        <v>4.5999999999999996</v>
      </c>
    </row>
    <row r="30" spans="1:6">
      <c r="A30" t="s">
        <v>284</v>
      </c>
      <c r="B30">
        <v>12.1</v>
      </c>
      <c r="C30">
        <v>9.9</v>
      </c>
      <c r="D30">
        <v>8.1</v>
      </c>
      <c r="E30">
        <v>6.3</v>
      </c>
      <c r="F30">
        <v>4.5999999999999996</v>
      </c>
    </row>
    <row r="31" spans="1:6">
      <c r="A31" t="s">
        <v>83</v>
      </c>
      <c r="B31">
        <v>12.1</v>
      </c>
      <c r="C31">
        <v>9.9</v>
      </c>
      <c r="D31">
        <v>8.1</v>
      </c>
      <c r="E31">
        <v>6.3</v>
      </c>
      <c r="F31">
        <v>4.5999999999999996</v>
      </c>
    </row>
    <row r="32" spans="1:6">
      <c r="A32" t="s">
        <v>285</v>
      </c>
      <c r="B32">
        <v>9.6</v>
      </c>
      <c r="C32">
        <v>7.9</v>
      </c>
      <c r="D32">
        <v>6.3</v>
      </c>
      <c r="E32">
        <v>5.2</v>
      </c>
      <c r="F32">
        <v>3.7</v>
      </c>
    </row>
    <row r="33" spans="1:6">
      <c r="A33" t="s">
        <v>286</v>
      </c>
      <c r="B33">
        <v>9.6</v>
      </c>
      <c r="C33">
        <v>7.9</v>
      </c>
      <c r="D33">
        <v>6.3</v>
      </c>
      <c r="E33">
        <v>5.2</v>
      </c>
      <c r="F33">
        <v>3.7</v>
      </c>
    </row>
    <row r="34" spans="1:6">
      <c r="A34" t="s">
        <v>287</v>
      </c>
      <c r="B34">
        <v>9.6</v>
      </c>
      <c r="C34">
        <v>7.9</v>
      </c>
      <c r="D34">
        <v>6.3</v>
      </c>
      <c r="E34">
        <v>5.2</v>
      </c>
      <c r="F34">
        <v>3.7</v>
      </c>
    </row>
    <row r="35" spans="1:6">
      <c r="A35" t="s">
        <v>288</v>
      </c>
      <c r="B35">
        <v>9.6</v>
      </c>
      <c r="C35">
        <v>7.9</v>
      </c>
      <c r="D35">
        <v>6.3</v>
      </c>
      <c r="E35">
        <v>5.2</v>
      </c>
      <c r="F35">
        <v>3.7</v>
      </c>
    </row>
    <row r="36" spans="1:6">
      <c r="A36" t="s">
        <v>84</v>
      </c>
      <c r="B36">
        <v>9.6</v>
      </c>
      <c r="C36">
        <v>7.9</v>
      </c>
      <c r="D36">
        <v>6.3</v>
      </c>
      <c r="E36">
        <v>5.2</v>
      </c>
      <c r="F36">
        <v>3.7</v>
      </c>
    </row>
    <row r="37" spans="1:6">
      <c r="A37" t="s">
        <v>289</v>
      </c>
      <c r="B37">
        <v>7.7</v>
      </c>
      <c r="C37">
        <v>6.3</v>
      </c>
      <c r="D37">
        <v>5.2</v>
      </c>
      <c r="E37">
        <v>4.0999999999999996</v>
      </c>
      <c r="F37">
        <v>3</v>
      </c>
    </row>
    <row r="38" spans="1:6">
      <c r="A38" t="s">
        <v>290</v>
      </c>
      <c r="B38">
        <v>7.7</v>
      </c>
      <c r="C38">
        <v>6.3</v>
      </c>
      <c r="D38">
        <v>5.2</v>
      </c>
      <c r="E38">
        <v>4.0999999999999996</v>
      </c>
      <c r="F38">
        <v>3</v>
      </c>
    </row>
    <row r="39" spans="1:6">
      <c r="A39" t="s">
        <v>291</v>
      </c>
      <c r="B39">
        <v>7.7</v>
      </c>
      <c r="C39">
        <v>6.3</v>
      </c>
      <c r="D39">
        <v>5.2</v>
      </c>
      <c r="E39">
        <v>4.0999999999999996</v>
      </c>
      <c r="F39">
        <v>3</v>
      </c>
    </row>
    <row r="40" spans="1:6">
      <c r="A40" t="s">
        <v>292</v>
      </c>
      <c r="B40">
        <v>7.7</v>
      </c>
      <c r="C40">
        <v>6.3</v>
      </c>
      <c r="D40">
        <v>5.2</v>
      </c>
      <c r="E40">
        <v>4.0999999999999996</v>
      </c>
      <c r="F40">
        <v>3</v>
      </c>
    </row>
    <row r="41" spans="1:6">
      <c r="A41" t="s">
        <v>85</v>
      </c>
      <c r="B41">
        <v>7.7</v>
      </c>
      <c r="C41">
        <v>6.3</v>
      </c>
      <c r="D41">
        <v>5.2</v>
      </c>
      <c r="E41">
        <v>4.0999999999999996</v>
      </c>
      <c r="F41">
        <v>3</v>
      </c>
    </row>
    <row r="42" spans="1:6">
      <c r="A42" t="s">
        <v>293</v>
      </c>
      <c r="B42">
        <v>5.9</v>
      </c>
      <c r="C42">
        <v>5.2</v>
      </c>
      <c r="D42">
        <v>3.9</v>
      </c>
      <c r="E42">
        <v>3.3</v>
      </c>
      <c r="F42">
        <v>2.4</v>
      </c>
    </row>
    <row r="43" spans="1:6">
      <c r="A43" t="s">
        <v>294</v>
      </c>
      <c r="B43">
        <v>5.9</v>
      </c>
      <c r="C43">
        <v>5.2</v>
      </c>
      <c r="D43">
        <v>3.9</v>
      </c>
      <c r="E43">
        <v>3.3</v>
      </c>
      <c r="F43">
        <v>2.4</v>
      </c>
    </row>
    <row r="44" spans="1:6">
      <c r="A44" t="s">
        <v>295</v>
      </c>
      <c r="B44">
        <v>5.9</v>
      </c>
      <c r="C44">
        <v>5.2</v>
      </c>
      <c r="D44">
        <v>3.9</v>
      </c>
      <c r="E44">
        <v>3.3</v>
      </c>
      <c r="F44">
        <v>2.4</v>
      </c>
    </row>
    <row r="45" spans="1:6">
      <c r="A45" t="s">
        <v>296</v>
      </c>
      <c r="B45">
        <v>5.9</v>
      </c>
      <c r="C45">
        <v>5.2</v>
      </c>
      <c r="D45">
        <v>3.9</v>
      </c>
      <c r="E45">
        <v>3.3</v>
      </c>
      <c r="F45">
        <v>2.4</v>
      </c>
    </row>
    <row r="46" spans="1:6">
      <c r="A46" t="s">
        <v>86</v>
      </c>
      <c r="B46">
        <v>5.9</v>
      </c>
      <c r="C46">
        <v>5.2</v>
      </c>
      <c r="D46">
        <v>3.9</v>
      </c>
      <c r="E46">
        <v>3.3</v>
      </c>
      <c r="F46">
        <v>2.4</v>
      </c>
    </row>
    <row r="47" spans="1:6">
      <c r="A47" t="s">
        <v>297</v>
      </c>
      <c r="B47">
        <v>4.8</v>
      </c>
      <c r="C47">
        <v>3.9</v>
      </c>
      <c r="D47">
        <v>3.3</v>
      </c>
      <c r="E47">
        <v>2.6</v>
      </c>
      <c r="F47">
        <v>1.9</v>
      </c>
    </row>
    <row r="48" spans="1:6">
      <c r="A48" t="s">
        <v>298</v>
      </c>
      <c r="B48">
        <v>4.8</v>
      </c>
      <c r="C48">
        <v>3.9</v>
      </c>
      <c r="D48">
        <v>3.3</v>
      </c>
      <c r="E48">
        <v>2.6</v>
      </c>
      <c r="F48">
        <v>1.9</v>
      </c>
    </row>
    <row r="49" spans="1:6">
      <c r="A49" t="s">
        <v>299</v>
      </c>
      <c r="B49">
        <v>4.8</v>
      </c>
      <c r="C49">
        <v>3.9</v>
      </c>
      <c r="D49">
        <v>3.3</v>
      </c>
      <c r="E49">
        <v>2.6</v>
      </c>
      <c r="F49">
        <v>1.9</v>
      </c>
    </row>
    <row r="50" spans="1:6">
      <c r="A50" t="s">
        <v>300</v>
      </c>
      <c r="B50">
        <v>4.8</v>
      </c>
      <c r="C50">
        <v>3.9</v>
      </c>
      <c r="D50">
        <v>3.3</v>
      </c>
      <c r="E50">
        <v>2.6</v>
      </c>
      <c r="F50">
        <v>1.9</v>
      </c>
    </row>
    <row r="51" spans="1:6">
      <c r="A51" t="s">
        <v>87</v>
      </c>
      <c r="B51">
        <v>4.8</v>
      </c>
      <c r="C51">
        <v>3.9</v>
      </c>
      <c r="D51">
        <v>3.3</v>
      </c>
      <c r="E51">
        <v>2.6</v>
      </c>
      <c r="F51">
        <v>1.9</v>
      </c>
    </row>
    <row r="52" spans="1:6">
      <c r="A52" t="s">
        <v>301</v>
      </c>
      <c r="B52">
        <v>3.9</v>
      </c>
      <c r="C52">
        <v>3</v>
      </c>
      <c r="D52">
        <v>2.6</v>
      </c>
      <c r="E52">
        <v>1.9</v>
      </c>
      <c r="F52">
        <v>1.3</v>
      </c>
    </row>
    <row r="53" spans="1:6">
      <c r="A53" t="s">
        <v>302</v>
      </c>
      <c r="B53">
        <v>3.9</v>
      </c>
      <c r="C53">
        <v>3</v>
      </c>
      <c r="D53">
        <v>2.6</v>
      </c>
      <c r="E53">
        <v>1.9</v>
      </c>
      <c r="F53">
        <v>1.3</v>
      </c>
    </row>
    <row r="54" spans="1:6">
      <c r="A54" t="s">
        <v>303</v>
      </c>
      <c r="B54">
        <v>3.9</v>
      </c>
      <c r="C54">
        <v>3</v>
      </c>
      <c r="D54">
        <v>2.6</v>
      </c>
      <c r="E54">
        <v>1.9</v>
      </c>
      <c r="F54">
        <v>1.3</v>
      </c>
    </row>
    <row r="55" spans="1:6">
      <c r="A55" t="s">
        <v>304</v>
      </c>
      <c r="B55">
        <v>3.9</v>
      </c>
      <c r="C55">
        <v>3</v>
      </c>
      <c r="D55">
        <v>2.6</v>
      </c>
      <c r="E55">
        <v>1.9</v>
      </c>
      <c r="F55">
        <v>1.3</v>
      </c>
    </row>
    <row r="56" spans="1:6">
      <c r="A56" t="s">
        <v>88</v>
      </c>
      <c r="B56">
        <v>3.9</v>
      </c>
      <c r="C56">
        <v>3</v>
      </c>
      <c r="D56">
        <v>2.6</v>
      </c>
      <c r="E56">
        <v>1.9</v>
      </c>
      <c r="F56">
        <v>1.3</v>
      </c>
    </row>
    <row r="57" spans="1:6">
      <c r="A57" t="s">
        <v>305</v>
      </c>
      <c r="B57">
        <v>2.8</v>
      </c>
      <c r="C57">
        <v>2.6</v>
      </c>
      <c r="D57">
        <v>1.9</v>
      </c>
      <c r="E57">
        <v>1.7</v>
      </c>
      <c r="F57">
        <v>1.3</v>
      </c>
    </row>
    <row r="58" spans="1:6">
      <c r="A58" t="s">
        <v>306</v>
      </c>
      <c r="B58">
        <v>2.8</v>
      </c>
      <c r="C58">
        <v>2.6</v>
      </c>
      <c r="D58">
        <v>1.9</v>
      </c>
      <c r="E58">
        <v>1.7</v>
      </c>
      <c r="F58">
        <v>1.3</v>
      </c>
    </row>
    <row r="59" spans="1:6">
      <c r="A59" t="s">
        <v>307</v>
      </c>
      <c r="B59">
        <v>2.8</v>
      </c>
      <c r="C59">
        <v>2.6</v>
      </c>
      <c r="D59">
        <v>1.9</v>
      </c>
      <c r="E59">
        <v>1.7</v>
      </c>
      <c r="F59">
        <v>1.3</v>
      </c>
    </row>
    <row r="60" spans="1:6">
      <c r="A60" t="s">
        <v>308</v>
      </c>
      <c r="B60">
        <v>2.8</v>
      </c>
      <c r="C60">
        <v>2.6</v>
      </c>
      <c r="D60">
        <v>1.9</v>
      </c>
      <c r="E60">
        <v>1.7</v>
      </c>
      <c r="F60">
        <v>1.3</v>
      </c>
    </row>
    <row r="61" spans="1:6">
      <c r="A61" t="s">
        <v>89</v>
      </c>
      <c r="B61">
        <v>2.8</v>
      </c>
      <c r="C61">
        <v>2.6</v>
      </c>
      <c r="D61">
        <v>1.9</v>
      </c>
      <c r="E61">
        <v>1.7</v>
      </c>
      <c r="F61">
        <v>1.3</v>
      </c>
    </row>
    <row r="62" spans="1:6">
      <c r="A62" t="s">
        <v>309</v>
      </c>
      <c r="B62">
        <v>2.4</v>
      </c>
      <c r="C62">
        <v>1.7</v>
      </c>
      <c r="D62">
        <v>1.5</v>
      </c>
      <c r="E62">
        <v>1.3</v>
      </c>
      <c r="F62">
        <v>0.8</v>
      </c>
    </row>
    <row r="63" spans="1:6">
      <c r="A63" t="s">
        <v>310</v>
      </c>
      <c r="B63">
        <v>2.4</v>
      </c>
      <c r="C63">
        <v>1.7</v>
      </c>
      <c r="D63">
        <v>1.5</v>
      </c>
      <c r="E63">
        <v>1.3</v>
      </c>
      <c r="F63">
        <v>0.8</v>
      </c>
    </row>
    <row r="64" spans="1:6">
      <c r="A64" t="s">
        <v>311</v>
      </c>
      <c r="B64">
        <v>2.4</v>
      </c>
      <c r="C64">
        <v>1.7</v>
      </c>
      <c r="D64">
        <v>1.5</v>
      </c>
      <c r="E64">
        <v>1.3</v>
      </c>
      <c r="F64">
        <v>0.8</v>
      </c>
    </row>
    <row r="65" spans="1:6">
      <c r="A65" t="s">
        <v>312</v>
      </c>
      <c r="B65">
        <v>2.4</v>
      </c>
      <c r="C65">
        <v>1.7</v>
      </c>
      <c r="D65">
        <v>1.5</v>
      </c>
      <c r="E65">
        <v>1.3</v>
      </c>
      <c r="F65">
        <v>0.8</v>
      </c>
    </row>
    <row r="66" spans="1:6">
      <c r="A66" t="s">
        <v>90</v>
      </c>
      <c r="B66">
        <v>2.4</v>
      </c>
      <c r="C66">
        <v>1.7</v>
      </c>
      <c r="D66">
        <v>1.5</v>
      </c>
      <c r="E66">
        <v>1.3</v>
      </c>
      <c r="F66">
        <v>0.8</v>
      </c>
    </row>
    <row r="67" spans="1:6">
      <c r="A67" t="s">
        <v>313</v>
      </c>
      <c r="B67">
        <v>1.7</v>
      </c>
      <c r="C67">
        <v>1.5</v>
      </c>
      <c r="D67">
        <v>1.1000000000000001</v>
      </c>
      <c r="E67">
        <v>0.8</v>
      </c>
      <c r="F67">
        <v>0.6</v>
      </c>
    </row>
    <row r="68" spans="1:6">
      <c r="A68" t="s">
        <v>314</v>
      </c>
      <c r="B68">
        <v>1.7</v>
      </c>
      <c r="C68">
        <v>1.5</v>
      </c>
      <c r="D68">
        <v>1.1000000000000001</v>
      </c>
      <c r="E68">
        <v>0.8</v>
      </c>
      <c r="F68">
        <v>0.6</v>
      </c>
    </row>
    <row r="69" spans="1:6">
      <c r="A69" t="s">
        <v>315</v>
      </c>
      <c r="B69">
        <v>1.7</v>
      </c>
      <c r="C69">
        <v>1.5</v>
      </c>
      <c r="D69">
        <v>1.1000000000000001</v>
      </c>
      <c r="E69">
        <v>0.8</v>
      </c>
      <c r="F69">
        <v>0.6</v>
      </c>
    </row>
    <row r="70" spans="1:6">
      <c r="A70" t="s">
        <v>316</v>
      </c>
      <c r="B70">
        <v>1.7</v>
      </c>
      <c r="C70">
        <v>1.5</v>
      </c>
      <c r="D70">
        <v>1.1000000000000001</v>
      </c>
      <c r="E70">
        <v>0.8</v>
      </c>
      <c r="F70">
        <v>0.6</v>
      </c>
    </row>
    <row r="71" spans="1:6">
      <c r="A71" t="s">
        <v>91</v>
      </c>
      <c r="B71">
        <v>1.7</v>
      </c>
      <c r="C71">
        <v>1.5</v>
      </c>
      <c r="D71">
        <v>1.1000000000000001</v>
      </c>
      <c r="E71">
        <v>0.8</v>
      </c>
      <c r="F71">
        <v>0.6</v>
      </c>
    </row>
    <row r="72" spans="1:6">
      <c r="A72" t="s">
        <v>317</v>
      </c>
      <c r="B72">
        <v>1.5</v>
      </c>
      <c r="C72">
        <v>1.3</v>
      </c>
      <c r="D72">
        <v>1.1000000000000001</v>
      </c>
      <c r="E72">
        <v>0.8</v>
      </c>
      <c r="F72">
        <v>0.6</v>
      </c>
    </row>
    <row r="73" spans="1:6">
      <c r="A73" t="s">
        <v>318</v>
      </c>
      <c r="B73">
        <v>1.5</v>
      </c>
      <c r="C73">
        <v>1.3</v>
      </c>
      <c r="D73">
        <v>1.1000000000000001</v>
      </c>
      <c r="E73">
        <v>0.8</v>
      </c>
      <c r="F73">
        <v>0.6</v>
      </c>
    </row>
    <row r="74" spans="1:6">
      <c r="A74" t="s">
        <v>319</v>
      </c>
      <c r="B74">
        <v>1.5</v>
      </c>
      <c r="C74">
        <v>1.3</v>
      </c>
      <c r="D74">
        <v>1.1000000000000001</v>
      </c>
      <c r="E74">
        <v>0.8</v>
      </c>
      <c r="F74">
        <v>0.6</v>
      </c>
    </row>
    <row r="75" spans="1:6">
      <c r="A75" t="s">
        <v>320</v>
      </c>
      <c r="B75">
        <v>1.5</v>
      </c>
      <c r="C75">
        <v>1.3</v>
      </c>
      <c r="D75">
        <v>1.1000000000000001</v>
      </c>
      <c r="E75">
        <v>0.8</v>
      </c>
      <c r="F75">
        <v>0.6</v>
      </c>
    </row>
    <row r="76" spans="1:6">
      <c r="A76" t="s">
        <v>92</v>
      </c>
      <c r="B76">
        <v>1.5</v>
      </c>
      <c r="C76">
        <v>1.3</v>
      </c>
      <c r="D76">
        <v>1.1000000000000001</v>
      </c>
      <c r="E76">
        <v>0.8</v>
      </c>
      <c r="F76">
        <v>0.6</v>
      </c>
    </row>
    <row r="77" spans="1:6">
      <c r="A77" t="s">
        <v>321</v>
      </c>
      <c r="B77">
        <v>1.1000000000000001</v>
      </c>
      <c r="C77">
        <v>0.8</v>
      </c>
      <c r="D77">
        <v>0.6</v>
      </c>
      <c r="E77">
        <v>0.6</v>
      </c>
      <c r="F77">
        <v>0.4</v>
      </c>
    </row>
    <row r="78" spans="1:6">
      <c r="A78" t="s">
        <v>322</v>
      </c>
      <c r="B78">
        <v>1.1000000000000001</v>
      </c>
      <c r="C78">
        <v>0.8</v>
      </c>
      <c r="D78">
        <v>0.6</v>
      </c>
      <c r="E78">
        <v>0.6</v>
      </c>
      <c r="F78">
        <v>0.4</v>
      </c>
    </row>
    <row r="79" spans="1:6">
      <c r="A79" t="s">
        <v>323</v>
      </c>
      <c r="B79">
        <v>1.1000000000000001</v>
      </c>
      <c r="C79">
        <v>0.8</v>
      </c>
      <c r="D79">
        <v>0.6</v>
      </c>
      <c r="E79">
        <v>0.6</v>
      </c>
      <c r="F79">
        <v>0.4</v>
      </c>
    </row>
    <row r="80" spans="1:6">
      <c r="A80" t="s">
        <v>324</v>
      </c>
      <c r="B80">
        <v>1.1000000000000001</v>
      </c>
      <c r="C80">
        <v>0.8</v>
      </c>
      <c r="D80">
        <v>0.6</v>
      </c>
      <c r="E80">
        <v>0.6</v>
      </c>
      <c r="F80">
        <v>0.4</v>
      </c>
    </row>
    <row r="81" spans="1:6">
      <c r="A81" t="s">
        <v>93</v>
      </c>
      <c r="B81">
        <v>1.1000000000000001</v>
      </c>
      <c r="C81">
        <v>0.8</v>
      </c>
      <c r="D81">
        <v>0.6</v>
      </c>
      <c r="E81">
        <v>0.6</v>
      </c>
      <c r="F81">
        <v>0.4</v>
      </c>
    </row>
    <row r="82" spans="1:6">
      <c r="A82" t="s">
        <v>585</v>
      </c>
      <c r="B82">
        <v>0.5</v>
      </c>
      <c r="C82">
        <v>0.4</v>
      </c>
      <c r="D82">
        <v>0.4</v>
      </c>
      <c r="E82">
        <v>0.2</v>
      </c>
      <c r="F82">
        <v>0.2</v>
      </c>
    </row>
    <row r="83" spans="1:6">
      <c r="A83" t="s">
        <v>586</v>
      </c>
      <c r="B83">
        <v>0.5</v>
      </c>
      <c r="C83">
        <v>0.4</v>
      </c>
      <c r="D83">
        <v>0.4</v>
      </c>
      <c r="E83">
        <v>0.2</v>
      </c>
      <c r="F83">
        <v>0.2</v>
      </c>
    </row>
    <row r="84" spans="1:6">
      <c r="A84" t="s">
        <v>587</v>
      </c>
      <c r="B84">
        <v>0.5</v>
      </c>
      <c r="C84">
        <v>0.4</v>
      </c>
      <c r="D84">
        <v>0.4</v>
      </c>
      <c r="E84">
        <v>0.2</v>
      </c>
      <c r="F84">
        <v>0.2</v>
      </c>
    </row>
    <row r="85" spans="1:6">
      <c r="A85" t="s">
        <v>588</v>
      </c>
      <c r="B85">
        <v>0.5</v>
      </c>
      <c r="C85">
        <v>0.4</v>
      </c>
      <c r="D85">
        <v>0.4</v>
      </c>
      <c r="E85">
        <v>0.2</v>
      </c>
      <c r="F85">
        <v>0.2</v>
      </c>
    </row>
    <row r="86" spans="1:6">
      <c r="A86" t="s">
        <v>94</v>
      </c>
      <c r="B86">
        <v>0.5</v>
      </c>
      <c r="C86">
        <v>0.4</v>
      </c>
      <c r="D86">
        <v>0.4</v>
      </c>
      <c r="E86">
        <v>0.2</v>
      </c>
      <c r="F86">
        <v>0.2</v>
      </c>
    </row>
    <row r="87" spans="1:6">
      <c r="A87" t="s">
        <v>325</v>
      </c>
      <c r="B87">
        <v>7.3</v>
      </c>
      <c r="C87">
        <v>5.0999999999999996</v>
      </c>
      <c r="D87">
        <v>3.3</v>
      </c>
      <c r="E87">
        <v>2</v>
      </c>
      <c r="F87">
        <v>1.1000000000000001</v>
      </c>
    </row>
    <row r="88" spans="1:6">
      <c r="A88" t="s">
        <v>326</v>
      </c>
      <c r="B88">
        <v>7.3</v>
      </c>
      <c r="C88">
        <v>5.0999999999999996</v>
      </c>
      <c r="D88">
        <v>3.3</v>
      </c>
      <c r="E88">
        <v>2</v>
      </c>
      <c r="F88">
        <v>1.1000000000000001</v>
      </c>
    </row>
    <row r="89" spans="1:6">
      <c r="A89" t="s">
        <v>327</v>
      </c>
      <c r="B89">
        <v>7.3</v>
      </c>
      <c r="C89">
        <v>5.0999999999999996</v>
      </c>
      <c r="D89">
        <v>3.3</v>
      </c>
      <c r="E89">
        <v>2</v>
      </c>
      <c r="F89">
        <v>1.1000000000000001</v>
      </c>
    </row>
    <row r="90" spans="1:6">
      <c r="A90" t="s">
        <v>328</v>
      </c>
      <c r="B90">
        <v>7.3</v>
      </c>
      <c r="C90">
        <v>5.0999999999999996</v>
      </c>
      <c r="D90">
        <v>3.3</v>
      </c>
      <c r="E90">
        <v>2</v>
      </c>
      <c r="F90">
        <v>1.1000000000000001</v>
      </c>
    </row>
    <row r="91" spans="1:6">
      <c r="A91" t="s">
        <v>95</v>
      </c>
      <c r="B91">
        <v>7.3</v>
      </c>
      <c r="C91">
        <v>5.0999999999999996</v>
      </c>
      <c r="D91">
        <v>3.3</v>
      </c>
      <c r="E91">
        <v>2</v>
      </c>
      <c r="F91">
        <v>1.1000000000000001</v>
      </c>
    </row>
    <row r="92" spans="1:6">
      <c r="A92" t="s">
        <v>329</v>
      </c>
      <c r="B92">
        <v>28.3</v>
      </c>
      <c r="C92">
        <v>23.2</v>
      </c>
      <c r="D92">
        <v>18</v>
      </c>
      <c r="E92">
        <v>12.4</v>
      </c>
      <c r="F92">
        <v>7.6</v>
      </c>
    </row>
    <row r="93" spans="1:6">
      <c r="A93" t="s">
        <v>330</v>
      </c>
      <c r="B93">
        <v>28.3</v>
      </c>
      <c r="C93">
        <v>23.2</v>
      </c>
      <c r="D93">
        <v>18</v>
      </c>
      <c r="E93">
        <v>12.4</v>
      </c>
      <c r="F93">
        <v>7.6</v>
      </c>
    </row>
    <row r="94" spans="1:6">
      <c r="A94" t="s">
        <v>331</v>
      </c>
      <c r="B94">
        <v>28.3</v>
      </c>
      <c r="C94">
        <v>23.2</v>
      </c>
      <c r="D94">
        <v>18</v>
      </c>
      <c r="E94">
        <v>12.4</v>
      </c>
      <c r="F94">
        <v>7.6</v>
      </c>
    </row>
    <row r="95" spans="1:6">
      <c r="A95" t="s">
        <v>332</v>
      </c>
      <c r="B95">
        <v>28.3</v>
      </c>
      <c r="C95">
        <v>23.2</v>
      </c>
      <c r="D95">
        <v>18</v>
      </c>
      <c r="E95">
        <v>12.4</v>
      </c>
      <c r="F95">
        <v>7.6</v>
      </c>
    </row>
    <row r="96" spans="1:6">
      <c r="A96" t="s">
        <v>96</v>
      </c>
      <c r="B96">
        <v>28.3</v>
      </c>
      <c r="C96">
        <v>23.2</v>
      </c>
      <c r="D96">
        <v>18</v>
      </c>
      <c r="E96">
        <v>12.4</v>
      </c>
      <c r="F96">
        <v>7.6</v>
      </c>
    </row>
    <row r="97" spans="1:6">
      <c r="A97" t="s">
        <v>333</v>
      </c>
      <c r="B97">
        <v>27.3</v>
      </c>
      <c r="C97">
        <v>23.3</v>
      </c>
      <c r="D97">
        <v>19.2</v>
      </c>
      <c r="E97">
        <v>15.6</v>
      </c>
      <c r="F97">
        <v>11.5</v>
      </c>
    </row>
    <row r="98" spans="1:6">
      <c r="A98" t="s">
        <v>334</v>
      </c>
      <c r="B98">
        <v>27.3</v>
      </c>
      <c r="C98">
        <v>23.3</v>
      </c>
      <c r="D98">
        <v>19.2</v>
      </c>
      <c r="E98">
        <v>15.6</v>
      </c>
      <c r="F98">
        <v>11.5</v>
      </c>
    </row>
    <row r="99" spans="1:6">
      <c r="A99" t="s">
        <v>335</v>
      </c>
      <c r="B99">
        <v>27.3</v>
      </c>
      <c r="C99">
        <v>23.3</v>
      </c>
      <c r="D99">
        <v>19.2</v>
      </c>
      <c r="E99">
        <v>15.6</v>
      </c>
      <c r="F99">
        <v>11.5</v>
      </c>
    </row>
    <row r="100" spans="1:6">
      <c r="A100" t="s">
        <v>336</v>
      </c>
      <c r="B100">
        <v>27.3</v>
      </c>
      <c r="C100">
        <v>23.3</v>
      </c>
      <c r="D100">
        <v>19.2</v>
      </c>
      <c r="E100">
        <v>15.6</v>
      </c>
      <c r="F100">
        <v>11.5</v>
      </c>
    </row>
    <row r="101" spans="1:6">
      <c r="A101" t="s">
        <v>97</v>
      </c>
      <c r="B101">
        <v>27.3</v>
      </c>
      <c r="C101">
        <v>23.3</v>
      </c>
      <c r="D101">
        <v>19.2</v>
      </c>
      <c r="E101">
        <v>15.6</v>
      </c>
      <c r="F101">
        <v>11.5</v>
      </c>
    </row>
    <row r="102" spans="1:6">
      <c r="A102" t="s">
        <v>337</v>
      </c>
      <c r="B102">
        <v>18.399999999999999</v>
      </c>
      <c r="C102">
        <v>16.2</v>
      </c>
      <c r="D102">
        <v>13.7</v>
      </c>
      <c r="E102">
        <v>11.1</v>
      </c>
      <c r="F102">
        <v>8.4</v>
      </c>
    </row>
    <row r="103" spans="1:6">
      <c r="A103" t="s">
        <v>338</v>
      </c>
      <c r="B103">
        <v>18.399999999999999</v>
      </c>
      <c r="C103">
        <v>16.2</v>
      </c>
      <c r="D103">
        <v>13.7</v>
      </c>
      <c r="E103">
        <v>11.1</v>
      </c>
      <c r="F103">
        <v>8.4</v>
      </c>
    </row>
    <row r="104" spans="1:6">
      <c r="A104" t="s">
        <v>339</v>
      </c>
      <c r="B104">
        <v>18.399999999999999</v>
      </c>
      <c r="C104">
        <v>16.2</v>
      </c>
      <c r="D104">
        <v>13.7</v>
      </c>
      <c r="E104">
        <v>11.1</v>
      </c>
      <c r="F104">
        <v>8.4</v>
      </c>
    </row>
    <row r="105" spans="1:6">
      <c r="A105" t="s">
        <v>340</v>
      </c>
      <c r="B105">
        <v>18.399999999999999</v>
      </c>
      <c r="C105">
        <v>16.2</v>
      </c>
      <c r="D105">
        <v>13.7</v>
      </c>
      <c r="E105">
        <v>11.1</v>
      </c>
      <c r="F105">
        <v>8.4</v>
      </c>
    </row>
    <row r="106" spans="1:6">
      <c r="A106" t="s">
        <v>98</v>
      </c>
      <c r="B106">
        <v>18.399999999999999</v>
      </c>
      <c r="C106">
        <v>16.2</v>
      </c>
      <c r="D106">
        <v>13.7</v>
      </c>
      <c r="E106">
        <v>11.1</v>
      </c>
      <c r="F106">
        <v>8.4</v>
      </c>
    </row>
    <row r="107" spans="1:6">
      <c r="A107" t="s">
        <v>341</v>
      </c>
      <c r="B107">
        <v>15</v>
      </c>
      <c r="C107">
        <v>13.4</v>
      </c>
      <c r="D107">
        <v>11.6</v>
      </c>
      <c r="E107">
        <v>9.5</v>
      </c>
      <c r="F107">
        <v>7.4</v>
      </c>
    </row>
    <row r="108" spans="1:6">
      <c r="A108" t="s">
        <v>342</v>
      </c>
      <c r="B108">
        <v>15</v>
      </c>
      <c r="C108">
        <v>13.4</v>
      </c>
      <c r="D108">
        <v>11.6</v>
      </c>
      <c r="E108">
        <v>9.5</v>
      </c>
      <c r="F108">
        <v>7.4</v>
      </c>
    </row>
    <row r="109" spans="1:6">
      <c r="A109" t="s">
        <v>343</v>
      </c>
      <c r="B109">
        <v>15</v>
      </c>
      <c r="C109">
        <v>13.4</v>
      </c>
      <c r="D109">
        <v>11.6</v>
      </c>
      <c r="E109">
        <v>9.5</v>
      </c>
      <c r="F109">
        <v>7.4</v>
      </c>
    </row>
    <row r="110" spans="1:6">
      <c r="A110" t="s">
        <v>344</v>
      </c>
      <c r="B110">
        <v>15</v>
      </c>
      <c r="C110">
        <v>13.4</v>
      </c>
      <c r="D110">
        <v>11.6</v>
      </c>
      <c r="E110">
        <v>9.5</v>
      </c>
      <c r="F110">
        <v>7.4</v>
      </c>
    </row>
    <row r="111" spans="1:6">
      <c r="A111" t="s">
        <v>99</v>
      </c>
      <c r="B111">
        <v>15</v>
      </c>
      <c r="C111">
        <v>13.4</v>
      </c>
      <c r="D111">
        <v>11.6</v>
      </c>
      <c r="E111">
        <v>9.5</v>
      </c>
      <c r="F111">
        <v>7.4</v>
      </c>
    </row>
    <row r="112" spans="1:6">
      <c r="A112" t="s">
        <v>345</v>
      </c>
      <c r="B112">
        <v>12</v>
      </c>
      <c r="C112">
        <v>10.9</v>
      </c>
      <c r="D112">
        <v>9.5</v>
      </c>
      <c r="E112">
        <v>8</v>
      </c>
      <c r="F112">
        <v>6.3</v>
      </c>
    </row>
    <row r="113" spans="1:6">
      <c r="A113" t="s">
        <v>346</v>
      </c>
      <c r="B113">
        <v>12</v>
      </c>
      <c r="C113">
        <v>10.9</v>
      </c>
      <c r="D113">
        <v>9.5</v>
      </c>
      <c r="E113">
        <v>8</v>
      </c>
      <c r="F113">
        <v>6.3</v>
      </c>
    </row>
    <row r="114" spans="1:6">
      <c r="A114" t="s">
        <v>347</v>
      </c>
      <c r="B114">
        <v>12</v>
      </c>
      <c r="C114">
        <v>10.9</v>
      </c>
      <c r="D114">
        <v>9.5</v>
      </c>
      <c r="E114">
        <v>8</v>
      </c>
      <c r="F114">
        <v>6.3</v>
      </c>
    </row>
    <row r="115" spans="1:6">
      <c r="A115" t="s">
        <v>348</v>
      </c>
      <c r="B115">
        <v>12</v>
      </c>
      <c r="C115">
        <v>10.9</v>
      </c>
      <c r="D115">
        <v>9.5</v>
      </c>
      <c r="E115">
        <v>8</v>
      </c>
      <c r="F115">
        <v>6.3</v>
      </c>
    </row>
    <row r="116" spans="1:6">
      <c r="A116" t="s">
        <v>100</v>
      </c>
      <c r="B116">
        <v>12</v>
      </c>
      <c r="C116">
        <v>10.9</v>
      </c>
      <c r="D116">
        <v>9.5</v>
      </c>
      <c r="E116">
        <v>8</v>
      </c>
      <c r="F116">
        <v>6.3</v>
      </c>
    </row>
    <row r="117" spans="1:6">
      <c r="A117" t="s">
        <v>349</v>
      </c>
      <c r="B117">
        <v>10.3</v>
      </c>
      <c r="C117">
        <v>8.8000000000000007</v>
      </c>
      <c r="D117">
        <v>7.8</v>
      </c>
      <c r="E117">
        <v>6.7</v>
      </c>
      <c r="F117">
        <v>5.3</v>
      </c>
    </row>
    <row r="118" spans="1:6">
      <c r="A118" t="s">
        <v>350</v>
      </c>
      <c r="B118">
        <v>10.3</v>
      </c>
      <c r="C118">
        <v>8.8000000000000007</v>
      </c>
      <c r="D118">
        <v>7.8</v>
      </c>
      <c r="E118">
        <v>6.7</v>
      </c>
      <c r="F118">
        <v>5.3</v>
      </c>
    </row>
    <row r="119" spans="1:6">
      <c r="A119" t="s">
        <v>351</v>
      </c>
      <c r="B119">
        <v>10.3</v>
      </c>
      <c r="C119">
        <v>8.8000000000000007</v>
      </c>
      <c r="D119">
        <v>7.8</v>
      </c>
      <c r="E119">
        <v>6.7</v>
      </c>
      <c r="F119">
        <v>5.3</v>
      </c>
    </row>
    <row r="120" spans="1:6">
      <c r="A120" t="s">
        <v>352</v>
      </c>
      <c r="B120">
        <v>10.3</v>
      </c>
      <c r="C120">
        <v>8.8000000000000007</v>
      </c>
      <c r="D120">
        <v>7.8</v>
      </c>
      <c r="E120">
        <v>6.7</v>
      </c>
      <c r="F120">
        <v>5.3</v>
      </c>
    </row>
    <row r="121" spans="1:6">
      <c r="A121" t="s">
        <v>101</v>
      </c>
      <c r="B121">
        <v>10.3</v>
      </c>
      <c r="C121">
        <v>8.8000000000000007</v>
      </c>
      <c r="D121">
        <v>7.8</v>
      </c>
      <c r="E121">
        <v>6.7</v>
      </c>
      <c r="F121">
        <v>5.3</v>
      </c>
    </row>
    <row r="122" spans="1:6">
      <c r="A122" t="s">
        <v>353</v>
      </c>
      <c r="B122">
        <v>9.1999999999999993</v>
      </c>
      <c r="C122">
        <v>7.1</v>
      </c>
      <c r="D122">
        <v>6.4</v>
      </c>
      <c r="E122">
        <v>5.5</v>
      </c>
      <c r="F122">
        <v>4.4000000000000004</v>
      </c>
    </row>
    <row r="123" spans="1:6">
      <c r="A123" t="s">
        <v>354</v>
      </c>
      <c r="B123">
        <v>9.1999999999999993</v>
      </c>
      <c r="C123">
        <v>7.1</v>
      </c>
      <c r="D123">
        <v>6.4</v>
      </c>
      <c r="E123">
        <v>5.5</v>
      </c>
      <c r="F123">
        <v>4.4000000000000004</v>
      </c>
    </row>
    <row r="124" spans="1:6">
      <c r="A124" t="s">
        <v>355</v>
      </c>
      <c r="B124">
        <v>9.1999999999999993</v>
      </c>
      <c r="C124">
        <v>7.1</v>
      </c>
      <c r="D124">
        <v>6.4</v>
      </c>
      <c r="E124">
        <v>5.5</v>
      </c>
      <c r="F124">
        <v>4.4000000000000004</v>
      </c>
    </row>
    <row r="125" spans="1:6">
      <c r="A125" t="s">
        <v>356</v>
      </c>
      <c r="B125">
        <v>9.1999999999999993</v>
      </c>
      <c r="C125">
        <v>7.1</v>
      </c>
      <c r="D125">
        <v>6.4</v>
      </c>
      <c r="E125">
        <v>5.5</v>
      </c>
      <c r="F125">
        <v>4.4000000000000004</v>
      </c>
    </row>
    <row r="126" spans="1:6">
      <c r="A126" t="s">
        <v>102</v>
      </c>
      <c r="B126">
        <v>9.1999999999999993</v>
      </c>
      <c r="C126">
        <v>7.1</v>
      </c>
      <c r="D126">
        <v>6.4</v>
      </c>
      <c r="E126">
        <v>5.5</v>
      </c>
      <c r="F126">
        <v>4.4000000000000004</v>
      </c>
    </row>
    <row r="127" spans="1:6">
      <c r="A127" t="s">
        <v>357</v>
      </c>
      <c r="B127">
        <v>7.5</v>
      </c>
      <c r="C127">
        <v>5.8</v>
      </c>
      <c r="D127">
        <v>5.2</v>
      </c>
      <c r="E127">
        <v>4.5</v>
      </c>
      <c r="F127">
        <v>3.7</v>
      </c>
    </row>
    <row r="128" spans="1:6">
      <c r="A128" t="s">
        <v>358</v>
      </c>
      <c r="B128">
        <v>7.5</v>
      </c>
      <c r="C128">
        <v>5.8</v>
      </c>
      <c r="D128">
        <v>5.2</v>
      </c>
      <c r="E128">
        <v>4.5</v>
      </c>
      <c r="F128">
        <v>3.7</v>
      </c>
    </row>
    <row r="129" spans="1:6">
      <c r="A129" t="s">
        <v>359</v>
      </c>
      <c r="B129">
        <v>7.5</v>
      </c>
      <c r="C129">
        <v>5.8</v>
      </c>
      <c r="D129">
        <v>5.2</v>
      </c>
      <c r="E129">
        <v>4.5</v>
      </c>
      <c r="F129">
        <v>3.7</v>
      </c>
    </row>
    <row r="130" spans="1:6">
      <c r="A130" t="s">
        <v>360</v>
      </c>
      <c r="B130">
        <v>7.5</v>
      </c>
      <c r="C130">
        <v>5.8</v>
      </c>
      <c r="D130">
        <v>5.2</v>
      </c>
      <c r="E130">
        <v>4.5</v>
      </c>
      <c r="F130">
        <v>3.7</v>
      </c>
    </row>
    <row r="131" spans="1:6">
      <c r="A131" t="s">
        <v>103</v>
      </c>
      <c r="B131">
        <v>7.5</v>
      </c>
      <c r="C131">
        <v>5.8</v>
      </c>
      <c r="D131">
        <v>5.2</v>
      </c>
      <c r="E131">
        <v>4.5</v>
      </c>
      <c r="F131">
        <v>3.7</v>
      </c>
    </row>
    <row r="132" spans="1:6">
      <c r="A132" t="s">
        <v>361</v>
      </c>
      <c r="B132">
        <v>6.2</v>
      </c>
      <c r="C132">
        <v>5.9</v>
      </c>
      <c r="D132">
        <v>4.3</v>
      </c>
      <c r="E132">
        <v>3.7</v>
      </c>
      <c r="F132">
        <v>3</v>
      </c>
    </row>
    <row r="133" spans="1:6">
      <c r="A133" t="s">
        <v>362</v>
      </c>
      <c r="B133">
        <v>6.2</v>
      </c>
      <c r="C133">
        <v>5.9</v>
      </c>
      <c r="D133">
        <v>4.3</v>
      </c>
      <c r="E133">
        <v>3.7</v>
      </c>
      <c r="F133">
        <v>3</v>
      </c>
    </row>
    <row r="134" spans="1:6">
      <c r="A134" t="s">
        <v>363</v>
      </c>
      <c r="B134">
        <v>6.2</v>
      </c>
      <c r="C134">
        <v>5.9</v>
      </c>
      <c r="D134">
        <v>4.3</v>
      </c>
      <c r="E134">
        <v>3.7</v>
      </c>
      <c r="F134">
        <v>3</v>
      </c>
    </row>
    <row r="135" spans="1:6">
      <c r="A135" t="s">
        <v>364</v>
      </c>
      <c r="B135">
        <v>6.2</v>
      </c>
      <c r="C135">
        <v>5.9</v>
      </c>
      <c r="D135">
        <v>4.3</v>
      </c>
      <c r="E135">
        <v>3.7</v>
      </c>
      <c r="F135">
        <v>3</v>
      </c>
    </row>
    <row r="136" spans="1:6">
      <c r="A136" t="s">
        <v>104</v>
      </c>
      <c r="B136">
        <v>6.2</v>
      </c>
      <c r="C136">
        <v>5.9</v>
      </c>
      <c r="D136">
        <v>4.3</v>
      </c>
      <c r="E136">
        <v>3.7</v>
      </c>
      <c r="F136">
        <v>3</v>
      </c>
    </row>
    <row r="137" spans="1:6">
      <c r="A137" t="s">
        <v>365</v>
      </c>
      <c r="B137">
        <v>5.0999999999999996</v>
      </c>
      <c r="C137">
        <v>4.5</v>
      </c>
      <c r="D137">
        <v>3.5</v>
      </c>
      <c r="E137">
        <v>3.1</v>
      </c>
      <c r="F137">
        <v>2.5</v>
      </c>
    </row>
    <row r="138" spans="1:6">
      <c r="A138" t="s">
        <v>366</v>
      </c>
      <c r="B138">
        <v>5.0999999999999996</v>
      </c>
      <c r="C138">
        <v>4.5</v>
      </c>
      <c r="D138">
        <v>3.5</v>
      </c>
      <c r="E138">
        <v>3.1</v>
      </c>
      <c r="F138">
        <v>2.5</v>
      </c>
    </row>
    <row r="139" spans="1:6">
      <c r="A139" t="s">
        <v>367</v>
      </c>
      <c r="B139">
        <v>5.0999999999999996</v>
      </c>
      <c r="C139">
        <v>4.5</v>
      </c>
      <c r="D139">
        <v>3.5</v>
      </c>
      <c r="E139">
        <v>3.1</v>
      </c>
      <c r="F139">
        <v>2.5</v>
      </c>
    </row>
    <row r="140" spans="1:6">
      <c r="A140" t="s">
        <v>368</v>
      </c>
      <c r="B140">
        <v>5.0999999999999996</v>
      </c>
      <c r="C140">
        <v>4.5</v>
      </c>
      <c r="D140">
        <v>3.5</v>
      </c>
      <c r="E140">
        <v>3.1</v>
      </c>
      <c r="F140">
        <v>2.5</v>
      </c>
    </row>
    <row r="141" spans="1:6">
      <c r="A141" t="s">
        <v>105</v>
      </c>
      <c r="B141">
        <v>5.0999999999999996</v>
      </c>
      <c r="C141">
        <v>4.5</v>
      </c>
      <c r="D141">
        <v>3.5</v>
      </c>
      <c r="E141">
        <v>3.1</v>
      </c>
      <c r="F141">
        <v>2.5</v>
      </c>
    </row>
    <row r="142" spans="1:6">
      <c r="A142" t="s">
        <v>369</v>
      </c>
      <c r="B142">
        <v>4.0999999999999996</v>
      </c>
      <c r="C142">
        <v>3.7</v>
      </c>
      <c r="D142">
        <v>2.9</v>
      </c>
      <c r="E142">
        <v>2.5</v>
      </c>
      <c r="F142">
        <v>2</v>
      </c>
    </row>
    <row r="143" spans="1:6">
      <c r="A143" t="s">
        <v>370</v>
      </c>
      <c r="B143">
        <v>4.0999999999999996</v>
      </c>
      <c r="C143">
        <v>3.7</v>
      </c>
      <c r="D143">
        <v>2.9</v>
      </c>
      <c r="E143">
        <v>2.5</v>
      </c>
      <c r="F143">
        <v>2</v>
      </c>
    </row>
    <row r="144" spans="1:6">
      <c r="A144" t="s">
        <v>371</v>
      </c>
      <c r="B144">
        <v>4.0999999999999996</v>
      </c>
      <c r="C144">
        <v>3.7</v>
      </c>
      <c r="D144">
        <v>2.9</v>
      </c>
      <c r="E144">
        <v>2.5</v>
      </c>
      <c r="F144">
        <v>2</v>
      </c>
    </row>
    <row r="145" spans="1:6">
      <c r="A145" t="s">
        <v>372</v>
      </c>
      <c r="B145">
        <v>4.0999999999999996</v>
      </c>
      <c r="C145">
        <v>3.7</v>
      </c>
      <c r="D145">
        <v>2.9</v>
      </c>
      <c r="E145">
        <v>2.5</v>
      </c>
      <c r="F145">
        <v>2</v>
      </c>
    </row>
    <row r="146" spans="1:6">
      <c r="A146" t="s">
        <v>106</v>
      </c>
      <c r="B146">
        <v>4.0999999999999996</v>
      </c>
      <c r="C146">
        <v>3.7</v>
      </c>
      <c r="D146">
        <v>2.9</v>
      </c>
      <c r="E146">
        <v>2.5</v>
      </c>
      <c r="F146">
        <v>2</v>
      </c>
    </row>
    <row r="147" spans="1:6">
      <c r="A147" t="s">
        <v>373</v>
      </c>
      <c r="B147">
        <v>3.4</v>
      </c>
      <c r="C147">
        <v>3.1</v>
      </c>
      <c r="D147">
        <v>2.2999999999999998</v>
      </c>
      <c r="E147">
        <v>2</v>
      </c>
      <c r="F147">
        <v>1.7</v>
      </c>
    </row>
    <row r="148" spans="1:6">
      <c r="A148" t="s">
        <v>374</v>
      </c>
      <c r="B148">
        <v>3.4</v>
      </c>
      <c r="C148">
        <v>3.1</v>
      </c>
      <c r="D148">
        <v>2.2999999999999998</v>
      </c>
      <c r="E148">
        <v>2</v>
      </c>
      <c r="F148">
        <v>1.7</v>
      </c>
    </row>
    <row r="149" spans="1:6">
      <c r="A149" t="s">
        <v>375</v>
      </c>
      <c r="B149">
        <v>3.4</v>
      </c>
      <c r="C149">
        <v>3.1</v>
      </c>
      <c r="D149">
        <v>2.2999999999999998</v>
      </c>
      <c r="E149">
        <v>2</v>
      </c>
      <c r="F149">
        <v>1.7</v>
      </c>
    </row>
    <row r="150" spans="1:6">
      <c r="A150" t="s">
        <v>376</v>
      </c>
      <c r="B150">
        <v>3.4</v>
      </c>
      <c r="C150">
        <v>3.1</v>
      </c>
      <c r="D150">
        <v>2.2999999999999998</v>
      </c>
      <c r="E150">
        <v>2</v>
      </c>
      <c r="F150">
        <v>1.7</v>
      </c>
    </row>
    <row r="151" spans="1:6">
      <c r="A151" t="s">
        <v>107</v>
      </c>
      <c r="B151">
        <v>3.4</v>
      </c>
      <c r="C151">
        <v>3.1</v>
      </c>
      <c r="D151">
        <v>2.2999999999999998</v>
      </c>
      <c r="E151">
        <v>2</v>
      </c>
      <c r="F151">
        <v>1.7</v>
      </c>
    </row>
    <row r="152" spans="1:6">
      <c r="A152" t="s">
        <v>377</v>
      </c>
      <c r="B152">
        <v>2.8</v>
      </c>
      <c r="C152">
        <v>2.5</v>
      </c>
      <c r="D152">
        <v>1.9</v>
      </c>
      <c r="E152">
        <v>1.7</v>
      </c>
      <c r="F152">
        <v>1.4</v>
      </c>
    </row>
    <row r="153" spans="1:6">
      <c r="A153" t="s">
        <v>378</v>
      </c>
      <c r="B153">
        <v>2.8</v>
      </c>
      <c r="C153">
        <v>2.5</v>
      </c>
      <c r="D153">
        <v>1.9</v>
      </c>
      <c r="E153">
        <v>1.7</v>
      </c>
      <c r="F153">
        <v>1.4</v>
      </c>
    </row>
    <row r="154" spans="1:6">
      <c r="A154" t="s">
        <v>379</v>
      </c>
      <c r="B154">
        <v>2.8</v>
      </c>
      <c r="C154">
        <v>2.5</v>
      </c>
      <c r="D154">
        <v>1.9</v>
      </c>
      <c r="E154">
        <v>1.7</v>
      </c>
      <c r="F154">
        <v>1.4</v>
      </c>
    </row>
    <row r="155" spans="1:6">
      <c r="A155" t="s">
        <v>380</v>
      </c>
      <c r="B155">
        <v>2.8</v>
      </c>
      <c r="C155">
        <v>2.5</v>
      </c>
      <c r="D155">
        <v>1.9</v>
      </c>
      <c r="E155">
        <v>1.7</v>
      </c>
      <c r="F155">
        <v>1.4</v>
      </c>
    </row>
    <row r="156" spans="1:6">
      <c r="A156" t="s">
        <v>108</v>
      </c>
      <c r="B156">
        <v>2.8</v>
      </c>
      <c r="C156">
        <v>2.5</v>
      </c>
      <c r="D156">
        <v>1.9</v>
      </c>
      <c r="E156">
        <v>1.7</v>
      </c>
      <c r="F156">
        <v>1.4</v>
      </c>
    </row>
    <row r="157" spans="1:6">
      <c r="A157" t="s">
        <v>381</v>
      </c>
      <c r="B157">
        <v>2.2999999999999998</v>
      </c>
      <c r="C157">
        <v>2.1</v>
      </c>
      <c r="D157">
        <v>1.6</v>
      </c>
      <c r="E157">
        <v>1.4</v>
      </c>
      <c r="F157">
        <v>1.1000000000000001</v>
      </c>
    </row>
    <row r="158" spans="1:6">
      <c r="A158" t="s">
        <v>382</v>
      </c>
      <c r="B158">
        <v>2.2999999999999998</v>
      </c>
      <c r="C158">
        <v>2.1</v>
      </c>
      <c r="D158">
        <v>1.6</v>
      </c>
      <c r="E158">
        <v>1.4</v>
      </c>
      <c r="F158">
        <v>1.1000000000000001</v>
      </c>
    </row>
    <row r="159" spans="1:6">
      <c r="A159" t="s">
        <v>383</v>
      </c>
      <c r="B159">
        <v>2.2999999999999998</v>
      </c>
      <c r="C159">
        <v>2.1</v>
      </c>
      <c r="D159">
        <v>1.6</v>
      </c>
      <c r="E159">
        <v>1.4</v>
      </c>
      <c r="F159">
        <v>1.1000000000000001</v>
      </c>
    </row>
    <row r="160" spans="1:6">
      <c r="A160" t="s">
        <v>384</v>
      </c>
      <c r="B160">
        <v>2.2999999999999998</v>
      </c>
      <c r="C160">
        <v>2.1</v>
      </c>
      <c r="D160">
        <v>1.6</v>
      </c>
      <c r="E160">
        <v>1.4</v>
      </c>
      <c r="F160">
        <v>1.1000000000000001</v>
      </c>
    </row>
    <row r="161" spans="1:6">
      <c r="A161" t="s">
        <v>109</v>
      </c>
      <c r="B161">
        <v>2.2999999999999998</v>
      </c>
      <c r="C161">
        <v>2.1</v>
      </c>
      <c r="D161">
        <v>1.6</v>
      </c>
      <c r="E161">
        <v>1.4</v>
      </c>
      <c r="F161">
        <v>1.1000000000000001</v>
      </c>
    </row>
    <row r="162" spans="1:6">
      <c r="A162" t="s">
        <v>589</v>
      </c>
      <c r="B162">
        <v>0.6</v>
      </c>
      <c r="C162">
        <v>0.5</v>
      </c>
      <c r="D162">
        <v>0.4</v>
      </c>
      <c r="E162">
        <v>0.4</v>
      </c>
      <c r="F162">
        <v>0.3</v>
      </c>
    </row>
    <row r="163" spans="1:6">
      <c r="A163" t="s">
        <v>590</v>
      </c>
      <c r="B163">
        <v>0.6</v>
      </c>
      <c r="C163">
        <v>0.5</v>
      </c>
      <c r="D163">
        <v>0.4</v>
      </c>
      <c r="E163">
        <v>0.4</v>
      </c>
      <c r="F163">
        <v>0.3</v>
      </c>
    </row>
    <row r="164" spans="1:6">
      <c r="A164" t="s">
        <v>591</v>
      </c>
      <c r="B164">
        <v>0.6</v>
      </c>
      <c r="C164">
        <v>0.5</v>
      </c>
      <c r="D164">
        <v>0.4</v>
      </c>
      <c r="E164">
        <v>0.4</v>
      </c>
      <c r="F164">
        <v>0.3</v>
      </c>
    </row>
    <row r="165" spans="1:6">
      <c r="A165" t="s">
        <v>592</v>
      </c>
      <c r="B165">
        <v>0.6</v>
      </c>
      <c r="C165">
        <v>0.5</v>
      </c>
      <c r="D165">
        <v>0.4</v>
      </c>
      <c r="E165">
        <v>0.4</v>
      </c>
      <c r="F165">
        <v>0.3</v>
      </c>
    </row>
    <row r="166" spans="1:6">
      <c r="A166" t="s">
        <v>110</v>
      </c>
      <c r="B166">
        <v>0.6</v>
      </c>
      <c r="C166">
        <v>0.5</v>
      </c>
      <c r="D166">
        <v>0.4</v>
      </c>
      <c r="E166">
        <v>0.4</v>
      </c>
      <c r="F166">
        <v>0.3</v>
      </c>
    </row>
    <row r="167" spans="1:6">
      <c r="A167" t="s">
        <v>385</v>
      </c>
      <c r="B167">
        <v>16.7</v>
      </c>
      <c r="C167">
        <v>13</v>
      </c>
      <c r="D167">
        <v>9.8000000000000007</v>
      </c>
      <c r="E167">
        <v>6.8</v>
      </c>
      <c r="F167">
        <v>4.5</v>
      </c>
    </row>
    <row r="168" spans="1:6">
      <c r="A168" t="s">
        <v>386</v>
      </c>
      <c r="B168">
        <v>16.7</v>
      </c>
      <c r="C168">
        <v>13</v>
      </c>
      <c r="D168">
        <v>9.8000000000000007</v>
      </c>
      <c r="E168">
        <v>6.8</v>
      </c>
      <c r="F168">
        <v>4.5</v>
      </c>
    </row>
    <row r="169" spans="1:6">
      <c r="A169" t="s">
        <v>387</v>
      </c>
      <c r="B169">
        <v>16.7</v>
      </c>
      <c r="C169">
        <v>13</v>
      </c>
      <c r="D169">
        <v>9.8000000000000007</v>
      </c>
      <c r="E169">
        <v>6.8</v>
      </c>
      <c r="F169">
        <v>4.5</v>
      </c>
    </row>
    <row r="170" spans="1:6">
      <c r="A170" t="s">
        <v>388</v>
      </c>
      <c r="B170">
        <v>16.7</v>
      </c>
      <c r="C170">
        <v>13</v>
      </c>
      <c r="D170">
        <v>9.8000000000000007</v>
      </c>
      <c r="E170">
        <v>6.8</v>
      </c>
      <c r="F170">
        <v>4.5</v>
      </c>
    </row>
    <row r="171" spans="1:6">
      <c r="A171" t="s">
        <v>111</v>
      </c>
      <c r="B171">
        <v>16.7</v>
      </c>
      <c r="C171">
        <v>13</v>
      </c>
      <c r="D171">
        <v>9.8000000000000007</v>
      </c>
      <c r="E171">
        <v>6.8</v>
      </c>
      <c r="F171">
        <v>4.5</v>
      </c>
    </row>
    <row r="172" spans="1:6">
      <c r="A172" t="s">
        <v>389</v>
      </c>
      <c r="B172">
        <v>33.200000000000003</v>
      </c>
      <c r="C172">
        <v>28</v>
      </c>
      <c r="D172">
        <v>22.5</v>
      </c>
      <c r="E172">
        <v>17.3</v>
      </c>
      <c r="F172">
        <v>12.5</v>
      </c>
    </row>
    <row r="173" spans="1:6">
      <c r="A173" t="s">
        <v>390</v>
      </c>
      <c r="B173">
        <v>33.200000000000003</v>
      </c>
      <c r="C173">
        <v>28</v>
      </c>
      <c r="D173">
        <v>22.5</v>
      </c>
      <c r="E173">
        <v>17.3</v>
      </c>
      <c r="F173">
        <v>12.5</v>
      </c>
    </row>
    <row r="174" spans="1:6">
      <c r="A174" t="s">
        <v>391</v>
      </c>
      <c r="B174">
        <v>33.200000000000003</v>
      </c>
      <c r="C174">
        <v>28</v>
      </c>
      <c r="D174">
        <v>22.5</v>
      </c>
      <c r="E174">
        <v>17.3</v>
      </c>
      <c r="F174">
        <v>12.5</v>
      </c>
    </row>
    <row r="175" spans="1:6">
      <c r="A175" t="s">
        <v>392</v>
      </c>
      <c r="B175">
        <v>33.200000000000003</v>
      </c>
      <c r="C175">
        <v>28</v>
      </c>
      <c r="D175">
        <v>22.5</v>
      </c>
      <c r="E175">
        <v>17.3</v>
      </c>
      <c r="F175">
        <v>12.5</v>
      </c>
    </row>
    <row r="176" spans="1:6">
      <c r="A176" t="s">
        <v>112</v>
      </c>
      <c r="B176">
        <v>33.200000000000003</v>
      </c>
      <c r="C176">
        <v>28</v>
      </c>
      <c r="D176">
        <v>22.5</v>
      </c>
      <c r="E176">
        <v>17.3</v>
      </c>
      <c r="F176">
        <v>12.5</v>
      </c>
    </row>
    <row r="177" spans="1:6">
      <c r="A177" t="s">
        <v>393</v>
      </c>
      <c r="B177">
        <v>32</v>
      </c>
      <c r="C177">
        <v>27.5</v>
      </c>
      <c r="D177">
        <v>23.2</v>
      </c>
      <c r="E177">
        <v>19</v>
      </c>
      <c r="F177">
        <v>14.4</v>
      </c>
    </row>
    <row r="178" spans="1:6">
      <c r="A178" t="s">
        <v>394</v>
      </c>
      <c r="B178">
        <v>32</v>
      </c>
      <c r="C178">
        <v>27.5</v>
      </c>
      <c r="D178">
        <v>23.2</v>
      </c>
      <c r="E178">
        <v>19</v>
      </c>
      <c r="F178">
        <v>14.4</v>
      </c>
    </row>
    <row r="179" spans="1:6">
      <c r="A179" t="s">
        <v>395</v>
      </c>
      <c r="B179">
        <v>32</v>
      </c>
      <c r="C179">
        <v>27.5</v>
      </c>
      <c r="D179">
        <v>23.2</v>
      </c>
      <c r="E179">
        <v>19</v>
      </c>
      <c r="F179">
        <v>14.4</v>
      </c>
    </row>
    <row r="180" spans="1:6">
      <c r="A180" t="s">
        <v>396</v>
      </c>
      <c r="B180">
        <v>32</v>
      </c>
      <c r="C180">
        <v>27.5</v>
      </c>
      <c r="D180">
        <v>23.2</v>
      </c>
      <c r="E180">
        <v>19</v>
      </c>
      <c r="F180">
        <v>14.4</v>
      </c>
    </row>
    <row r="181" spans="1:6">
      <c r="A181" t="s">
        <v>113</v>
      </c>
      <c r="B181">
        <v>32</v>
      </c>
      <c r="C181">
        <v>27.5</v>
      </c>
      <c r="D181">
        <v>23.2</v>
      </c>
      <c r="E181">
        <v>19</v>
      </c>
      <c r="F181">
        <v>14.4</v>
      </c>
    </row>
    <row r="182" spans="1:6">
      <c r="A182" t="s">
        <v>397</v>
      </c>
      <c r="B182">
        <v>21.1</v>
      </c>
      <c r="C182">
        <v>18.899999999999999</v>
      </c>
      <c r="D182">
        <v>16.2</v>
      </c>
      <c r="E182">
        <v>13.3</v>
      </c>
      <c r="F182">
        <v>10.6</v>
      </c>
    </row>
    <row r="183" spans="1:6">
      <c r="A183" t="s">
        <v>398</v>
      </c>
      <c r="B183">
        <v>21.1</v>
      </c>
      <c r="C183">
        <v>18.899999999999999</v>
      </c>
      <c r="D183">
        <v>16.2</v>
      </c>
      <c r="E183">
        <v>13.3</v>
      </c>
      <c r="F183">
        <v>10.6</v>
      </c>
    </row>
    <row r="184" spans="1:6">
      <c r="A184" t="s">
        <v>399</v>
      </c>
      <c r="B184">
        <v>21.1</v>
      </c>
      <c r="C184">
        <v>18.899999999999999</v>
      </c>
      <c r="D184">
        <v>16.2</v>
      </c>
      <c r="E184">
        <v>13.3</v>
      </c>
      <c r="F184">
        <v>10.6</v>
      </c>
    </row>
    <row r="185" spans="1:6">
      <c r="A185" t="s">
        <v>400</v>
      </c>
      <c r="B185">
        <v>21.1</v>
      </c>
      <c r="C185">
        <v>18.899999999999999</v>
      </c>
      <c r="D185">
        <v>16.2</v>
      </c>
      <c r="E185">
        <v>13.3</v>
      </c>
      <c r="F185">
        <v>10.6</v>
      </c>
    </row>
    <row r="186" spans="1:6">
      <c r="A186" t="s">
        <v>114</v>
      </c>
      <c r="B186">
        <v>21.1</v>
      </c>
      <c r="C186">
        <v>18.899999999999999</v>
      </c>
      <c r="D186">
        <v>16.2</v>
      </c>
      <c r="E186">
        <v>13.3</v>
      </c>
      <c r="F186">
        <v>10.6</v>
      </c>
    </row>
    <row r="187" spans="1:6">
      <c r="A187" t="s">
        <v>401</v>
      </c>
      <c r="B187">
        <v>17.3</v>
      </c>
      <c r="C187">
        <v>15.5</v>
      </c>
      <c r="D187">
        <v>13.7</v>
      </c>
      <c r="E187">
        <v>11.6</v>
      </c>
      <c r="F187">
        <v>9.1999999999999993</v>
      </c>
    </row>
    <row r="188" spans="1:6">
      <c r="A188" t="s">
        <v>402</v>
      </c>
      <c r="B188">
        <v>17.3</v>
      </c>
      <c r="C188">
        <v>15.5</v>
      </c>
      <c r="D188">
        <v>13.7</v>
      </c>
      <c r="E188">
        <v>11.6</v>
      </c>
      <c r="F188">
        <v>9.1999999999999993</v>
      </c>
    </row>
    <row r="189" spans="1:6">
      <c r="A189" t="s">
        <v>403</v>
      </c>
      <c r="B189">
        <v>17.3</v>
      </c>
      <c r="C189">
        <v>15.5</v>
      </c>
      <c r="D189">
        <v>13.7</v>
      </c>
      <c r="E189">
        <v>11.6</v>
      </c>
      <c r="F189">
        <v>9.1999999999999993</v>
      </c>
    </row>
    <row r="190" spans="1:6">
      <c r="A190" t="s">
        <v>404</v>
      </c>
      <c r="B190">
        <v>17.3</v>
      </c>
      <c r="C190">
        <v>15.5</v>
      </c>
      <c r="D190">
        <v>13.7</v>
      </c>
      <c r="E190">
        <v>11.6</v>
      </c>
      <c r="F190">
        <v>9.1999999999999993</v>
      </c>
    </row>
    <row r="191" spans="1:6">
      <c r="A191" t="s">
        <v>115</v>
      </c>
      <c r="B191">
        <v>17.3</v>
      </c>
      <c r="C191">
        <v>15.5</v>
      </c>
      <c r="D191">
        <v>13.7</v>
      </c>
      <c r="E191">
        <v>11.6</v>
      </c>
      <c r="F191">
        <v>9.1999999999999993</v>
      </c>
    </row>
    <row r="192" spans="1:6">
      <c r="A192" t="s">
        <v>405</v>
      </c>
      <c r="B192">
        <v>13.9</v>
      </c>
      <c r="C192">
        <v>12.7</v>
      </c>
      <c r="D192">
        <v>11.2</v>
      </c>
      <c r="E192">
        <v>9.8000000000000007</v>
      </c>
      <c r="F192">
        <v>7.9</v>
      </c>
    </row>
    <row r="193" spans="1:6">
      <c r="A193" t="s">
        <v>406</v>
      </c>
      <c r="B193">
        <v>13.9</v>
      </c>
      <c r="C193">
        <v>12.7</v>
      </c>
      <c r="D193">
        <v>11.2</v>
      </c>
      <c r="E193">
        <v>9.8000000000000007</v>
      </c>
      <c r="F193">
        <v>7.9</v>
      </c>
    </row>
    <row r="194" spans="1:6">
      <c r="A194" t="s">
        <v>407</v>
      </c>
      <c r="B194">
        <v>13.9</v>
      </c>
      <c r="C194">
        <v>12.7</v>
      </c>
      <c r="D194">
        <v>11.2</v>
      </c>
      <c r="E194">
        <v>9.8000000000000007</v>
      </c>
      <c r="F194">
        <v>7.9</v>
      </c>
    </row>
    <row r="195" spans="1:6">
      <c r="A195" t="s">
        <v>408</v>
      </c>
      <c r="B195">
        <v>13.9</v>
      </c>
      <c r="C195">
        <v>12.7</v>
      </c>
      <c r="D195">
        <v>11.2</v>
      </c>
      <c r="E195">
        <v>9.8000000000000007</v>
      </c>
      <c r="F195">
        <v>7.9</v>
      </c>
    </row>
    <row r="196" spans="1:6">
      <c r="A196" t="s">
        <v>116</v>
      </c>
      <c r="B196">
        <v>13.9</v>
      </c>
      <c r="C196">
        <v>12.7</v>
      </c>
      <c r="D196">
        <v>11.2</v>
      </c>
      <c r="E196">
        <v>9.8000000000000007</v>
      </c>
      <c r="F196">
        <v>7.9</v>
      </c>
    </row>
    <row r="197" spans="1:6">
      <c r="A197" t="s">
        <v>409</v>
      </c>
      <c r="B197">
        <v>11.1</v>
      </c>
      <c r="C197">
        <v>10.3</v>
      </c>
      <c r="D197">
        <v>9.1999999999999993</v>
      </c>
      <c r="E197">
        <v>7.9</v>
      </c>
      <c r="F197">
        <v>6.7</v>
      </c>
    </row>
    <row r="198" spans="1:6">
      <c r="A198" t="s">
        <v>410</v>
      </c>
      <c r="B198">
        <v>11.1</v>
      </c>
      <c r="C198">
        <v>10.3</v>
      </c>
      <c r="D198">
        <v>9.1999999999999993</v>
      </c>
      <c r="E198">
        <v>7.9</v>
      </c>
      <c r="F198">
        <v>6.7</v>
      </c>
    </row>
    <row r="199" spans="1:6">
      <c r="A199" t="s">
        <v>411</v>
      </c>
      <c r="B199">
        <v>11.1</v>
      </c>
      <c r="C199">
        <v>10.3</v>
      </c>
      <c r="D199">
        <v>9.1999999999999993</v>
      </c>
      <c r="E199">
        <v>7.9</v>
      </c>
      <c r="F199">
        <v>6.7</v>
      </c>
    </row>
    <row r="200" spans="1:6">
      <c r="A200" t="s">
        <v>412</v>
      </c>
      <c r="B200">
        <v>11.1</v>
      </c>
      <c r="C200">
        <v>10.3</v>
      </c>
      <c r="D200">
        <v>9.1999999999999993</v>
      </c>
      <c r="E200">
        <v>7.9</v>
      </c>
      <c r="F200">
        <v>6.7</v>
      </c>
    </row>
    <row r="201" spans="1:6">
      <c r="A201" t="s">
        <v>117</v>
      </c>
      <c r="B201">
        <v>11.1</v>
      </c>
      <c r="C201">
        <v>10.3</v>
      </c>
      <c r="D201">
        <v>9.1999999999999993</v>
      </c>
      <c r="E201">
        <v>7.9</v>
      </c>
      <c r="F201">
        <v>6.7</v>
      </c>
    </row>
    <row r="202" spans="1:6">
      <c r="A202" t="s">
        <v>413</v>
      </c>
      <c r="B202">
        <v>8.8000000000000007</v>
      </c>
      <c r="C202">
        <v>8.1999999999999993</v>
      </c>
      <c r="D202">
        <v>7.5</v>
      </c>
      <c r="E202">
        <v>6.5</v>
      </c>
      <c r="F202">
        <v>5.6</v>
      </c>
    </row>
    <row r="203" spans="1:6">
      <c r="A203" t="s">
        <v>414</v>
      </c>
      <c r="B203">
        <v>8.8000000000000007</v>
      </c>
      <c r="C203">
        <v>8.1999999999999993</v>
      </c>
      <c r="D203">
        <v>7.5</v>
      </c>
      <c r="E203">
        <v>6.5</v>
      </c>
      <c r="F203">
        <v>5.6</v>
      </c>
    </row>
    <row r="204" spans="1:6">
      <c r="A204" t="s">
        <v>415</v>
      </c>
      <c r="B204">
        <v>8.8000000000000007</v>
      </c>
      <c r="C204">
        <v>8.1999999999999993</v>
      </c>
      <c r="D204">
        <v>7.5</v>
      </c>
      <c r="E204">
        <v>6.5</v>
      </c>
      <c r="F204">
        <v>5.6</v>
      </c>
    </row>
    <row r="205" spans="1:6">
      <c r="A205" t="s">
        <v>416</v>
      </c>
      <c r="B205">
        <v>8.8000000000000007</v>
      </c>
      <c r="C205">
        <v>8.1999999999999993</v>
      </c>
      <c r="D205">
        <v>7.5</v>
      </c>
      <c r="E205">
        <v>6.5</v>
      </c>
      <c r="F205">
        <v>5.6</v>
      </c>
    </row>
    <row r="206" spans="1:6">
      <c r="A206" t="s">
        <v>118</v>
      </c>
      <c r="B206">
        <v>8.8000000000000007</v>
      </c>
      <c r="C206">
        <v>8.1999999999999993</v>
      </c>
      <c r="D206">
        <v>7.5</v>
      </c>
      <c r="E206">
        <v>6.5</v>
      </c>
      <c r="F206">
        <v>5.6</v>
      </c>
    </row>
    <row r="207" spans="1:6">
      <c r="A207" t="s">
        <v>417</v>
      </c>
      <c r="B207">
        <v>7</v>
      </c>
      <c r="C207">
        <v>6.6</v>
      </c>
      <c r="D207">
        <v>6.1</v>
      </c>
      <c r="E207">
        <v>5.4</v>
      </c>
      <c r="F207">
        <v>4.5999999999999996</v>
      </c>
    </row>
    <row r="208" spans="1:6">
      <c r="A208" t="s">
        <v>418</v>
      </c>
      <c r="B208">
        <v>7</v>
      </c>
      <c r="C208">
        <v>6.6</v>
      </c>
      <c r="D208">
        <v>6.1</v>
      </c>
      <c r="E208">
        <v>5.4</v>
      </c>
      <c r="F208">
        <v>4.5999999999999996</v>
      </c>
    </row>
    <row r="209" spans="1:6">
      <c r="A209" t="s">
        <v>419</v>
      </c>
      <c r="B209">
        <v>7</v>
      </c>
      <c r="C209">
        <v>6.6</v>
      </c>
      <c r="D209">
        <v>6.1</v>
      </c>
      <c r="E209">
        <v>5.4</v>
      </c>
      <c r="F209">
        <v>4.5999999999999996</v>
      </c>
    </row>
    <row r="210" spans="1:6">
      <c r="A210" t="s">
        <v>420</v>
      </c>
      <c r="B210">
        <v>7</v>
      </c>
      <c r="C210">
        <v>6.6</v>
      </c>
      <c r="D210">
        <v>6.1</v>
      </c>
      <c r="E210">
        <v>5.4</v>
      </c>
      <c r="F210">
        <v>4.5999999999999996</v>
      </c>
    </row>
    <row r="211" spans="1:6">
      <c r="A211" t="s">
        <v>119</v>
      </c>
      <c r="B211">
        <v>7</v>
      </c>
      <c r="C211">
        <v>6.6</v>
      </c>
      <c r="D211">
        <v>6.1</v>
      </c>
      <c r="E211">
        <v>5.4</v>
      </c>
      <c r="F211">
        <v>4.5999999999999996</v>
      </c>
    </row>
    <row r="212" spans="1:6">
      <c r="A212" t="s">
        <v>421</v>
      </c>
      <c r="B212">
        <v>5.5</v>
      </c>
      <c r="C212">
        <v>5.3</v>
      </c>
      <c r="D212">
        <v>5</v>
      </c>
      <c r="E212">
        <v>4.4000000000000004</v>
      </c>
      <c r="F212">
        <v>3.7</v>
      </c>
    </row>
    <row r="213" spans="1:6">
      <c r="A213" t="s">
        <v>422</v>
      </c>
      <c r="B213">
        <v>5.5</v>
      </c>
      <c r="C213">
        <v>5.3</v>
      </c>
      <c r="D213">
        <v>5</v>
      </c>
      <c r="E213">
        <v>4.4000000000000004</v>
      </c>
      <c r="F213">
        <v>3.7</v>
      </c>
    </row>
    <row r="214" spans="1:6">
      <c r="A214" t="s">
        <v>423</v>
      </c>
      <c r="B214">
        <v>5.5</v>
      </c>
      <c r="C214">
        <v>5.3</v>
      </c>
      <c r="D214">
        <v>5</v>
      </c>
      <c r="E214">
        <v>4.4000000000000004</v>
      </c>
      <c r="F214">
        <v>3.7</v>
      </c>
    </row>
    <row r="215" spans="1:6">
      <c r="A215" t="s">
        <v>424</v>
      </c>
      <c r="B215">
        <v>5.5</v>
      </c>
      <c r="C215">
        <v>5.3</v>
      </c>
      <c r="D215">
        <v>5</v>
      </c>
      <c r="E215">
        <v>4.4000000000000004</v>
      </c>
      <c r="F215">
        <v>3.7</v>
      </c>
    </row>
    <row r="216" spans="1:6">
      <c r="A216" t="s">
        <v>120</v>
      </c>
      <c r="B216">
        <v>5.5</v>
      </c>
      <c r="C216">
        <v>5.3</v>
      </c>
      <c r="D216">
        <v>5</v>
      </c>
      <c r="E216">
        <v>4.4000000000000004</v>
      </c>
      <c r="F216">
        <v>3.7</v>
      </c>
    </row>
    <row r="217" spans="1:6">
      <c r="A217" t="s">
        <v>425</v>
      </c>
      <c r="B217">
        <v>4.4000000000000004</v>
      </c>
      <c r="C217">
        <v>4.3</v>
      </c>
      <c r="D217">
        <v>4</v>
      </c>
      <c r="E217">
        <v>3.6</v>
      </c>
      <c r="F217">
        <v>3</v>
      </c>
    </row>
    <row r="218" spans="1:6">
      <c r="A218" t="s">
        <v>426</v>
      </c>
      <c r="B218">
        <v>4.4000000000000004</v>
      </c>
      <c r="C218">
        <v>4.3</v>
      </c>
      <c r="D218">
        <v>4</v>
      </c>
      <c r="E218">
        <v>3.6</v>
      </c>
      <c r="F218">
        <v>3</v>
      </c>
    </row>
    <row r="219" spans="1:6">
      <c r="A219" t="s">
        <v>427</v>
      </c>
      <c r="B219">
        <v>4.4000000000000004</v>
      </c>
      <c r="C219">
        <v>4.3</v>
      </c>
      <c r="D219">
        <v>4</v>
      </c>
      <c r="E219">
        <v>3.6</v>
      </c>
      <c r="F219">
        <v>3</v>
      </c>
    </row>
    <row r="220" spans="1:6">
      <c r="A220" t="s">
        <v>428</v>
      </c>
      <c r="B220">
        <v>4.4000000000000004</v>
      </c>
      <c r="C220">
        <v>4.3</v>
      </c>
      <c r="D220">
        <v>4</v>
      </c>
      <c r="E220">
        <v>3.6</v>
      </c>
      <c r="F220">
        <v>3</v>
      </c>
    </row>
    <row r="221" spans="1:6">
      <c r="A221" t="s">
        <v>121</v>
      </c>
      <c r="B221">
        <v>4.4000000000000004</v>
      </c>
      <c r="C221">
        <v>4.3</v>
      </c>
      <c r="D221">
        <v>4</v>
      </c>
      <c r="E221">
        <v>3.6</v>
      </c>
      <c r="F221">
        <v>3</v>
      </c>
    </row>
    <row r="222" spans="1:6">
      <c r="A222" t="s">
        <v>429</v>
      </c>
      <c r="B222">
        <v>3.5</v>
      </c>
      <c r="C222">
        <v>3.5</v>
      </c>
      <c r="D222">
        <v>3.3</v>
      </c>
      <c r="E222">
        <v>2.9</v>
      </c>
      <c r="F222">
        <v>2.5</v>
      </c>
    </row>
    <row r="223" spans="1:6">
      <c r="A223" t="s">
        <v>430</v>
      </c>
      <c r="B223">
        <v>3.5</v>
      </c>
      <c r="C223">
        <v>3.5</v>
      </c>
      <c r="D223">
        <v>3.3</v>
      </c>
      <c r="E223">
        <v>2.9</v>
      </c>
      <c r="F223">
        <v>2.5</v>
      </c>
    </row>
    <row r="224" spans="1:6">
      <c r="A224" t="s">
        <v>431</v>
      </c>
      <c r="B224">
        <v>3.5</v>
      </c>
      <c r="C224">
        <v>3.5</v>
      </c>
      <c r="D224">
        <v>3.3</v>
      </c>
      <c r="E224">
        <v>2.9</v>
      </c>
      <c r="F224">
        <v>2.5</v>
      </c>
    </row>
    <row r="225" spans="1:6">
      <c r="A225" t="s">
        <v>432</v>
      </c>
      <c r="B225">
        <v>3.5</v>
      </c>
      <c r="C225">
        <v>3.5</v>
      </c>
      <c r="D225">
        <v>3.3</v>
      </c>
      <c r="E225">
        <v>2.9</v>
      </c>
      <c r="F225">
        <v>2.5</v>
      </c>
    </row>
    <row r="226" spans="1:6">
      <c r="A226" t="s">
        <v>122</v>
      </c>
      <c r="B226">
        <v>3.5</v>
      </c>
      <c r="C226">
        <v>3.5</v>
      </c>
      <c r="D226">
        <v>3.3</v>
      </c>
      <c r="E226">
        <v>2.9</v>
      </c>
      <c r="F226">
        <v>2.5</v>
      </c>
    </row>
    <row r="227" spans="1:6">
      <c r="A227" t="s">
        <v>433</v>
      </c>
      <c r="B227">
        <v>2.8</v>
      </c>
      <c r="C227">
        <v>2.8</v>
      </c>
      <c r="D227">
        <v>2.7</v>
      </c>
      <c r="E227">
        <v>2.4</v>
      </c>
      <c r="F227">
        <v>2</v>
      </c>
    </row>
    <row r="228" spans="1:6">
      <c r="A228" t="s">
        <v>434</v>
      </c>
      <c r="B228">
        <v>2.8</v>
      </c>
      <c r="C228">
        <v>2.8</v>
      </c>
      <c r="D228">
        <v>2.7</v>
      </c>
      <c r="E228">
        <v>2.4</v>
      </c>
      <c r="F228">
        <v>2</v>
      </c>
    </row>
    <row r="229" spans="1:6">
      <c r="A229" t="s">
        <v>435</v>
      </c>
      <c r="B229">
        <v>2.8</v>
      </c>
      <c r="C229">
        <v>2.8</v>
      </c>
      <c r="D229">
        <v>2.7</v>
      </c>
      <c r="E229">
        <v>2.4</v>
      </c>
      <c r="F229">
        <v>2</v>
      </c>
    </row>
    <row r="230" spans="1:6">
      <c r="A230" t="s">
        <v>436</v>
      </c>
      <c r="B230">
        <v>2.8</v>
      </c>
      <c r="C230">
        <v>2.8</v>
      </c>
      <c r="D230">
        <v>2.7</v>
      </c>
      <c r="E230">
        <v>2.4</v>
      </c>
      <c r="F230">
        <v>2</v>
      </c>
    </row>
    <row r="231" spans="1:6">
      <c r="A231" t="s">
        <v>123</v>
      </c>
      <c r="B231">
        <v>2.8</v>
      </c>
      <c r="C231">
        <v>2.8</v>
      </c>
      <c r="D231">
        <v>2.7</v>
      </c>
      <c r="E231">
        <v>2.4</v>
      </c>
      <c r="F231">
        <v>2</v>
      </c>
    </row>
    <row r="232" spans="1:6">
      <c r="A232" t="s">
        <v>437</v>
      </c>
      <c r="B232">
        <v>2.2000000000000002</v>
      </c>
      <c r="C232">
        <v>2.2999999999999998</v>
      </c>
      <c r="D232">
        <v>2.2000000000000002</v>
      </c>
      <c r="E232">
        <v>2</v>
      </c>
      <c r="F232">
        <v>1.7</v>
      </c>
    </row>
    <row r="233" spans="1:6">
      <c r="A233" t="s">
        <v>438</v>
      </c>
      <c r="B233">
        <v>2.2000000000000002</v>
      </c>
      <c r="C233">
        <v>2.2999999999999998</v>
      </c>
      <c r="D233">
        <v>2.2000000000000002</v>
      </c>
      <c r="E233">
        <v>2</v>
      </c>
      <c r="F233">
        <v>1.7</v>
      </c>
    </row>
    <row r="234" spans="1:6">
      <c r="A234" t="s">
        <v>439</v>
      </c>
      <c r="B234">
        <v>2.2000000000000002</v>
      </c>
      <c r="C234">
        <v>2.2999999999999998</v>
      </c>
      <c r="D234">
        <v>2.2000000000000002</v>
      </c>
      <c r="E234">
        <v>2</v>
      </c>
      <c r="F234">
        <v>1.7</v>
      </c>
    </row>
    <row r="235" spans="1:6">
      <c r="A235" t="s">
        <v>440</v>
      </c>
      <c r="B235">
        <v>2.2000000000000002</v>
      </c>
      <c r="C235">
        <v>2.2999999999999998</v>
      </c>
      <c r="D235">
        <v>2.2000000000000002</v>
      </c>
      <c r="E235">
        <v>2</v>
      </c>
      <c r="F235">
        <v>1.7</v>
      </c>
    </row>
    <row r="236" spans="1:6">
      <c r="A236" t="s">
        <v>124</v>
      </c>
      <c r="B236">
        <v>2.2000000000000002</v>
      </c>
      <c r="C236">
        <v>2.2999999999999998</v>
      </c>
      <c r="D236">
        <v>2.2000000000000002</v>
      </c>
      <c r="E236">
        <v>2</v>
      </c>
      <c r="F236">
        <v>1.7</v>
      </c>
    </row>
    <row r="237" spans="1:6">
      <c r="A237" t="s">
        <v>441</v>
      </c>
      <c r="B237">
        <v>1.8</v>
      </c>
      <c r="C237">
        <v>1.8</v>
      </c>
      <c r="D237">
        <v>1.8</v>
      </c>
      <c r="E237">
        <v>1.6</v>
      </c>
      <c r="F237">
        <v>1.4</v>
      </c>
    </row>
    <row r="238" spans="1:6">
      <c r="A238" t="s">
        <v>442</v>
      </c>
      <c r="B238">
        <v>1.8</v>
      </c>
      <c r="C238">
        <v>1.8</v>
      </c>
      <c r="D238">
        <v>1.8</v>
      </c>
      <c r="E238">
        <v>1.6</v>
      </c>
      <c r="F238">
        <v>1.4</v>
      </c>
    </row>
    <row r="239" spans="1:6">
      <c r="A239" t="s">
        <v>443</v>
      </c>
      <c r="B239">
        <v>1.8</v>
      </c>
      <c r="C239">
        <v>1.8</v>
      </c>
      <c r="D239">
        <v>1.8</v>
      </c>
      <c r="E239">
        <v>1.6</v>
      </c>
      <c r="F239">
        <v>1.4</v>
      </c>
    </row>
    <row r="240" spans="1:6">
      <c r="A240" t="s">
        <v>444</v>
      </c>
      <c r="B240">
        <v>1.8</v>
      </c>
      <c r="C240">
        <v>1.8</v>
      </c>
      <c r="D240">
        <v>1.8</v>
      </c>
      <c r="E240">
        <v>1.6</v>
      </c>
      <c r="F240">
        <v>1.4</v>
      </c>
    </row>
    <row r="241" spans="1:6">
      <c r="A241" t="s">
        <v>125</v>
      </c>
      <c r="B241">
        <v>1.8</v>
      </c>
      <c r="C241">
        <v>1.8</v>
      </c>
      <c r="D241">
        <v>1.8</v>
      </c>
      <c r="E241">
        <v>1.6</v>
      </c>
      <c r="F241">
        <v>1.4</v>
      </c>
    </row>
    <row r="242" spans="1:6">
      <c r="A242" t="s">
        <v>593</v>
      </c>
      <c r="B242">
        <v>0.9</v>
      </c>
      <c r="C242">
        <v>0.8</v>
      </c>
      <c r="D242">
        <v>0.6</v>
      </c>
      <c r="E242">
        <v>0.4</v>
      </c>
      <c r="F242">
        <v>0.3</v>
      </c>
    </row>
    <row r="243" spans="1:6">
      <c r="A243" t="s">
        <v>594</v>
      </c>
      <c r="B243">
        <v>0.9</v>
      </c>
      <c r="C243">
        <v>0.8</v>
      </c>
      <c r="D243">
        <v>0.6</v>
      </c>
      <c r="E243">
        <v>0.4</v>
      </c>
      <c r="F243">
        <v>0.3</v>
      </c>
    </row>
    <row r="244" spans="1:6">
      <c r="A244" t="s">
        <v>595</v>
      </c>
      <c r="B244">
        <v>0.9</v>
      </c>
      <c r="C244">
        <v>0.8</v>
      </c>
      <c r="D244">
        <v>0.6</v>
      </c>
      <c r="E244">
        <v>0.4</v>
      </c>
      <c r="F244">
        <v>0.3</v>
      </c>
    </row>
    <row r="245" spans="1:6">
      <c r="A245" t="s">
        <v>596</v>
      </c>
      <c r="B245">
        <v>0.9</v>
      </c>
      <c r="C245">
        <v>0.8</v>
      </c>
      <c r="D245">
        <v>0.6</v>
      </c>
      <c r="E245">
        <v>0.4</v>
      </c>
      <c r="F245">
        <v>0.3</v>
      </c>
    </row>
    <row r="246" spans="1:6">
      <c r="A246" t="s">
        <v>126</v>
      </c>
      <c r="B246">
        <v>0.9</v>
      </c>
      <c r="C246">
        <v>0.8</v>
      </c>
      <c r="D246">
        <v>0.6</v>
      </c>
      <c r="E246">
        <v>0.4</v>
      </c>
      <c r="F246">
        <v>0.3</v>
      </c>
    </row>
    <row r="247" spans="1:6">
      <c r="A247" t="s">
        <v>445</v>
      </c>
      <c r="B247">
        <v>24.5</v>
      </c>
      <c r="C247">
        <v>17.8</v>
      </c>
      <c r="D247">
        <v>12.1</v>
      </c>
      <c r="E247">
        <v>7.3</v>
      </c>
      <c r="F247">
        <v>3.6</v>
      </c>
    </row>
    <row r="248" spans="1:6">
      <c r="A248" t="s">
        <v>446</v>
      </c>
      <c r="B248">
        <v>24.5</v>
      </c>
      <c r="C248">
        <v>17.8</v>
      </c>
      <c r="D248">
        <v>12.1</v>
      </c>
      <c r="E248">
        <v>7.3</v>
      </c>
      <c r="F248">
        <v>3.6</v>
      </c>
    </row>
    <row r="249" spans="1:6">
      <c r="A249" t="s">
        <v>447</v>
      </c>
      <c r="B249">
        <v>24.5</v>
      </c>
      <c r="C249">
        <v>17.8</v>
      </c>
      <c r="D249">
        <v>12.1</v>
      </c>
      <c r="E249">
        <v>7.3</v>
      </c>
      <c r="F249">
        <v>3.6</v>
      </c>
    </row>
    <row r="250" spans="1:6">
      <c r="A250" t="s">
        <v>448</v>
      </c>
      <c r="B250">
        <v>24.5</v>
      </c>
      <c r="C250">
        <v>17.8</v>
      </c>
      <c r="D250">
        <v>12.1</v>
      </c>
      <c r="E250">
        <v>7.3</v>
      </c>
      <c r="F250">
        <v>3.6</v>
      </c>
    </row>
    <row r="251" spans="1:6">
      <c r="A251" t="s">
        <v>127</v>
      </c>
      <c r="B251">
        <v>24.5</v>
      </c>
      <c r="C251">
        <v>17.8</v>
      </c>
      <c r="D251">
        <v>12.1</v>
      </c>
      <c r="E251">
        <v>7.3</v>
      </c>
      <c r="F251">
        <v>3.6</v>
      </c>
    </row>
    <row r="252" spans="1:6">
      <c r="A252" t="s">
        <v>449</v>
      </c>
      <c r="B252">
        <v>28.1</v>
      </c>
      <c r="C252">
        <v>22.5</v>
      </c>
      <c r="D252">
        <v>16.600000000000001</v>
      </c>
      <c r="E252">
        <v>11</v>
      </c>
      <c r="F252">
        <v>6.4</v>
      </c>
    </row>
    <row r="253" spans="1:6">
      <c r="A253" t="s">
        <v>450</v>
      </c>
      <c r="B253">
        <v>28.1</v>
      </c>
      <c r="C253">
        <v>22.5</v>
      </c>
      <c r="D253">
        <v>16.600000000000001</v>
      </c>
      <c r="E253">
        <v>11</v>
      </c>
      <c r="F253">
        <v>6.4</v>
      </c>
    </row>
    <row r="254" spans="1:6">
      <c r="A254" t="s">
        <v>451</v>
      </c>
      <c r="B254">
        <v>28.1</v>
      </c>
      <c r="C254">
        <v>22.5</v>
      </c>
      <c r="D254">
        <v>16.600000000000001</v>
      </c>
      <c r="E254">
        <v>11</v>
      </c>
      <c r="F254">
        <v>6.4</v>
      </c>
    </row>
    <row r="255" spans="1:6">
      <c r="A255" t="s">
        <v>452</v>
      </c>
      <c r="B255">
        <v>28.1</v>
      </c>
      <c r="C255">
        <v>22.5</v>
      </c>
      <c r="D255">
        <v>16.600000000000001</v>
      </c>
      <c r="E255">
        <v>11</v>
      </c>
      <c r="F255">
        <v>6.4</v>
      </c>
    </row>
    <row r="256" spans="1:6">
      <c r="A256" t="s">
        <v>128</v>
      </c>
      <c r="B256">
        <v>28.1</v>
      </c>
      <c r="C256">
        <v>22.5</v>
      </c>
      <c r="D256">
        <v>16.600000000000001</v>
      </c>
      <c r="E256">
        <v>11</v>
      </c>
      <c r="F256">
        <v>6.4</v>
      </c>
    </row>
    <row r="257" spans="1:6">
      <c r="A257" t="s">
        <v>453</v>
      </c>
      <c r="B257">
        <v>26.8</v>
      </c>
      <c r="C257">
        <v>21.7</v>
      </c>
      <c r="D257">
        <v>16.899999999999999</v>
      </c>
      <c r="E257">
        <v>12.2</v>
      </c>
      <c r="F257">
        <v>7.3</v>
      </c>
    </row>
    <row r="258" spans="1:6">
      <c r="A258" t="s">
        <v>454</v>
      </c>
      <c r="B258">
        <v>26.8</v>
      </c>
      <c r="C258">
        <v>21.7</v>
      </c>
      <c r="D258">
        <v>16.899999999999999</v>
      </c>
      <c r="E258">
        <v>12.2</v>
      </c>
      <c r="F258">
        <v>7.3</v>
      </c>
    </row>
    <row r="259" spans="1:6">
      <c r="A259" t="s">
        <v>455</v>
      </c>
      <c r="B259">
        <v>26.8</v>
      </c>
      <c r="C259">
        <v>21.7</v>
      </c>
      <c r="D259">
        <v>16.899999999999999</v>
      </c>
      <c r="E259">
        <v>12.2</v>
      </c>
      <c r="F259">
        <v>7.3</v>
      </c>
    </row>
    <row r="260" spans="1:6">
      <c r="A260" t="s">
        <v>456</v>
      </c>
      <c r="B260">
        <v>26.8</v>
      </c>
      <c r="C260">
        <v>21.7</v>
      </c>
      <c r="D260">
        <v>16.899999999999999</v>
      </c>
      <c r="E260">
        <v>12.2</v>
      </c>
      <c r="F260">
        <v>7.3</v>
      </c>
    </row>
    <row r="261" spans="1:6">
      <c r="A261" t="s">
        <v>129</v>
      </c>
      <c r="B261">
        <v>26.8</v>
      </c>
      <c r="C261">
        <v>21.7</v>
      </c>
      <c r="D261">
        <v>16.899999999999999</v>
      </c>
      <c r="E261">
        <v>12.2</v>
      </c>
      <c r="F261">
        <v>7.3</v>
      </c>
    </row>
    <row r="262" spans="1:6">
      <c r="A262" t="s">
        <v>457</v>
      </c>
      <c r="B262">
        <v>18.8</v>
      </c>
      <c r="C262">
        <v>15.4</v>
      </c>
      <c r="D262">
        <v>12.1</v>
      </c>
      <c r="E262">
        <v>9</v>
      </c>
      <c r="F262">
        <v>5.8</v>
      </c>
    </row>
    <row r="263" spans="1:6">
      <c r="A263" t="s">
        <v>458</v>
      </c>
      <c r="B263">
        <v>18.8</v>
      </c>
      <c r="C263">
        <v>15.4</v>
      </c>
      <c r="D263">
        <v>12.1</v>
      </c>
      <c r="E263">
        <v>9</v>
      </c>
      <c r="F263">
        <v>5.8</v>
      </c>
    </row>
    <row r="264" spans="1:6">
      <c r="A264" t="s">
        <v>459</v>
      </c>
      <c r="B264">
        <v>18.8</v>
      </c>
      <c r="C264">
        <v>15.4</v>
      </c>
      <c r="D264">
        <v>12.1</v>
      </c>
      <c r="E264">
        <v>9</v>
      </c>
      <c r="F264">
        <v>5.8</v>
      </c>
    </row>
    <row r="265" spans="1:6">
      <c r="A265" t="s">
        <v>460</v>
      </c>
      <c r="B265">
        <v>18.8</v>
      </c>
      <c r="C265">
        <v>15.4</v>
      </c>
      <c r="D265">
        <v>12.1</v>
      </c>
      <c r="E265">
        <v>9</v>
      </c>
      <c r="F265">
        <v>5.8</v>
      </c>
    </row>
    <row r="266" spans="1:6">
      <c r="A266" t="s">
        <v>130</v>
      </c>
      <c r="B266">
        <v>18.8</v>
      </c>
      <c r="C266">
        <v>15.4</v>
      </c>
      <c r="D266">
        <v>12.1</v>
      </c>
      <c r="E266">
        <v>9</v>
      </c>
      <c r="F266">
        <v>5.8</v>
      </c>
    </row>
    <row r="267" spans="1:6">
      <c r="A267" t="s">
        <v>461</v>
      </c>
      <c r="B267">
        <v>16.2</v>
      </c>
      <c r="C267">
        <v>13.6</v>
      </c>
      <c r="D267">
        <v>10.7</v>
      </c>
      <c r="E267">
        <v>7.9</v>
      </c>
      <c r="F267">
        <v>5.5</v>
      </c>
    </row>
    <row r="268" spans="1:6">
      <c r="A268" t="s">
        <v>462</v>
      </c>
      <c r="B268">
        <v>16.2</v>
      </c>
      <c r="C268">
        <v>13.6</v>
      </c>
      <c r="D268">
        <v>10.7</v>
      </c>
      <c r="E268">
        <v>7.9</v>
      </c>
      <c r="F268">
        <v>5.5</v>
      </c>
    </row>
    <row r="269" spans="1:6">
      <c r="A269" t="s">
        <v>463</v>
      </c>
      <c r="B269">
        <v>16.2</v>
      </c>
      <c r="C269">
        <v>13.6</v>
      </c>
      <c r="D269">
        <v>10.7</v>
      </c>
      <c r="E269">
        <v>7.9</v>
      </c>
      <c r="F269">
        <v>5.5</v>
      </c>
    </row>
    <row r="270" spans="1:6">
      <c r="A270" t="s">
        <v>464</v>
      </c>
      <c r="B270">
        <v>16.2</v>
      </c>
      <c r="C270">
        <v>13.6</v>
      </c>
      <c r="D270">
        <v>10.7</v>
      </c>
      <c r="E270">
        <v>7.9</v>
      </c>
      <c r="F270">
        <v>5.5</v>
      </c>
    </row>
    <row r="271" spans="1:6">
      <c r="A271" t="s">
        <v>131</v>
      </c>
      <c r="B271">
        <v>16.2</v>
      </c>
      <c r="C271">
        <v>13.6</v>
      </c>
      <c r="D271">
        <v>10.7</v>
      </c>
      <c r="E271">
        <v>7.9</v>
      </c>
      <c r="F271">
        <v>5.5</v>
      </c>
    </row>
    <row r="272" spans="1:6">
      <c r="A272" t="s">
        <v>465</v>
      </c>
      <c r="B272">
        <v>13.8</v>
      </c>
      <c r="C272">
        <v>11.7</v>
      </c>
      <c r="D272">
        <v>9.3000000000000007</v>
      </c>
      <c r="E272">
        <v>7</v>
      </c>
      <c r="F272">
        <v>4.8</v>
      </c>
    </row>
    <row r="273" spans="1:6">
      <c r="A273" t="s">
        <v>466</v>
      </c>
      <c r="B273">
        <v>13.8</v>
      </c>
      <c r="C273">
        <v>11.7</v>
      </c>
      <c r="D273">
        <v>9.3000000000000007</v>
      </c>
      <c r="E273">
        <v>7</v>
      </c>
      <c r="F273">
        <v>4.8</v>
      </c>
    </row>
    <row r="274" spans="1:6">
      <c r="A274" t="s">
        <v>467</v>
      </c>
      <c r="B274">
        <v>13.8</v>
      </c>
      <c r="C274">
        <v>11.7</v>
      </c>
      <c r="D274">
        <v>9.3000000000000007</v>
      </c>
      <c r="E274">
        <v>7</v>
      </c>
      <c r="F274">
        <v>4.8</v>
      </c>
    </row>
    <row r="275" spans="1:6">
      <c r="A275" t="s">
        <v>468</v>
      </c>
      <c r="B275">
        <v>13.8</v>
      </c>
      <c r="C275">
        <v>11.7</v>
      </c>
      <c r="D275">
        <v>9.3000000000000007</v>
      </c>
      <c r="E275">
        <v>7</v>
      </c>
      <c r="F275">
        <v>4.8</v>
      </c>
    </row>
    <row r="276" spans="1:6">
      <c r="A276" t="s">
        <v>132</v>
      </c>
      <c r="B276">
        <v>13.8</v>
      </c>
      <c r="C276">
        <v>11.7</v>
      </c>
      <c r="D276">
        <v>9.3000000000000007</v>
      </c>
      <c r="E276">
        <v>7</v>
      </c>
      <c r="F276">
        <v>4.8</v>
      </c>
    </row>
    <row r="277" spans="1:6">
      <c r="A277" t="s">
        <v>469</v>
      </c>
      <c r="B277">
        <v>11.6</v>
      </c>
      <c r="C277">
        <v>9.9</v>
      </c>
      <c r="D277">
        <v>8.1</v>
      </c>
      <c r="E277">
        <v>6.1</v>
      </c>
      <c r="F277">
        <v>4.0999999999999996</v>
      </c>
    </row>
    <row r="278" spans="1:6">
      <c r="A278" t="s">
        <v>470</v>
      </c>
      <c r="B278">
        <v>11.6</v>
      </c>
      <c r="C278">
        <v>9.9</v>
      </c>
      <c r="D278">
        <v>8.1</v>
      </c>
      <c r="E278">
        <v>6.1</v>
      </c>
      <c r="F278">
        <v>4.0999999999999996</v>
      </c>
    </row>
    <row r="279" spans="1:6">
      <c r="A279" t="s">
        <v>471</v>
      </c>
      <c r="B279">
        <v>11.6</v>
      </c>
      <c r="C279">
        <v>9.9</v>
      </c>
      <c r="D279">
        <v>8.1</v>
      </c>
      <c r="E279">
        <v>6.1</v>
      </c>
      <c r="F279">
        <v>4.0999999999999996</v>
      </c>
    </row>
    <row r="280" spans="1:6">
      <c r="A280" t="s">
        <v>472</v>
      </c>
      <c r="B280">
        <v>11.6</v>
      </c>
      <c r="C280">
        <v>9.9</v>
      </c>
      <c r="D280">
        <v>8.1</v>
      </c>
      <c r="E280">
        <v>6.1</v>
      </c>
      <c r="F280">
        <v>4.0999999999999996</v>
      </c>
    </row>
    <row r="281" spans="1:6">
      <c r="A281" t="s">
        <v>133</v>
      </c>
      <c r="B281">
        <v>11.6</v>
      </c>
      <c r="C281">
        <v>9.9</v>
      </c>
      <c r="D281">
        <v>8.1</v>
      </c>
      <c r="E281">
        <v>6.1</v>
      </c>
      <c r="F281">
        <v>4.0999999999999996</v>
      </c>
    </row>
    <row r="282" spans="1:6">
      <c r="A282" t="s">
        <v>473</v>
      </c>
      <c r="B282">
        <v>9.6999999999999993</v>
      </c>
      <c r="C282">
        <v>8.4</v>
      </c>
      <c r="D282">
        <v>6.8</v>
      </c>
      <c r="E282">
        <v>5.2</v>
      </c>
      <c r="F282">
        <v>3.5</v>
      </c>
    </row>
    <row r="283" spans="1:6">
      <c r="A283" t="s">
        <v>474</v>
      </c>
      <c r="B283">
        <v>9.6999999999999993</v>
      </c>
      <c r="C283">
        <v>8.4</v>
      </c>
      <c r="D283">
        <v>6.8</v>
      </c>
      <c r="E283">
        <v>5.2</v>
      </c>
      <c r="F283">
        <v>3.5</v>
      </c>
    </row>
    <row r="284" spans="1:6">
      <c r="A284" t="s">
        <v>475</v>
      </c>
      <c r="B284">
        <v>9.6999999999999993</v>
      </c>
      <c r="C284">
        <v>8.4</v>
      </c>
      <c r="D284">
        <v>6.8</v>
      </c>
      <c r="E284">
        <v>5.2</v>
      </c>
      <c r="F284">
        <v>3.5</v>
      </c>
    </row>
    <row r="285" spans="1:6">
      <c r="A285" t="s">
        <v>476</v>
      </c>
      <c r="B285">
        <v>9.6999999999999993</v>
      </c>
      <c r="C285">
        <v>8.4</v>
      </c>
      <c r="D285">
        <v>6.8</v>
      </c>
      <c r="E285">
        <v>5.2</v>
      </c>
      <c r="F285">
        <v>3.5</v>
      </c>
    </row>
    <row r="286" spans="1:6">
      <c r="A286" t="s">
        <v>134</v>
      </c>
      <c r="B286">
        <v>9.6999999999999993</v>
      </c>
      <c r="C286">
        <v>8.4</v>
      </c>
      <c r="D286">
        <v>6.8</v>
      </c>
      <c r="E286">
        <v>5.2</v>
      </c>
      <c r="F286">
        <v>3.5</v>
      </c>
    </row>
    <row r="287" spans="1:6">
      <c r="A287" t="s">
        <v>477</v>
      </c>
      <c r="B287">
        <v>8.1</v>
      </c>
      <c r="C287">
        <v>7</v>
      </c>
      <c r="D287">
        <v>5.8</v>
      </c>
      <c r="E287">
        <v>4.4000000000000004</v>
      </c>
      <c r="F287">
        <v>3</v>
      </c>
    </row>
    <row r="288" spans="1:6">
      <c r="A288" t="s">
        <v>478</v>
      </c>
      <c r="B288">
        <v>8.1</v>
      </c>
      <c r="C288">
        <v>7</v>
      </c>
      <c r="D288">
        <v>5.8</v>
      </c>
      <c r="E288">
        <v>4.4000000000000004</v>
      </c>
      <c r="F288">
        <v>3</v>
      </c>
    </row>
    <row r="289" spans="1:6">
      <c r="A289" t="s">
        <v>479</v>
      </c>
      <c r="B289">
        <v>8.1</v>
      </c>
      <c r="C289">
        <v>7</v>
      </c>
      <c r="D289">
        <v>5.8</v>
      </c>
      <c r="E289">
        <v>4.4000000000000004</v>
      </c>
      <c r="F289">
        <v>3</v>
      </c>
    </row>
    <row r="290" spans="1:6">
      <c r="A290" t="s">
        <v>480</v>
      </c>
      <c r="B290">
        <v>8.1</v>
      </c>
      <c r="C290">
        <v>7</v>
      </c>
      <c r="D290">
        <v>5.8</v>
      </c>
      <c r="E290">
        <v>4.4000000000000004</v>
      </c>
      <c r="F290">
        <v>3</v>
      </c>
    </row>
    <row r="291" spans="1:6">
      <c r="A291" t="s">
        <v>135</v>
      </c>
      <c r="B291">
        <v>8.1</v>
      </c>
      <c r="C291">
        <v>7</v>
      </c>
      <c r="D291">
        <v>5.8</v>
      </c>
      <c r="E291">
        <v>4.4000000000000004</v>
      </c>
      <c r="F291">
        <v>3</v>
      </c>
    </row>
    <row r="292" spans="1:6">
      <c r="A292" t="s">
        <v>481</v>
      </c>
      <c r="B292">
        <v>6.7</v>
      </c>
      <c r="C292">
        <v>5.9</v>
      </c>
      <c r="D292">
        <v>4.9000000000000004</v>
      </c>
      <c r="E292">
        <v>3.8</v>
      </c>
      <c r="F292">
        <v>2.6</v>
      </c>
    </row>
    <row r="293" spans="1:6">
      <c r="A293" t="s">
        <v>482</v>
      </c>
      <c r="B293">
        <v>6.7</v>
      </c>
      <c r="C293">
        <v>5.9</v>
      </c>
      <c r="D293">
        <v>4.9000000000000004</v>
      </c>
      <c r="E293">
        <v>3.8</v>
      </c>
      <c r="F293">
        <v>2.6</v>
      </c>
    </row>
    <row r="294" spans="1:6">
      <c r="A294" t="s">
        <v>483</v>
      </c>
      <c r="B294">
        <v>6.7</v>
      </c>
      <c r="C294">
        <v>5.9</v>
      </c>
      <c r="D294">
        <v>4.9000000000000004</v>
      </c>
      <c r="E294">
        <v>3.8</v>
      </c>
      <c r="F294">
        <v>2.6</v>
      </c>
    </row>
    <row r="295" spans="1:6">
      <c r="A295" t="s">
        <v>484</v>
      </c>
      <c r="B295">
        <v>6.7</v>
      </c>
      <c r="C295">
        <v>5.9</v>
      </c>
      <c r="D295">
        <v>4.9000000000000004</v>
      </c>
      <c r="E295">
        <v>3.8</v>
      </c>
      <c r="F295">
        <v>2.6</v>
      </c>
    </row>
    <row r="296" spans="1:6">
      <c r="A296" t="s">
        <v>136</v>
      </c>
      <c r="B296">
        <v>6.7</v>
      </c>
      <c r="C296">
        <v>5.9</v>
      </c>
      <c r="D296">
        <v>4.9000000000000004</v>
      </c>
      <c r="E296">
        <v>3.8</v>
      </c>
      <c r="F296">
        <v>2.6</v>
      </c>
    </row>
    <row r="297" spans="1:6">
      <c r="A297" t="s">
        <v>485</v>
      </c>
      <c r="B297">
        <v>5.6</v>
      </c>
      <c r="C297">
        <v>4.9000000000000004</v>
      </c>
      <c r="D297">
        <v>4.0999999999999996</v>
      </c>
      <c r="E297">
        <v>3.2</v>
      </c>
      <c r="F297">
        <v>2.2000000000000002</v>
      </c>
    </row>
    <row r="298" spans="1:6">
      <c r="A298" t="s">
        <v>486</v>
      </c>
      <c r="B298">
        <v>5.6</v>
      </c>
      <c r="C298">
        <v>4.9000000000000004</v>
      </c>
      <c r="D298">
        <v>4.0999999999999996</v>
      </c>
      <c r="E298">
        <v>3.2</v>
      </c>
      <c r="F298">
        <v>2.2000000000000002</v>
      </c>
    </row>
    <row r="299" spans="1:6">
      <c r="A299" t="s">
        <v>487</v>
      </c>
      <c r="B299">
        <v>5.6</v>
      </c>
      <c r="C299">
        <v>4.9000000000000004</v>
      </c>
      <c r="D299">
        <v>4.0999999999999996</v>
      </c>
      <c r="E299">
        <v>3.2</v>
      </c>
      <c r="F299">
        <v>2.2000000000000002</v>
      </c>
    </row>
    <row r="300" spans="1:6">
      <c r="A300" t="s">
        <v>488</v>
      </c>
      <c r="B300">
        <v>5.6</v>
      </c>
      <c r="C300">
        <v>4.9000000000000004</v>
      </c>
      <c r="D300">
        <v>4.0999999999999996</v>
      </c>
      <c r="E300">
        <v>3.2</v>
      </c>
      <c r="F300">
        <v>2.2000000000000002</v>
      </c>
    </row>
    <row r="301" spans="1:6">
      <c r="A301" t="s">
        <v>137</v>
      </c>
      <c r="B301">
        <v>5.6</v>
      </c>
      <c r="C301">
        <v>4.9000000000000004</v>
      </c>
      <c r="D301">
        <v>4.0999999999999996</v>
      </c>
      <c r="E301">
        <v>3.2</v>
      </c>
      <c r="F301">
        <v>2.2000000000000002</v>
      </c>
    </row>
    <row r="302" spans="1:6">
      <c r="A302" t="s">
        <v>489</v>
      </c>
      <c r="B302">
        <v>4.5999999999999996</v>
      </c>
      <c r="C302">
        <v>4.0999999999999996</v>
      </c>
      <c r="D302">
        <v>3.5</v>
      </c>
      <c r="E302">
        <v>2.7</v>
      </c>
      <c r="F302">
        <v>1.9</v>
      </c>
    </row>
    <row r="303" spans="1:6">
      <c r="A303" t="s">
        <v>490</v>
      </c>
      <c r="B303">
        <v>4.5999999999999996</v>
      </c>
      <c r="C303">
        <v>4.0999999999999996</v>
      </c>
      <c r="D303">
        <v>3.5</v>
      </c>
      <c r="E303">
        <v>2.7</v>
      </c>
      <c r="F303">
        <v>1.9</v>
      </c>
    </row>
    <row r="304" spans="1:6">
      <c r="A304" t="s">
        <v>491</v>
      </c>
      <c r="B304">
        <v>4.5999999999999996</v>
      </c>
      <c r="C304">
        <v>4.0999999999999996</v>
      </c>
      <c r="D304">
        <v>3.5</v>
      </c>
      <c r="E304">
        <v>2.7</v>
      </c>
      <c r="F304">
        <v>1.9</v>
      </c>
    </row>
    <row r="305" spans="1:6">
      <c r="A305" t="s">
        <v>492</v>
      </c>
      <c r="B305">
        <v>4.5999999999999996</v>
      </c>
      <c r="C305">
        <v>4.0999999999999996</v>
      </c>
      <c r="D305">
        <v>3.5</v>
      </c>
      <c r="E305">
        <v>2.7</v>
      </c>
      <c r="F305">
        <v>1.9</v>
      </c>
    </row>
    <row r="306" spans="1:6">
      <c r="A306" t="s">
        <v>138</v>
      </c>
      <c r="B306">
        <v>4.5999999999999996</v>
      </c>
      <c r="C306">
        <v>4.0999999999999996</v>
      </c>
      <c r="D306">
        <v>3.5</v>
      </c>
      <c r="E306">
        <v>2.7</v>
      </c>
      <c r="F306">
        <v>1.9</v>
      </c>
    </row>
    <row r="307" spans="1:6">
      <c r="A307" t="s">
        <v>493</v>
      </c>
      <c r="B307">
        <v>3.9</v>
      </c>
      <c r="C307">
        <v>3.5</v>
      </c>
      <c r="D307">
        <v>2.9</v>
      </c>
      <c r="E307">
        <v>2.2999999999999998</v>
      </c>
      <c r="F307">
        <v>1.6</v>
      </c>
    </row>
    <row r="308" spans="1:6">
      <c r="A308" t="s">
        <v>494</v>
      </c>
      <c r="B308">
        <v>3.9</v>
      </c>
      <c r="C308">
        <v>3.5</v>
      </c>
      <c r="D308">
        <v>2.9</v>
      </c>
      <c r="E308">
        <v>2.2999999999999998</v>
      </c>
      <c r="F308">
        <v>1.6</v>
      </c>
    </row>
    <row r="309" spans="1:6">
      <c r="A309" t="s">
        <v>495</v>
      </c>
      <c r="B309">
        <v>3.9</v>
      </c>
      <c r="C309">
        <v>3.5</v>
      </c>
      <c r="D309">
        <v>2.9</v>
      </c>
      <c r="E309">
        <v>2.2999999999999998</v>
      </c>
      <c r="F309">
        <v>1.6</v>
      </c>
    </row>
    <row r="310" spans="1:6">
      <c r="A310" t="s">
        <v>496</v>
      </c>
      <c r="B310">
        <v>3.9</v>
      </c>
      <c r="C310">
        <v>3.5</v>
      </c>
      <c r="D310">
        <v>2.9</v>
      </c>
      <c r="E310">
        <v>2.2999999999999998</v>
      </c>
      <c r="F310">
        <v>1.6</v>
      </c>
    </row>
    <row r="311" spans="1:6">
      <c r="A311" t="s">
        <v>139</v>
      </c>
      <c r="B311">
        <v>3.9</v>
      </c>
      <c r="C311">
        <v>3.5</v>
      </c>
      <c r="D311">
        <v>2.9</v>
      </c>
      <c r="E311">
        <v>2.2999999999999998</v>
      </c>
      <c r="F311">
        <v>1.6</v>
      </c>
    </row>
    <row r="312" spans="1:6">
      <c r="A312" t="s">
        <v>497</v>
      </c>
      <c r="B312">
        <v>3.2</v>
      </c>
      <c r="C312">
        <v>2.9</v>
      </c>
      <c r="D312">
        <v>2.4</v>
      </c>
      <c r="E312">
        <v>1.9</v>
      </c>
      <c r="F312">
        <v>1.3</v>
      </c>
    </row>
    <row r="313" spans="1:6">
      <c r="A313" t="s">
        <v>498</v>
      </c>
      <c r="B313">
        <v>3.2</v>
      </c>
      <c r="C313">
        <v>2.9</v>
      </c>
      <c r="D313">
        <v>2.4</v>
      </c>
      <c r="E313">
        <v>1.9</v>
      </c>
      <c r="F313">
        <v>1.3</v>
      </c>
    </row>
    <row r="314" spans="1:6">
      <c r="A314" t="s">
        <v>499</v>
      </c>
      <c r="B314">
        <v>3.2</v>
      </c>
      <c r="C314">
        <v>2.9</v>
      </c>
      <c r="D314">
        <v>2.4</v>
      </c>
      <c r="E314">
        <v>1.9</v>
      </c>
      <c r="F314">
        <v>1.3</v>
      </c>
    </row>
    <row r="315" spans="1:6">
      <c r="A315" t="s">
        <v>500</v>
      </c>
      <c r="B315">
        <v>3.2</v>
      </c>
      <c r="C315">
        <v>2.9</v>
      </c>
      <c r="D315">
        <v>2.4</v>
      </c>
      <c r="E315">
        <v>1.9</v>
      </c>
      <c r="F315">
        <v>1.3</v>
      </c>
    </row>
    <row r="316" spans="1:6">
      <c r="A316" t="s">
        <v>140</v>
      </c>
      <c r="B316">
        <v>3.2</v>
      </c>
      <c r="C316">
        <v>2.9</v>
      </c>
      <c r="D316">
        <v>2.4</v>
      </c>
      <c r="E316">
        <v>1.9</v>
      </c>
      <c r="F316">
        <v>1.3</v>
      </c>
    </row>
    <row r="317" spans="1:6">
      <c r="A317" t="s">
        <v>501</v>
      </c>
      <c r="B317">
        <v>2.7</v>
      </c>
      <c r="C317">
        <v>2.4</v>
      </c>
      <c r="D317">
        <v>2</v>
      </c>
      <c r="E317">
        <v>1.6</v>
      </c>
      <c r="F317">
        <v>1.1000000000000001</v>
      </c>
    </row>
    <row r="318" spans="1:6">
      <c r="A318" t="s">
        <v>502</v>
      </c>
      <c r="B318">
        <v>2.7</v>
      </c>
      <c r="C318">
        <v>2.4</v>
      </c>
      <c r="D318">
        <v>2</v>
      </c>
      <c r="E318">
        <v>1.6</v>
      </c>
      <c r="F318">
        <v>1.1000000000000001</v>
      </c>
    </row>
    <row r="319" spans="1:6">
      <c r="A319" t="s">
        <v>503</v>
      </c>
      <c r="B319">
        <v>2.7</v>
      </c>
      <c r="C319">
        <v>2.4</v>
      </c>
      <c r="D319">
        <v>2</v>
      </c>
      <c r="E319">
        <v>1.6</v>
      </c>
      <c r="F319">
        <v>1.1000000000000001</v>
      </c>
    </row>
    <row r="320" spans="1:6">
      <c r="A320" t="s">
        <v>504</v>
      </c>
      <c r="B320">
        <v>2.7</v>
      </c>
      <c r="C320">
        <v>2.4</v>
      </c>
      <c r="D320">
        <v>2</v>
      </c>
      <c r="E320">
        <v>1.6</v>
      </c>
      <c r="F320">
        <v>1.1000000000000001</v>
      </c>
    </row>
    <row r="321" spans="1:6">
      <c r="A321" t="s">
        <v>141</v>
      </c>
      <c r="B321">
        <v>2.7</v>
      </c>
      <c r="C321">
        <v>2.4</v>
      </c>
      <c r="D321">
        <v>2</v>
      </c>
      <c r="E321">
        <v>1.6</v>
      </c>
      <c r="F321">
        <v>1.1000000000000001</v>
      </c>
    </row>
    <row r="322" spans="1:6">
      <c r="A322" t="s">
        <v>597</v>
      </c>
      <c r="B322">
        <v>0.8</v>
      </c>
      <c r="C322">
        <v>0.6</v>
      </c>
      <c r="D322">
        <v>0.6</v>
      </c>
      <c r="E322">
        <v>0.4</v>
      </c>
      <c r="F322">
        <v>0.4</v>
      </c>
    </row>
    <row r="323" spans="1:6">
      <c r="A323" t="s">
        <v>598</v>
      </c>
      <c r="B323">
        <v>0.8</v>
      </c>
      <c r="C323">
        <v>0.6</v>
      </c>
      <c r="D323">
        <v>0.6</v>
      </c>
      <c r="E323">
        <v>0.4</v>
      </c>
      <c r="F323">
        <v>0.4</v>
      </c>
    </row>
    <row r="324" spans="1:6">
      <c r="A324" t="s">
        <v>599</v>
      </c>
      <c r="B324">
        <v>0.8</v>
      </c>
      <c r="C324">
        <v>0.6</v>
      </c>
      <c r="D324">
        <v>0.6</v>
      </c>
      <c r="E324">
        <v>0.4</v>
      </c>
      <c r="F324">
        <v>0.4</v>
      </c>
    </row>
    <row r="325" spans="1:6">
      <c r="A325" t="s">
        <v>600</v>
      </c>
      <c r="B325">
        <v>0.8</v>
      </c>
      <c r="C325">
        <v>0.6</v>
      </c>
      <c r="D325">
        <v>0.6</v>
      </c>
      <c r="E325">
        <v>0.4</v>
      </c>
      <c r="F325">
        <v>0.4</v>
      </c>
    </row>
    <row r="326" spans="1:6">
      <c r="A326" t="s">
        <v>142</v>
      </c>
      <c r="B326">
        <v>0.8</v>
      </c>
      <c r="C326">
        <v>0.6</v>
      </c>
      <c r="D326">
        <v>0.6</v>
      </c>
      <c r="E326">
        <v>0.4</v>
      </c>
      <c r="F326">
        <v>0.4</v>
      </c>
    </row>
    <row r="327" spans="1:6">
      <c r="A327" t="s">
        <v>505</v>
      </c>
      <c r="B327">
        <v>19.2</v>
      </c>
      <c r="C327">
        <v>15.1</v>
      </c>
      <c r="D327">
        <v>11.2</v>
      </c>
      <c r="E327">
        <v>7.8</v>
      </c>
      <c r="F327">
        <v>5</v>
      </c>
    </row>
    <row r="328" spans="1:6">
      <c r="A328" t="s">
        <v>506</v>
      </c>
      <c r="B328">
        <v>19.2</v>
      </c>
      <c r="C328">
        <v>15.1</v>
      </c>
      <c r="D328">
        <v>11.2</v>
      </c>
      <c r="E328">
        <v>7.8</v>
      </c>
      <c r="F328">
        <v>5</v>
      </c>
    </row>
    <row r="329" spans="1:6">
      <c r="A329" t="s">
        <v>507</v>
      </c>
      <c r="B329">
        <v>19.2</v>
      </c>
      <c r="C329">
        <v>15.1</v>
      </c>
      <c r="D329">
        <v>11.2</v>
      </c>
      <c r="E329">
        <v>7.8</v>
      </c>
      <c r="F329">
        <v>5</v>
      </c>
    </row>
    <row r="330" spans="1:6">
      <c r="A330" t="s">
        <v>508</v>
      </c>
      <c r="B330">
        <v>19.2</v>
      </c>
      <c r="C330">
        <v>15.1</v>
      </c>
      <c r="D330">
        <v>11.2</v>
      </c>
      <c r="E330">
        <v>7.8</v>
      </c>
      <c r="F330">
        <v>5</v>
      </c>
    </row>
    <row r="331" spans="1:6">
      <c r="A331" t="s">
        <v>143</v>
      </c>
      <c r="B331">
        <v>19.2</v>
      </c>
      <c r="C331">
        <v>15.1</v>
      </c>
      <c r="D331">
        <v>11.2</v>
      </c>
      <c r="E331">
        <v>7.8</v>
      </c>
      <c r="F331">
        <v>5</v>
      </c>
    </row>
    <row r="332" spans="1:6">
      <c r="A332" t="s">
        <v>509</v>
      </c>
      <c r="B332">
        <v>23.7</v>
      </c>
      <c r="C332">
        <v>21.2</v>
      </c>
      <c r="D332">
        <v>18.5</v>
      </c>
      <c r="E332">
        <v>15.5</v>
      </c>
      <c r="F332">
        <v>11.9</v>
      </c>
    </row>
    <row r="333" spans="1:6">
      <c r="A333" t="s">
        <v>510</v>
      </c>
      <c r="B333">
        <v>23.7</v>
      </c>
      <c r="C333">
        <v>21.2</v>
      </c>
      <c r="D333">
        <v>18.5</v>
      </c>
      <c r="E333">
        <v>15.5</v>
      </c>
      <c r="F333">
        <v>11.9</v>
      </c>
    </row>
    <row r="334" spans="1:6">
      <c r="A334" t="s">
        <v>511</v>
      </c>
      <c r="B334">
        <v>23.7</v>
      </c>
      <c r="C334">
        <v>21.2</v>
      </c>
      <c r="D334">
        <v>18.5</v>
      </c>
      <c r="E334">
        <v>15.5</v>
      </c>
      <c r="F334">
        <v>11.9</v>
      </c>
    </row>
    <row r="335" spans="1:6">
      <c r="A335" t="s">
        <v>512</v>
      </c>
      <c r="B335">
        <v>23.7</v>
      </c>
      <c r="C335">
        <v>21.2</v>
      </c>
      <c r="D335">
        <v>18.5</v>
      </c>
      <c r="E335">
        <v>15.5</v>
      </c>
      <c r="F335">
        <v>11.9</v>
      </c>
    </row>
    <row r="336" spans="1:6">
      <c r="A336" t="s">
        <v>144</v>
      </c>
      <c r="B336">
        <v>23.7</v>
      </c>
      <c r="C336">
        <v>21.2</v>
      </c>
      <c r="D336">
        <v>18.5</v>
      </c>
      <c r="E336">
        <v>15.5</v>
      </c>
      <c r="F336">
        <v>11.9</v>
      </c>
    </row>
    <row r="337" spans="1:6">
      <c r="A337" t="s">
        <v>513</v>
      </c>
      <c r="B337">
        <v>21</v>
      </c>
      <c r="C337">
        <v>18.600000000000001</v>
      </c>
      <c r="D337">
        <v>16.2</v>
      </c>
      <c r="E337">
        <v>13.7</v>
      </c>
      <c r="F337">
        <v>11.6</v>
      </c>
    </row>
    <row r="338" spans="1:6">
      <c r="A338" t="s">
        <v>514</v>
      </c>
      <c r="B338">
        <v>21</v>
      </c>
      <c r="C338">
        <v>18.600000000000001</v>
      </c>
      <c r="D338">
        <v>16.2</v>
      </c>
      <c r="E338">
        <v>13.7</v>
      </c>
      <c r="F338">
        <v>11.6</v>
      </c>
    </row>
    <row r="339" spans="1:6">
      <c r="A339" t="s">
        <v>515</v>
      </c>
      <c r="B339">
        <v>21</v>
      </c>
      <c r="C339">
        <v>18.600000000000001</v>
      </c>
      <c r="D339">
        <v>16.2</v>
      </c>
      <c r="E339">
        <v>13.7</v>
      </c>
      <c r="F339">
        <v>11.6</v>
      </c>
    </row>
    <row r="340" spans="1:6">
      <c r="A340" t="s">
        <v>516</v>
      </c>
      <c r="B340">
        <v>21</v>
      </c>
      <c r="C340">
        <v>18.600000000000001</v>
      </c>
      <c r="D340">
        <v>16.2</v>
      </c>
      <c r="E340">
        <v>13.7</v>
      </c>
      <c r="F340">
        <v>11.6</v>
      </c>
    </row>
    <row r="341" spans="1:6">
      <c r="A341" t="s">
        <v>145</v>
      </c>
      <c r="B341">
        <v>21</v>
      </c>
      <c r="C341">
        <v>18.600000000000001</v>
      </c>
      <c r="D341">
        <v>16.2</v>
      </c>
      <c r="E341">
        <v>13.7</v>
      </c>
      <c r="F341">
        <v>11.6</v>
      </c>
    </row>
    <row r="342" spans="1:6">
      <c r="A342" t="s">
        <v>517</v>
      </c>
      <c r="B342">
        <v>13.4</v>
      </c>
      <c r="C342">
        <v>12</v>
      </c>
      <c r="D342">
        <v>10.6</v>
      </c>
      <c r="E342">
        <v>9</v>
      </c>
      <c r="F342">
        <v>7.4</v>
      </c>
    </row>
    <row r="343" spans="1:6">
      <c r="A343" t="s">
        <v>518</v>
      </c>
      <c r="B343">
        <v>13.4</v>
      </c>
      <c r="C343">
        <v>12</v>
      </c>
      <c r="D343">
        <v>10.6</v>
      </c>
      <c r="E343">
        <v>9</v>
      </c>
      <c r="F343">
        <v>7.4</v>
      </c>
    </row>
    <row r="344" spans="1:6">
      <c r="A344" t="s">
        <v>519</v>
      </c>
      <c r="B344">
        <v>13.4</v>
      </c>
      <c r="C344">
        <v>12</v>
      </c>
      <c r="D344">
        <v>10.6</v>
      </c>
      <c r="E344">
        <v>9</v>
      </c>
      <c r="F344">
        <v>7.4</v>
      </c>
    </row>
    <row r="345" spans="1:6">
      <c r="A345" t="s">
        <v>520</v>
      </c>
      <c r="B345">
        <v>13.4</v>
      </c>
      <c r="C345">
        <v>12</v>
      </c>
      <c r="D345">
        <v>10.6</v>
      </c>
      <c r="E345">
        <v>9</v>
      </c>
      <c r="F345">
        <v>7.4</v>
      </c>
    </row>
    <row r="346" spans="1:6">
      <c r="A346" t="s">
        <v>146</v>
      </c>
      <c r="B346">
        <v>13.4</v>
      </c>
      <c r="C346">
        <v>12</v>
      </c>
      <c r="D346">
        <v>10.6</v>
      </c>
      <c r="E346">
        <v>9</v>
      </c>
      <c r="F346">
        <v>7.4</v>
      </c>
    </row>
    <row r="347" spans="1:6">
      <c r="A347" t="s">
        <v>521</v>
      </c>
      <c r="B347">
        <v>11.2</v>
      </c>
      <c r="C347">
        <v>10.1</v>
      </c>
      <c r="D347">
        <v>8.9</v>
      </c>
      <c r="E347">
        <v>7.7</v>
      </c>
      <c r="F347">
        <v>6.4</v>
      </c>
    </row>
    <row r="348" spans="1:6">
      <c r="A348" t="s">
        <v>522</v>
      </c>
      <c r="B348">
        <v>11.2</v>
      </c>
      <c r="C348">
        <v>10.1</v>
      </c>
      <c r="D348">
        <v>8.9</v>
      </c>
      <c r="E348">
        <v>7.7</v>
      </c>
      <c r="F348">
        <v>6.4</v>
      </c>
    </row>
    <row r="349" spans="1:6">
      <c r="A349" t="s">
        <v>523</v>
      </c>
      <c r="B349">
        <v>11.2</v>
      </c>
      <c r="C349">
        <v>10.1</v>
      </c>
      <c r="D349">
        <v>8.9</v>
      </c>
      <c r="E349">
        <v>7.7</v>
      </c>
      <c r="F349">
        <v>6.4</v>
      </c>
    </row>
    <row r="350" spans="1:6">
      <c r="A350" t="s">
        <v>524</v>
      </c>
      <c r="B350">
        <v>11.2</v>
      </c>
      <c r="C350">
        <v>10.1</v>
      </c>
      <c r="D350">
        <v>8.9</v>
      </c>
      <c r="E350">
        <v>7.7</v>
      </c>
      <c r="F350">
        <v>6.4</v>
      </c>
    </row>
    <row r="351" spans="1:6">
      <c r="A351" t="s">
        <v>147</v>
      </c>
      <c r="B351">
        <v>11.2</v>
      </c>
      <c r="C351">
        <v>10.1</v>
      </c>
      <c r="D351">
        <v>8.9</v>
      </c>
      <c r="E351">
        <v>7.7</v>
      </c>
      <c r="F351">
        <v>6.4</v>
      </c>
    </row>
    <row r="352" spans="1:6">
      <c r="A352" t="s">
        <v>525</v>
      </c>
      <c r="B352">
        <v>9.6</v>
      </c>
      <c r="C352">
        <v>8.4</v>
      </c>
      <c r="D352">
        <v>7.5</v>
      </c>
      <c r="E352">
        <v>6.5</v>
      </c>
      <c r="F352">
        <v>5.4</v>
      </c>
    </row>
    <row r="353" spans="1:6">
      <c r="A353" t="s">
        <v>526</v>
      </c>
      <c r="B353">
        <v>9.6</v>
      </c>
      <c r="C353">
        <v>8.4</v>
      </c>
      <c r="D353">
        <v>7.5</v>
      </c>
      <c r="E353">
        <v>6.5</v>
      </c>
      <c r="F353">
        <v>5.4</v>
      </c>
    </row>
    <row r="354" spans="1:6">
      <c r="A354" t="s">
        <v>527</v>
      </c>
      <c r="B354">
        <v>9.6</v>
      </c>
      <c r="C354">
        <v>8.4</v>
      </c>
      <c r="D354">
        <v>7.5</v>
      </c>
      <c r="E354">
        <v>6.5</v>
      </c>
      <c r="F354">
        <v>5.4</v>
      </c>
    </row>
    <row r="355" spans="1:6">
      <c r="A355" t="s">
        <v>528</v>
      </c>
      <c r="B355">
        <v>9.6</v>
      </c>
      <c r="C355">
        <v>8.4</v>
      </c>
      <c r="D355">
        <v>7.5</v>
      </c>
      <c r="E355">
        <v>6.5</v>
      </c>
      <c r="F355">
        <v>5.4</v>
      </c>
    </row>
    <row r="356" spans="1:6">
      <c r="A356" t="s">
        <v>148</v>
      </c>
      <c r="B356">
        <v>9.6</v>
      </c>
      <c r="C356">
        <v>8.4</v>
      </c>
      <c r="D356">
        <v>7.5</v>
      </c>
      <c r="E356">
        <v>6.5</v>
      </c>
      <c r="F356">
        <v>5.4</v>
      </c>
    </row>
    <row r="357" spans="1:6">
      <c r="A357" t="s">
        <v>529</v>
      </c>
      <c r="B357">
        <v>8.1</v>
      </c>
      <c r="C357">
        <v>7.1</v>
      </c>
      <c r="D357">
        <v>6.3</v>
      </c>
      <c r="E357">
        <v>5.4</v>
      </c>
      <c r="F357">
        <v>4.5999999999999996</v>
      </c>
    </row>
    <row r="358" spans="1:6">
      <c r="A358" t="s">
        <v>530</v>
      </c>
      <c r="B358">
        <v>8.1</v>
      </c>
      <c r="C358">
        <v>7.1</v>
      </c>
      <c r="D358">
        <v>6.3</v>
      </c>
      <c r="E358">
        <v>5.4</v>
      </c>
      <c r="F358">
        <v>4.5999999999999996</v>
      </c>
    </row>
    <row r="359" spans="1:6">
      <c r="A359" t="s">
        <v>531</v>
      </c>
      <c r="B359">
        <v>8.1</v>
      </c>
      <c r="C359">
        <v>7.1</v>
      </c>
      <c r="D359">
        <v>6.3</v>
      </c>
      <c r="E359">
        <v>5.4</v>
      </c>
      <c r="F359">
        <v>4.5999999999999996</v>
      </c>
    </row>
    <row r="360" spans="1:6">
      <c r="A360" t="s">
        <v>532</v>
      </c>
      <c r="B360">
        <v>8.1</v>
      </c>
      <c r="C360">
        <v>7.1</v>
      </c>
      <c r="D360">
        <v>6.3</v>
      </c>
      <c r="E360">
        <v>5.4</v>
      </c>
      <c r="F360">
        <v>4.5999999999999996</v>
      </c>
    </row>
    <row r="361" spans="1:6">
      <c r="A361" t="s">
        <v>149</v>
      </c>
      <c r="B361">
        <v>8.1</v>
      </c>
      <c r="C361">
        <v>7.1</v>
      </c>
      <c r="D361">
        <v>6.3</v>
      </c>
      <c r="E361">
        <v>5.4</v>
      </c>
      <c r="F361">
        <v>4.5999999999999996</v>
      </c>
    </row>
    <row r="362" spans="1:6">
      <c r="A362" t="s">
        <v>533</v>
      </c>
      <c r="B362">
        <v>6.7</v>
      </c>
      <c r="C362">
        <v>6.1</v>
      </c>
      <c r="D362">
        <v>5.2</v>
      </c>
      <c r="E362">
        <v>4.5</v>
      </c>
      <c r="F362">
        <v>3.8</v>
      </c>
    </row>
    <row r="363" spans="1:6">
      <c r="A363" t="s">
        <v>534</v>
      </c>
      <c r="B363">
        <v>6.7</v>
      </c>
      <c r="C363">
        <v>6.1</v>
      </c>
      <c r="D363">
        <v>5.2</v>
      </c>
      <c r="E363">
        <v>4.5</v>
      </c>
      <c r="F363">
        <v>3.8</v>
      </c>
    </row>
    <row r="364" spans="1:6">
      <c r="A364" t="s">
        <v>535</v>
      </c>
      <c r="B364">
        <v>6.7</v>
      </c>
      <c r="C364">
        <v>6.1</v>
      </c>
      <c r="D364">
        <v>5.2</v>
      </c>
      <c r="E364">
        <v>4.5</v>
      </c>
      <c r="F364">
        <v>3.8</v>
      </c>
    </row>
    <row r="365" spans="1:6">
      <c r="A365" t="s">
        <v>536</v>
      </c>
      <c r="B365">
        <v>6.7</v>
      </c>
      <c r="C365">
        <v>6.1</v>
      </c>
      <c r="D365">
        <v>5.2</v>
      </c>
      <c r="E365">
        <v>4.5</v>
      </c>
      <c r="F365">
        <v>3.8</v>
      </c>
    </row>
    <row r="366" spans="1:6">
      <c r="A366" t="s">
        <v>150</v>
      </c>
      <c r="B366">
        <v>6.7</v>
      </c>
      <c r="C366">
        <v>6.1</v>
      </c>
      <c r="D366">
        <v>5.2</v>
      </c>
      <c r="E366">
        <v>4.5</v>
      </c>
      <c r="F366">
        <v>3.8</v>
      </c>
    </row>
    <row r="367" spans="1:6">
      <c r="A367" t="s">
        <v>537</v>
      </c>
      <c r="B367">
        <v>5.5</v>
      </c>
      <c r="C367">
        <v>5.0999999999999996</v>
      </c>
      <c r="D367">
        <v>4.4000000000000004</v>
      </c>
      <c r="E367">
        <v>3.8</v>
      </c>
      <c r="F367">
        <v>3.2</v>
      </c>
    </row>
    <row r="368" spans="1:6">
      <c r="A368" t="s">
        <v>538</v>
      </c>
      <c r="B368">
        <v>5.5</v>
      </c>
      <c r="C368">
        <v>5.0999999999999996</v>
      </c>
      <c r="D368">
        <v>4.4000000000000004</v>
      </c>
      <c r="E368">
        <v>3.8</v>
      </c>
      <c r="F368">
        <v>3.2</v>
      </c>
    </row>
    <row r="369" spans="1:6">
      <c r="A369" t="s">
        <v>539</v>
      </c>
      <c r="B369">
        <v>5.5</v>
      </c>
      <c r="C369">
        <v>5.0999999999999996</v>
      </c>
      <c r="D369">
        <v>4.4000000000000004</v>
      </c>
      <c r="E369">
        <v>3.8</v>
      </c>
      <c r="F369">
        <v>3.2</v>
      </c>
    </row>
    <row r="370" spans="1:6">
      <c r="A370" t="s">
        <v>540</v>
      </c>
      <c r="B370">
        <v>5.5</v>
      </c>
      <c r="C370">
        <v>5.0999999999999996</v>
      </c>
      <c r="D370">
        <v>4.4000000000000004</v>
      </c>
      <c r="E370">
        <v>3.8</v>
      </c>
      <c r="F370">
        <v>3.2</v>
      </c>
    </row>
    <row r="371" spans="1:6">
      <c r="A371" t="s">
        <v>151</v>
      </c>
      <c r="B371">
        <v>5.5</v>
      </c>
      <c r="C371">
        <v>5.0999999999999996</v>
      </c>
      <c r="D371">
        <v>4.4000000000000004</v>
      </c>
      <c r="E371">
        <v>3.8</v>
      </c>
      <c r="F371">
        <v>3.2</v>
      </c>
    </row>
    <row r="372" spans="1:6">
      <c r="A372" t="s">
        <v>541</v>
      </c>
      <c r="B372">
        <v>4.5999999999999996</v>
      </c>
      <c r="C372">
        <v>4.2</v>
      </c>
      <c r="D372">
        <v>3.7</v>
      </c>
      <c r="E372">
        <v>3.1</v>
      </c>
      <c r="F372">
        <v>2.7</v>
      </c>
    </row>
    <row r="373" spans="1:6">
      <c r="A373" t="s">
        <v>542</v>
      </c>
      <c r="B373">
        <v>4.5999999999999996</v>
      </c>
      <c r="C373">
        <v>4.2</v>
      </c>
      <c r="D373">
        <v>3.7</v>
      </c>
      <c r="E373">
        <v>3.1</v>
      </c>
      <c r="F373">
        <v>2.7</v>
      </c>
    </row>
    <row r="374" spans="1:6">
      <c r="A374" t="s">
        <v>543</v>
      </c>
      <c r="B374">
        <v>4.5999999999999996</v>
      </c>
      <c r="C374">
        <v>4.2</v>
      </c>
      <c r="D374">
        <v>3.7</v>
      </c>
      <c r="E374">
        <v>3.1</v>
      </c>
      <c r="F374">
        <v>2.7</v>
      </c>
    </row>
    <row r="375" spans="1:6">
      <c r="A375" t="s">
        <v>544</v>
      </c>
      <c r="B375">
        <v>4.5999999999999996</v>
      </c>
      <c r="C375">
        <v>4.2</v>
      </c>
      <c r="D375">
        <v>3.7</v>
      </c>
      <c r="E375">
        <v>3.1</v>
      </c>
      <c r="F375">
        <v>2.7</v>
      </c>
    </row>
    <row r="376" spans="1:6">
      <c r="A376" t="s">
        <v>152</v>
      </c>
      <c r="B376">
        <v>4.5999999999999996</v>
      </c>
      <c r="C376">
        <v>4.2</v>
      </c>
      <c r="D376">
        <v>3.7</v>
      </c>
      <c r="E376">
        <v>3.1</v>
      </c>
      <c r="F376">
        <v>2.7</v>
      </c>
    </row>
    <row r="377" spans="1:6">
      <c r="A377" t="s">
        <v>545</v>
      </c>
      <c r="B377">
        <v>3.8</v>
      </c>
      <c r="C377">
        <v>3.5</v>
      </c>
      <c r="D377">
        <v>3.1</v>
      </c>
      <c r="E377">
        <v>2.6</v>
      </c>
      <c r="F377">
        <v>2.2000000000000002</v>
      </c>
    </row>
    <row r="378" spans="1:6">
      <c r="A378" t="s">
        <v>546</v>
      </c>
      <c r="B378">
        <v>3.8</v>
      </c>
      <c r="C378">
        <v>3.5</v>
      </c>
      <c r="D378">
        <v>3.1</v>
      </c>
      <c r="E378">
        <v>2.6</v>
      </c>
      <c r="F378">
        <v>2.2000000000000002</v>
      </c>
    </row>
    <row r="379" spans="1:6">
      <c r="A379" t="s">
        <v>547</v>
      </c>
      <c r="B379">
        <v>3.8</v>
      </c>
      <c r="C379">
        <v>3.5</v>
      </c>
      <c r="D379">
        <v>3.1</v>
      </c>
      <c r="E379">
        <v>2.6</v>
      </c>
      <c r="F379">
        <v>2.2000000000000002</v>
      </c>
    </row>
    <row r="380" spans="1:6">
      <c r="A380" t="s">
        <v>548</v>
      </c>
      <c r="B380">
        <v>3.8</v>
      </c>
      <c r="C380">
        <v>3.5</v>
      </c>
      <c r="D380">
        <v>3.1</v>
      </c>
      <c r="E380">
        <v>2.6</v>
      </c>
      <c r="F380">
        <v>2.2000000000000002</v>
      </c>
    </row>
    <row r="381" spans="1:6">
      <c r="A381" t="s">
        <v>153</v>
      </c>
      <c r="B381">
        <v>3.8</v>
      </c>
      <c r="C381">
        <v>3.5</v>
      </c>
      <c r="D381">
        <v>3.1</v>
      </c>
      <c r="E381">
        <v>2.6</v>
      </c>
      <c r="F381">
        <v>2.2000000000000002</v>
      </c>
    </row>
    <row r="382" spans="1:6">
      <c r="A382" t="s">
        <v>549</v>
      </c>
      <c r="B382">
        <v>3.1</v>
      </c>
      <c r="C382">
        <v>2.9</v>
      </c>
      <c r="D382">
        <v>2.6</v>
      </c>
      <c r="E382">
        <v>2.2000000000000002</v>
      </c>
      <c r="F382">
        <v>1.9</v>
      </c>
    </row>
    <row r="383" spans="1:6">
      <c r="A383" t="s">
        <v>550</v>
      </c>
      <c r="B383">
        <v>3.1</v>
      </c>
      <c r="C383">
        <v>2.9</v>
      </c>
      <c r="D383">
        <v>2.6</v>
      </c>
      <c r="E383">
        <v>2.2000000000000002</v>
      </c>
      <c r="F383">
        <v>1.9</v>
      </c>
    </row>
    <row r="384" spans="1:6">
      <c r="A384" t="s">
        <v>551</v>
      </c>
      <c r="B384">
        <v>3.1</v>
      </c>
      <c r="C384">
        <v>2.9</v>
      </c>
      <c r="D384">
        <v>2.6</v>
      </c>
      <c r="E384">
        <v>2.2000000000000002</v>
      </c>
      <c r="F384">
        <v>1.9</v>
      </c>
    </row>
    <row r="385" spans="1:6">
      <c r="A385" t="s">
        <v>552</v>
      </c>
      <c r="B385">
        <v>3.1</v>
      </c>
      <c r="C385">
        <v>2.9</v>
      </c>
      <c r="D385">
        <v>2.6</v>
      </c>
      <c r="E385">
        <v>2.2000000000000002</v>
      </c>
      <c r="F385">
        <v>1.9</v>
      </c>
    </row>
    <row r="386" spans="1:6">
      <c r="A386" t="s">
        <v>154</v>
      </c>
      <c r="B386">
        <v>3.1</v>
      </c>
      <c r="C386">
        <v>2.9</v>
      </c>
      <c r="D386">
        <v>2.6</v>
      </c>
      <c r="E386">
        <v>2.2000000000000002</v>
      </c>
      <c r="F386">
        <v>1.9</v>
      </c>
    </row>
    <row r="387" spans="1:6">
      <c r="A387" t="s">
        <v>553</v>
      </c>
      <c r="B387">
        <v>2.6</v>
      </c>
      <c r="C387">
        <v>2.4</v>
      </c>
      <c r="D387">
        <v>2.2000000000000002</v>
      </c>
      <c r="E387">
        <v>1.8</v>
      </c>
      <c r="F387">
        <v>1.6</v>
      </c>
    </row>
    <row r="388" spans="1:6">
      <c r="A388" t="s">
        <v>554</v>
      </c>
      <c r="B388">
        <v>2.6</v>
      </c>
      <c r="C388">
        <v>2.4</v>
      </c>
      <c r="D388">
        <v>2.2000000000000002</v>
      </c>
      <c r="E388">
        <v>1.8</v>
      </c>
      <c r="F388">
        <v>1.6</v>
      </c>
    </row>
    <row r="389" spans="1:6">
      <c r="A389" t="s">
        <v>555</v>
      </c>
      <c r="B389">
        <v>2.6</v>
      </c>
      <c r="C389">
        <v>2.4</v>
      </c>
      <c r="D389">
        <v>2.2000000000000002</v>
      </c>
      <c r="E389">
        <v>1.8</v>
      </c>
      <c r="F389">
        <v>1.6</v>
      </c>
    </row>
    <row r="390" spans="1:6">
      <c r="A390" t="s">
        <v>556</v>
      </c>
      <c r="B390">
        <v>2.6</v>
      </c>
      <c r="C390">
        <v>2.4</v>
      </c>
      <c r="D390">
        <v>2.2000000000000002</v>
      </c>
      <c r="E390">
        <v>1.8</v>
      </c>
      <c r="F390">
        <v>1.6</v>
      </c>
    </row>
    <row r="391" spans="1:6">
      <c r="A391" t="s">
        <v>155</v>
      </c>
      <c r="B391">
        <v>2.6</v>
      </c>
      <c r="C391">
        <v>2.4</v>
      </c>
      <c r="D391">
        <v>2.2000000000000002</v>
      </c>
      <c r="E391">
        <v>1.8</v>
      </c>
      <c r="F391">
        <v>1.6</v>
      </c>
    </row>
    <row r="392" spans="1:6">
      <c r="A392" t="s">
        <v>557</v>
      </c>
      <c r="B392">
        <v>2.2000000000000002</v>
      </c>
      <c r="C392">
        <v>2</v>
      </c>
      <c r="D392">
        <v>1.8</v>
      </c>
      <c r="E392">
        <v>1.6</v>
      </c>
      <c r="F392">
        <v>1.3</v>
      </c>
    </row>
    <row r="393" spans="1:6">
      <c r="A393" t="s">
        <v>558</v>
      </c>
      <c r="B393">
        <v>2.2000000000000002</v>
      </c>
      <c r="C393">
        <v>2</v>
      </c>
      <c r="D393">
        <v>1.8</v>
      </c>
      <c r="E393">
        <v>1.6</v>
      </c>
      <c r="F393">
        <v>1.3</v>
      </c>
    </row>
    <row r="394" spans="1:6">
      <c r="A394" t="s">
        <v>559</v>
      </c>
      <c r="B394">
        <v>2.2000000000000002</v>
      </c>
      <c r="C394">
        <v>2</v>
      </c>
      <c r="D394">
        <v>1.8</v>
      </c>
      <c r="E394">
        <v>1.6</v>
      </c>
      <c r="F394">
        <v>1.3</v>
      </c>
    </row>
    <row r="395" spans="1:6">
      <c r="A395" t="s">
        <v>560</v>
      </c>
      <c r="B395">
        <v>2.2000000000000002</v>
      </c>
      <c r="C395">
        <v>2</v>
      </c>
      <c r="D395">
        <v>1.8</v>
      </c>
      <c r="E395">
        <v>1.6</v>
      </c>
      <c r="F395">
        <v>1.3</v>
      </c>
    </row>
    <row r="396" spans="1:6">
      <c r="A396" t="s">
        <v>156</v>
      </c>
      <c r="B396">
        <v>2.2000000000000002</v>
      </c>
      <c r="C396">
        <v>2</v>
      </c>
      <c r="D396">
        <v>1.8</v>
      </c>
      <c r="E396">
        <v>1.6</v>
      </c>
      <c r="F396">
        <v>1.3</v>
      </c>
    </row>
    <row r="397" spans="1:6">
      <c r="A397" t="s">
        <v>561</v>
      </c>
      <c r="B397">
        <v>1.8</v>
      </c>
      <c r="C397">
        <v>1.6</v>
      </c>
      <c r="D397">
        <v>1.5</v>
      </c>
      <c r="E397">
        <v>1.3</v>
      </c>
      <c r="F397">
        <v>1.1000000000000001</v>
      </c>
    </row>
    <row r="398" spans="1:6">
      <c r="A398" t="s">
        <v>562</v>
      </c>
      <c r="B398">
        <v>1.8</v>
      </c>
      <c r="C398">
        <v>1.6</v>
      </c>
      <c r="D398">
        <v>1.5</v>
      </c>
      <c r="E398">
        <v>1.3</v>
      </c>
      <c r="F398">
        <v>1.1000000000000001</v>
      </c>
    </row>
    <row r="399" spans="1:6">
      <c r="A399" t="s">
        <v>563</v>
      </c>
      <c r="B399">
        <v>1.8</v>
      </c>
      <c r="C399">
        <v>1.6</v>
      </c>
      <c r="D399">
        <v>1.5</v>
      </c>
      <c r="E399">
        <v>1.3</v>
      </c>
      <c r="F399">
        <v>1.1000000000000001</v>
      </c>
    </row>
    <row r="400" spans="1:6">
      <c r="A400" t="s">
        <v>564</v>
      </c>
      <c r="B400">
        <v>1.8</v>
      </c>
      <c r="C400">
        <v>1.6</v>
      </c>
      <c r="D400">
        <v>1.5</v>
      </c>
      <c r="E400">
        <v>1.3</v>
      </c>
      <c r="F400">
        <v>1.1000000000000001</v>
      </c>
    </row>
    <row r="401" spans="1:6">
      <c r="A401" t="s">
        <v>157</v>
      </c>
      <c r="B401">
        <v>1.8</v>
      </c>
      <c r="C401">
        <v>1.6</v>
      </c>
      <c r="D401">
        <v>1.5</v>
      </c>
      <c r="E401">
        <v>1.3</v>
      </c>
      <c r="F401">
        <v>1.1000000000000001</v>
      </c>
    </row>
    <row r="402" spans="1:6">
      <c r="A402" t="s">
        <v>601</v>
      </c>
      <c r="B402">
        <v>1.1000000000000001</v>
      </c>
      <c r="C402">
        <v>0.8</v>
      </c>
      <c r="D402">
        <v>0.8</v>
      </c>
      <c r="E402">
        <v>0.6</v>
      </c>
      <c r="F402">
        <v>0.6</v>
      </c>
    </row>
    <row r="403" spans="1:6">
      <c r="A403" t="s">
        <v>602</v>
      </c>
      <c r="B403">
        <v>1.1000000000000001</v>
      </c>
      <c r="C403">
        <v>0.8</v>
      </c>
      <c r="D403">
        <v>0.8</v>
      </c>
      <c r="E403">
        <v>0.6</v>
      </c>
      <c r="F403">
        <v>0.6</v>
      </c>
    </row>
    <row r="404" spans="1:6">
      <c r="A404" t="s">
        <v>603</v>
      </c>
      <c r="B404">
        <v>1.1000000000000001</v>
      </c>
      <c r="C404">
        <v>0.8</v>
      </c>
      <c r="D404">
        <v>0.8</v>
      </c>
      <c r="E404">
        <v>0.6</v>
      </c>
      <c r="F404">
        <v>0.6</v>
      </c>
    </row>
    <row r="405" spans="1:6">
      <c r="A405" t="s">
        <v>604</v>
      </c>
      <c r="B405">
        <v>1.1000000000000001</v>
      </c>
      <c r="C405">
        <v>0.8</v>
      </c>
      <c r="D405">
        <v>0.8</v>
      </c>
      <c r="E405">
        <v>0.6</v>
      </c>
      <c r="F405">
        <v>0.6</v>
      </c>
    </row>
    <row r="406" spans="1:6">
      <c r="A406" t="s">
        <v>158</v>
      </c>
      <c r="B406">
        <v>1.1000000000000001</v>
      </c>
      <c r="C406">
        <v>0.8</v>
      </c>
      <c r="D406">
        <v>0.8</v>
      </c>
      <c r="E406">
        <v>0.6</v>
      </c>
      <c r="F406">
        <v>0.6</v>
      </c>
    </row>
    <row r="407" spans="1:6">
      <c r="A407" t="s">
        <v>565</v>
      </c>
      <c r="B407">
        <v>12.1</v>
      </c>
      <c r="C407">
        <v>8.8000000000000007</v>
      </c>
      <c r="D407">
        <v>6.1</v>
      </c>
      <c r="E407">
        <v>5</v>
      </c>
      <c r="F407">
        <v>3.3</v>
      </c>
    </row>
    <row r="408" spans="1:6">
      <c r="A408" t="s">
        <v>566</v>
      </c>
      <c r="B408">
        <v>12.1</v>
      </c>
      <c r="C408">
        <v>8.8000000000000007</v>
      </c>
      <c r="D408">
        <v>6.1</v>
      </c>
      <c r="E408">
        <v>5</v>
      </c>
      <c r="F408">
        <v>3.3</v>
      </c>
    </row>
    <row r="409" spans="1:6">
      <c r="A409" t="s">
        <v>567</v>
      </c>
      <c r="B409">
        <v>12.1</v>
      </c>
      <c r="C409">
        <v>8.8000000000000007</v>
      </c>
      <c r="D409">
        <v>6.1</v>
      </c>
      <c r="E409">
        <v>5</v>
      </c>
      <c r="F409">
        <v>3.3</v>
      </c>
    </row>
    <row r="410" spans="1:6">
      <c r="A410" t="s">
        <v>568</v>
      </c>
      <c r="B410">
        <v>12.1</v>
      </c>
      <c r="C410">
        <v>8.8000000000000007</v>
      </c>
      <c r="D410">
        <v>6.1</v>
      </c>
      <c r="E410">
        <v>5</v>
      </c>
      <c r="F410">
        <v>3.3</v>
      </c>
    </row>
    <row r="411" spans="1:6">
      <c r="A411" t="s">
        <v>159</v>
      </c>
      <c r="B411">
        <v>12.1</v>
      </c>
      <c r="C411">
        <v>8.8000000000000007</v>
      </c>
      <c r="D411">
        <v>6.1</v>
      </c>
      <c r="E411">
        <v>5</v>
      </c>
      <c r="F411">
        <v>3.3</v>
      </c>
    </row>
    <row r="412" spans="1:6">
      <c r="A412" t="s">
        <v>569</v>
      </c>
      <c r="B412">
        <v>13</v>
      </c>
      <c r="C412">
        <v>11.9</v>
      </c>
      <c r="D412">
        <v>9.9</v>
      </c>
      <c r="E412">
        <v>6.6</v>
      </c>
      <c r="F412">
        <v>4.0999999999999996</v>
      </c>
    </row>
    <row r="413" spans="1:6">
      <c r="A413" t="s">
        <v>570</v>
      </c>
      <c r="B413">
        <v>13</v>
      </c>
      <c r="C413">
        <v>11.9</v>
      </c>
      <c r="D413">
        <v>9.9</v>
      </c>
      <c r="E413">
        <v>6.6</v>
      </c>
      <c r="F413">
        <v>4.0999999999999996</v>
      </c>
    </row>
    <row r="414" spans="1:6">
      <c r="A414" t="s">
        <v>571</v>
      </c>
      <c r="B414">
        <v>13</v>
      </c>
      <c r="C414">
        <v>11.9</v>
      </c>
      <c r="D414">
        <v>9.9</v>
      </c>
      <c r="E414">
        <v>6.6</v>
      </c>
      <c r="F414">
        <v>4.0999999999999996</v>
      </c>
    </row>
    <row r="415" spans="1:6">
      <c r="A415" t="s">
        <v>572</v>
      </c>
      <c r="B415">
        <v>13</v>
      </c>
      <c r="C415">
        <v>11.9</v>
      </c>
      <c r="D415">
        <v>9.9</v>
      </c>
      <c r="E415">
        <v>6.6</v>
      </c>
      <c r="F415">
        <v>4.0999999999999996</v>
      </c>
    </row>
    <row r="416" spans="1:6">
      <c r="A416" t="s">
        <v>160</v>
      </c>
      <c r="B416">
        <v>13</v>
      </c>
      <c r="C416">
        <v>11.9</v>
      </c>
      <c r="D416">
        <v>9.9</v>
      </c>
      <c r="E416">
        <v>6.6</v>
      </c>
      <c r="F416">
        <v>4.0999999999999996</v>
      </c>
    </row>
    <row r="417" spans="1:6">
      <c r="A417" t="s">
        <v>573</v>
      </c>
      <c r="B417">
        <v>29.3</v>
      </c>
      <c r="C417">
        <v>24</v>
      </c>
      <c r="D417">
        <v>18.899999999999999</v>
      </c>
      <c r="E417">
        <v>13.9</v>
      </c>
      <c r="F417">
        <v>9</v>
      </c>
    </row>
    <row r="418" spans="1:6">
      <c r="A418" t="s">
        <v>574</v>
      </c>
      <c r="B418">
        <v>29.3</v>
      </c>
      <c r="C418">
        <v>24</v>
      </c>
      <c r="D418">
        <v>18.899999999999999</v>
      </c>
      <c r="E418">
        <v>13.9</v>
      </c>
      <c r="F418">
        <v>9</v>
      </c>
    </row>
    <row r="419" spans="1:6">
      <c r="A419" t="s">
        <v>575</v>
      </c>
      <c r="B419">
        <v>29.3</v>
      </c>
      <c r="C419">
        <v>24</v>
      </c>
      <c r="D419">
        <v>18.899999999999999</v>
      </c>
      <c r="E419">
        <v>13.9</v>
      </c>
      <c r="F419">
        <v>9</v>
      </c>
    </row>
    <row r="420" spans="1:6">
      <c r="A420" t="s">
        <v>576</v>
      </c>
      <c r="B420">
        <v>29.3</v>
      </c>
      <c r="C420">
        <v>24</v>
      </c>
      <c r="D420">
        <v>18.899999999999999</v>
      </c>
      <c r="E420">
        <v>13.9</v>
      </c>
      <c r="F420">
        <v>9</v>
      </c>
    </row>
    <row r="421" spans="1:6">
      <c r="A421" t="s">
        <v>161</v>
      </c>
      <c r="B421">
        <v>29.3</v>
      </c>
      <c r="C421">
        <v>24</v>
      </c>
      <c r="D421">
        <v>18.899999999999999</v>
      </c>
      <c r="E421">
        <v>13.9</v>
      </c>
      <c r="F421">
        <v>9</v>
      </c>
    </row>
    <row r="422" spans="1:6">
      <c r="A422" t="s">
        <v>577</v>
      </c>
      <c r="B422">
        <v>14.8</v>
      </c>
      <c r="C422">
        <v>12.2</v>
      </c>
      <c r="D422">
        <v>9.5</v>
      </c>
      <c r="E422">
        <v>7</v>
      </c>
      <c r="F422">
        <v>4.5</v>
      </c>
    </row>
    <row r="423" spans="1:6">
      <c r="A423" t="s">
        <v>578</v>
      </c>
      <c r="B423">
        <v>14.8</v>
      </c>
      <c r="C423">
        <v>12.2</v>
      </c>
      <c r="D423">
        <v>9.5</v>
      </c>
      <c r="E423">
        <v>7</v>
      </c>
      <c r="F423">
        <v>4.5</v>
      </c>
    </row>
    <row r="424" spans="1:6">
      <c r="A424" t="s">
        <v>579</v>
      </c>
      <c r="B424">
        <v>14.8</v>
      </c>
      <c r="C424">
        <v>12.2</v>
      </c>
      <c r="D424">
        <v>9.5</v>
      </c>
      <c r="E424">
        <v>7</v>
      </c>
      <c r="F424">
        <v>4.5</v>
      </c>
    </row>
    <row r="425" spans="1:6">
      <c r="A425" t="s">
        <v>580</v>
      </c>
      <c r="B425">
        <v>14.8</v>
      </c>
      <c r="C425">
        <v>12.2</v>
      </c>
      <c r="D425">
        <v>9.5</v>
      </c>
      <c r="E425">
        <v>7</v>
      </c>
      <c r="F425">
        <v>4.5</v>
      </c>
    </row>
    <row r="426" spans="1:6">
      <c r="A426" t="s">
        <v>162</v>
      </c>
      <c r="B426">
        <v>14.8</v>
      </c>
      <c r="C426">
        <v>12.2</v>
      </c>
      <c r="D426">
        <v>9.5</v>
      </c>
      <c r="E426">
        <v>7</v>
      </c>
      <c r="F426">
        <v>4.5</v>
      </c>
    </row>
    <row r="427" spans="1:6">
      <c r="A427" t="s">
        <v>605</v>
      </c>
      <c r="B427">
        <v>14.1</v>
      </c>
      <c r="C427">
        <v>11.6</v>
      </c>
      <c r="D427">
        <v>9.1</v>
      </c>
      <c r="E427">
        <v>6.7</v>
      </c>
      <c r="F427">
        <v>4.4000000000000004</v>
      </c>
    </row>
    <row r="428" spans="1:6">
      <c r="A428" t="s">
        <v>606</v>
      </c>
      <c r="B428">
        <v>14.1</v>
      </c>
      <c r="C428">
        <v>11.6</v>
      </c>
      <c r="D428">
        <v>9.1</v>
      </c>
      <c r="E428">
        <v>6.7</v>
      </c>
      <c r="F428">
        <v>4.4000000000000004</v>
      </c>
    </row>
    <row r="429" spans="1:6">
      <c r="A429" t="s">
        <v>607</v>
      </c>
      <c r="B429">
        <v>14.1</v>
      </c>
      <c r="C429">
        <v>11.6</v>
      </c>
      <c r="D429">
        <v>9.1</v>
      </c>
      <c r="E429">
        <v>6.7</v>
      </c>
      <c r="F429">
        <v>4.4000000000000004</v>
      </c>
    </row>
    <row r="430" spans="1:6">
      <c r="A430" t="s">
        <v>608</v>
      </c>
      <c r="B430">
        <v>14.1</v>
      </c>
      <c r="C430">
        <v>11.6</v>
      </c>
      <c r="D430">
        <v>9.1</v>
      </c>
      <c r="E430">
        <v>6.7</v>
      </c>
      <c r="F430">
        <v>4.4000000000000004</v>
      </c>
    </row>
    <row r="431" spans="1:6" ht="19.05" customHeight="1">
      <c r="A431" t="s">
        <v>163</v>
      </c>
      <c r="B431">
        <v>14.1</v>
      </c>
      <c r="C431">
        <v>11.6</v>
      </c>
      <c r="D431">
        <v>9.1</v>
      </c>
      <c r="E431">
        <v>6.7</v>
      </c>
      <c r="F431">
        <v>4.4000000000000004</v>
      </c>
    </row>
    <row r="432" spans="1:6" ht="19.05" customHeight="1">
      <c r="A432" t="s">
        <v>609</v>
      </c>
      <c r="B432">
        <v>13.4</v>
      </c>
      <c r="C432">
        <v>11</v>
      </c>
      <c r="D432">
        <v>8.6</v>
      </c>
      <c r="E432">
        <v>6.3</v>
      </c>
      <c r="F432">
        <v>4.2</v>
      </c>
    </row>
    <row r="433" spans="1:6" ht="19.05" customHeight="1">
      <c r="A433" t="s">
        <v>610</v>
      </c>
      <c r="B433">
        <v>13.4</v>
      </c>
      <c r="C433">
        <v>11</v>
      </c>
      <c r="D433">
        <v>8.6</v>
      </c>
      <c r="E433">
        <v>6.3</v>
      </c>
      <c r="F433">
        <v>4.2</v>
      </c>
    </row>
    <row r="434" spans="1:6" ht="19.05" customHeight="1">
      <c r="A434" t="s">
        <v>611</v>
      </c>
      <c r="B434">
        <v>13.4</v>
      </c>
      <c r="C434">
        <v>11</v>
      </c>
      <c r="D434">
        <v>8.6</v>
      </c>
      <c r="E434">
        <v>6.3</v>
      </c>
      <c r="F434">
        <v>4.2</v>
      </c>
    </row>
    <row r="435" spans="1:6" ht="19.05" customHeight="1">
      <c r="A435" t="s">
        <v>612</v>
      </c>
      <c r="B435">
        <v>13.4</v>
      </c>
      <c r="C435">
        <v>11</v>
      </c>
      <c r="D435">
        <v>8.6</v>
      </c>
      <c r="E435">
        <v>6.3</v>
      </c>
      <c r="F435">
        <v>4.2</v>
      </c>
    </row>
    <row r="436" spans="1:6" ht="19.05" customHeight="1">
      <c r="A436" t="s">
        <v>164</v>
      </c>
      <c r="B436">
        <v>13.4</v>
      </c>
      <c r="C436">
        <v>11</v>
      </c>
      <c r="D436">
        <v>8.6</v>
      </c>
      <c r="E436">
        <v>6.3</v>
      </c>
      <c r="F436">
        <v>4.2</v>
      </c>
    </row>
    <row r="437" spans="1:6" ht="19.05" customHeight="1">
      <c r="A437" t="s">
        <v>613</v>
      </c>
      <c r="B437">
        <v>12.6</v>
      </c>
      <c r="C437">
        <v>10.3</v>
      </c>
      <c r="D437">
        <v>8.1</v>
      </c>
      <c r="E437">
        <v>6</v>
      </c>
      <c r="F437">
        <v>4</v>
      </c>
    </row>
    <row r="438" spans="1:6" ht="19.05" customHeight="1">
      <c r="A438" t="s">
        <v>614</v>
      </c>
      <c r="B438">
        <v>12.6</v>
      </c>
      <c r="C438">
        <v>10.3</v>
      </c>
      <c r="D438">
        <v>8.1</v>
      </c>
      <c r="E438">
        <v>6</v>
      </c>
      <c r="F438">
        <v>4</v>
      </c>
    </row>
    <row r="439" spans="1:6" ht="19.05" customHeight="1">
      <c r="A439" t="s">
        <v>615</v>
      </c>
      <c r="B439">
        <v>12.6</v>
      </c>
      <c r="C439">
        <v>10.3</v>
      </c>
      <c r="D439">
        <v>8.1</v>
      </c>
      <c r="E439">
        <v>6</v>
      </c>
      <c r="F439">
        <v>4</v>
      </c>
    </row>
    <row r="440" spans="1:6" ht="19.05" customHeight="1">
      <c r="A440" t="s">
        <v>616</v>
      </c>
      <c r="B440">
        <v>12.6</v>
      </c>
      <c r="C440">
        <v>10.3</v>
      </c>
      <c r="D440">
        <v>8.1</v>
      </c>
      <c r="E440">
        <v>6</v>
      </c>
      <c r="F440">
        <v>4</v>
      </c>
    </row>
    <row r="441" spans="1:6" ht="19.05" customHeight="1">
      <c r="A441" t="s">
        <v>165</v>
      </c>
      <c r="B441">
        <v>12.6</v>
      </c>
      <c r="C441">
        <v>10.3</v>
      </c>
      <c r="D441">
        <v>8.1</v>
      </c>
      <c r="E441">
        <v>6</v>
      </c>
      <c r="F441">
        <v>4</v>
      </c>
    </row>
    <row r="442" spans="1:6" ht="19.05" customHeight="1">
      <c r="A442" t="s">
        <v>617</v>
      </c>
      <c r="B442">
        <v>11.8</v>
      </c>
      <c r="C442">
        <v>9.6999999999999993</v>
      </c>
      <c r="D442">
        <v>7.6</v>
      </c>
      <c r="E442">
        <v>5.6</v>
      </c>
      <c r="F442">
        <v>3.6</v>
      </c>
    </row>
    <row r="443" spans="1:6" ht="19.05" customHeight="1">
      <c r="A443" t="s">
        <v>618</v>
      </c>
      <c r="B443">
        <v>11.8</v>
      </c>
      <c r="C443">
        <v>9.6999999999999993</v>
      </c>
      <c r="D443">
        <v>7.6</v>
      </c>
      <c r="E443">
        <v>5.6</v>
      </c>
      <c r="F443">
        <v>3.6</v>
      </c>
    </row>
    <row r="444" spans="1:6" ht="19.05" customHeight="1">
      <c r="A444" t="s">
        <v>619</v>
      </c>
      <c r="B444">
        <v>11.8</v>
      </c>
      <c r="C444">
        <v>9.6999999999999993</v>
      </c>
      <c r="D444">
        <v>7.6</v>
      </c>
      <c r="E444">
        <v>5.6</v>
      </c>
      <c r="F444">
        <v>3.6</v>
      </c>
    </row>
    <row r="445" spans="1:6" ht="19.05" customHeight="1">
      <c r="A445" t="s">
        <v>620</v>
      </c>
      <c r="B445">
        <v>11.8</v>
      </c>
      <c r="C445">
        <v>9.6999999999999993</v>
      </c>
      <c r="D445">
        <v>7.6</v>
      </c>
      <c r="E445">
        <v>5.6</v>
      </c>
      <c r="F445">
        <v>3.6</v>
      </c>
    </row>
    <row r="446" spans="1:6" ht="19.05" customHeight="1">
      <c r="A446" t="s">
        <v>166</v>
      </c>
      <c r="B446">
        <v>11.8</v>
      </c>
      <c r="C446">
        <v>9.6999999999999993</v>
      </c>
      <c r="D446">
        <v>7.6</v>
      </c>
      <c r="E446">
        <v>5.6</v>
      </c>
      <c r="F446">
        <v>3.6</v>
      </c>
    </row>
    <row r="447" spans="1:6" ht="19.05" customHeight="1">
      <c r="A447" t="s">
        <v>621</v>
      </c>
      <c r="B447">
        <v>11</v>
      </c>
      <c r="C447">
        <v>9.1</v>
      </c>
      <c r="D447">
        <v>7.1</v>
      </c>
      <c r="E447">
        <v>5.2</v>
      </c>
      <c r="F447">
        <v>3.4</v>
      </c>
    </row>
    <row r="448" spans="1:6" ht="19.05" customHeight="1">
      <c r="A448" t="s">
        <v>622</v>
      </c>
      <c r="B448">
        <v>11</v>
      </c>
      <c r="C448">
        <v>9.1</v>
      </c>
      <c r="D448">
        <v>7.1</v>
      </c>
      <c r="E448">
        <v>5.2</v>
      </c>
      <c r="F448">
        <v>3.4</v>
      </c>
    </row>
    <row r="449" spans="1:6" ht="19.05" customHeight="1">
      <c r="A449" t="s">
        <v>623</v>
      </c>
      <c r="B449">
        <v>11</v>
      </c>
      <c r="C449">
        <v>9.1</v>
      </c>
      <c r="D449">
        <v>7.1</v>
      </c>
      <c r="E449">
        <v>5.2</v>
      </c>
      <c r="F449">
        <v>3.4</v>
      </c>
    </row>
    <row r="450" spans="1:6" ht="19.05" customHeight="1">
      <c r="A450" t="s">
        <v>624</v>
      </c>
      <c r="B450">
        <v>11</v>
      </c>
      <c r="C450">
        <v>9.1</v>
      </c>
      <c r="D450">
        <v>7.1</v>
      </c>
      <c r="E450">
        <v>5.2</v>
      </c>
      <c r="F450">
        <v>3.4</v>
      </c>
    </row>
    <row r="451" spans="1:6">
      <c r="A451" t="s">
        <v>167</v>
      </c>
      <c r="B451">
        <v>11</v>
      </c>
      <c r="C451">
        <v>9.1</v>
      </c>
      <c r="D451">
        <v>7.1</v>
      </c>
      <c r="E451">
        <v>5.2</v>
      </c>
      <c r="F451">
        <v>3.4</v>
      </c>
    </row>
    <row r="452" spans="1:6">
      <c r="A452" t="s">
        <v>625</v>
      </c>
      <c r="B452">
        <v>10.3</v>
      </c>
      <c r="C452">
        <v>8.4</v>
      </c>
      <c r="D452">
        <v>6.7</v>
      </c>
      <c r="E452">
        <v>4.9000000000000004</v>
      </c>
      <c r="F452">
        <v>3.1</v>
      </c>
    </row>
    <row r="453" spans="1:6">
      <c r="A453" t="s">
        <v>626</v>
      </c>
      <c r="B453">
        <v>10.3</v>
      </c>
      <c r="C453">
        <v>8.4</v>
      </c>
      <c r="D453">
        <v>6.7</v>
      </c>
      <c r="E453">
        <v>4.9000000000000004</v>
      </c>
      <c r="F453">
        <v>3.1</v>
      </c>
    </row>
    <row r="454" spans="1:6">
      <c r="A454" t="s">
        <v>627</v>
      </c>
      <c r="B454">
        <v>10.3</v>
      </c>
      <c r="C454">
        <v>8.4</v>
      </c>
      <c r="D454">
        <v>6.7</v>
      </c>
      <c r="E454">
        <v>4.9000000000000004</v>
      </c>
      <c r="F454">
        <v>3.1</v>
      </c>
    </row>
    <row r="455" spans="1:6">
      <c r="A455" t="s">
        <v>628</v>
      </c>
      <c r="B455">
        <v>10.3</v>
      </c>
      <c r="C455">
        <v>8.4</v>
      </c>
      <c r="D455">
        <v>6.7</v>
      </c>
      <c r="E455">
        <v>4.9000000000000004</v>
      </c>
      <c r="F455">
        <v>3.1</v>
      </c>
    </row>
    <row r="456" spans="1:6">
      <c r="A456" t="s">
        <v>168</v>
      </c>
      <c r="B456">
        <v>10.3</v>
      </c>
      <c r="C456">
        <v>8.4</v>
      </c>
      <c r="D456">
        <v>6.7</v>
      </c>
      <c r="E456">
        <v>4.9000000000000004</v>
      </c>
      <c r="F456">
        <v>3.1</v>
      </c>
    </row>
    <row r="457" spans="1:6">
      <c r="A457" t="s">
        <v>629</v>
      </c>
      <c r="B457">
        <v>9.5</v>
      </c>
      <c r="C457">
        <v>7.8</v>
      </c>
      <c r="D457">
        <v>6.1</v>
      </c>
      <c r="E457">
        <v>4.5</v>
      </c>
      <c r="F457">
        <v>2.9</v>
      </c>
    </row>
    <row r="458" spans="1:6">
      <c r="A458" t="s">
        <v>630</v>
      </c>
      <c r="B458">
        <v>9.5</v>
      </c>
      <c r="C458">
        <v>7.8</v>
      </c>
      <c r="D458">
        <v>6.1</v>
      </c>
      <c r="E458">
        <v>4.5</v>
      </c>
      <c r="F458">
        <v>2.9</v>
      </c>
    </row>
    <row r="459" spans="1:6">
      <c r="A459" t="s">
        <v>631</v>
      </c>
      <c r="B459">
        <v>9.5</v>
      </c>
      <c r="C459">
        <v>7.8</v>
      </c>
      <c r="D459">
        <v>6.1</v>
      </c>
      <c r="E459">
        <v>4.5</v>
      </c>
      <c r="F459">
        <v>2.9</v>
      </c>
    </row>
    <row r="460" spans="1:6">
      <c r="A460" t="s">
        <v>632</v>
      </c>
      <c r="B460">
        <v>9.5</v>
      </c>
      <c r="C460">
        <v>7.8</v>
      </c>
      <c r="D460">
        <v>6.1</v>
      </c>
      <c r="E460">
        <v>4.5</v>
      </c>
      <c r="F460">
        <v>2.9</v>
      </c>
    </row>
    <row r="461" spans="1:6">
      <c r="A461" t="s">
        <v>169</v>
      </c>
      <c r="B461">
        <v>9.5</v>
      </c>
      <c r="C461">
        <v>7.8</v>
      </c>
      <c r="D461">
        <v>6.1</v>
      </c>
      <c r="E461">
        <v>4.5</v>
      </c>
      <c r="F461">
        <v>2.9</v>
      </c>
    </row>
    <row r="462" spans="1:6">
      <c r="A462" t="s">
        <v>633</v>
      </c>
      <c r="B462">
        <v>8.9</v>
      </c>
      <c r="C462">
        <v>7.3</v>
      </c>
      <c r="D462">
        <v>5.8</v>
      </c>
      <c r="E462">
        <v>4.2</v>
      </c>
      <c r="F462">
        <v>2.7</v>
      </c>
    </row>
    <row r="463" spans="1:6">
      <c r="A463" t="s">
        <v>634</v>
      </c>
      <c r="B463">
        <v>8.9</v>
      </c>
      <c r="C463">
        <v>7.3</v>
      </c>
      <c r="D463">
        <v>5.8</v>
      </c>
      <c r="E463">
        <v>4.2</v>
      </c>
      <c r="F463">
        <v>2.7</v>
      </c>
    </row>
    <row r="464" spans="1:6">
      <c r="A464" t="s">
        <v>635</v>
      </c>
      <c r="B464">
        <v>8.9</v>
      </c>
      <c r="C464">
        <v>7.3</v>
      </c>
      <c r="D464">
        <v>5.8</v>
      </c>
      <c r="E464">
        <v>4.2</v>
      </c>
      <c r="F464">
        <v>2.7</v>
      </c>
    </row>
    <row r="465" spans="1:6">
      <c r="A465" t="s">
        <v>636</v>
      </c>
      <c r="B465">
        <v>8.9</v>
      </c>
      <c r="C465">
        <v>7.3</v>
      </c>
      <c r="D465">
        <v>5.8</v>
      </c>
      <c r="E465">
        <v>4.2</v>
      </c>
      <c r="F465">
        <v>2.7</v>
      </c>
    </row>
    <row r="466" spans="1:6">
      <c r="A466" t="s">
        <v>170</v>
      </c>
      <c r="B466">
        <v>8.9</v>
      </c>
      <c r="C466">
        <v>7.3</v>
      </c>
      <c r="D466">
        <v>5.8</v>
      </c>
      <c r="E466">
        <v>4.2</v>
      </c>
      <c r="F466">
        <v>2.7</v>
      </c>
    </row>
    <row r="467" spans="1:6">
      <c r="A467" t="s">
        <v>637</v>
      </c>
      <c r="B467">
        <v>8.3000000000000007</v>
      </c>
      <c r="C467">
        <v>6.8</v>
      </c>
      <c r="D467">
        <v>5.3</v>
      </c>
      <c r="E467">
        <v>4</v>
      </c>
      <c r="F467">
        <v>2.6</v>
      </c>
    </row>
    <row r="468" spans="1:6">
      <c r="A468" t="s">
        <v>638</v>
      </c>
      <c r="B468">
        <v>8.3000000000000007</v>
      </c>
      <c r="C468">
        <v>6.8</v>
      </c>
      <c r="D468">
        <v>5.3</v>
      </c>
      <c r="E468">
        <v>4</v>
      </c>
      <c r="F468">
        <v>2.6</v>
      </c>
    </row>
    <row r="469" spans="1:6">
      <c r="A469" t="s">
        <v>639</v>
      </c>
      <c r="B469">
        <v>8.3000000000000007</v>
      </c>
      <c r="C469">
        <v>6.8</v>
      </c>
      <c r="D469">
        <v>5.3</v>
      </c>
      <c r="E469">
        <v>4</v>
      </c>
      <c r="F469">
        <v>2.6</v>
      </c>
    </row>
    <row r="470" spans="1:6">
      <c r="A470" t="s">
        <v>640</v>
      </c>
      <c r="B470">
        <v>8.3000000000000007</v>
      </c>
      <c r="C470">
        <v>6.8</v>
      </c>
      <c r="D470">
        <v>5.3</v>
      </c>
      <c r="E470">
        <v>4</v>
      </c>
      <c r="F470">
        <v>2.6</v>
      </c>
    </row>
    <row r="471" spans="1:6">
      <c r="A471" t="s">
        <v>171</v>
      </c>
      <c r="B471">
        <v>8.3000000000000007</v>
      </c>
      <c r="C471">
        <v>6.8</v>
      </c>
      <c r="D471">
        <v>5.3</v>
      </c>
      <c r="E471">
        <v>4</v>
      </c>
      <c r="F471">
        <v>2.6</v>
      </c>
    </row>
    <row r="472" spans="1:6">
      <c r="A472" t="s">
        <v>641</v>
      </c>
      <c r="B472">
        <v>7.7</v>
      </c>
      <c r="C472">
        <v>6.2</v>
      </c>
      <c r="D472">
        <v>5</v>
      </c>
      <c r="E472">
        <v>3.6</v>
      </c>
      <c r="F472">
        <v>2.2999999999999998</v>
      </c>
    </row>
    <row r="473" spans="1:6">
      <c r="A473" t="s">
        <v>642</v>
      </c>
      <c r="B473">
        <v>7.7</v>
      </c>
      <c r="C473">
        <v>6.2</v>
      </c>
      <c r="D473">
        <v>5</v>
      </c>
      <c r="E473">
        <v>3.6</v>
      </c>
      <c r="F473">
        <v>2.2999999999999998</v>
      </c>
    </row>
    <row r="474" spans="1:6">
      <c r="A474" t="s">
        <v>643</v>
      </c>
      <c r="B474">
        <v>7.7</v>
      </c>
      <c r="C474">
        <v>6.2</v>
      </c>
      <c r="D474">
        <v>5</v>
      </c>
      <c r="E474">
        <v>3.6</v>
      </c>
      <c r="F474">
        <v>2.2999999999999998</v>
      </c>
    </row>
    <row r="475" spans="1:6">
      <c r="A475" t="s">
        <v>644</v>
      </c>
      <c r="B475">
        <v>7.7</v>
      </c>
      <c r="C475">
        <v>6.2</v>
      </c>
      <c r="D475">
        <v>5</v>
      </c>
      <c r="E475">
        <v>3.6</v>
      </c>
      <c r="F475">
        <v>2.2999999999999998</v>
      </c>
    </row>
    <row r="476" spans="1:6">
      <c r="A476" t="s">
        <v>172</v>
      </c>
      <c r="B476">
        <v>7.7</v>
      </c>
      <c r="C476">
        <v>6.2</v>
      </c>
      <c r="D476">
        <v>5</v>
      </c>
      <c r="E476">
        <v>3.6</v>
      </c>
      <c r="F476">
        <v>2.2999999999999998</v>
      </c>
    </row>
    <row r="477" spans="1:6">
      <c r="A477" t="s">
        <v>645</v>
      </c>
      <c r="B477">
        <v>7.1</v>
      </c>
      <c r="C477">
        <v>5.9</v>
      </c>
      <c r="D477">
        <v>4.5</v>
      </c>
      <c r="E477">
        <v>3.4</v>
      </c>
      <c r="F477">
        <v>2.1</v>
      </c>
    </row>
    <row r="478" spans="1:6">
      <c r="A478" t="s">
        <v>646</v>
      </c>
      <c r="B478">
        <v>7.1</v>
      </c>
      <c r="C478">
        <v>5.9</v>
      </c>
      <c r="D478">
        <v>4.5</v>
      </c>
      <c r="E478">
        <v>3.4</v>
      </c>
      <c r="F478">
        <v>2.1</v>
      </c>
    </row>
    <row r="479" spans="1:6">
      <c r="A479" t="s">
        <v>647</v>
      </c>
      <c r="B479">
        <v>7.1</v>
      </c>
      <c r="C479">
        <v>5.9</v>
      </c>
      <c r="D479">
        <v>4.5</v>
      </c>
      <c r="E479">
        <v>3.4</v>
      </c>
      <c r="F479">
        <v>2.1</v>
      </c>
    </row>
    <row r="480" spans="1:6">
      <c r="A480" t="s">
        <v>648</v>
      </c>
      <c r="B480">
        <v>7.1</v>
      </c>
      <c r="C480">
        <v>5.9</v>
      </c>
      <c r="D480">
        <v>4.5</v>
      </c>
      <c r="E480">
        <v>3.4</v>
      </c>
      <c r="F480">
        <v>2.1</v>
      </c>
    </row>
    <row r="481" spans="1:6">
      <c r="A481" t="s">
        <v>173</v>
      </c>
      <c r="B481">
        <v>7.1</v>
      </c>
      <c r="C481">
        <v>5.9</v>
      </c>
      <c r="D481">
        <v>4.5</v>
      </c>
      <c r="E481">
        <v>3.4</v>
      </c>
      <c r="F481">
        <v>2.1</v>
      </c>
    </row>
    <row r="482" spans="1:6">
      <c r="A482" t="s">
        <v>649</v>
      </c>
      <c r="B482">
        <v>6.6</v>
      </c>
      <c r="C482">
        <v>5.4</v>
      </c>
      <c r="D482">
        <v>4.3</v>
      </c>
      <c r="E482">
        <v>3.1</v>
      </c>
      <c r="F482">
        <v>2</v>
      </c>
    </row>
    <row r="483" spans="1:6">
      <c r="A483" t="s">
        <v>650</v>
      </c>
      <c r="B483">
        <v>6.6</v>
      </c>
      <c r="C483">
        <v>5.4</v>
      </c>
      <c r="D483">
        <v>4.3</v>
      </c>
      <c r="E483">
        <v>3.1</v>
      </c>
      <c r="F483">
        <v>2</v>
      </c>
    </row>
    <row r="484" spans="1:6">
      <c r="A484" t="s">
        <v>651</v>
      </c>
      <c r="B484">
        <v>6.6</v>
      </c>
      <c r="C484">
        <v>5.4</v>
      </c>
      <c r="D484">
        <v>4.3</v>
      </c>
      <c r="E484">
        <v>3.1</v>
      </c>
      <c r="F484">
        <v>2</v>
      </c>
    </row>
    <row r="485" spans="1:6">
      <c r="A485" t="s">
        <v>652</v>
      </c>
      <c r="B485">
        <v>6.6</v>
      </c>
      <c r="C485">
        <v>5.4</v>
      </c>
      <c r="D485">
        <v>4.3</v>
      </c>
      <c r="E485">
        <v>3.1</v>
      </c>
      <c r="F485">
        <v>2</v>
      </c>
    </row>
    <row r="486" spans="1:6">
      <c r="A486" t="s">
        <v>174</v>
      </c>
      <c r="B486">
        <v>6.6</v>
      </c>
      <c r="C486">
        <v>5.4</v>
      </c>
      <c r="D486">
        <v>4.3</v>
      </c>
      <c r="E486">
        <v>3.1</v>
      </c>
      <c r="F486">
        <v>2</v>
      </c>
    </row>
    <row r="487" spans="1:6">
      <c r="A487" t="s">
        <v>653</v>
      </c>
      <c r="B487">
        <v>6.1</v>
      </c>
      <c r="C487">
        <v>5</v>
      </c>
      <c r="D487">
        <v>4</v>
      </c>
      <c r="E487">
        <v>2.9</v>
      </c>
      <c r="F487">
        <v>1.9</v>
      </c>
    </row>
    <row r="488" spans="1:6">
      <c r="A488" t="s">
        <v>654</v>
      </c>
      <c r="B488">
        <v>6.1</v>
      </c>
      <c r="C488">
        <v>5</v>
      </c>
      <c r="D488">
        <v>4</v>
      </c>
      <c r="E488">
        <v>2.9</v>
      </c>
      <c r="F488">
        <v>1.9</v>
      </c>
    </row>
    <row r="489" spans="1:6">
      <c r="A489" t="s">
        <v>655</v>
      </c>
      <c r="B489">
        <v>6.1</v>
      </c>
      <c r="C489">
        <v>5</v>
      </c>
      <c r="D489">
        <v>4</v>
      </c>
      <c r="E489">
        <v>2.9</v>
      </c>
      <c r="F489">
        <v>1.9</v>
      </c>
    </row>
    <row r="490" spans="1:6">
      <c r="A490" t="s">
        <v>656</v>
      </c>
      <c r="B490">
        <v>6.1</v>
      </c>
      <c r="C490">
        <v>5</v>
      </c>
      <c r="D490">
        <v>4</v>
      </c>
      <c r="E490">
        <v>2.9</v>
      </c>
      <c r="F490">
        <v>1.9</v>
      </c>
    </row>
    <row r="491" spans="1:6">
      <c r="A491" t="s">
        <v>175</v>
      </c>
      <c r="B491">
        <v>6.1</v>
      </c>
      <c r="C491">
        <v>5</v>
      </c>
      <c r="D491">
        <v>4</v>
      </c>
      <c r="E491">
        <v>2.9</v>
      </c>
      <c r="F491">
        <v>1.9</v>
      </c>
    </row>
    <row r="492" spans="1:6">
      <c r="A492" t="s">
        <v>657</v>
      </c>
      <c r="B492">
        <v>5.7</v>
      </c>
      <c r="C492">
        <v>4.5999999999999996</v>
      </c>
      <c r="D492">
        <v>3.6</v>
      </c>
      <c r="E492">
        <v>2.7</v>
      </c>
      <c r="F492">
        <v>1.7</v>
      </c>
    </row>
    <row r="493" spans="1:6">
      <c r="A493" t="s">
        <v>658</v>
      </c>
      <c r="B493">
        <v>5.7</v>
      </c>
      <c r="C493">
        <v>4.5999999999999996</v>
      </c>
      <c r="D493">
        <v>3.6</v>
      </c>
      <c r="E493">
        <v>2.7</v>
      </c>
      <c r="F493">
        <v>1.7</v>
      </c>
    </row>
    <row r="494" spans="1:6">
      <c r="A494" t="s">
        <v>659</v>
      </c>
      <c r="B494">
        <v>5.7</v>
      </c>
      <c r="C494">
        <v>4.5999999999999996</v>
      </c>
      <c r="D494">
        <v>3.6</v>
      </c>
      <c r="E494">
        <v>2.7</v>
      </c>
      <c r="F494">
        <v>1.7</v>
      </c>
    </row>
    <row r="495" spans="1:6">
      <c r="A495" t="s">
        <v>660</v>
      </c>
      <c r="B495">
        <v>5.7</v>
      </c>
      <c r="C495">
        <v>4.5999999999999996</v>
      </c>
      <c r="D495">
        <v>3.6</v>
      </c>
      <c r="E495">
        <v>2.7</v>
      </c>
      <c r="F495">
        <v>1.7</v>
      </c>
    </row>
    <row r="496" spans="1:6">
      <c r="A496" t="s">
        <v>176</v>
      </c>
      <c r="B496">
        <v>5.7</v>
      </c>
      <c r="C496">
        <v>4.5999999999999996</v>
      </c>
      <c r="D496">
        <v>3.6</v>
      </c>
      <c r="E496">
        <v>2.7</v>
      </c>
      <c r="F496">
        <v>1.7</v>
      </c>
    </row>
    <row r="497" spans="1:6">
      <c r="A497" t="s">
        <v>661</v>
      </c>
      <c r="B497">
        <v>5.2</v>
      </c>
      <c r="C497">
        <v>4.3</v>
      </c>
      <c r="D497">
        <v>3.4</v>
      </c>
      <c r="E497">
        <v>2.4</v>
      </c>
      <c r="F497">
        <v>1.6</v>
      </c>
    </row>
    <row r="498" spans="1:6">
      <c r="A498" t="s">
        <v>662</v>
      </c>
      <c r="B498">
        <v>5.2</v>
      </c>
      <c r="C498">
        <v>4.3</v>
      </c>
      <c r="D498">
        <v>3.4</v>
      </c>
      <c r="E498">
        <v>2.4</v>
      </c>
      <c r="F498">
        <v>1.6</v>
      </c>
    </row>
    <row r="499" spans="1:6">
      <c r="A499" t="s">
        <v>663</v>
      </c>
      <c r="B499">
        <v>5.2</v>
      </c>
      <c r="C499">
        <v>4.3</v>
      </c>
      <c r="D499">
        <v>3.4</v>
      </c>
      <c r="E499">
        <v>2.4</v>
      </c>
      <c r="F499">
        <v>1.6</v>
      </c>
    </row>
    <row r="500" spans="1:6">
      <c r="A500" t="s">
        <v>664</v>
      </c>
      <c r="B500">
        <v>5.2</v>
      </c>
      <c r="C500">
        <v>4.3</v>
      </c>
      <c r="D500">
        <v>3.4</v>
      </c>
      <c r="E500">
        <v>2.4</v>
      </c>
      <c r="F500">
        <v>1.6</v>
      </c>
    </row>
    <row r="501" spans="1:6">
      <c r="A501" t="s">
        <v>177</v>
      </c>
      <c r="B501">
        <v>5.2</v>
      </c>
      <c r="C501">
        <v>4.3</v>
      </c>
      <c r="D501">
        <v>3.4</v>
      </c>
      <c r="E501">
        <v>2.4</v>
      </c>
      <c r="F501">
        <v>1.6</v>
      </c>
    </row>
    <row r="502" spans="1:6">
      <c r="A502" t="s">
        <v>665</v>
      </c>
      <c r="B502">
        <v>4.9000000000000004</v>
      </c>
      <c r="C502">
        <v>4</v>
      </c>
      <c r="D502">
        <v>3.1</v>
      </c>
      <c r="E502">
        <v>2.2000000000000002</v>
      </c>
      <c r="F502">
        <v>1.4</v>
      </c>
    </row>
    <row r="503" spans="1:6">
      <c r="A503" t="s">
        <v>666</v>
      </c>
      <c r="B503">
        <v>4.9000000000000004</v>
      </c>
      <c r="C503">
        <v>4</v>
      </c>
      <c r="D503">
        <v>3.1</v>
      </c>
      <c r="E503">
        <v>2.2000000000000002</v>
      </c>
      <c r="F503">
        <v>1.4</v>
      </c>
    </row>
    <row r="504" spans="1:6">
      <c r="A504" t="s">
        <v>667</v>
      </c>
      <c r="B504">
        <v>4.9000000000000004</v>
      </c>
      <c r="C504">
        <v>4</v>
      </c>
      <c r="D504">
        <v>3.1</v>
      </c>
      <c r="E504">
        <v>2.2000000000000002</v>
      </c>
      <c r="F504">
        <v>1.4</v>
      </c>
    </row>
    <row r="505" spans="1:6">
      <c r="A505" t="s">
        <v>668</v>
      </c>
      <c r="B505">
        <v>4.9000000000000004</v>
      </c>
      <c r="C505">
        <v>4</v>
      </c>
      <c r="D505">
        <v>3.1</v>
      </c>
      <c r="E505">
        <v>2.2000000000000002</v>
      </c>
      <c r="F505">
        <v>1.4</v>
      </c>
    </row>
    <row r="506" spans="1:6">
      <c r="A506" t="s">
        <v>178</v>
      </c>
      <c r="B506">
        <v>4.9000000000000004</v>
      </c>
      <c r="C506">
        <v>4</v>
      </c>
      <c r="D506">
        <v>3.1</v>
      </c>
      <c r="E506">
        <v>2.2000000000000002</v>
      </c>
      <c r="F506">
        <v>1.4</v>
      </c>
    </row>
    <row r="507" spans="1:6">
      <c r="A507" t="s">
        <v>669</v>
      </c>
      <c r="B507">
        <v>4.5</v>
      </c>
      <c r="C507">
        <v>3.7</v>
      </c>
      <c r="D507">
        <v>2.9</v>
      </c>
      <c r="E507">
        <v>2.1</v>
      </c>
      <c r="F507">
        <v>1.3</v>
      </c>
    </row>
    <row r="508" spans="1:6">
      <c r="A508" t="s">
        <v>670</v>
      </c>
      <c r="B508">
        <v>4.5</v>
      </c>
      <c r="C508">
        <v>3.7</v>
      </c>
      <c r="D508">
        <v>2.9</v>
      </c>
      <c r="E508">
        <v>2.1</v>
      </c>
      <c r="F508">
        <v>1.3</v>
      </c>
    </row>
    <row r="509" spans="1:6">
      <c r="A509" t="s">
        <v>671</v>
      </c>
      <c r="B509">
        <v>4.5</v>
      </c>
      <c r="C509">
        <v>3.7</v>
      </c>
      <c r="D509">
        <v>2.9</v>
      </c>
      <c r="E509">
        <v>2.1</v>
      </c>
      <c r="F509">
        <v>1.3</v>
      </c>
    </row>
    <row r="510" spans="1:6">
      <c r="A510" t="s">
        <v>672</v>
      </c>
      <c r="B510">
        <v>4.5</v>
      </c>
      <c r="C510">
        <v>3.7</v>
      </c>
      <c r="D510">
        <v>2.9</v>
      </c>
      <c r="E510">
        <v>2.1</v>
      </c>
      <c r="F510">
        <v>1.3</v>
      </c>
    </row>
    <row r="511" spans="1:6">
      <c r="A511" t="s">
        <v>179</v>
      </c>
      <c r="B511">
        <v>4.5</v>
      </c>
      <c r="C511">
        <v>3.7</v>
      </c>
      <c r="D511">
        <v>2.9</v>
      </c>
      <c r="E511">
        <v>2.1</v>
      </c>
      <c r="F511">
        <v>1.3</v>
      </c>
    </row>
    <row r="512" spans="1:6">
      <c r="A512" t="s">
        <v>673</v>
      </c>
      <c r="B512">
        <v>4.2</v>
      </c>
      <c r="C512">
        <v>3.4</v>
      </c>
      <c r="D512">
        <v>2.7</v>
      </c>
      <c r="E512">
        <v>1.9</v>
      </c>
      <c r="F512">
        <v>1.2</v>
      </c>
    </row>
    <row r="513" spans="1:7">
      <c r="A513" t="s">
        <v>674</v>
      </c>
      <c r="B513">
        <v>4.2</v>
      </c>
      <c r="C513">
        <v>3.4</v>
      </c>
      <c r="D513">
        <v>2.7</v>
      </c>
      <c r="E513">
        <v>1.9</v>
      </c>
      <c r="F513">
        <v>1.2</v>
      </c>
    </row>
    <row r="514" spans="1:7">
      <c r="A514" t="s">
        <v>675</v>
      </c>
      <c r="B514">
        <v>4.2</v>
      </c>
      <c r="C514">
        <v>3.4</v>
      </c>
      <c r="D514">
        <v>2.7</v>
      </c>
      <c r="E514">
        <v>1.9</v>
      </c>
      <c r="F514">
        <v>1.2</v>
      </c>
    </row>
    <row r="515" spans="1:7">
      <c r="A515" t="s">
        <v>676</v>
      </c>
      <c r="B515">
        <v>4.2</v>
      </c>
      <c r="C515">
        <v>3.4</v>
      </c>
      <c r="D515">
        <v>2.7</v>
      </c>
      <c r="E515">
        <v>1.9</v>
      </c>
      <c r="F515">
        <v>1.2</v>
      </c>
    </row>
    <row r="516" spans="1:7">
      <c r="A516" t="s">
        <v>180</v>
      </c>
      <c r="B516">
        <v>4.2</v>
      </c>
      <c r="C516">
        <v>3.4</v>
      </c>
      <c r="D516">
        <v>2.7</v>
      </c>
      <c r="E516">
        <v>1.9</v>
      </c>
      <c r="F516">
        <v>1.2</v>
      </c>
    </row>
    <row r="517" spans="1:7">
      <c r="A517" t="s">
        <v>677</v>
      </c>
      <c r="B517">
        <v>3.8</v>
      </c>
      <c r="C517">
        <v>3.1</v>
      </c>
      <c r="D517">
        <v>2.4</v>
      </c>
      <c r="E517">
        <v>1.8</v>
      </c>
      <c r="F517">
        <v>1.1000000000000001</v>
      </c>
    </row>
    <row r="518" spans="1:7">
      <c r="A518" t="s">
        <v>678</v>
      </c>
      <c r="B518">
        <v>3.8</v>
      </c>
      <c r="C518">
        <v>3.1</v>
      </c>
      <c r="D518">
        <v>2.4</v>
      </c>
      <c r="E518">
        <v>1.8</v>
      </c>
      <c r="F518">
        <v>1.1000000000000001</v>
      </c>
    </row>
    <row r="519" spans="1:7">
      <c r="A519" t="s">
        <v>679</v>
      </c>
      <c r="B519">
        <v>3.8</v>
      </c>
      <c r="C519">
        <v>3.1</v>
      </c>
      <c r="D519">
        <v>2.4</v>
      </c>
      <c r="E519">
        <v>1.8</v>
      </c>
      <c r="F519">
        <v>1.1000000000000001</v>
      </c>
    </row>
    <row r="520" spans="1:7">
      <c r="A520" t="s">
        <v>680</v>
      </c>
      <c r="B520">
        <v>3.8</v>
      </c>
      <c r="C520">
        <v>3.1</v>
      </c>
      <c r="D520">
        <v>2.4</v>
      </c>
      <c r="E520">
        <v>1.8</v>
      </c>
      <c r="F520">
        <v>1.1000000000000001</v>
      </c>
    </row>
    <row r="521" spans="1:7">
      <c r="A521" t="s">
        <v>181</v>
      </c>
      <c r="B521">
        <v>3.8</v>
      </c>
      <c r="C521">
        <v>3.1</v>
      </c>
      <c r="D521">
        <v>2.4</v>
      </c>
      <c r="E521">
        <v>1.8</v>
      </c>
      <c r="F521">
        <v>1.1000000000000001</v>
      </c>
    </row>
    <row r="522" spans="1:7">
      <c r="A522" t="s">
        <v>681</v>
      </c>
      <c r="B522">
        <v>1</v>
      </c>
      <c r="C522">
        <v>0.9</v>
      </c>
      <c r="D522">
        <v>0.8</v>
      </c>
      <c r="G522">
        <v>1.1000000000000001</v>
      </c>
    </row>
    <row r="523" spans="1:7">
      <c r="A523" t="s">
        <v>682</v>
      </c>
      <c r="B523">
        <v>1</v>
      </c>
      <c r="C523">
        <v>0.9</v>
      </c>
      <c r="D523">
        <v>0.8</v>
      </c>
      <c r="G523">
        <v>1.1000000000000001</v>
      </c>
    </row>
    <row r="524" spans="1:7">
      <c r="A524" t="s">
        <v>683</v>
      </c>
      <c r="B524">
        <v>1</v>
      </c>
      <c r="C524">
        <v>0.9</v>
      </c>
      <c r="D524">
        <v>0.8</v>
      </c>
      <c r="G524">
        <v>1.1000000000000001</v>
      </c>
    </row>
    <row r="525" spans="1:7">
      <c r="A525" t="s">
        <v>684</v>
      </c>
      <c r="B525">
        <v>1</v>
      </c>
      <c r="C525">
        <v>0.9</v>
      </c>
      <c r="D525">
        <v>0.8</v>
      </c>
      <c r="G525">
        <v>1.1000000000000001</v>
      </c>
    </row>
    <row r="526" spans="1:7">
      <c r="A526" t="s">
        <v>182</v>
      </c>
      <c r="B526">
        <v>1</v>
      </c>
      <c r="C526">
        <v>0.9</v>
      </c>
      <c r="D526">
        <v>0.8</v>
      </c>
      <c r="G526">
        <v>1.1000000000000001</v>
      </c>
    </row>
    <row r="527" spans="1:7">
      <c r="A527" t="s">
        <v>685</v>
      </c>
      <c r="B527">
        <v>26.4</v>
      </c>
      <c r="C527">
        <v>21.6</v>
      </c>
      <c r="D527">
        <v>17</v>
      </c>
      <c r="G527">
        <v>31.3</v>
      </c>
    </row>
    <row r="528" spans="1:7">
      <c r="A528" t="s">
        <v>686</v>
      </c>
      <c r="B528">
        <v>26.4</v>
      </c>
      <c r="C528">
        <v>21.6</v>
      </c>
      <c r="D528">
        <v>17</v>
      </c>
      <c r="G528">
        <v>31.3</v>
      </c>
    </row>
    <row r="529" spans="1:7">
      <c r="A529" t="s">
        <v>687</v>
      </c>
      <c r="B529">
        <v>26.4</v>
      </c>
      <c r="C529">
        <v>21.6</v>
      </c>
      <c r="D529">
        <v>17</v>
      </c>
      <c r="G529">
        <v>31.3</v>
      </c>
    </row>
    <row r="530" spans="1:7">
      <c r="A530" t="s">
        <v>688</v>
      </c>
      <c r="B530">
        <v>26.4</v>
      </c>
      <c r="C530">
        <v>21.6</v>
      </c>
      <c r="D530">
        <v>17</v>
      </c>
      <c r="G530">
        <v>31.3</v>
      </c>
    </row>
    <row r="531" spans="1:7">
      <c r="A531" t="s">
        <v>183</v>
      </c>
      <c r="B531">
        <v>26.4</v>
      </c>
      <c r="C531">
        <v>21.6</v>
      </c>
      <c r="D531">
        <v>17</v>
      </c>
      <c r="G531">
        <v>31.3</v>
      </c>
    </row>
    <row r="532" spans="1:7">
      <c r="A532" t="s">
        <v>689</v>
      </c>
      <c r="B532">
        <v>14.8</v>
      </c>
      <c r="C532">
        <v>13</v>
      </c>
      <c r="D532">
        <v>11.1</v>
      </c>
      <c r="G532">
        <v>16.3</v>
      </c>
    </row>
    <row r="533" spans="1:7">
      <c r="A533" t="s">
        <v>690</v>
      </c>
      <c r="B533">
        <v>14.8</v>
      </c>
      <c r="C533">
        <v>13</v>
      </c>
      <c r="D533">
        <v>11.1</v>
      </c>
      <c r="G533">
        <v>16.3</v>
      </c>
    </row>
    <row r="534" spans="1:7">
      <c r="A534" t="s">
        <v>691</v>
      </c>
      <c r="B534">
        <v>14.8</v>
      </c>
      <c r="C534">
        <v>13</v>
      </c>
      <c r="D534">
        <v>11.1</v>
      </c>
      <c r="G534">
        <v>16.3</v>
      </c>
    </row>
    <row r="535" spans="1:7">
      <c r="A535" t="s">
        <v>692</v>
      </c>
      <c r="B535">
        <v>14.8</v>
      </c>
      <c r="C535">
        <v>13</v>
      </c>
      <c r="D535">
        <v>11.1</v>
      </c>
      <c r="G535">
        <v>16.3</v>
      </c>
    </row>
    <row r="536" spans="1:7">
      <c r="A536" t="s">
        <v>184</v>
      </c>
      <c r="B536">
        <v>14.8</v>
      </c>
      <c r="C536">
        <v>13</v>
      </c>
      <c r="D536">
        <v>11.1</v>
      </c>
      <c r="G536">
        <v>16.3</v>
      </c>
    </row>
    <row r="537" spans="1:7">
      <c r="A537" t="s">
        <v>693</v>
      </c>
      <c r="B537">
        <v>11.2</v>
      </c>
      <c r="C537">
        <v>10.6</v>
      </c>
      <c r="D537">
        <v>9.1999999999999993</v>
      </c>
      <c r="G537">
        <v>11.8</v>
      </c>
    </row>
    <row r="538" spans="1:7">
      <c r="A538" t="s">
        <v>694</v>
      </c>
      <c r="B538">
        <v>11.2</v>
      </c>
      <c r="C538">
        <v>10.6</v>
      </c>
      <c r="D538">
        <v>9.1999999999999993</v>
      </c>
      <c r="G538">
        <v>11.8</v>
      </c>
    </row>
    <row r="539" spans="1:7">
      <c r="A539" t="s">
        <v>695</v>
      </c>
      <c r="B539">
        <v>11.2</v>
      </c>
      <c r="C539">
        <v>10.6</v>
      </c>
      <c r="D539">
        <v>9.1999999999999993</v>
      </c>
      <c r="G539">
        <v>11.8</v>
      </c>
    </row>
    <row r="540" spans="1:7">
      <c r="A540" t="s">
        <v>696</v>
      </c>
      <c r="B540">
        <v>11.2</v>
      </c>
      <c r="C540">
        <v>10.6</v>
      </c>
      <c r="D540">
        <v>9.1999999999999993</v>
      </c>
      <c r="G540">
        <v>11.8</v>
      </c>
    </row>
    <row r="541" spans="1:7">
      <c r="A541" t="s">
        <v>185</v>
      </c>
      <c r="B541">
        <v>11.2</v>
      </c>
      <c r="C541">
        <v>10.6</v>
      </c>
      <c r="D541">
        <v>9.1999999999999993</v>
      </c>
      <c r="G541">
        <v>11.8</v>
      </c>
    </row>
    <row r="542" spans="1:7">
      <c r="A542" t="s">
        <v>697</v>
      </c>
      <c r="B542">
        <v>7.5</v>
      </c>
      <c r="C542">
        <v>7</v>
      </c>
      <c r="D542">
        <v>6.7</v>
      </c>
      <c r="G542">
        <v>8</v>
      </c>
    </row>
    <row r="543" spans="1:7">
      <c r="A543" t="s">
        <v>698</v>
      </c>
      <c r="B543">
        <v>7.5</v>
      </c>
      <c r="C543">
        <v>7</v>
      </c>
      <c r="D543">
        <v>6.7</v>
      </c>
      <c r="G543">
        <v>8</v>
      </c>
    </row>
    <row r="544" spans="1:7">
      <c r="A544" t="s">
        <v>699</v>
      </c>
      <c r="B544">
        <v>7.5</v>
      </c>
      <c r="C544">
        <v>7</v>
      </c>
      <c r="D544">
        <v>6.7</v>
      </c>
      <c r="G544">
        <v>8</v>
      </c>
    </row>
    <row r="545" spans="1:7">
      <c r="A545" t="s">
        <v>700</v>
      </c>
      <c r="B545">
        <v>7.5</v>
      </c>
      <c r="C545">
        <v>7</v>
      </c>
      <c r="D545">
        <v>6.7</v>
      </c>
      <c r="G545">
        <v>8</v>
      </c>
    </row>
    <row r="546" spans="1:7">
      <c r="A546" t="s">
        <v>186</v>
      </c>
      <c r="B546">
        <v>7.5</v>
      </c>
      <c r="C546">
        <v>7</v>
      </c>
      <c r="D546">
        <v>6.7</v>
      </c>
      <c r="G546">
        <v>8</v>
      </c>
    </row>
    <row r="547" spans="1:7">
      <c r="A547" t="s">
        <v>701</v>
      </c>
      <c r="B547">
        <v>5.8</v>
      </c>
      <c r="C547">
        <v>5.3</v>
      </c>
      <c r="D547">
        <v>4.9000000000000004</v>
      </c>
      <c r="G547">
        <v>6.1</v>
      </c>
    </row>
    <row r="548" spans="1:7">
      <c r="A548" t="s">
        <v>702</v>
      </c>
      <c r="B548">
        <v>5.8</v>
      </c>
      <c r="C548">
        <v>5.3</v>
      </c>
      <c r="D548">
        <v>4.9000000000000004</v>
      </c>
      <c r="G548">
        <v>6.1</v>
      </c>
    </row>
    <row r="549" spans="1:7">
      <c r="A549" t="s">
        <v>703</v>
      </c>
      <c r="B549">
        <v>5.8</v>
      </c>
      <c r="C549">
        <v>5.3</v>
      </c>
      <c r="D549">
        <v>4.9000000000000004</v>
      </c>
      <c r="G549">
        <v>6.1</v>
      </c>
    </row>
    <row r="550" spans="1:7">
      <c r="A550" t="s">
        <v>704</v>
      </c>
      <c r="B550">
        <v>5.8</v>
      </c>
      <c r="C550">
        <v>5.3</v>
      </c>
      <c r="D550">
        <v>4.9000000000000004</v>
      </c>
      <c r="G550">
        <v>6.1</v>
      </c>
    </row>
    <row r="551" spans="1:7">
      <c r="A551" t="s">
        <v>187</v>
      </c>
      <c r="B551">
        <v>5.8</v>
      </c>
      <c r="C551">
        <v>5.3</v>
      </c>
      <c r="D551">
        <v>4.9000000000000004</v>
      </c>
      <c r="G551">
        <v>6.1</v>
      </c>
    </row>
    <row r="552" spans="1:7">
      <c r="A552" t="s">
        <v>705</v>
      </c>
      <c r="B552">
        <v>4.4000000000000004</v>
      </c>
      <c r="C552">
        <v>4.2</v>
      </c>
      <c r="D552">
        <v>3.8</v>
      </c>
      <c r="G552">
        <v>4.5999999999999996</v>
      </c>
    </row>
    <row r="553" spans="1:7">
      <c r="A553" t="s">
        <v>706</v>
      </c>
      <c r="B553">
        <v>4.4000000000000004</v>
      </c>
      <c r="C553">
        <v>4.2</v>
      </c>
      <c r="D553">
        <v>3.8</v>
      </c>
      <c r="G553">
        <v>4.5999999999999996</v>
      </c>
    </row>
    <row r="554" spans="1:7">
      <c r="A554" t="s">
        <v>707</v>
      </c>
      <c r="B554">
        <v>4.4000000000000004</v>
      </c>
      <c r="C554">
        <v>4.2</v>
      </c>
      <c r="D554">
        <v>3.8</v>
      </c>
      <c r="G554">
        <v>4.5999999999999996</v>
      </c>
    </row>
    <row r="555" spans="1:7">
      <c r="A555" t="s">
        <v>708</v>
      </c>
      <c r="B555">
        <v>4.4000000000000004</v>
      </c>
      <c r="C555">
        <v>4.2</v>
      </c>
      <c r="D555">
        <v>3.8</v>
      </c>
      <c r="G555">
        <v>4.5999999999999996</v>
      </c>
    </row>
    <row r="556" spans="1:7">
      <c r="A556" t="s">
        <v>188</v>
      </c>
      <c r="B556">
        <v>4.4000000000000004</v>
      </c>
      <c r="C556">
        <v>4.2</v>
      </c>
      <c r="D556">
        <v>3.8</v>
      </c>
      <c r="G556">
        <v>4.5999999999999996</v>
      </c>
    </row>
    <row r="557" spans="1:7">
      <c r="A557" t="s">
        <v>709</v>
      </c>
      <c r="B557">
        <v>3.4</v>
      </c>
      <c r="C557">
        <v>3.2</v>
      </c>
      <c r="D557">
        <v>3</v>
      </c>
      <c r="G557">
        <v>3.5</v>
      </c>
    </row>
    <row r="558" spans="1:7">
      <c r="A558" t="s">
        <v>710</v>
      </c>
      <c r="B558">
        <v>3.4</v>
      </c>
      <c r="C558">
        <v>3.2</v>
      </c>
      <c r="D558">
        <v>3</v>
      </c>
      <c r="G558">
        <v>3.5</v>
      </c>
    </row>
    <row r="559" spans="1:7">
      <c r="A559" t="s">
        <v>711</v>
      </c>
      <c r="B559">
        <v>3.4</v>
      </c>
      <c r="C559">
        <v>3.2</v>
      </c>
      <c r="D559">
        <v>3</v>
      </c>
      <c r="G559">
        <v>3.5</v>
      </c>
    </row>
    <row r="560" spans="1:7">
      <c r="A560" t="s">
        <v>712</v>
      </c>
      <c r="B560">
        <v>3.4</v>
      </c>
      <c r="C560">
        <v>3.2</v>
      </c>
      <c r="D560">
        <v>3</v>
      </c>
      <c r="G560">
        <v>3.5</v>
      </c>
    </row>
    <row r="561" spans="1:7">
      <c r="A561" t="s">
        <v>189</v>
      </c>
      <c r="B561">
        <v>3.4</v>
      </c>
      <c r="C561">
        <v>3.2</v>
      </c>
      <c r="D561">
        <v>3</v>
      </c>
      <c r="G561">
        <v>3.5</v>
      </c>
    </row>
    <row r="562" spans="1:7">
      <c r="A562" t="s">
        <v>713</v>
      </c>
      <c r="B562">
        <v>2.6</v>
      </c>
      <c r="C562">
        <v>2.5</v>
      </c>
      <c r="D562">
        <v>2.2999999999999998</v>
      </c>
      <c r="G562">
        <v>2.6</v>
      </c>
    </row>
    <row r="563" spans="1:7">
      <c r="A563" t="s">
        <v>714</v>
      </c>
      <c r="B563">
        <v>2.6</v>
      </c>
      <c r="C563">
        <v>2.5</v>
      </c>
      <c r="D563">
        <v>2.2999999999999998</v>
      </c>
      <c r="G563">
        <v>2.6</v>
      </c>
    </row>
    <row r="564" spans="1:7">
      <c r="A564" t="s">
        <v>715</v>
      </c>
      <c r="B564">
        <v>2.6</v>
      </c>
      <c r="C564">
        <v>2.5</v>
      </c>
      <c r="D564">
        <v>2.2999999999999998</v>
      </c>
      <c r="G564">
        <v>2.6</v>
      </c>
    </row>
    <row r="565" spans="1:7">
      <c r="A565" t="s">
        <v>716</v>
      </c>
      <c r="B565">
        <v>2.6</v>
      </c>
      <c r="C565">
        <v>2.5</v>
      </c>
      <c r="D565">
        <v>2.2999999999999998</v>
      </c>
      <c r="G565">
        <v>2.6</v>
      </c>
    </row>
    <row r="566" spans="1:7">
      <c r="A566" t="s">
        <v>190</v>
      </c>
      <c r="B566">
        <v>2.6</v>
      </c>
      <c r="C566">
        <v>2.5</v>
      </c>
      <c r="D566">
        <v>2.2999999999999998</v>
      </c>
      <c r="G566">
        <v>2.6</v>
      </c>
    </row>
    <row r="567" spans="1:7">
      <c r="A567" t="s">
        <v>717</v>
      </c>
      <c r="B567">
        <v>2</v>
      </c>
      <c r="C567">
        <v>1.9</v>
      </c>
      <c r="D567">
        <v>1.8</v>
      </c>
      <c r="G567">
        <v>2</v>
      </c>
    </row>
    <row r="568" spans="1:7">
      <c r="A568" t="s">
        <v>718</v>
      </c>
      <c r="B568">
        <v>2</v>
      </c>
      <c r="C568">
        <v>1.9</v>
      </c>
      <c r="D568">
        <v>1.8</v>
      </c>
      <c r="G568">
        <v>2</v>
      </c>
    </row>
    <row r="569" spans="1:7">
      <c r="A569" t="s">
        <v>719</v>
      </c>
      <c r="B569">
        <v>2</v>
      </c>
      <c r="C569">
        <v>1.9</v>
      </c>
      <c r="D569">
        <v>1.8</v>
      </c>
      <c r="G569">
        <v>2</v>
      </c>
    </row>
    <row r="570" spans="1:7">
      <c r="A570" t="s">
        <v>720</v>
      </c>
      <c r="B570">
        <v>2</v>
      </c>
      <c r="C570">
        <v>1.9</v>
      </c>
      <c r="D570">
        <v>1.8</v>
      </c>
      <c r="G570">
        <v>2</v>
      </c>
    </row>
    <row r="571" spans="1:7">
      <c r="A571" t="s">
        <v>191</v>
      </c>
      <c r="B571">
        <v>2</v>
      </c>
      <c r="C571">
        <v>1.9</v>
      </c>
      <c r="D571">
        <v>1.8</v>
      </c>
      <c r="G571">
        <v>2</v>
      </c>
    </row>
    <row r="572" spans="1:7">
      <c r="A572" t="s">
        <v>721</v>
      </c>
      <c r="B572">
        <v>1.6</v>
      </c>
      <c r="C572">
        <v>1.5</v>
      </c>
      <c r="D572">
        <v>1.4</v>
      </c>
      <c r="G572">
        <v>1.5</v>
      </c>
    </row>
    <row r="573" spans="1:7">
      <c r="A573" t="s">
        <v>722</v>
      </c>
      <c r="B573">
        <v>1.6</v>
      </c>
      <c r="C573">
        <v>1.5</v>
      </c>
      <c r="D573">
        <v>1.4</v>
      </c>
      <c r="G573">
        <v>1.5</v>
      </c>
    </row>
    <row r="574" spans="1:7">
      <c r="A574" t="s">
        <v>723</v>
      </c>
      <c r="B574">
        <v>1.6</v>
      </c>
      <c r="C574">
        <v>1.5</v>
      </c>
      <c r="D574">
        <v>1.4</v>
      </c>
      <c r="G574">
        <v>1.5</v>
      </c>
    </row>
    <row r="575" spans="1:7">
      <c r="A575" t="s">
        <v>724</v>
      </c>
      <c r="B575">
        <v>1.6</v>
      </c>
      <c r="C575">
        <v>1.5</v>
      </c>
      <c r="D575">
        <v>1.4</v>
      </c>
      <c r="G575">
        <v>1.5</v>
      </c>
    </row>
    <row r="576" spans="1:7">
      <c r="A576" t="s">
        <v>192</v>
      </c>
      <c r="B576">
        <v>1.6</v>
      </c>
      <c r="C576">
        <v>1.5</v>
      </c>
      <c r="D576">
        <v>1.4</v>
      </c>
      <c r="G576">
        <v>1.5</v>
      </c>
    </row>
    <row r="577" spans="1:7">
      <c r="A577" t="s">
        <v>725</v>
      </c>
      <c r="B577">
        <v>1.2</v>
      </c>
      <c r="C577">
        <v>1.2</v>
      </c>
      <c r="D577">
        <v>1.1000000000000001</v>
      </c>
      <c r="G577">
        <v>1.2</v>
      </c>
    </row>
    <row r="578" spans="1:7">
      <c r="A578" t="s">
        <v>726</v>
      </c>
      <c r="B578">
        <v>1.2</v>
      </c>
      <c r="C578">
        <v>1.2</v>
      </c>
      <c r="D578">
        <v>1.1000000000000001</v>
      </c>
      <c r="G578">
        <v>1.2</v>
      </c>
    </row>
    <row r="579" spans="1:7">
      <c r="A579" t="s">
        <v>727</v>
      </c>
      <c r="B579">
        <v>1.2</v>
      </c>
      <c r="C579">
        <v>1.2</v>
      </c>
      <c r="D579">
        <v>1.1000000000000001</v>
      </c>
      <c r="G579">
        <v>1.2</v>
      </c>
    </row>
    <row r="580" spans="1:7">
      <c r="A580" t="s">
        <v>728</v>
      </c>
      <c r="B580">
        <v>1.2</v>
      </c>
      <c r="C580">
        <v>1.2</v>
      </c>
      <c r="D580">
        <v>1.1000000000000001</v>
      </c>
      <c r="G580">
        <v>1.2</v>
      </c>
    </row>
    <row r="581" spans="1:7">
      <c r="A581" t="s">
        <v>193</v>
      </c>
      <c r="B581">
        <v>1.2</v>
      </c>
      <c r="C581">
        <v>1.2</v>
      </c>
      <c r="D581">
        <v>1.1000000000000001</v>
      </c>
      <c r="G581">
        <v>1.2</v>
      </c>
    </row>
    <row r="582" spans="1:7">
      <c r="A582" t="s">
        <v>729</v>
      </c>
      <c r="B582">
        <v>0.8</v>
      </c>
      <c r="C582">
        <v>0.8</v>
      </c>
      <c r="D582">
        <v>0.8</v>
      </c>
      <c r="E582">
        <v>0.8</v>
      </c>
      <c r="F582">
        <v>0.8</v>
      </c>
    </row>
    <row r="583" spans="1:7">
      <c r="A583" t="s">
        <v>730</v>
      </c>
      <c r="B583">
        <v>0.8</v>
      </c>
      <c r="C583">
        <v>0.8</v>
      </c>
      <c r="D583">
        <v>0.8</v>
      </c>
      <c r="E583">
        <v>0.8</v>
      </c>
      <c r="F583">
        <v>0.8</v>
      </c>
    </row>
    <row r="584" spans="1:7">
      <c r="A584" t="s">
        <v>731</v>
      </c>
      <c r="B584">
        <v>0.8</v>
      </c>
      <c r="C584">
        <v>0.8</v>
      </c>
      <c r="D584">
        <v>0.8</v>
      </c>
      <c r="E584">
        <v>0.8</v>
      </c>
      <c r="F584">
        <v>0.8</v>
      </c>
    </row>
    <row r="585" spans="1:7">
      <c r="A585" t="s">
        <v>732</v>
      </c>
      <c r="B585">
        <v>0.8</v>
      </c>
      <c r="C585">
        <v>0.8</v>
      </c>
      <c r="D585">
        <v>0.8</v>
      </c>
      <c r="E585">
        <v>0.8</v>
      </c>
      <c r="F585">
        <v>0.8</v>
      </c>
    </row>
    <row r="586" spans="1:7">
      <c r="A586" t="s">
        <v>194</v>
      </c>
      <c r="B586">
        <v>0.8</v>
      </c>
      <c r="C586">
        <v>0.8</v>
      </c>
      <c r="D586">
        <v>0.8</v>
      </c>
      <c r="E586">
        <v>0.8</v>
      </c>
      <c r="F586">
        <v>0.8</v>
      </c>
    </row>
    <row r="587" spans="1:7">
      <c r="A587" t="s">
        <v>733</v>
      </c>
      <c r="B587">
        <v>13</v>
      </c>
      <c r="C587">
        <v>13</v>
      </c>
      <c r="D587">
        <v>13</v>
      </c>
      <c r="E587">
        <v>13</v>
      </c>
      <c r="F587">
        <v>13</v>
      </c>
    </row>
    <row r="588" spans="1:7">
      <c r="A588" t="s">
        <v>734</v>
      </c>
      <c r="B588">
        <v>13</v>
      </c>
      <c r="C588">
        <v>13</v>
      </c>
      <c r="D588">
        <v>13</v>
      </c>
      <c r="E588">
        <v>13</v>
      </c>
      <c r="F588">
        <v>13</v>
      </c>
    </row>
    <row r="589" spans="1:7">
      <c r="A589" t="s">
        <v>735</v>
      </c>
      <c r="B589">
        <v>13</v>
      </c>
      <c r="C589">
        <v>13</v>
      </c>
      <c r="D589">
        <v>13</v>
      </c>
      <c r="E589">
        <v>13</v>
      </c>
      <c r="F589">
        <v>13</v>
      </c>
    </row>
    <row r="590" spans="1:7">
      <c r="A590" t="s">
        <v>736</v>
      </c>
      <c r="B590">
        <v>13</v>
      </c>
      <c r="C590">
        <v>13</v>
      </c>
      <c r="D590">
        <v>13</v>
      </c>
      <c r="E590">
        <v>13</v>
      </c>
      <c r="F590">
        <v>13</v>
      </c>
    </row>
    <row r="591" spans="1:7">
      <c r="A591" t="s">
        <v>195</v>
      </c>
      <c r="B591">
        <v>13</v>
      </c>
      <c r="C591">
        <v>13</v>
      </c>
      <c r="D591">
        <v>13</v>
      </c>
      <c r="E591">
        <v>13</v>
      </c>
      <c r="F591">
        <v>13</v>
      </c>
    </row>
    <row r="592" spans="1:7">
      <c r="A592" t="s">
        <v>737</v>
      </c>
      <c r="B592">
        <v>14.7</v>
      </c>
      <c r="C592">
        <v>14.7</v>
      </c>
      <c r="D592">
        <v>14.7</v>
      </c>
      <c r="E592">
        <v>14.7</v>
      </c>
      <c r="F592">
        <v>14.7</v>
      </c>
    </row>
    <row r="593" spans="1:6">
      <c r="A593" t="s">
        <v>738</v>
      </c>
      <c r="B593">
        <v>14.7</v>
      </c>
      <c r="C593">
        <v>14.7</v>
      </c>
      <c r="D593">
        <v>14.7</v>
      </c>
      <c r="E593">
        <v>14.7</v>
      </c>
      <c r="F593">
        <v>14.7</v>
      </c>
    </row>
    <row r="594" spans="1:6">
      <c r="A594" t="s">
        <v>739</v>
      </c>
      <c r="B594">
        <v>14.7</v>
      </c>
      <c r="C594">
        <v>14.7</v>
      </c>
      <c r="D594">
        <v>14.7</v>
      </c>
      <c r="E594">
        <v>14.7</v>
      </c>
      <c r="F594">
        <v>14.7</v>
      </c>
    </row>
    <row r="595" spans="1:6">
      <c r="A595" t="s">
        <v>740</v>
      </c>
      <c r="B595">
        <v>14.7</v>
      </c>
      <c r="C595">
        <v>14.7</v>
      </c>
      <c r="D595">
        <v>14.7</v>
      </c>
      <c r="E595">
        <v>14.7</v>
      </c>
      <c r="F595">
        <v>14.7</v>
      </c>
    </row>
    <row r="596" spans="1:6">
      <c r="A596" t="s">
        <v>196</v>
      </c>
      <c r="B596">
        <v>14.7</v>
      </c>
      <c r="C596">
        <v>14.7</v>
      </c>
      <c r="D596">
        <v>14.7</v>
      </c>
      <c r="E596">
        <v>14.7</v>
      </c>
      <c r="F596">
        <v>14.7</v>
      </c>
    </row>
    <row r="597" spans="1:6">
      <c r="A597" t="s">
        <v>741</v>
      </c>
      <c r="B597">
        <v>14.9</v>
      </c>
      <c r="C597">
        <v>14.9</v>
      </c>
      <c r="D597">
        <v>14.9</v>
      </c>
      <c r="E597">
        <v>14.9</v>
      </c>
      <c r="F597">
        <v>14.9</v>
      </c>
    </row>
    <row r="598" spans="1:6">
      <c r="A598" t="s">
        <v>742</v>
      </c>
      <c r="B598">
        <v>14.9</v>
      </c>
      <c r="C598">
        <v>14.9</v>
      </c>
      <c r="D598">
        <v>14.9</v>
      </c>
      <c r="E598">
        <v>14.9</v>
      </c>
      <c r="F598">
        <v>14.9</v>
      </c>
    </row>
    <row r="599" spans="1:6">
      <c r="A599" t="s">
        <v>743</v>
      </c>
      <c r="B599">
        <v>14.9</v>
      </c>
      <c r="C599">
        <v>14.9</v>
      </c>
      <c r="D599">
        <v>14.9</v>
      </c>
      <c r="E599">
        <v>14.9</v>
      </c>
      <c r="F599">
        <v>14.9</v>
      </c>
    </row>
    <row r="600" spans="1:6">
      <c r="A600" t="s">
        <v>744</v>
      </c>
      <c r="B600">
        <v>14.9</v>
      </c>
      <c r="C600">
        <v>14.9</v>
      </c>
      <c r="D600">
        <v>14.9</v>
      </c>
      <c r="E600">
        <v>14.9</v>
      </c>
      <c r="F600">
        <v>14.9</v>
      </c>
    </row>
    <row r="601" spans="1:6">
      <c r="A601" t="s">
        <v>197</v>
      </c>
      <c r="B601">
        <v>14.9</v>
      </c>
      <c r="C601">
        <v>14.9</v>
      </c>
      <c r="D601">
        <v>14.9</v>
      </c>
      <c r="E601">
        <v>14.9</v>
      </c>
      <c r="F601">
        <v>14.9</v>
      </c>
    </row>
    <row r="602" spans="1:6">
      <c r="A602" t="s">
        <v>745</v>
      </c>
      <c r="B602">
        <v>11.4</v>
      </c>
      <c r="C602">
        <v>11.4</v>
      </c>
      <c r="D602">
        <v>11.4</v>
      </c>
      <c r="E602">
        <v>11.4</v>
      </c>
      <c r="F602">
        <v>11.4</v>
      </c>
    </row>
    <row r="603" spans="1:6">
      <c r="A603" t="s">
        <v>746</v>
      </c>
      <c r="B603">
        <v>11.4</v>
      </c>
      <c r="C603">
        <v>11.4</v>
      </c>
      <c r="D603">
        <v>11.4</v>
      </c>
      <c r="E603">
        <v>11.4</v>
      </c>
      <c r="F603">
        <v>11.4</v>
      </c>
    </row>
    <row r="604" spans="1:6">
      <c r="A604" t="s">
        <v>747</v>
      </c>
      <c r="B604">
        <v>11.4</v>
      </c>
      <c r="C604">
        <v>11.4</v>
      </c>
      <c r="D604">
        <v>11.4</v>
      </c>
      <c r="E604">
        <v>11.4</v>
      </c>
      <c r="F604">
        <v>11.4</v>
      </c>
    </row>
    <row r="605" spans="1:6">
      <c r="A605" t="s">
        <v>748</v>
      </c>
      <c r="B605">
        <v>11.4</v>
      </c>
      <c r="C605">
        <v>11.4</v>
      </c>
      <c r="D605">
        <v>11.4</v>
      </c>
      <c r="E605">
        <v>11.4</v>
      </c>
      <c r="F605">
        <v>11.4</v>
      </c>
    </row>
    <row r="606" spans="1:6">
      <c r="A606" t="s">
        <v>198</v>
      </c>
      <c r="B606">
        <v>11.4</v>
      </c>
      <c r="C606">
        <v>11.4</v>
      </c>
      <c r="D606">
        <v>11.4</v>
      </c>
      <c r="E606">
        <v>11.4</v>
      </c>
      <c r="F606">
        <v>11.4</v>
      </c>
    </row>
    <row r="607" spans="1:6">
      <c r="A607" t="s">
        <v>749</v>
      </c>
      <c r="B607">
        <v>9.6999999999999993</v>
      </c>
      <c r="C607">
        <v>9.6999999999999993</v>
      </c>
      <c r="D607">
        <v>9.6999999999999993</v>
      </c>
      <c r="E607">
        <v>9.6999999999999993</v>
      </c>
      <c r="F607">
        <v>9.6999999999999993</v>
      </c>
    </row>
    <row r="608" spans="1:6">
      <c r="A608" t="s">
        <v>750</v>
      </c>
      <c r="B608">
        <v>9.6999999999999993</v>
      </c>
      <c r="C608">
        <v>9.6999999999999993</v>
      </c>
      <c r="D608">
        <v>9.6999999999999993</v>
      </c>
      <c r="E608">
        <v>9.6999999999999993</v>
      </c>
      <c r="F608">
        <v>9.6999999999999993</v>
      </c>
    </row>
    <row r="609" spans="1:6">
      <c r="A609" t="s">
        <v>751</v>
      </c>
      <c r="B609">
        <v>9.6999999999999993</v>
      </c>
      <c r="C609">
        <v>9.6999999999999993</v>
      </c>
      <c r="D609">
        <v>9.6999999999999993</v>
      </c>
      <c r="E609">
        <v>9.6999999999999993</v>
      </c>
      <c r="F609">
        <v>9.6999999999999993</v>
      </c>
    </row>
    <row r="610" spans="1:6">
      <c r="A610" t="s">
        <v>752</v>
      </c>
      <c r="B610">
        <v>9.6999999999999993</v>
      </c>
      <c r="C610">
        <v>9.6999999999999993</v>
      </c>
      <c r="D610">
        <v>9.6999999999999993</v>
      </c>
      <c r="E610">
        <v>9.6999999999999993</v>
      </c>
      <c r="F610">
        <v>9.6999999999999993</v>
      </c>
    </row>
    <row r="611" spans="1:6">
      <c r="A611" t="s">
        <v>199</v>
      </c>
      <c r="B611">
        <v>9.6999999999999993</v>
      </c>
      <c r="C611">
        <v>9.6999999999999993</v>
      </c>
      <c r="D611">
        <v>9.6999999999999993</v>
      </c>
      <c r="E611">
        <v>9.6999999999999993</v>
      </c>
      <c r="F611">
        <v>9.6999999999999993</v>
      </c>
    </row>
    <row r="612" spans="1:6">
      <c r="A612" t="s">
        <v>753</v>
      </c>
      <c r="B612">
        <v>7.3</v>
      </c>
      <c r="C612">
        <v>7.3</v>
      </c>
      <c r="D612">
        <v>7.3</v>
      </c>
      <c r="E612">
        <v>7.3</v>
      </c>
      <c r="F612">
        <v>7.3</v>
      </c>
    </row>
    <row r="613" spans="1:6">
      <c r="A613" t="s">
        <v>754</v>
      </c>
      <c r="B613">
        <v>7.3</v>
      </c>
      <c r="C613">
        <v>7.3</v>
      </c>
      <c r="D613">
        <v>7.3</v>
      </c>
      <c r="E613">
        <v>7.3</v>
      </c>
      <c r="F613">
        <v>7.3</v>
      </c>
    </row>
    <row r="614" spans="1:6">
      <c r="A614" t="s">
        <v>755</v>
      </c>
      <c r="B614">
        <v>7.3</v>
      </c>
      <c r="C614">
        <v>7.3</v>
      </c>
      <c r="D614">
        <v>7.3</v>
      </c>
      <c r="E614">
        <v>7.3</v>
      </c>
      <c r="F614">
        <v>7.3</v>
      </c>
    </row>
    <row r="615" spans="1:6">
      <c r="A615" t="s">
        <v>756</v>
      </c>
      <c r="B615">
        <v>7.3</v>
      </c>
      <c r="C615">
        <v>7.3</v>
      </c>
      <c r="D615">
        <v>7.3</v>
      </c>
      <c r="E615">
        <v>7.3</v>
      </c>
      <c r="F615">
        <v>7.3</v>
      </c>
    </row>
    <row r="616" spans="1:6">
      <c r="A616" t="s">
        <v>200</v>
      </c>
      <c r="B616">
        <v>7.3</v>
      </c>
      <c r="C616">
        <v>7.3</v>
      </c>
      <c r="D616">
        <v>7.3</v>
      </c>
      <c r="E616">
        <v>7.3</v>
      </c>
      <c r="F616">
        <v>7.3</v>
      </c>
    </row>
    <row r="617" spans="1:6">
      <c r="A617" t="s">
        <v>757</v>
      </c>
      <c r="B617">
        <v>6.9</v>
      </c>
      <c r="C617">
        <v>6.9</v>
      </c>
      <c r="D617">
        <v>6.9</v>
      </c>
      <c r="E617">
        <v>6.9</v>
      </c>
      <c r="F617">
        <v>6.9</v>
      </c>
    </row>
    <row r="618" spans="1:6">
      <c r="A618" t="s">
        <v>758</v>
      </c>
      <c r="B618">
        <v>6.9</v>
      </c>
      <c r="C618">
        <v>6.9</v>
      </c>
      <c r="D618">
        <v>6.9</v>
      </c>
      <c r="E618">
        <v>6.9</v>
      </c>
      <c r="F618">
        <v>6.9</v>
      </c>
    </row>
    <row r="619" spans="1:6">
      <c r="A619" t="s">
        <v>759</v>
      </c>
      <c r="B619">
        <v>6.9</v>
      </c>
      <c r="C619">
        <v>6.9</v>
      </c>
      <c r="D619">
        <v>6.9</v>
      </c>
      <c r="E619">
        <v>6.9</v>
      </c>
      <c r="F619">
        <v>6.9</v>
      </c>
    </row>
    <row r="620" spans="1:6">
      <c r="A620" t="s">
        <v>760</v>
      </c>
      <c r="B620">
        <v>6.9</v>
      </c>
      <c r="C620">
        <v>6.9</v>
      </c>
      <c r="D620">
        <v>6.9</v>
      </c>
      <c r="E620">
        <v>6.9</v>
      </c>
      <c r="F620">
        <v>6.9</v>
      </c>
    </row>
    <row r="621" spans="1:6">
      <c r="A621" t="s">
        <v>201</v>
      </c>
      <c r="B621">
        <v>6.9</v>
      </c>
      <c r="C621">
        <v>6.9</v>
      </c>
      <c r="D621">
        <v>6.9</v>
      </c>
      <c r="E621">
        <v>6.9</v>
      </c>
      <c r="F621">
        <v>6.9</v>
      </c>
    </row>
    <row r="622" spans="1:6">
      <c r="A622" t="s">
        <v>761</v>
      </c>
      <c r="B622">
        <v>5.5</v>
      </c>
      <c r="C622">
        <v>5.5</v>
      </c>
      <c r="D622">
        <v>5.5</v>
      </c>
      <c r="E622">
        <v>5.5</v>
      </c>
      <c r="F622">
        <v>5.5</v>
      </c>
    </row>
    <row r="623" spans="1:6">
      <c r="A623" t="s">
        <v>762</v>
      </c>
      <c r="B623">
        <v>5.5</v>
      </c>
      <c r="C623">
        <v>5.5</v>
      </c>
      <c r="D623">
        <v>5.5</v>
      </c>
      <c r="E623">
        <v>5.5</v>
      </c>
      <c r="F623">
        <v>5.5</v>
      </c>
    </row>
    <row r="624" spans="1:6">
      <c r="A624" t="s">
        <v>763</v>
      </c>
      <c r="B624">
        <v>5.5</v>
      </c>
      <c r="C624">
        <v>5.5</v>
      </c>
      <c r="D624">
        <v>5.5</v>
      </c>
      <c r="E624">
        <v>5.5</v>
      </c>
      <c r="F624">
        <v>5.5</v>
      </c>
    </row>
    <row r="625" spans="1:6">
      <c r="A625" t="s">
        <v>764</v>
      </c>
      <c r="B625">
        <v>5.5</v>
      </c>
      <c r="C625">
        <v>5.5</v>
      </c>
      <c r="D625">
        <v>5.5</v>
      </c>
      <c r="E625">
        <v>5.5</v>
      </c>
      <c r="F625">
        <v>5.5</v>
      </c>
    </row>
    <row r="626" spans="1:6">
      <c r="A626" t="s">
        <v>202</v>
      </c>
      <c r="B626">
        <v>5.5</v>
      </c>
      <c r="C626">
        <v>5.5</v>
      </c>
      <c r="D626">
        <v>5.5</v>
      </c>
      <c r="E626">
        <v>5.5</v>
      </c>
      <c r="F626">
        <v>5.5</v>
      </c>
    </row>
    <row r="627" spans="1:6">
      <c r="A627" t="s">
        <v>765</v>
      </c>
      <c r="B627">
        <v>4.5999999999999996</v>
      </c>
      <c r="C627">
        <v>4.5999999999999996</v>
      </c>
      <c r="D627">
        <v>4.5999999999999996</v>
      </c>
      <c r="E627">
        <v>4.5999999999999996</v>
      </c>
      <c r="F627">
        <v>4.5999999999999996</v>
      </c>
    </row>
    <row r="628" spans="1:6">
      <c r="A628" t="s">
        <v>766</v>
      </c>
      <c r="B628">
        <v>4.5999999999999996</v>
      </c>
      <c r="C628">
        <v>4.5999999999999996</v>
      </c>
      <c r="D628">
        <v>4.5999999999999996</v>
      </c>
      <c r="E628">
        <v>4.5999999999999996</v>
      </c>
      <c r="F628">
        <v>4.5999999999999996</v>
      </c>
    </row>
    <row r="629" spans="1:6">
      <c r="A629" t="s">
        <v>767</v>
      </c>
      <c r="B629">
        <v>4.5999999999999996</v>
      </c>
      <c r="C629">
        <v>4.5999999999999996</v>
      </c>
      <c r="D629">
        <v>4.5999999999999996</v>
      </c>
      <c r="E629">
        <v>4.5999999999999996</v>
      </c>
      <c r="F629">
        <v>4.5999999999999996</v>
      </c>
    </row>
    <row r="630" spans="1:6">
      <c r="A630" t="s">
        <v>768</v>
      </c>
      <c r="B630">
        <v>4.5999999999999996</v>
      </c>
      <c r="C630">
        <v>4.5999999999999996</v>
      </c>
      <c r="D630">
        <v>4.5999999999999996</v>
      </c>
      <c r="E630">
        <v>4.5999999999999996</v>
      </c>
      <c r="F630">
        <v>4.5999999999999996</v>
      </c>
    </row>
    <row r="631" spans="1:6">
      <c r="A631" t="s">
        <v>203</v>
      </c>
      <c r="B631">
        <v>4.5999999999999996</v>
      </c>
      <c r="C631">
        <v>4.5999999999999996</v>
      </c>
      <c r="D631">
        <v>4.5999999999999996</v>
      </c>
      <c r="E631">
        <v>4.5999999999999996</v>
      </c>
      <c r="F631">
        <v>4.5999999999999996</v>
      </c>
    </row>
    <row r="632" spans="1:6">
      <c r="A632" t="s">
        <v>769</v>
      </c>
      <c r="B632">
        <v>4.5</v>
      </c>
      <c r="C632">
        <v>4.5</v>
      </c>
      <c r="D632">
        <v>4.5</v>
      </c>
      <c r="E632">
        <v>4.5</v>
      </c>
      <c r="F632">
        <v>4.5</v>
      </c>
    </row>
    <row r="633" spans="1:6">
      <c r="A633" t="s">
        <v>770</v>
      </c>
      <c r="B633">
        <v>4.5</v>
      </c>
      <c r="C633">
        <v>4.5</v>
      </c>
      <c r="D633">
        <v>4.5</v>
      </c>
      <c r="E633">
        <v>4.5</v>
      </c>
      <c r="F633">
        <v>4.5</v>
      </c>
    </row>
    <row r="634" spans="1:6">
      <c r="A634" t="s">
        <v>771</v>
      </c>
      <c r="B634">
        <v>4.5</v>
      </c>
      <c r="C634">
        <v>4.5</v>
      </c>
      <c r="D634">
        <v>4.5</v>
      </c>
      <c r="E634">
        <v>4.5</v>
      </c>
      <c r="F634">
        <v>4.5</v>
      </c>
    </row>
    <row r="635" spans="1:6">
      <c r="A635" t="s">
        <v>772</v>
      </c>
      <c r="B635">
        <v>4.5</v>
      </c>
      <c r="C635">
        <v>4.5</v>
      </c>
      <c r="D635">
        <v>4.5</v>
      </c>
      <c r="E635">
        <v>4.5</v>
      </c>
      <c r="F635">
        <v>4.5</v>
      </c>
    </row>
    <row r="636" spans="1:6">
      <c r="A636" t="s">
        <v>204</v>
      </c>
      <c r="B636">
        <v>4.5</v>
      </c>
      <c r="C636">
        <v>4.5</v>
      </c>
      <c r="D636">
        <v>4.5</v>
      </c>
      <c r="E636">
        <v>4.5</v>
      </c>
      <c r="F636">
        <v>4.5</v>
      </c>
    </row>
    <row r="637" spans="1:6">
      <c r="A637" t="s">
        <v>773</v>
      </c>
      <c r="B637">
        <v>4.5</v>
      </c>
      <c r="C637">
        <v>4.5</v>
      </c>
      <c r="D637">
        <v>4.5</v>
      </c>
      <c r="E637">
        <v>4.5</v>
      </c>
      <c r="F637">
        <v>4.5</v>
      </c>
    </row>
    <row r="638" spans="1:6">
      <c r="A638" t="s">
        <v>774</v>
      </c>
      <c r="B638">
        <v>4.5</v>
      </c>
      <c r="C638">
        <v>4.5</v>
      </c>
      <c r="D638">
        <v>4.5</v>
      </c>
      <c r="E638">
        <v>4.5</v>
      </c>
      <c r="F638">
        <v>4.5</v>
      </c>
    </row>
    <row r="639" spans="1:6">
      <c r="A639" t="s">
        <v>775</v>
      </c>
      <c r="B639">
        <v>4.5</v>
      </c>
      <c r="C639">
        <v>4.5</v>
      </c>
      <c r="D639">
        <v>4.5</v>
      </c>
      <c r="E639">
        <v>4.5</v>
      </c>
      <c r="F639">
        <v>4.5</v>
      </c>
    </row>
    <row r="640" spans="1:6">
      <c r="A640" t="s">
        <v>776</v>
      </c>
      <c r="B640">
        <v>4.5</v>
      </c>
      <c r="C640">
        <v>4.5</v>
      </c>
      <c r="D640">
        <v>4.5</v>
      </c>
      <c r="E640">
        <v>4.5</v>
      </c>
      <c r="F640">
        <v>4.5</v>
      </c>
    </row>
    <row r="641" spans="1:6">
      <c r="A641" t="s">
        <v>205</v>
      </c>
      <c r="B641">
        <v>4.5</v>
      </c>
      <c r="C641">
        <v>4.5</v>
      </c>
      <c r="D641">
        <v>4.5</v>
      </c>
      <c r="E641">
        <v>4.5</v>
      </c>
      <c r="F641">
        <v>4.5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CCE7-C145-4990-9249-8E2CB90E6AEE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0.9</v>
      </c>
      <c r="C2">
        <v>0.8</v>
      </c>
      <c r="D2">
        <v>0.7</v>
      </c>
      <c r="E2">
        <v>0.5</v>
      </c>
      <c r="F2">
        <v>0.5</v>
      </c>
    </row>
    <row r="3" spans="1:6">
      <c r="A3">
        <v>10</v>
      </c>
      <c r="B3">
        <v>26.2</v>
      </c>
      <c r="C3">
        <v>21.4</v>
      </c>
      <c r="D3">
        <v>17.3</v>
      </c>
      <c r="E3">
        <v>11.7</v>
      </c>
      <c r="F3">
        <v>8.3000000000000007</v>
      </c>
    </row>
    <row r="4" spans="1:6">
      <c r="A4">
        <v>15</v>
      </c>
      <c r="B4">
        <v>24.9</v>
      </c>
      <c r="C4">
        <v>20.6</v>
      </c>
      <c r="D4">
        <v>16.3</v>
      </c>
      <c r="E4">
        <v>12.6</v>
      </c>
      <c r="F4">
        <v>8.8000000000000007</v>
      </c>
    </row>
    <row r="5" spans="1:6">
      <c r="A5">
        <v>20</v>
      </c>
      <c r="B5">
        <v>22.3</v>
      </c>
      <c r="C5">
        <v>18.600000000000001</v>
      </c>
      <c r="D5">
        <v>14.9</v>
      </c>
      <c r="E5">
        <v>11.7</v>
      </c>
      <c r="F5">
        <v>8.3000000000000007</v>
      </c>
    </row>
    <row r="6" spans="1:6">
      <c r="A6">
        <v>25</v>
      </c>
      <c r="B6">
        <v>14.5</v>
      </c>
      <c r="C6">
        <v>12.1</v>
      </c>
      <c r="D6">
        <v>9.6</v>
      </c>
      <c r="E6">
        <v>7.7</v>
      </c>
      <c r="F6">
        <v>5.5</v>
      </c>
    </row>
    <row r="7" spans="1:6">
      <c r="A7">
        <v>30</v>
      </c>
      <c r="B7">
        <v>12.1</v>
      </c>
      <c r="C7">
        <v>9.9</v>
      </c>
      <c r="D7">
        <v>8.1</v>
      </c>
      <c r="E7">
        <v>6.3</v>
      </c>
      <c r="F7">
        <v>4.5999999999999996</v>
      </c>
    </row>
    <row r="8" spans="1:6">
      <c r="A8">
        <v>35</v>
      </c>
      <c r="B8">
        <v>9.6</v>
      </c>
      <c r="C8">
        <v>7.9</v>
      </c>
      <c r="D8">
        <v>6.3</v>
      </c>
      <c r="E8">
        <v>5.2</v>
      </c>
      <c r="F8">
        <v>3.7</v>
      </c>
    </row>
    <row r="9" spans="1:6">
      <c r="A9">
        <v>40</v>
      </c>
      <c r="B9">
        <v>7.7</v>
      </c>
      <c r="C9">
        <v>6.3</v>
      </c>
      <c r="D9">
        <v>5.2</v>
      </c>
      <c r="E9">
        <v>4.0999999999999996</v>
      </c>
      <c r="F9">
        <v>3</v>
      </c>
    </row>
    <row r="10" spans="1:6">
      <c r="A10">
        <v>45</v>
      </c>
      <c r="B10">
        <v>5.9</v>
      </c>
      <c r="C10">
        <v>5.2</v>
      </c>
      <c r="D10">
        <v>3.9</v>
      </c>
      <c r="E10">
        <v>3.3</v>
      </c>
      <c r="F10">
        <v>2.4</v>
      </c>
    </row>
    <row r="11" spans="1:6">
      <c r="A11">
        <v>50</v>
      </c>
      <c r="B11">
        <v>4.8</v>
      </c>
      <c r="C11">
        <v>3.9</v>
      </c>
      <c r="D11">
        <v>3.3</v>
      </c>
      <c r="E11">
        <v>2.6</v>
      </c>
      <c r="F11">
        <v>1.9</v>
      </c>
    </row>
    <row r="12" spans="1:6">
      <c r="A12">
        <v>55</v>
      </c>
      <c r="B12">
        <v>3.9</v>
      </c>
      <c r="C12">
        <v>3</v>
      </c>
      <c r="D12">
        <v>2.6</v>
      </c>
      <c r="E12">
        <v>1.9</v>
      </c>
      <c r="F12">
        <v>1.3</v>
      </c>
    </row>
    <row r="13" spans="1:6">
      <c r="A13">
        <v>60</v>
      </c>
      <c r="B13">
        <v>2.8</v>
      </c>
      <c r="C13">
        <v>2.6</v>
      </c>
      <c r="D13">
        <v>1.9</v>
      </c>
      <c r="E13">
        <v>1.7</v>
      </c>
      <c r="F13">
        <v>1.3</v>
      </c>
    </row>
    <row r="14" spans="1:6">
      <c r="A14">
        <v>65</v>
      </c>
      <c r="B14">
        <v>2.4</v>
      </c>
      <c r="C14">
        <v>1.7</v>
      </c>
      <c r="D14">
        <v>1.5</v>
      </c>
      <c r="E14">
        <v>1.3</v>
      </c>
      <c r="F14">
        <v>0.8</v>
      </c>
    </row>
    <row r="15" spans="1:6">
      <c r="A15">
        <v>70</v>
      </c>
      <c r="B15">
        <v>1.7</v>
      </c>
      <c r="C15">
        <v>1.5</v>
      </c>
      <c r="D15">
        <v>1.1000000000000001</v>
      </c>
      <c r="E15">
        <v>0.8</v>
      </c>
      <c r="F15">
        <v>0.6</v>
      </c>
    </row>
    <row r="16" spans="1:6">
      <c r="A16">
        <v>75</v>
      </c>
      <c r="B16">
        <v>1.5</v>
      </c>
      <c r="C16">
        <v>1.3</v>
      </c>
      <c r="D16">
        <v>1.1000000000000001</v>
      </c>
      <c r="E16">
        <v>0.8</v>
      </c>
      <c r="F16">
        <v>0.6</v>
      </c>
    </row>
    <row r="17" spans="1:6">
      <c r="A17">
        <v>80</v>
      </c>
      <c r="B17">
        <v>1.1000000000000001</v>
      </c>
      <c r="C17">
        <v>0.8</v>
      </c>
      <c r="D17">
        <v>0.6</v>
      </c>
      <c r="E17">
        <v>0.6</v>
      </c>
      <c r="F17">
        <v>0.4</v>
      </c>
    </row>
  </sheetData>
  <phoneticPr fontId="2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8" shapeId="2049" r:id="rId3">
          <objectPr defaultSize="0" autoPict="0" r:id="rId4">
            <anchor moveWithCells="1" sizeWithCells="1">
              <from>
                <xdr:col>8</xdr:col>
                <xdr:colOff>556260</xdr:colOff>
                <xdr:row>1</xdr:row>
                <xdr:rowOff>0</xdr:rowOff>
              </from>
              <to>
                <xdr:col>19</xdr:col>
                <xdr:colOff>586740</xdr:colOff>
                <xdr:row>21</xdr:row>
                <xdr:rowOff>220980</xdr:rowOff>
              </to>
            </anchor>
          </objectPr>
        </oleObject>
      </mc:Choice>
      <mc:Fallback>
        <oleObject progId="Excel.Sheet.8" shapeId="204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F56A-2F6C-4A9D-AC7B-0760F0B5C2D2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0.5</v>
      </c>
      <c r="C2">
        <v>0.4</v>
      </c>
      <c r="D2">
        <v>0.4</v>
      </c>
      <c r="E2">
        <v>0.2</v>
      </c>
      <c r="F2">
        <v>0.2</v>
      </c>
    </row>
    <row r="3" spans="1:6">
      <c r="A3">
        <v>10</v>
      </c>
      <c r="B3">
        <v>7.3</v>
      </c>
      <c r="C3">
        <v>5.0999999999999996</v>
      </c>
      <c r="D3">
        <v>3.3</v>
      </c>
      <c r="E3">
        <v>2</v>
      </c>
      <c r="F3">
        <v>1.1000000000000001</v>
      </c>
    </row>
    <row r="4" spans="1:6">
      <c r="A4">
        <v>15</v>
      </c>
      <c r="B4">
        <v>28.3</v>
      </c>
      <c r="C4">
        <v>23.2</v>
      </c>
      <c r="D4">
        <v>18</v>
      </c>
      <c r="E4">
        <v>12.4</v>
      </c>
      <c r="F4">
        <v>7.6</v>
      </c>
    </row>
    <row r="5" spans="1:6">
      <c r="A5">
        <v>20</v>
      </c>
      <c r="B5">
        <v>27.3</v>
      </c>
      <c r="C5">
        <v>23.3</v>
      </c>
      <c r="D5">
        <v>19.2</v>
      </c>
      <c r="E5">
        <v>15.6</v>
      </c>
      <c r="F5">
        <v>11.5</v>
      </c>
    </row>
    <row r="6" spans="1:6">
      <c r="A6">
        <v>25</v>
      </c>
      <c r="B6">
        <v>18.399999999999999</v>
      </c>
      <c r="C6">
        <v>16.2</v>
      </c>
      <c r="D6">
        <v>13.7</v>
      </c>
      <c r="E6">
        <v>11.1</v>
      </c>
      <c r="F6">
        <v>8.4</v>
      </c>
    </row>
    <row r="7" spans="1:6">
      <c r="A7">
        <v>30</v>
      </c>
      <c r="B7">
        <v>15</v>
      </c>
      <c r="C7">
        <v>13.4</v>
      </c>
      <c r="D7">
        <v>11.6</v>
      </c>
      <c r="E7">
        <v>9.5</v>
      </c>
      <c r="F7">
        <v>7.4</v>
      </c>
    </row>
    <row r="8" spans="1:6">
      <c r="A8">
        <v>35</v>
      </c>
      <c r="B8">
        <v>12</v>
      </c>
      <c r="C8">
        <v>10.9</v>
      </c>
      <c r="D8">
        <v>9.5</v>
      </c>
      <c r="E8">
        <v>8</v>
      </c>
      <c r="F8">
        <v>6.3</v>
      </c>
    </row>
    <row r="9" spans="1:6">
      <c r="A9">
        <v>40</v>
      </c>
      <c r="B9">
        <v>10.3</v>
      </c>
      <c r="C9">
        <v>8.8000000000000007</v>
      </c>
      <c r="D9">
        <v>7.8</v>
      </c>
      <c r="E9">
        <v>6.7</v>
      </c>
      <c r="F9">
        <v>5.3</v>
      </c>
    </row>
    <row r="10" spans="1:6">
      <c r="A10">
        <v>45</v>
      </c>
      <c r="B10">
        <v>9.1999999999999993</v>
      </c>
      <c r="C10">
        <v>7.1</v>
      </c>
      <c r="D10">
        <v>6.4</v>
      </c>
      <c r="E10">
        <v>5.5</v>
      </c>
      <c r="F10">
        <v>4.4000000000000004</v>
      </c>
    </row>
    <row r="11" spans="1:6">
      <c r="A11">
        <v>50</v>
      </c>
      <c r="B11">
        <v>7.5</v>
      </c>
      <c r="C11">
        <v>5.8</v>
      </c>
      <c r="D11">
        <v>5.2</v>
      </c>
      <c r="E11">
        <v>4.5</v>
      </c>
      <c r="F11">
        <v>3.7</v>
      </c>
    </row>
    <row r="12" spans="1:6">
      <c r="A12">
        <v>55</v>
      </c>
      <c r="B12">
        <v>6.2</v>
      </c>
      <c r="C12">
        <v>5.9</v>
      </c>
      <c r="D12">
        <v>4.3</v>
      </c>
      <c r="E12">
        <v>3.7</v>
      </c>
      <c r="F12">
        <v>3</v>
      </c>
    </row>
    <row r="13" spans="1:6">
      <c r="A13">
        <v>60</v>
      </c>
      <c r="B13">
        <v>5.0999999999999996</v>
      </c>
      <c r="C13">
        <v>4.5</v>
      </c>
      <c r="D13">
        <v>3.5</v>
      </c>
      <c r="E13">
        <v>3.1</v>
      </c>
      <c r="F13">
        <v>2.5</v>
      </c>
    </row>
    <row r="14" spans="1:6">
      <c r="A14">
        <v>65</v>
      </c>
      <c r="B14">
        <v>4.0999999999999996</v>
      </c>
      <c r="C14">
        <v>3.7</v>
      </c>
      <c r="D14">
        <v>2.9</v>
      </c>
      <c r="E14">
        <v>2.5</v>
      </c>
      <c r="F14">
        <v>2</v>
      </c>
    </row>
    <row r="15" spans="1:6">
      <c r="A15">
        <v>70</v>
      </c>
      <c r="B15">
        <v>3.4</v>
      </c>
      <c r="C15">
        <v>3.1</v>
      </c>
      <c r="D15">
        <v>2.2999999999999998</v>
      </c>
      <c r="E15">
        <v>2</v>
      </c>
      <c r="F15">
        <v>1.7</v>
      </c>
    </row>
    <row r="16" spans="1:6">
      <c r="A16">
        <v>75</v>
      </c>
      <c r="B16">
        <v>2.8</v>
      </c>
      <c r="C16">
        <v>2.5</v>
      </c>
      <c r="D16">
        <v>1.9</v>
      </c>
      <c r="E16">
        <v>1.7</v>
      </c>
      <c r="F16">
        <v>1.4</v>
      </c>
    </row>
    <row r="17" spans="1:6">
      <c r="A17">
        <v>80</v>
      </c>
      <c r="B17">
        <v>2.2999999999999998</v>
      </c>
      <c r="C17">
        <v>2.1</v>
      </c>
      <c r="D17">
        <v>1.6</v>
      </c>
      <c r="E17">
        <v>1.4</v>
      </c>
      <c r="F17">
        <v>1.1000000000000001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3075" r:id="rId4">
          <objectPr defaultSize="0" autoPict="0" r:id="rId5">
            <anchor moveWithCells="1" sizeWithCells="1">
              <from>
                <xdr:col>10</xdr:col>
                <xdr:colOff>45720</xdr:colOff>
                <xdr:row>0</xdr:row>
                <xdr:rowOff>60960</xdr:rowOff>
              </from>
              <to>
                <xdr:col>21</xdr:col>
                <xdr:colOff>495300</xdr:colOff>
                <xdr:row>22</xdr:row>
                <xdr:rowOff>83820</xdr:rowOff>
              </to>
            </anchor>
          </objectPr>
        </oleObject>
      </mc:Choice>
      <mc:Fallback>
        <oleObject progId="Excel.Sheet.8" shapeId="307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CEBD-6A8B-46B0-AF08-5504AFA62286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0.6</v>
      </c>
      <c r="C2">
        <v>0.5</v>
      </c>
      <c r="D2">
        <v>0.4</v>
      </c>
      <c r="E2">
        <v>0.4</v>
      </c>
      <c r="F2">
        <v>0.3</v>
      </c>
    </row>
    <row r="3" spans="1:6">
      <c r="A3">
        <v>10</v>
      </c>
      <c r="B3">
        <v>16.7</v>
      </c>
      <c r="C3">
        <v>13</v>
      </c>
      <c r="D3">
        <v>9.8000000000000007</v>
      </c>
      <c r="E3">
        <v>6.8</v>
      </c>
      <c r="F3">
        <v>4.5</v>
      </c>
    </row>
    <row r="4" spans="1:6">
      <c r="A4">
        <v>15</v>
      </c>
      <c r="B4">
        <v>33.200000000000003</v>
      </c>
      <c r="C4">
        <v>28</v>
      </c>
      <c r="D4">
        <v>22.5</v>
      </c>
      <c r="E4">
        <v>17.3</v>
      </c>
      <c r="F4">
        <v>12.5</v>
      </c>
    </row>
    <row r="5" spans="1:6">
      <c r="A5">
        <v>20</v>
      </c>
      <c r="B5">
        <v>32</v>
      </c>
      <c r="C5">
        <v>27.5</v>
      </c>
      <c r="D5">
        <v>23.2</v>
      </c>
      <c r="E5">
        <v>19</v>
      </c>
      <c r="F5">
        <v>14.4</v>
      </c>
    </row>
    <row r="6" spans="1:6">
      <c r="A6">
        <v>25</v>
      </c>
      <c r="B6">
        <v>21.1</v>
      </c>
      <c r="C6">
        <v>18.899999999999999</v>
      </c>
      <c r="D6">
        <v>16.2</v>
      </c>
      <c r="E6">
        <v>13.3</v>
      </c>
      <c r="F6">
        <v>10.6</v>
      </c>
    </row>
    <row r="7" spans="1:6">
      <c r="A7">
        <v>30</v>
      </c>
      <c r="B7">
        <v>17.3</v>
      </c>
      <c r="C7">
        <v>15.5</v>
      </c>
      <c r="D7">
        <v>13.7</v>
      </c>
      <c r="E7">
        <v>11.6</v>
      </c>
      <c r="F7">
        <v>9.1999999999999993</v>
      </c>
    </row>
    <row r="8" spans="1:6">
      <c r="A8">
        <v>35</v>
      </c>
      <c r="B8">
        <v>13.9</v>
      </c>
      <c r="C8">
        <v>12.7</v>
      </c>
      <c r="D8">
        <v>11.2</v>
      </c>
      <c r="E8">
        <v>9.8000000000000007</v>
      </c>
      <c r="F8">
        <v>7.9</v>
      </c>
    </row>
    <row r="9" spans="1:6">
      <c r="A9">
        <v>40</v>
      </c>
      <c r="B9">
        <v>11.1</v>
      </c>
      <c r="C9">
        <v>10.3</v>
      </c>
      <c r="D9">
        <v>9.1999999999999993</v>
      </c>
      <c r="E9">
        <v>7.9</v>
      </c>
      <c r="F9">
        <v>6.7</v>
      </c>
    </row>
    <row r="10" spans="1:6">
      <c r="A10">
        <v>45</v>
      </c>
      <c r="B10">
        <v>8.8000000000000007</v>
      </c>
      <c r="C10">
        <v>8.1999999999999993</v>
      </c>
      <c r="D10">
        <v>7.5</v>
      </c>
      <c r="E10">
        <v>6.5</v>
      </c>
      <c r="F10">
        <v>5.6</v>
      </c>
    </row>
    <row r="11" spans="1:6">
      <c r="A11">
        <v>50</v>
      </c>
      <c r="B11">
        <v>7</v>
      </c>
      <c r="C11">
        <v>6.6</v>
      </c>
      <c r="D11">
        <v>6.1</v>
      </c>
      <c r="E11">
        <v>5.4</v>
      </c>
      <c r="F11">
        <v>4.5999999999999996</v>
      </c>
    </row>
    <row r="12" spans="1:6">
      <c r="A12">
        <v>55</v>
      </c>
      <c r="B12">
        <v>5.5</v>
      </c>
      <c r="C12">
        <v>5.3</v>
      </c>
      <c r="D12">
        <v>5</v>
      </c>
      <c r="E12">
        <v>4.4000000000000004</v>
      </c>
      <c r="F12">
        <v>3.7</v>
      </c>
    </row>
    <row r="13" spans="1:6">
      <c r="A13">
        <v>60</v>
      </c>
      <c r="B13">
        <v>4.4000000000000004</v>
      </c>
      <c r="C13">
        <v>4.3</v>
      </c>
      <c r="D13">
        <v>4</v>
      </c>
      <c r="E13">
        <v>3.6</v>
      </c>
      <c r="F13">
        <v>3</v>
      </c>
    </row>
    <row r="14" spans="1:6">
      <c r="A14">
        <v>65</v>
      </c>
      <c r="B14">
        <v>3.5</v>
      </c>
      <c r="C14">
        <v>3.5</v>
      </c>
      <c r="D14">
        <v>3.3</v>
      </c>
      <c r="E14">
        <v>2.9</v>
      </c>
      <c r="F14">
        <v>2.5</v>
      </c>
    </row>
    <row r="15" spans="1:6">
      <c r="A15">
        <v>70</v>
      </c>
      <c r="B15">
        <v>2.8</v>
      </c>
      <c r="C15">
        <v>2.8</v>
      </c>
      <c r="D15">
        <v>2.7</v>
      </c>
      <c r="E15">
        <v>2.4</v>
      </c>
      <c r="F15">
        <v>2</v>
      </c>
    </row>
    <row r="16" spans="1:6">
      <c r="A16">
        <v>75</v>
      </c>
      <c r="B16">
        <v>2.2000000000000002</v>
      </c>
      <c r="C16">
        <v>2.2999999999999998</v>
      </c>
      <c r="D16">
        <v>2.2000000000000002</v>
      </c>
      <c r="E16">
        <v>2</v>
      </c>
      <c r="F16">
        <v>1.7</v>
      </c>
    </row>
    <row r="17" spans="1:6">
      <c r="A17">
        <v>80</v>
      </c>
      <c r="B17">
        <v>1.8</v>
      </c>
      <c r="C17">
        <v>1.8</v>
      </c>
      <c r="D17">
        <v>1.8</v>
      </c>
      <c r="E17">
        <v>1.6</v>
      </c>
      <c r="F17">
        <v>1.4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6146" r:id="rId4">
          <objectPr defaultSize="0" autoPict="0" r:id="rId5">
            <anchor moveWithCells="1" sizeWithCells="1">
              <from>
                <xdr:col>9</xdr:col>
                <xdr:colOff>30480</xdr:colOff>
                <xdr:row>1</xdr:row>
                <xdr:rowOff>0</xdr:rowOff>
              </from>
              <to>
                <xdr:col>19</xdr:col>
                <xdr:colOff>586740</xdr:colOff>
                <xdr:row>21</xdr:row>
                <xdr:rowOff>137160</xdr:rowOff>
              </to>
            </anchor>
          </objectPr>
        </oleObject>
      </mc:Choice>
      <mc:Fallback>
        <oleObject progId="Excel.Sheet.8" shapeId="61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D87D-8E26-4DD2-AA35-73038A2A4F35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0.9</v>
      </c>
      <c r="C2">
        <v>0.8</v>
      </c>
      <c r="D2">
        <v>0.6</v>
      </c>
      <c r="E2">
        <v>0.4</v>
      </c>
      <c r="F2">
        <v>0.3</v>
      </c>
    </row>
    <row r="3" spans="1:6">
      <c r="A3">
        <v>10</v>
      </c>
      <c r="B3">
        <v>24.5</v>
      </c>
      <c r="C3">
        <v>17.8</v>
      </c>
      <c r="D3">
        <v>12.1</v>
      </c>
      <c r="E3">
        <v>7.3</v>
      </c>
      <c r="F3">
        <v>3.6</v>
      </c>
    </row>
    <row r="4" spans="1:6">
      <c r="A4">
        <v>15</v>
      </c>
      <c r="B4">
        <v>28.1</v>
      </c>
      <c r="C4">
        <v>22.5</v>
      </c>
      <c r="D4">
        <v>16.600000000000001</v>
      </c>
      <c r="E4">
        <v>11</v>
      </c>
      <c r="F4">
        <v>6.4</v>
      </c>
    </row>
    <row r="5" spans="1:6">
      <c r="A5">
        <v>20</v>
      </c>
      <c r="B5">
        <v>26.8</v>
      </c>
      <c r="C5">
        <v>21.7</v>
      </c>
      <c r="D5">
        <v>16.899999999999999</v>
      </c>
      <c r="E5">
        <v>12.2</v>
      </c>
      <c r="F5">
        <v>7.3</v>
      </c>
    </row>
    <row r="6" spans="1:6">
      <c r="A6">
        <v>25</v>
      </c>
      <c r="B6">
        <v>18.8</v>
      </c>
      <c r="C6">
        <v>15.4</v>
      </c>
      <c r="D6">
        <v>12.1</v>
      </c>
      <c r="E6">
        <v>9</v>
      </c>
      <c r="F6">
        <v>5.8</v>
      </c>
    </row>
    <row r="7" spans="1:6">
      <c r="A7">
        <v>30</v>
      </c>
      <c r="B7">
        <v>16.2</v>
      </c>
      <c r="C7">
        <v>13.6</v>
      </c>
      <c r="D7">
        <v>10.7</v>
      </c>
      <c r="E7">
        <v>7.9</v>
      </c>
      <c r="F7">
        <v>5.5</v>
      </c>
    </row>
    <row r="8" spans="1:6">
      <c r="A8">
        <v>35</v>
      </c>
      <c r="B8">
        <v>13.8</v>
      </c>
      <c r="C8">
        <v>11.7</v>
      </c>
      <c r="D8">
        <v>9.3000000000000007</v>
      </c>
      <c r="E8">
        <v>7</v>
      </c>
      <c r="F8">
        <v>4.8</v>
      </c>
    </row>
    <row r="9" spans="1:6">
      <c r="A9">
        <v>40</v>
      </c>
      <c r="B9">
        <v>11.6</v>
      </c>
      <c r="C9">
        <v>9.9</v>
      </c>
      <c r="D9">
        <v>8.1</v>
      </c>
      <c r="E9">
        <v>6.1</v>
      </c>
      <c r="F9">
        <v>4.0999999999999996</v>
      </c>
    </row>
    <row r="10" spans="1:6">
      <c r="A10">
        <v>45</v>
      </c>
      <c r="B10">
        <v>9.6999999999999993</v>
      </c>
      <c r="C10">
        <v>8.4</v>
      </c>
      <c r="D10">
        <v>6.8</v>
      </c>
      <c r="E10">
        <v>5.2</v>
      </c>
      <c r="F10">
        <v>3.5</v>
      </c>
    </row>
    <row r="11" spans="1:6">
      <c r="A11">
        <v>50</v>
      </c>
      <c r="B11">
        <v>8.1</v>
      </c>
      <c r="C11">
        <v>7</v>
      </c>
      <c r="D11">
        <v>5.8</v>
      </c>
      <c r="E11">
        <v>4.4000000000000004</v>
      </c>
      <c r="F11">
        <v>3</v>
      </c>
    </row>
    <row r="12" spans="1:6">
      <c r="A12">
        <v>55</v>
      </c>
      <c r="B12">
        <v>6.7</v>
      </c>
      <c r="C12">
        <v>5.9</v>
      </c>
      <c r="D12">
        <v>4.9000000000000004</v>
      </c>
      <c r="E12">
        <v>3.8</v>
      </c>
      <c r="F12">
        <v>2.6</v>
      </c>
    </row>
    <row r="13" spans="1:6">
      <c r="A13">
        <v>60</v>
      </c>
      <c r="B13">
        <v>5.6</v>
      </c>
      <c r="C13">
        <v>4.9000000000000004</v>
      </c>
      <c r="D13">
        <v>4.0999999999999996</v>
      </c>
      <c r="E13">
        <v>3.2</v>
      </c>
      <c r="F13">
        <v>2.2000000000000002</v>
      </c>
    </row>
    <row r="14" spans="1:6">
      <c r="A14">
        <v>65</v>
      </c>
      <c r="B14">
        <v>4.5999999999999996</v>
      </c>
      <c r="C14">
        <v>4.0999999999999996</v>
      </c>
      <c r="D14">
        <v>3.5</v>
      </c>
      <c r="E14">
        <v>2.7</v>
      </c>
      <c r="F14">
        <v>1.9</v>
      </c>
    </row>
    <row r="15" spans="1:6">
      <c r="A15">
        <v>70</v>
      </c>
      <c r="B15">
        <v>3.9</v>
      </c>
      <c r="C15">
        <v>3.5</v>
      </c>
      <c r="D15">
        <v>2.9</v>
      </c>
      <c r="E15">
        <v>2.2999999999999998</v>
      </c>
      <c r="F15">
        <v>1.6</v>
      </c>
    </row>
    <row r="16" spans="1:6">
      <c r="A16">
        <v>75</v>
      </c>
      <c r="B16">
        <v>3.2</v>
      </c>
      <c r="C16">
        <v>2.9</v>
      </c>
      <c r="D16">
        <v>2.4</v>
      </c>
      <c r="E16">
        <v>1.9</v>
      </c>
      <c r="F16">
        <v>1.3</v>
      </c>
    </row>
    <row r="17" spans="1:6">
      <c r="A17">
        <v>80</v>
      </c>
      <c r="B17">
        <v>2.7</v>
      </c>
      <c r="C17">
        <v>2.4</v>
      </c>
      <c r="D17">
        <v>2</v>
      </c>
      <c r="E17">
        <v>1.6</v>
      </c>
      <c r="F17">
        <v>1.1000000000000001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7171" r:id="rId4">
          <objectPr defaultSize="0" autoPict="0" r:id="rId5">
            <anchor moveWithCells="1" sizeWithCells="1">
              <from>
                <xdr:col>9</xdr:col>
                <xdr:colOff>83820</xdr:colOff>
                <xdr:row>0</xdr:row>
                <xdr:rowOff>22860</xdr:rowOff>
              </from>
              <to>
                <xdr:col>21</xdr:col>
                <xdr:colOff>419100</xdr:colOff>
                <xdr:row>24</xdr:row>
                <xdr:rowOff>60960</xdr:rowOff>
              </to>
            </anchor>
          </objectPr>
        </oleObject>
      </mc:Choice>
      <mc:Fallback>
        <oleObject progId="Excel.Sheet.8" shapeId="717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E436-EAB0-4955-B68C-795B79885020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0.8</v>
      </c>
      <c r="C2">
        <v>0.6</v>
      </c>
      <c r="D2">
        <v>0.6</v>
      </c>
      <c r="E2">
        <v>0.4</v>
      </c>
      <c r="F2">
        <v>0.4</v>
      </c>
    </row>
    <row r="3" spans="1:6">
      <c r="A3">
        <v>10</v>
      </c>
      <c r="B3">
        <v>19.2</v>
      </c>
      <c r="C3">
        <v>15.1</v>
      </c>
      <c r="D3">
        <v>11.2</v>
      </c>
      <c r="E3">
        <v>7.8</v>
      </c>
      <c r="F3">
        <v>5</v>
      </c>
    </row>
    <row r="4" spans="1:6">
      <c r="A4">
        <v>15</v>
      </c>
      <c r="B4">
        <v>23.7</v>
      </c>
      <c r="C4">
        <v>21.2</v>
      </c>
      <c r="D4">
        <v>18.5</v>
      </c>
      <c r="E4">
        <v>15.5</v>
      </c>
      <c r="F4">
        <v>11.9</v>
      </c>
    </row>
    <row r="5" spans="1:6">
      <c r="A5">
        <v>20</v>
      </c>
      <c r="B5">
        <v>21</v>
      </c>
      <c r="C5">
        <v>18.600000000000001</v>
      </c>
      <c r="D5">
        <v>16.2</v>
      </c>
      <c r="E5">
        <v>13.7</v>
      </c>
      <c r="F5">
        <v>11.6</v>
      </c>
    </row>
    <row r="6" spans="1:6">
      <c r="A6">
        <v>25</v>
      </c>
      <c r="B6">
        <v>13.4</v>
      </c>
      <c r="C6">
        <v>12</v>
      </c>
      <c r="D6">
        <v>10.6</v>
      </c>
      <c r="E6">
        <v>9</v>
      </c>
      <c r="F6">
        <v>7.4</v>
      </c>
    </row>
    <row r="7" spans="1:6">
      <c r="A7">
        <v>30</v>
      </c>
      <c r="B7">
        <v>11.2</v>
      </c>
      <c r="C7">
        <v>10.1</v>
      </c>
      <c r="D7">
        <v>8.9</v>
      </c>
      <c r="E7">
        <v>7.7</v>
      </c>
      <c r="F7">
        <v>6.4</v>
      </c>
    </row>
    <row r="8" spans="1:6">
      <c r="A8">
        <v>35</v>
      </c>
      <c r="B8">
        <v>9.6</v>
      </c>
      <c r="C8">
        <v>8.4</v>
      </c>
      <c r="D8">
        <v>7.5</v>
      </c>
      <c r="E8">
        <v>6.5</v>
      </c>
      <c r="F8">
        <v>5.4</v>
      </c>
    </row>
    <row r="9" spans="1:6">
      <c r="A9">
        <v>40</v>
      </c>
      <c r="B9">
        <v>8.1</v>
      </c>
      <c r="C9">
        <v>7.1</v>
      </c>
      <c r="D9">
        <v>6.3</v>
      </c>
      <c r="E9">
        <v>5.4</v>
      </c>
      <c r="F9">
        <v>4.5999999999999996</v>
      </c>
    </row>
    <row r="10" spans="1:6">
      <c r="A10">
        <v>45</v>
      </c>
      <c r="B10">
        <v>6.7</v>
      </c>
      <c r="C10">
        <v>6.1</v>
      </c>
      <c r="D10">
        <v>5.2</v>
      </c>
      <c r="E10">
        <v>4.5</v>
      </c>
      <c r="F10">
        <v>3.8</v>
      </c>
    </row>
    <row r="11" spans="1:6">
      <c r="A11">
        <v>50</v>
      </c>
      <c r="B11">
        <v>5.5</v>
      </c>
      <c r="C11">
        <v>5.0999999999999996</v>
      </c>
      <c r="D11">
        <v>4.4000000000000004</v>
      </c>
      <c r="E11">
        <v>3.8</v>
      </c>
      <c r="F11">
        <v>3.2</v>
      </c>
    </row>
    <row r="12" spans="1:6">
      <c r="A12">
        <v>55</v>
      </c>
      <c r="B12">
        <v>4.5999999999999996</v>
      </c>
      <c r="C12">
        <v>4.2</v>
      </c>
      <c r="D12">
        <v>3.7</v>
      </c>
      <c r="E12">
        <v>3.1</v>
      </c>
      <c r="F12">
        <v>2.7</v>
      </c>
    </row>
    <row r="13" spans="1:6">
      <c r="A13">
        <v>60</v>
      </c>
      <c r="B13">
        <v>3.8</v>
      </c>
      <c r="C13">
        <v>3.5</v>
      </c>
      <c r="D13">
        <v>3.1</v>
      </c>
      <c r="E13">
        <v>2.6</v>
      </c>
      <c r="F13">
        <v>2.2000000000000002</v>
      </c>
    </row>
    <row r="14" spans="1:6">
      <c r="A14">
        <v>65</v>
      </c>
      <c r="B14">
        <v>3.1</v>
      </c>
      <c r="C14">
        <v>2.9</v>
      </c>
      <c r="D14">
        <v>2.6</v>
      </c>
      <c r="E14">
        <v>2.2000000000000002</v>
      </c>
      <c r="F14">
        <v>1.9</v>
      </c>
    </row>
    <row r="15" spans="1:6">
      <c r="A15">
        <v>70</v>
      </c>
      <c r="B15">
        <v>2.6</v>
      </c>
      <c r="C15">
        <v>2.4</v>
      </c>
      <c r="D15">
        <v>2.2000000000000002</v>
      </c>
      <c r="E15">
        <v>1.8</v>
      </c>
      <c r="F15">
        <v>1.6</v>
      </c>
    </row>
    <row r="16" spans="1:6">
      <c r="A16">
        <v>75</v>
      </c>
      <c r="B16">
        <v>2.2000000000000002</v>
      </c>
      <c r="C16">
        <v>2</v>
      </c>
      <c r="D16">
        <v>1.8</v>
      </c>
      <c r="E16">
        <v>1.6</v>
      </c>
      <c r="F16">
        <v>1.3</v>
      </c>
    </row>
    <row r="17" spans="1:6">
      <c r="A17">
        <v>80</v>
      </c>
      <c r="B17">
        <v>1.8</v>
      </c>
      <c r="C17">
        <v>1.6</v>
      </c>
      <c r="D17">
        <v>1.5</v>
      </c>
      <c r="E17">
        <v>1.3</v>
      </c>
      <c r="F17">
        <v>1.1000000000000001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8194" r:id="rId4">
          <objectPr defaultSize="0" r:id="rId5">
            <anchor moveWithCells="1" sizeWithCells="1">
              <from>
                <xdr:col>8</xdr:col>
                <xdr:colOff>335280</xdr:colOff>
                <xdr:row>0</xdr:row>
                <xdr:rowOff>0</xdr:rowOff>
              </from>
              <to>
                <xdr:col>19</xdr:col>
                <xdr:colOff>464820</xdr:colOff>
                <xdr:row>21</xdr:row>
                <xdr:rowOff>129540</xdr:rowOff>
              </to>
            </anchor>
          </objectPr>
        </oleObject>
      </mc:Choice>
      <mc:Fallback>
        <oleObject progId="Excel.Sheet.8" shapeId="8194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512D-1E95-4724-A67C-D96325A2CA1D}">
  <dimension ref="A1:F25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1.1000000000000001</v>
      </c>
      <c r="C2">
        <v>0.8</v>
      </c>
      <c r="D2">
        <v>0.8</v>
      </c>
      <c r="E2">
        <v>0.6</v>
      </c>
      <c r="F2">
        <v>0.6</v>
      </c>
    </row>
    <row r="3" spans="1:6">
      <c r="A3">
        <v>10</v>
      </c>
      <c r="B3">
        <v>12.1</v>
      </c>
      <c r="C3">
        <v>8.8000000000000007</v>
      </c>
      <c r="D3">
        <v>6.1</v>
      </c>
      <c r="E3">
        <v>5</v>
      </c>
      <c r="F3">
        <v>3.3</v>
      </c>
    </row>
    <row r="4" spans="1:6">
      <c r="A4">
        <v>15</v>
      </c>
      <c r="B4">
        <v>13</v>
      </c>
      <c r="C4">
        <v>11.9</v>
      </c>
      <c r="D4">
        <v>9.9</v>
      </c>
      <c r="E4">
        <v>6.6</v>
      </c>
      <c r="F4">
        <v>4.0999999999999996</v>
      </c>
    </row>
    <row r="5" spans="1:6">
      <c r="A5">
        <v>20</v>
      </c>
      <c r="B5">
        <v>29.3</v>
      </c>
      <c r="C5">
        <v>24</v>
      </c>
      <c r="D5">
        <v>18.899999999999999</v>
      </c>
      <c r="E5">
        <v>13.9</v>
      </c>
      <c r="F5">
        <v>9</v>
      </c>
    </row>
    <row r="6" spans="1:6">
      <c r="A6">
        <v>25</v>
      </c>
      <c r="B6">
        <v>14.8</v>
      </c>
      <c r="C6">
        <v>12.2</v>
      </c>
      <c r="D6">
        <v>9.5</v>
      </c>
      <c r="E6">
        <v>7</v>
      </c>
      <c r="F6">
        <v>4.5</v>
      </c>
    </row>
    <row r="7" spans="1:6">
      <c r="A7">
        <v>30</v>
      </c>
      <c r="B7">
        <v>14.1</v>
      </c>
      <c r="C7">
        <v>11.6</v>
      </c>
      <c r="D7">
        <v>9.1</v>
      </c>
      <c r="E7">
        <v>6.7</v>
      </c>
      <c r="F7">
        <v>4.4000000000000004</v>
      </c>
    </row>
    <row r="8" spans="1:6">
      <c r="A8">
        <v>35</v>
      </c>
      <c r="B8">
        <v>13.4</v>
      </c>
      <c r="C8">
        <v>11</v>
      </c>
      <c r="D8">
        <v>8.6</v>
      </c>
      <c r="E8">
        <v>6.3</v>
      </c>
      <c r="F8">
        <v>4.2</v>
      </c>
    </row>
    <row r="9" spans="1:6">
      <c r="A9">
        <v>40</v>
      </c>
      <c r="B9">
        <v>12.6</v>
      </c>
      <c r="C9">
        <v>10.3</v>
      </c>
      <c r="D9">
        <v>8.1</v>
      </c>
      <c r="E9">
        <v>6</v>
      </c>
      <c r="F9">
        <v>4</v>
      </c>
    </row>
    <row r="10" spans="1:6">
      <c r="A10">
        <v>45</v>
      </c>
      <c r="B10">
        <v>11.8</v>
      </c>
      <c r="C10">
        <v>9.6999999999999993</v>
      </c>
      <c r="D10">
        <v>7.6</v>
      </c>
      <c r="E10">
        <v>5.6</v>
      </c>
      <c r="F10">
        <v>3.6</v>
      </c>
    </row>
    <row r="11" spans="1:6">
      <c r="A11">
        <v>50</v>
      </c>
      <c r="B11">
        <v>11</v>
      </c>
      <c r="C11">
        <v>9.1</v>
      </c>
      <c r="D11">
        <v>7.1</v>
      </c>
      <c r="E11">
        <v>5.2</v>
      </c>
      <c r="F11">
        <v>3.4</v>
      </c>
    </row>
    <row r="12" spans="1:6">
      <c r="A12">
        <v>55</v>
      </c>
      <c r="B12">
        <v>10.3</v>
      </c>
      <c r="C12">
        <v>8.4</v>
      </c>
      <c r="D12">
        <v>6.7</v>
      </c>
      <c r="E12">
        <v>4.9000000000000004</v>
      </c>
      <c r="F12">
        <v>3.1</v>
      </c>
    </row>
    <row r="13" spans="1:6">
      <c r="A13">
        <v>60</v>
      </c>
      <c r="B13">
        <v>9.5</v>
      </c>
      <c r="C13">
        <v>7.8</v>
      </c>
      <c r="D13">
        <v>6.1</v>
      </c>
      <c r="E13">
        <v>4.5</v>
      </c>
      <c r="F13">
        <v>2.9</v>
      </c>
    </row>
    <row r="14" spans="1:6">
      <c r="A14">
        <v>65</v>
      </c>
      <c r="B14">
        <v>8.9</v>
      </c>
      <c r="C14">
        <v>7.3</v>
      </c>
      <c r="D14">
        <v>5.8</v>
      </c>
      <c r="E14">
        <v>4.2</v>
      </c>
      <c r="F14">
        <v>2.7</v>
      </c>
    </row>
    <row r="15" spans="1:6">
      <c r="A15">
        <v>70</v>
      </c>
      <c r="B15">
        <v>8.3000000000000007</v>
      </c>
      <c r="C15">
        <v>6.8</v>
      </c>
      <c r="D15">
        <v>5.3</v>
      </c>
      <c r="E15">
        <v>4</v>
      </c>
      <c r="F15">
        <v>2.6</v>
      </c>
    </row>
    <row r="16" spans="1:6">
      <c r="A16">
        <v>75</v>
      </c>
      <c r="B16">
        <v>7.7</v>
      </c>
      <c r="C16">
        <v>6.2</v>
      </c>
      <c r="D16">
        <v>5</v>
      </c>
      <c r="E16">
        <v>3.6</v>
      </c>
      <c r="F16">
        <v>2.2999999999999998</v>
      </c>
    </row>
    <row r="17" spans="1:6">
      <c r="A17">
        <v>80</v>
      </c>
      <c r="B17">
        <v>7.1</v>
      </c>
      <c r="C17">
        <v>5.9</v>
      </c>
      <c r="D17">
        <v>4.5</v>
      </c>
      <c r="E17">
        <v>3.4</v>
      </c>
      <c r="F17">
        <v>2.1</v>
      </c>
    </row>
    <row r="18" spans="1:6">
      <c r="A18">
        <v>85</v>
      </c>
      <c r="B18">
        <v>6.6</v>
      </c>
      <c r="C18">
        <v>5.4</v>
      </c>
      <c r="D18">
        <v>4.3</v>
      </c>
      <c r="E18">
        <v>3.1</v>
      </c>
      <c r="F18">
        <v>2</v>
      </c>
    </row>
    <row r="19" spans="1:6">
      <c r="A19">
        <v>90</v>
      </c>
      <c r="B19">
        <v>6.1</v>
      </c>
      <c r="C19">
        <v>5</v>
      </c>
      <c r="D19">
        <v>4</v>
      </c>
      <c r="E19">
        <v>2.9</v>
      </c>
      <c r="F19">
        <v>1.9</v>
      </c>
    </row>
    <row r="20" spans="1:6">
      <c r="A20">
        <v>95</v>
      </c>
      <c r="B20">
        <v>5.7</v>
      </c>
      <c r="C20">
        <v>4.5999999999999996</v>
      </c>
      <c r="D20">
        <v>3.6</v>
      </c>
      <c r="E20">
        <v>2.7</v>
      </c>
      <c r="F20">
        <v>1.7</v>
      </c>
    </row>
    <row r="21" spans="1:6">
      <c r="A21">
        <v>100</v>
      </c>
      <c r="B21">
        <v>5.2</v>
      </c>
      <c r="C21">
        <v>4.3</v>
      </c>
      <c r="D21">
        <v>3.4</v>
      </c>
      <c r="E21">
        <v>2.4</v>
      </c>
      <c r="F21">
        <v>1.6</v>
      </c>
    </row>
    <row r="22" spans="1:6">
      <c r="A22">
        <v>105</v>
      </c>
      <c r="B22">
        <v>4.9000000000000004</v>
      </c>
      <c r="C22">
        <v>4</v>
      </c>
      <c r="D22">
        <v>3.1</v>
      </c>
      <c r="E22">
        <v>2.2000000000000002</v>
      </c>
      <c r="F22">
        <v>1.4</v>
      </c>
    </row>
    <row r="23" spans="1:6">
      <c r="A23">
        <v>110</v>
      </c>
      <c r="B23">
        <v>4.5</v>
      </c>
      <c r="C23">
        <v>3.7</v>
      </c>
      <c r="D23">
        <v>2.9</v>
      </c>
      <c r="E23">
        <v>2.1</v>
      </c>
      <c r="F23">
        <v>1.3</v>
      </c>
    </row>
    <row r="24" spans="1:6">
      <c r="A24">
        <v>115</v>
      </c>
      <c r="B24">
        <v>4.2</v>
      </c>
      <c r="C24">
        <v>3.4</v>
      </c>
      <c r="D24">
        <v>2.7</v>
      </c>
      <c r="E24">
        <v>1.9</v>
      </c>
      <c r="F24">
        <v>1.2</v>
      </c>
    </row>
    <row r="25" spans="1:6">
      <c r="A25">
        <v>120</v>
      </c>
      <c r="B25">
        <v>3.8</v>
      </c>
      <c r="C25">
        <v>3.1</v>
      </c>
      <c r="D25">
        <v>2.4</v>
      </c>
      <c r="E25">
        <v>1.8</v>
      </c>
      <c r="F25">
        <v>1.1000000000000001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9219" r:id="rId4">
          <objectPr defaultSize="0" autoPict="0" r:id="rId5">
            <anchor moveWithCells="1" sizeWithCells="1">
              <from>
                <xdr:col>7</xdr:col>
                <xdr:colOff>647700</xdr:colOff>
                <xdr:row>0</xdr:row>
                <xdr:rowOff>0</xdr:rowOff>
              </from>
              <to>
                <xdr:col>18</xdr:col>
                <xdr:colOff>472440</xdr:colOff>
                <xdr:row>26</xdr:row>
                <xdr:rowOff>83820</xdr:rowOff>
              </to>
            </anchor>
          </objectPr>
        </oleObject>
      </mc:Choice>
      <mc:Fallback>
        <oleObject progId="Excel.Sheet.8" shapeId="921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5E8E-206B-4560-BF7B-387BF2E4E423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11</v>
      </c>
      <c r="C1" t="s">
        <v>6</v>
      </c>
      <c r="D1" t="s">
        <v>7</v>
      </c>
      <c r="E1" t="s">
        <v>8</v>
      </c>
    </row>
    <row r="2" spans="1:6">
      <c r="A2">
        <v>5</v>
      </c>
      <c r="B2">
        <v>1.1000000000000001</v>
      </c>
      <c r="C2">
        <v>1</v>
      </c>
      <c r="D2">
        <v>0.9</v>
      </c>
      <c r="E2">
        <v>0.8</v>
      </c>
      <c r="F2">
        <v>1.1000000000000001</v>
      </c>
    </row>
    <row r="3" spans="1:6">
      <c r="A3">
        <v>10</v>
      </c>
      <c r="B3">
        <v>31.3</v>
      </c>
      <c r="C3">
        <v>26.4</v>
      </c>
      <c r="D3">
        <v>21.6</v>
      </c>
      <c r="E3">
        <v>17</v>
      </c>
      <c r="F3">
        <v>31.3</v>
      </c>
    </row>
    <row r="4" spans="1:6">
      <c r="A4">
        <v>15</v>
      </c>
      <c r="B4">
        <v>16.3</v>
      </c>
      <c r="C4">
        <v>14.8</v>
      </c>
      <c r="D4">
        <v>13</v>
      </c>
      <c r="E4">
        <v>11.1</v>
      </c>
      <c r="F4">
        <v>16.3</v>
      </c>
    </row>
    <row r="5" spans="1:6">
      <c r="A5">
        <v>20</v>
      </c>
      <c r="B5">
        <v>11.8</v>
      </c>
      <c r="C5">
        <v>11.2</v>
      </c>
      <c r="D5">
        <v>10.6</v>
      </c>
      <c r="E5">
        <v>9.1999999999999993</v>
      </c>
      <c r="F5">
        <v>11.8</v>
      </c>
    </row>
    <row r="6" spans="1:6">
      <c r="A6">
        <v>25</v>
      </c>
      <c r="B6">
        <v>8</v>
      </c>
      <c r="C6">
        <v>7.5</v>
      </c>
      <c r="D6">
        <v>7</v>
      </c>
      <c r="E6">
        <v>6.7</v>
      </c>
      <c r="F6">
        <v>8</v>
      </c>
    </row>
    <row r="7" spans="1:6">
      <c r="A7">
        <v>30</v>
      </c>
      <c r="B7">
        <v>6.1</v>
      </c>
      <c r="C7">
        <v>5.8</v>
      </c>
      <c r="D7">
        <v>5.3</v>
      </c>
      <c r="E7">
        <v>4.9000000000000004</v>
      </c>
      <c r="F7">
        <v>6.1</v>
      </c>
    </row>
    <row r="8" spans="1:6">
      <c r="A8">
        <v>35</v>
      </c>
      <c r="B8">
        <v>4.5999999999999996</v>
      </c>
      <c r="C8">
        <v>4.4000000000000004</v>
      </c>
      <c r="D8">
        <v>4.2</v>
      </c>
      <c r="E8">
        <v>3.8</v>
      </c>
      <c r="F8">
        <v>4.5999999999999996</v>
      </c>
    </row>
    <row r="9" spans="1:6">
      <c r="A9">
        <v>40</v>
      </c>
      <c r="B9">
        <v>3.5</v>
      </c>
      <c r="C9">
        <v>3.4</v>
      </c>
      <c r="D9">
        <v>3.2</v>
      </c>
      <c r="E9">
        <v>3</v>
      </c>
      <c r="F9">
        <v>3.5</v>
      </c>
    </row>
    <row r="10" spans="1:6">
      <c r="A10">
        <v>45</v>
      </c>
      <c r="B10">
        <v>2.6</v>
      </c>
      <c r="C10">
        <v>2.6</v>
      </c>
      <c r="D10">
        <v>2.5</v>
      </c>
      <c r="E10">
        <v>2.2999999999999998</v>
      </c>
      <c r="F10">
        <v>2.6</v>
      </c>
    </row>
    <row r="11" spans="1:6">
      <c r="A11">
        <v>50</v>
      </c>
      <c r="B11">
        <v>2</v>
      </c>
      <c r="C11">
        <v>2</v>
      </c>
      <c r="D11">
        <v>1.9</v>
      </c>
      <c r="E11">
        <v>1.8</v>
      </c>
      <c r="F11">
        <v>2</v>
      </c>
    </row>
    <row r="12" spans="1:6">
      <c r="A12">
        <v>55</v>
      </c>
      <c r="B12">
        <v>1.5</v>
      </c>
      <c r="C12">
        <v>1.6</v>
      </c>
      <c r="D12">
        <v>1.5</v>
      </c>
      <c r="E12">
        <v>1.4</v>
      </c>
      <c r="F12">
        <v>1.5</v>
      </c>
    </row>
    <row r="13" spans="1:6">
      <c r="A13">
        <v>60</v>
      </c>
      <c r="B13">
        <v>1.2</v>
      </c>
      <c r="C13">
        <v>1.2</v>
      </c>
      <c r="D13">
        <v>1.2</v>
      </c>
      <c r="E13">
        <v>1.1000000000000001</v>
      </c>
      <c r="F13">
        <v>1.2</v>
      </c>
    </row>
    <row r="14" spans="1:6">
      <c r="A14">
        <v>65</v>
      </c>
    </row>
    <row r="15" spans="1:6">
      <c r="A15">
        <v>70</v>
      </c>
    </row>
    <row r="16" spans="1:6">
      <c r="A16">
        <v>75</v>
      </c>
    </row>
    <row r="17" spans="1:1">
      <c r="A17">
        <v>80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10245" r:id="rId4">
          <objectPr defaultSize="0" autoPict="0" r:id="rId5">
            <anchor moveWithCells="1" sizeWithCells="1">
              <from>
                <xdr:col>9</xdr:col>
                <xdr:colOff>114300</xdr:colOff>
                <xdr:row>0</xdr:row>
                <xdr:rowOff>0</xdr:rowOff>
              </from>
              <to>
                <xdr:col>23</xdr:col>
                <xdr:colOff>365760</xdr:colOff>
                <xdr:row>23</xdr:row>
                <xdr:rowOff>83820</xdr:rowOff>
              </to>
            </anchor>
          </objectPr>
        </oleObject>
      </mc:Choice>
      <mc:Fallback>
        <oleObject progId="Excel.Sheet.8" shapeId="102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646D-DDA6-488C-88AA-EE7377EC2F60}">
  <dimension ref="A1:F17"/>
  <sheetViews>
    <sheetView workbookViewId="0">
      <selection sqref="A1:F17"/>
    </sheetView>
  </sheetViews>
  <sheetFormatPr defaultRowHeight="18"/>
  <sheetData>
    <row r="1" spans="1:6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>
      <c r="A2">
        <v>5</v>
      </c>
      <c r="B2">
        <v>0.8</v>
      </c>
      <c r="C2">
        <v>0.8</v>
      </c>
      <c r="D2">
        <v>0.8</v>
      </c>
      <c r="E2">
        <v>0.8</v>
      </c>
      <c r="F2">
        <v>0.8</v>
      </c>
    </row>
    <row r="3" spans="1:6">
      <c r="A3">
        <v>10</v>
      </c>
      <c r="B3">
        <v>13</v>
      </c>
      <c r="C3">
        <v>13</v>
      </c>
      <c r="D3">
        <v>13</v>
      </c>
      <c r="E3">
        <v>13</v>
      </c>
      <c r="F3">
        <v>13</v>
      </c>
    </row>
    <row r="4" spans="1:6">
      <c r="A4">
        <v>15</v>
      </c>
      <c r="B4">
        <v>14.7</v>
      </c>
      <c r="C4">
        <v>14.7</v>
      </c>
      <c r="D4">
        <v>14.7</v>
      </c>
      <c r="E4">
        <v>14.7</v>
      </c>
      <c r="F4">
        <v>14.7</v>
      </c>
    </row>
    <row r="5" spans="1:6">
      <c r="A5">
        <v>20</v>
      </c>
      <c r="B5">
        <v>14.9</v>
      </c>
      <c r="C5">
        <v>14.9</v>
      </c>
      <c r="D5">
        <v>14.9</v>
      </c>
      <c r="E5">
        <v>14.9</v>
      </c>
      <c r="F5">
        <v>14.9</v>
      </c>
    </row>
    <row r="6" spans="1:6">
      <c r="A6">
        <v>25</v>
      </c>
      <c r="B6">
        <v>11.4</v>
      </c>
      <c r="C6">
        <v>11.4</v>
      </c>
      <c r="D6">
        <v>11.4</v>
      </c>
      <c r="E6">
        <v>11.4</v>
      </c>
      <c r="F6">
        <v>11.4</v>
      </c>
    </row>
    <row r="7" spans="1:6">
      <c r="A7">
        <v>30</v>
      </c>
      <c r="B7">
        <v>9.6999999999999993</v>
      </c>
      <c r="C7">
        <v>9.6999999999999993</v>
      </c>
      <c r="D7">
        <v>9.6999999999999993</v>
      </c>
      <c r="E7">
        <v>9.6999999999999993</v>
      </c>
      <c r="F7">
        <v>9.6999999999999993</v>
      </c>
    </row>
    <row r="8" spans="1:6">
      <c r="A8">
        <v>35</v>
      </c>
      <c r="B8">
        <v>7.3</v>
      </c>
      <c r="C8">
        <v>7.3</v>
      </c>
      <c r="D8">
        <v>7.3</v>
      </c>
      <c r="E8">
        <v>7.3</v>
      </c>
      <c r="F8">
        <v>7.3</v>
      </c>
    </row>
    <row r="9" spans="1:6">
      <c r="A9">
        <v>40</v>
      </c>
      <c r="B9">
        <v>6.9</v>
      </c>
      <c r="C9">
        <v>6.9</v>
      </c>
      <c r="D9">
        <v>6.9</v>
      </c>
      <c r="E9">
        <v>6.9</v>
      </c>
      <c r="F9">
        <v>6.9</v>
      </c>
    </row>
    <row r="10" spans="1:6">
      <c r="A10">
        <v>45</v>
      </c>
      <c r="B10">
        <v>5.5</v>
      </c>
      <c r="C10">
        <v>5.5</v>
      </c>
      <c r="D10">
        <v>5.5</v>
      </c>
      <c r="E10">
        <v>5.5</v>
      </c>
      <c r="F10">
        <v>5.5</v>
      </c>
    </row>
    <row r="11" spans="1:6">
      <c r="A11">
        <v>50</v>
      </c>
      <c r="B11">
        <v>4.5999999999999996</v>
      </c>
      <c r="C11">
        <v>4.5999999999999996</v>
      </c>
      <c r="D11">
        <v>4.5999999999999996</v>
      </c>
      <c r="E11">
        <v>4.5999999999999996</v>
      </c>
      <c r="F11">
        <v>4.5999999999999996</v>
      </c>
    </row>
    <row r="12" spans="1:6">
      <c r="A12">
        <v>55</v>
      </c>
      <c r="B12">
        <v>4.5</v>
      </c>
      <c r="C12">
        <v>4.5</v>
      </c>
      <c r="D12">
        <v>4.5</v>
      </c>
      <c r="E12">
        <v>4.5</v>
      </c>
      <c r="F12">
        <v>4.5</v>
      </c>
    </row>
    <row r="13" spans="1:6">
      <c r="A13">
        <v>60</v>
      </c>
      <c r="B13">
        <v>4.5</v>
      </c>
      <c r="C13">
        <v>4.5</v>
      </c>
      <c r="D13">
        <v>4.5</v>
      </c>
      <c r="E13">
        <v>4.5</v>
      </c>
      <c r="F13">
        <v>4.5</v>
      </c>
    </row>
    <row r="14" spans="1:6">
      <c r="A14">
        <v>65</v>
      </c>
    </row>
    <row r="15" spans="1:6">
      <c r="A15">
        <v>70</v>
      </c>
    </row>
    <row r="16" spans="1:6">
      <c r="A16">
        <v>75</v>
      </c>
    </row>
    <row r="17" spans="1:1">
      <c r="A17">
        <v>80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11267" r:id="rId4">
          <objectPr defaultSize="0" autoPict="0" r:id="rId5">
            <anchor moveWithCells="1" sizeWithCells="1">
              <from>
                <xdr:col>8</xdr:col>
                <xdr:colOff>0</xdr:colOff>
                <xdr:row>0</xdr:row>
                <xdr:rowOff>0</xdr:rowOff>
              </from>
              <to>
                <xdr:col>24</xdr:col>
                <xdr:colOff>594360</xdr:colOff>
                <xdr:row>20</xdr:row>
                <xdr:rowOff>205740</xdr:rowOff>
              </to>
            </anchor>
          </objectPr>
        </oleObject>
      </mc:Choice>
      <mc:Fallback>
        <oleObject progId="Excel.Sheet.8" shapeId="1126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CO2吸収量試算シート</vt:lpstr>
      <vt:lpstr>適用樹種区分</vt:lpstr>
      <vt:lpstr>計算シート</vt:lpstr>
      <vt:lpstr>リスト</vt:lpstr>
      <vt:lpstr>算定根拠</vt:lpstr>
      <vt:lpstr>カラマツ</vt:lpstr>
      <vt:lpstr>ヒノキ</vt:lpstr>
      <vt:lpstr>スギ（表）</vt:lpstr>
      <vt:lpstr>スギ (裏)</vt:lpstr>
      <vt:lpstr>アカマツ</vt:lpstr>
      <vt:lpstr>ヨーロッパトウヒ</vt:lpstr>
      <vt:lpstr>ナラ類</vt:lpstr>
      <vt:lpstr>ブナ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長澤　幸一</dc:creator>
  <cp:lastModifiedBy>安藤　正男</cp:lastModifiedBy>
  <cp:lastPrinted>2023-01-31T06:54:11Z</cp:lastPrinted>
  <dcterms:created xsi:type="dcterms:W3CDTF">2023-01-27T08:20:58Z</dcterms:created>
  <dcterms:modified xsi:type="dcterms:W3CDTF">2023-03-27T01:33:34Z</dcterms:modified>
</cp:coreProperties>
</file>