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240\長野窓口\nagano_2025(R7)\07_最終成果品\Ⅰ事業活動計画書制度\（５）事業活動計画書制度の見直しに係る業務\（イ）様式等の改正\"/>
    </mc:Choice>
  </mc:AlternateContent>
  <xr:revisionPtr revIDLastSave="0" documentId="13_ncr:1_{0FB3993B-D673-42B8-9E34-7A9B65343309}" xr6:coauthVersionLast="47" xr6:coauthVersionMax="47" xr10:uidLastSave="{00000000-0000-0000-0000-000000000000}"/>
  <workbookProtection lockStructure="1"/>
  <bookViews>
    <workbookView xWindow="20370" yWindow="-5490" windowWidth="29040" windowHeight="15720" tabRatio="875" xr2:uid="{00000000-000D-0000-FFFF-FFFF00000000}"/>
  </bookViews>
  <sheets>
    <sheet name="0_総括" sheetId="28" r:id="rId1"/>
    <sheet name="1_排出係数" sheetId="4" r:id="rId2"/>
    <sheet name="3_工場等別実績" sheetId="29" r:id="rId3"/>
    <sheet name="2-1_使用量" sheetId="7" r:id="rId4"/>
    <sheet name="2-2_使用量" sheetId="8" r:id="rId5"/>
    <sheet name="2-3_使用量" sheetId="9" r:id="rId6"/>
    <sheet name="2-4_使用量" sheetId="10" r:id="rId7"/>
    <sheet name="2-5_使用量" sheetId="11" r:id="rId8"/>
    <sheet name="2-6_使用量" sheetId="12" r:id="rId9"/>
    <sheet name="2-7_使用量" sheetId="13" r:id="rId10"/>
    <sheet name="2-8_使用量" sheetId="14" r:id="rId11"/>
    <sheet name="2-9_使用量" sheetId="15" r:id="rId12"/>
    <sheet name="2-10_使用量" sheetId="16" r:id="rId13"/>
    <sheet name="2-11_使用量" sheetId="17" r:id="rId14"/>
    <sheet name="2-12_使用量" sheetId="18" r:id="rId15"/>
    <sheet name="2-13_使用量" sheetId="19" r:id="rId16"/>
    <sheet name="2-14_使用量" sheetId="20" r:id="rId17"/>
    <sheet name="2-15_使用量" sheetId="21" r:id="rId18"/>
    <sheet name="2-16_使用量" sheetId="22" r:id="rId19"/>
    <sheet name="2-17_使用量" sheetId="23" r:id="rId20"/>
    <sheet name="2-18_使用量" sheetId="24" r:id="rId21"/>
    <sheet name="2-19_使用量" sheetId="25" r:id="rId22"/>
    <sheet name="2-20_使用量" sheetId="26" r:id="rId23"/>
  </sheets>
  <definedNames>
    <definedName name="_xlnm.Print_Area" localSheetId="0">'0_総括'!$B$1:$K$20</definedName>
    <definedName name="_xlnm.Print_Area" localSheetId="1">'1_排出係数'!$B$2:$J$14</definedName>
    <definedName name="_xlnm.Print_Area" localSheetId="3">'2-1_使用量'!$B$2:$J$20</definedName>
    <definedName name="_xlnm.Print_Area" localSheetId="12">'2-10_使用量'!$B$2:$J$20</definedName>
    <definedName name="_xlnm.Print_Area" localSheetId="13">'2-11_使用量'!$B$2:$J$20</definedName>
    <definedName name="_xlnm.Print_Area" localSheetId="14">'2-12_使用量'!$B$2:$J$20</definedName>
    <definedName name="_xlnm.Print_Area" localSheetId="15">'2-13_使用量'!$B$2:$J$20</definedName>
    <definedName name="_xlnm.Print_Area" localSheetId="16">'2-14_使用量'!$B$2:$J$20</definedName>
    <definedName name="_xlnm.Print_Area" localSheetId="17">'2-15_使用量'!$B$2:$J$20</definedName>
    <definedName name="_xlnm.Print_Area" localSheetId="18">'2-16_使用量'!$B$2:$J$20</definedName>
    <definedName name="_xlnm.Print_Area" localSheetId="19">'2-17_使用量'!$B$2:$J$20</definedName>
    <definedName name="_xlnm.Print_Area" localSheetId="20">'2-18_使用量'!$B$2:$J$20</definedName>
    <definedName name="_xlnm.Print_Area" localSheetId="21">'2-19_使用量'!$B$2:$J$20</definedName>
    <definedName name="_xlnm.Print_Area" localSheetId="4">'2-2_使用量'!$B$2:$J$20</definedName>
    <definedName name="_xlnm.Print_Area" localSheetId="22">'2-20_使用量'!$B$2:$J$20</definedName>
    <definedName name="_xlnm.Print_Area" localSheetId="5">'2-3_使用量'!$B$2:$J$20</definedName>
    <definedName name="_xlnm.Print_Area" localSheetId="6">'2-4_使用量'!$B$2:$J$20</definedName>
    <definedName name="_xlnm.Print_Area" localSheetId="7">'2-5_使用量'!$B$2:$J$20</definedName>
    <definedName name="_xlnm.Print_Area" localSheetId="8">'2-6_使用量'!$B$2:$J$20</definedName>
    <definedName name="_xlnm.Print_Area" localSheetId="9">'2-7_使用量'!$B$2:$J$20</definedName>
    <definedName name="_xlnm.Print_Area" localSheetId="10">'2-8_使用量'!$B$2:$J$20</definedName>
    <definedName name="_xlnm.Print_Area" localSheetId="11">'2-9_使用量'!$B$2:$J$20</definedName>
    <definedName name="_xlnm.Print_Area" localSheetId="2">'3_工場等別実績'!$B$2:$E$27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" l="1"/>
  <c r="C17" i="29"/>
  <c r="C10" i="29"/>
  <c r="C20" i="29"/>
  <c r="C24" i="29"/>
  <c r="C22" i="29"/>
  <c r="C23" i="29"/>
  <c r="C21" i="29"/>
  <c r="C18" i="29"/>
  <c r="C14" i="29"/>
  <c r="C11" i="29"/>
  <c r="C9" i="29"/>
  <c r="C16" i="29"/>
  <c r="C13" i="29"/>
  <c r="C15" i="29"/>
  <c r="C8" i="29"/>
  <c r="C19" i="29"/>
  <c r="C25" i="29"/>
  <c r="C12" i="29"/>
  <c r="J17" i="7" l="1"/>
  <c r="I15" i="8"/>
  <c r="J15" i="8"/>
  <c r="I16" i="8"/>
  <c r="J16" i="8"/>
  <c r="I17" i="8"/>
  <c r="J17" i="8"/>
  <c r="I18" i="8"/>
  <c r="J18" i="8"/>
  <c r="I19" i="8"/>
  <c r="J19" i="8"/>
  <c r="I15" i="9"/>
  <c r="J15" i="9"/>
  <c r="I16" i="9"/>
  <c r="J16" i="9"/>
  <c r="I17" i="9"/>
  <c r="J17" i="9"/>
  <c r="I18" i="9"/>
  <c r="J18" i="9"/>
  <c r="I19" i="9"/>
  <c r="J19" i="9"/>
  <c r="I15" i="10"/>
  <c r="J15" i="10"/>
  <c r="I16" i="10"/>
  <c r="J16" i="10"/>
  <c r="I17" i="10"/>
  <c r="J17" i="10"/>
  <c r="I18" i="10"/>
  <c r="J18" i="10"/>
  <c r="I19" i="10"/>
  <c r="J19" i="10"/>
  <c r="I15" i="11"/>
  <c r="J15" i="11"/>
  <c r="I16" i="11"/>
  <c r="J16" i="11"/>
  <c r="I17" i="11"/>
  <c r="J17" i="11"/>
  <c r="I18" i="11"/>
  <c r="J18" i="11"/>
  <c r="I19" i="11"/>
  <c r="J19" i="11"/>
  <c r="I15" i="12"/>
  <c r="J15" i="12"/>
  <c r="I16" i="12"/>
  <c r="J16" i="12"/>
  <c r="I17" i="12"/>
  <c r="J17" i="12"/>
  <c r="I18" i="12"/>
  <c r="J18" i="12"/>
  <c r="I19" i="12"/>
  <c r="J19" i="12"/>
  <c r="I15" i="13"/>
  <c r="J15" i="13"/>
  <c r="I16" i="13"/>
  <c r="J16" i="13"/>
  <c r="I17" i="13"/>
  <c r="J17" i="13"/>
  <c r="I18" i="13"/>
  <c r="J18" i="13"/>
  <c r="I19" i="13"/>
  <c r="J19" i="13"/>
  <c r="I15" i="14"/>
  <c r="J15" i="14"/>
  <c r="I16" i="14"/>
  <c r="J16" i="14"/>
  <c r="I17" i="14"/>
  <c r="J17" i="14"/>
  <c r="I18" i="14"/>
  <c r="J18" i="14"/>
  <c r="I19" i="14"/>
  <c r="J19" i="14"/>
  <c r="I15" i="15"/>
  <c r="J15" i="15"/>
  <c r="I16" i="15"/>
  <c r="J16" i="15"/>
  <c r="I17" i="15"/>
  <c r="J17" i="15"/>
  <c r="I18" i="15"/>
  <c r="J18" i="15"/>
  <c r="I19" i="15"/>
  <c r="J19" i="15"/>
  <c r="I15" i="16"/>
  <c r="J15" i="16"/>
  <c r="I16" i="16"/>
  <c r="J16" i="16"/>
  <c r="I17" i="16"/>
  <c r="J17" i="16"/>
  <c r="I18" i="16"/>
  <c r="J18" i="16"/>
  <c r="I19" i="16"/>
  <c r="J19" i="16"/>
  <c r="I15" i="17"/>
  <c r="J15" i="17"/>
  <c r="I16" i="17"/>
  <c r="J16" i="17"/>
  <c r="I17" i="17"/>
  <c r="J17" i="17"/>
  <c r="I18" i="17"/>
  <c r="J18" i="17"/>
  <c r="I19" i="17"/>
  <c r="J19" i="17"/>
  <c r="I15" i="18"/>
  <c r="J15" i="18"/>
  <c r="I16" i="18"/>
  <c r="J16" i="18"/>
  <c r="I17" i="18"/>
  <c r="J17" i="18"/>
  <c r="I18" i="18"/>
  <c r="J18" i="18"/>
  <c r="I19" i="18"/>
  <c r="J19" i="18"/>
  <c r="I15" i="19"/>
  <c r="J15" i="19"/>
  <c r="I16" i="19"/>
  <c r="J16" i="19"/>
  <c r="I17" i="19"/>
  <c r="J17" i="19"/>
  <c r="I18" i="19"/>
  <c r="J18" i="19"/>
  <c r="I19" i="19"/>
  <c r="J19" i="19"/>
  <c r="I15" i="20"/>
  <c r="J15" i="20"/>
  <c r="I16" i="20"/>
  <c r="J16" i="20"/>
  <c r="I17" i="20"/>
  <c r="J17" i="20"/>
  <c r="I18" i="20"/>
  <c r="J18" i="20"/>
  <c r="I19" i="20"/>
  <c r="J19" i="20"/>
  <c r="I15" i="21"/>
  <c r="J15" i="21"/>
  <c r="I16" i="21"/>
  <c r="J16" i="21"/>
  <c r="I17" i="21"/>
  <c r="J17" i="21"/>
  <c r="I18" i="21"/>
  <c r="J18" i="21"/>
  <c r="I19" i="21"/>
  <c r="J19" i="21"/>
  <c r="I15" i="22"/>
  <c r="J15" i="22"/>
  <c r="I16" i="22"/>
  <c r="J16" i="22"/>
  <c r="I17" i="22"/>
  <c r="J17" i="22"/>
  <c r="I18" i="22"/>
  <c r="J18" i="22"/>
  <c r="I19" i="22"/>
  <c r="J19" i="22"/>
  <c r="I15" i="23"/>
  <c r="J15" i="23"/>
  <c r="I16" i="23"/>
  <c r="J16" i="23"/>
  <c r="I17" i="23"/>
  <c r="J17" i="23"/>
  <c r="I18" i="23"/>
  <c r="J18" i="23"/>
  <c r="I19" i="23"/>
  <c r="J19" i="23"/>
  <c r="I15" i="24"/>
  <c r="J15" i="24"/>
  <c r="I16" i="24"/>
  <c r="J16" i="24"/>
  <c r="I17" i="24"/>
  <c r="J17" i="24"/>
  <c r="I18" i="24"/>
  <c r="J18" i="24"/>
  <c r="I19" i="24"/>
  <c r="J19" i="24"/>
  <c r="I15" i="25"/>
  <c r="J15" i="25"/>
  <c r="I16" i="25"/>
  <c r="J16" i="25"/>
  <c r="I17" i="25"/>
  <c r="J17" i="25"/>
  <c r="I18" i="25"/>
  <c r="J18" i="25"/>
  <c r="I19" i="25"/>
  <c r="J19" i="25"/>
  <c r="I15" i="26"/>
  <c r="J15" i="26"/>
  <c r="I16" i="26"/>
  <c r="J16" i="26"/>
  <c r="I17" i="26"/>
  <c r="J17" i="26"/>
  <c r="I18" i="26"/>
  <c r="J18" i="26"/>
  <c r="I19" i="26"/>
  <c r="J19" i="26"/>
  <c r="I15" i="7"/>
  <c r="J15" i="7"/>
  <c r="I16" i="7"/>
  <c r="J16" i="7"/>
  <c r="I17" i="7"/>
  <c r="I18" i="7"/>
  <c r="J18" i="7"/>
  <c r="I19" i="7"/>
  <c r="J19" i="7"/>
  <c r="J14" i="8"/>
  <c r="J14" i="9"/>
  <c r="J14" i="10"/>
  <c r="J14" i="11"/>
  <c r="J14" i="12"/>
  <c r="J14" i="13"/>
  <c r="J14" i="14"/>
  <c r="J14" i="15"/>
  <c r="J14" i="16"/>
  <c r="J14" i="17"/>
  <c r="J14" i="18"/>
  <c r="J14" i="19"/>
  <c r="J14" i="20"/>
  <c r="J14" i="21"/>
  <c r="J14" i="22"/>
  <c r="J14" i="23"/>
  <c r="J14" i="24"/>
  <c r="J14" i="25"/>
  <c r="J14" i="26"/>
  <c r="J14" i="7"/>
  <c r="I14" i="8"/>
  <c r="I14" i="9"/>
  <c r="I14" i="10"/>
  <c r="I14" i="11"/>
  <c r="I14" i="12"/>
  <c r="I14" i="13"/>
  <c r="I14" i="14"/>
  <c r="I14" i="15"/>
  <c r="I14" i="16"/>
  <c r="I14" i="17"/>
  <c r="I14" i="18"/>
  <c r="I14" i="19"/>
  <c r="I14" i="20"/>
  <c r="I14" i="21"/>
  <c r="I14" i="22"/>
  <c r="I14" i="23"/>
  <c r="I14" i="24"/>
  <c r="I14" i="25"/>
  <c r="I14" i="26"/>
  <c r="I14" i="7"/>
  <c r="E26" i="29"/>
  <c r="E19" i="29"/>
  <c r="C7" i="29"/>
  <c r="E21" i="29"/>
  <c r="E18" i="29"/>
  <c r="E20" i="29"/>
  <c r="E12" i="29"/>
  <c r="E23" i="29"/>
  <c r="E17" i="29"/>
  <c r="E14" i="29"/>
  <c r="E9" i="29"/>
  <c r="E13" i="29"/>
  <c r="E16" i="29"/>
  <c r="C26" i="29"/>
  <c r="E24" i="29"/>
  <c r="E15" i="29"/>
  <c r="E25" i="29"/>
  <c r="E8" i="29"/>
  <c r="E10" i="29"/>
  <c r="E11" i="29"/>
  <c r="J14" i="28" l="1"/>
  <c r="D19" i="9"/>
  <c r="D18" i="9"/>
  <c r="D19" i="10"/>
  <c r="D18" i="10"/>
  <c r="D19" i="11"/>
  <c r="D18" i="11"/>
  <c r="D19" i="12"/>
  <c r="D18" i="12"/>
  <c r="D19" i="13"/>
  <c r="D18" i="13"/>
  <c r="D19" i="14"/>
  <c r="D18" i="14"/>
  <c r="D19" i="15"/>
  <c r="D18" i="15"/>
  <c r="D19" i="16"/>
  <c r="D18" i="16"/>
  <c r="D19" i="17"/>
  <c r="D18" i="17"/>
  <c r="D19" i="18"/>
  <c r="D18" i="18"/>
  <c r="D19" i="19"/>
  <c r="D18" i="19"/>
  <c r="D19" i="20"/>
  <c r="D18" i="20"/>
  <c r="D19" i="21"/>
  <c r="D18" i="21"/>
  <c r="D19" i="22"/>
  <c r="D18" i="22"/>
  <c r="D19" i="23"/>
  <c r="D18" i="23"/>
  <c r="D19" i="24"/>
  <c r="D18" i="24"/>
  <c r="D19" i="25"/>
  <c r="D18" i="25"/>
  <c r="D19" i="26"/>
  <c r="D18" i="26"/>
  <c r="D19" i="8"/>
  <c r="D18" i="8"/>
  <c r="D19" i="7"/>
  <c r="D18" i="7"/>
  <c r="D19" i="28"/>
  <c r="D18" i="28"/>
  <c r="K5" i="28" l="1"/>
  <c r="J20" i="10" l="1"/>
  <c r="E8" i="10" s="1"/>
  <c r="J20" i="14"/>
  <c r="E8" i="14" s="1"/>
  <c r="J20" i="18"/>
  <c r="E8" i="18" s="1"/>
  <c r="J20" i="22"/>
  <c r="E8" i="22" s="1"/>
  <c r="J20" i="26"/>
  <c r="E8" i="26" s="1"/>
  <c r="H19" i="8"/>
  <c r="H19" i="9"/>
  <c r="H19" i="10"/>
  <c r="H19" i="11"/>
  <c r="H19" i="12"/>
  <c r="H19" i="13"/>
  <c r="H19" i="14"/>
  <c r="H19" i="15"/>
  <c r="H19" i="16"/>
  <c r="H19" i="17"/>
  <c r="H19" i="18"/>
  <c r="H19" i="19"/>
  <c r="H19" i="20"/>
  <c r="H19" i="21"/>
  <c r="H19" i="22"/>
  <c r="H19" i="23"/>
  <c r="H19" i="24"/>
  <c r="H19" i="25"/>
  <c r="H19" i="26"/>
  <c r="H19" i="7"/>
  <c r="I19" i="28" s="1"/>
  <c r="H18" i="8"/>
  <c r="H18" i="9"/>
  <c r="H18" i="10"/>
  <c r="H18" i="11"/>
  <c r="H18" i="12"/>
  <c r="H18" i="13"/>
  <c r="H18" i="14"/>
  <c r="H18" i="15"/>
  <c r="H18" i="16"/>
  <c r="H18" i="17"/>
  <c r="H18" i="18"/>
  <c r="H18" i="19"/>
  <c r="H18" i="20"/>
  <c r="H18" i="21"/>
  <c r="H18" i="22"/>
  <c r="H18" i="23"/>
  <c r="H18" i="24"/>
  <c r="H18" i="25"/>
  <c r="H18" i="26"/>
  <c r="H18" i="7"/>
  <c r="I18" i="28" s="1"/>
  <c r="E4" i="7"/>
  <c r="E4" i="10" s="1"/>
  <c r="H19" i="28"/>
  <c r="H18" i="28"/>
  <c r="H17" i="28"/>
  <c r="H16" i="28"/>
  <c r="H15" i="28"/>
  <c r="H14" i="28"/>
  <c r="E22" i="29"/>
  <c r="R11" i="28"/>
  <c r="R12" i="28"/>
  <c r="R14" i="28"/>
  <c r="R9" i="28"/>
  <c r="R13" i="28"/>
  <c r="R6" i="28"/>
  <c r="R10" i="28"/>
  <c r="R8" i="28"/>
  <c r="R7" i="28"/>
  <c r="R4" i="28"/>
  <c r="J20" i="23" l="1"/>
  <c r="E8" i="23" s="1"/>
  <c r="J20" i="19"/>
  <c r="E8" i="19" s="1"/>
  <c r="J20" i="15"/>
  <c r="E8" i="15" s="1"/>
  <c r="J20" i="11"/>
  <c r="E8" i="11" s="1"/>
  <c r="J20" i="7"/>
  <c r="E8" i="7" s="1"/>
  <c r="I20" i="9"/>
  <c r="I20" i="10"/>
  <c r="I20" i="11"/>
  <c r="I20" i="12"/>
  <c r="I20" i="13"/>
  <c r="I20" i="14"/>
  <c r="I20" i="15"/>
  <c r="I20" i="16"/>
  <c r="I20" i="17"/>
  <c r="I20" i="18"/>
  <c r="I20" i="19"/>
  <c r="I20" i="20"/>
  <c r="I20" i="21"/>
  <c r="I20" i="22"/>
  <c r="I20" i="23"/>
  <c r="I20" i="24"/>
  <c r="I20" i="25"/>
  <c r="I20" i="26"/>
  <c r="J20" i="25"/>
  <c r="E8" i="25" s="1"/>
  <c r="J20" i="21"/>
  <c r="E8" i="21" s="1"/>
  <c r="J20" i="17"/>
  <c r="E8" i="17" s="1"/>
  <c r="J20" i="13"/>
  <c r="E8" i="13" s="1"/>
  <c r="J20" i="9"/>
  <c r="E8" i="9" s="1"/>
  <c r="I20" i="7"/>
  <c r="I20" i="8"/>
  <c r="J20" i="24"/>
  <c r="E8" i="24" s="1"/>
  <c r="J20" i="20"/>
  <c r="E8" i="20" s="1"/>
  <c r="J20" i="16"/>
  <c r="E8" i="16" s="1"/>
  <c r="J20" i="12"/>
  <c r="E8" i="12" s="1"/>
  <c r="J20" i="8"/>
  <c r="E8" i="8" s="1"/>
  <c r="K18" i="28"/>
  <c r="K17" i="28"/>
  <c r="K15" i="28"/>
  <c r="K16" i="28"/>
  <c r="E4" i="25"/>
  <c r="E4" i="20"/>
  <c r="E4" i="15"/>
  <c r="E4" i="8"/>
  <c r="E4" i="24"/>
  <c r="E4" i="19"/>
  <c r="E4" i="13"/>
  <c r="E4" i="9"/>
  <c r="E4" i="23"/>
  <c r="E4" i="17"/>
  <c r="E4" i="12"/>
  <c r="E5" i="28"/>
  <c r="E4" i="26"/>
  <c r="E4" i="21"/>
  <c r="E4" i="16"/>
  <c r="E4" i="11"/>
  <c r="K14" i="28"/>
  <c r="E4" i="22"/>
  <c r="E4" i="18"/>
  <c r="E4" i="14"/>
  <c r="K19" i="28"/>
  <c r="J15" i="28"/>
  <c r="J19" i="28"/>
  <c r="J16" i="28"/>
  <c r="J17" i="28"/>
  <c r="J18" i="28"/>
  <c r="E7" i="29"/>
  <c r="R5" i="28"/>
  <c r="E27" i="29" l="1"/>
  <c r="J20" i="28"/>
  <c r="K20" i="28"/>
  <c r="E7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</author>
  </authors>
  <commentList>
    <comment ref="K5" authorId="0" shapeId="0" xr:uid="{D277B8B7-2B7D-40DD-9B6A-BE23C899A2E9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事業者名や算定対象年度は『1_排出係数』シートから記入してください。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</author>
  </authors>
  <commentList>
    <comment ref="J4" authorId="0" shapeId="0" xr:uid="{61447A9C-E262-48A2-9641-47A27FFEF0EA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事業者名と算定対象年度を記入してください
</t>
        </r>
      </text>
    </comment>
  </commentList>
</comments>
</file>

<file path=xl/sharedStrings.xml><?xml version="1.0" encoding="utf-8"?>
<sst xmlns="http://schemas.openxmlformats.org/spreadsheetml/2006/main" count="644" uniqueCount="55">
  <si>
    <t>軽油</t>
  </si>
  <si>
    <t>kl</t>
    <phoneticPr fontId="23"/>
  </si>
  <si>
    <t>熱量の原油換算エネルギー使用量への換算係数</t>
    <phoneticPr fontId="23"/>
  </si>
  <si>
    <t>エネルギーの種類別の発熱量、排出係数及び原油換算エネルギー使用量への換算係数</t>
    <rPh sb="6" eb="8">
      <t>シュルイ</t>
    </rPh>
    <rPh sb="8" eb="9">
      <t>ベツ</t>
    </rPh>
    <rPh sb="10" eb="12">
      <t>ハツネツ</t>
    </rPh>
    <rPh sb="12" eb="13">
      <t>リョウ</t>
    </rPh>
    <rPh sb="14" eb="16">
      <t>ハイシュツ</t>
    </rPh>
    <rPh sb="16" eb="18">
      <t>ケイスウ</t>
    </rPh>
    <rPh sb="18" eb="19">
      <t>オヨ</t>
    </rPh>
    <rPh sb="20" eb="22">
      <t>ゲンユ</t>
    </rPh>
    <rPh sb="22" eb="24">
      <t>カンザン</t>
    </rPh>
    <rPh sb="29" eb="32">
      <t>シヨウリョウ</t>
    </rPh>
    <rPh sb="34" eb="36">
      <t>カンザン</t>
    </rPh>
    <rPh sb="36" eb="38">
      <t>ケイスウ</t>
    </rPh>
    <phoneticPr fontId="23"/>
  </si>
  <si>
    <t>GJ/t</t>
    <phoneticPr fontId="23"/>
  </si>
  <si>
    <t>kl/GJ</t>
    <phoneticPr fontId="23"/>
  </si>
  <si>
    <r>
      <t>GJ/</t>
    </r>
    <r>
      <rPr>
        <sz val="10"/>
        <rFont val="Arial Unicode MS"/>
        <family val="3"/>
        <charset val="128"/>
      </rPr>
      <t>ｋ</t>
    </r>
    <r>
      <rPr>
        <sz val="10"/>
        <rFont val="Arial"/>
        <family val="2"/>
      </rPr>
      <t>l</t>
    </r>
  </si>
  <si>
    <r>
      <t>GJ/</t>
    </r>
    <r>
      <rPr>
        <sz val="10"/>
        <color indexed="8"/>
        <rFont val="Arial Unicode MS"/>
        <family val="3"/>
        <charset val="128"/>
      </rPr>
      <t>千</t>
    </r>
    <r>
      <rPr>
        <sz val="10"/>
        <color indexed="8"/>
        <rFont val="Arial"/>
        <family val="2"/>
      </rPr>
      <t>Nm</t>
    </r>
    <r>
      <rPr>
        <vertAlign val="superscript"/>
        <sz val="10"/>
        <color indexed="8"/>
        <rFont val="Arial"/>
        <family val="2"/>
      </rPr>
      <t>3</t>
    </r>
    <rPh sb="3" eb="4">
      <t>セン</t>
    </rPh>
    <phoneticPr fontId="23"/>
  </si>
  <si>
    <t>t-C/GJ</t>
    <phoneticPr fontId="23"/>
  </si>
  <si>
    <t>合　　　　　計</t>
    <rPh sb="0" eb="1">
      <t>ゴウ</t>
    </rPh>
    <rPh sb="6" eb="7">
      <t>ケイ</t>
    </rPh>
    <phoneticPr fontId="23"/>
  </si>
  <si>
    <t>単位</t>
    <rPh sb="0" eb="2">
      <t>タンイ</t>
    </rPh>
    <phoneticPr fontId="23"/>
  </si>
  <si>
    <t>年間
使用量</t>
    <rPh sb="0" eb="2">
      <t>ネンカン</t>
    </rPh>
    <rPh sb="3" eb="6">
      <t>シヨウリョウ</t>
    </rPh>
    <phoneticPr fontId="23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</si>
  <si>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23"/>
  </si>
  <si>
    <t>住　　　　所</t>
    <rPh sb="0" eb="1">
      <t>ジュウ</t>
    </rPh>
    <rPh sb="5" eb="6">
      <t>ショ</t>
    </rPh>
    <phoneticPr fontId="23"/>
  </si>
  <si>
    <t>温室効果ガス排出量</t>
    <rPh sb="0" eb="2">
      <t>オンシツ</t>
    </rPh>
    <rPh sb="2" eb="4">
      <t>コウカ</t>
    </rPh>
    <rPh sb="6" eb="8">
      <t>ハイシュツ</t>
    </rPh>
    <rPh sb="8" eb="9">
      <t>リョウ</t>
    </rPh>
    <phoneticPr fontId="23"/>
  </si>
  <si>
    <t>kl</t>
    <phoneticPr fontId="23"/>
  </si>
  <si>
    <r>
      <t>t-CO</t>
    </r>
    <r>
      <rPr>
        <vertAlign val="subscript"/>
        <sz val="10"/>
        <color indexed="8"/>
        <rFont val="Arial Black"/>
        <family val="2"/>
      </rPr>
      <t>2</t>
    </r>
    <phoneticPr fontId="23"/>
  </si>
  <si>
    <r>
      <t xml:space="preserve">熱　　　量
</t>
    </r>
    <r>
      <rPr>
        <sz val="9"/>
        <color indexed="9"/>
        <rFont val="Arial"/>
        <family val="2"/>
      </rPr>
      <t>(GJ)</t>
    </r>
    <rPh sb="0" eb="1">
      <t>ネツ</t>
    </rPh>
    <rPh sb="4" eb="5">
      <t>リョウ</t>
    </rPh>
    <phoneticPr fontId="23"/>
  </si>
  <si>
    <r>
      <t xml:space="preserve">排　出　量
</t>
    </r>
    <r>
      <rPr>
        <sz val="9"/>
        <color indexed="9"/>
        <rFont val="Arial"/>
        <family val="2"/>
      </rPr>
      <t>(t-CO</t>
    </r>
    <r>
      <rPr>
        <vertAlign val="subscript"/>
        <sz val="9"/>
        <color indexed="9"/>
        <rFont val="Arial"/>
        <family val="2"/>
      </rPr>
      <t>2</t>
    </r>
    <r>
      <rPr>
        <sz val="9"/>
        <color indexed="9"/>
        <rFont val="Arial"/>
        <family val="2"/>
      </rPr>
      <t>)</t>
    </r>
    <rPh sb="0" eb="1">
      <t>ハイ</t>
    </rPh>
    <rPh sb="2" eb="3">
      <t>デ</t>
    </rPh>
    <rPh sb="4" eb="5">
      <t>リョウ</t>
    </rPh>
    <phoneticPr fontId="23"/>
  </si>
  <si>
    <t>kl</t>
    <phoneticPr fontId="23"/>
  </si>
  <si>
    <t>t</t>
    <phoneticPr fontId="23"/>
  </si>
  <si>
    <t>－</t>
    <phoneticPr fontId="23"/>
  </si>
  <si>
    <t>－</t>
    <phoneticPr fontId="23"/>
  </si>
  <si>
    <r>
      <t xml:space="preserve">排　出　量
</t>
    </r>
    <r>
      <rPr>
        <sz val="9"/>
        <color indexed="9"/>
        <rFont val="Arial"/>
        <family val="2"/>
      </rPr>
      <t>(t-CO</t>
    </r>
    <r>
      <rPr>
        <sz val="6"/>
        <color indexed="9"/>
        <rFont val="Arial"/>
        <family val="2"/>
      </rPr>
      <t>2</t>
    </r>
    <r>
      <rPr>
        <sz val="9"/>
        <color indexed="9"/>
        <rFont val="Arial"/>
        <family val="2"/>
      </rPr>
      <t>)</t>
    </r>
    <rPh sb="0" eb="1">
      <t>ハイ</t>
    </rPh>
    <rPh sb="2" eb="3">
      <t>デ</t>
    </rPh>
    <rPh sb="4" eb="5">
      <t>リョウ</t>
    </rPh>
    <phoneticPr fontId="23"/>
  </si>
  <si>
    <t>事業所No.</t>
    <rPh sb="0" eb="3">
      <t>ジギョウショ</t>
    </rPh>
    <phoneticPr fontId="23"/>
  </si>
  <si>
    <r>
      <rPr>
        <sz val="8"/>
        <color indexed="8"/>
        <rFont val="ＭＳ Ｐゴシック"/>
        <family val="3"/>
        <charset val="128"/>
      </rPr>
      <t>千</t>
    </r>
    <r>
      <rPr>
        <sz val="9"/>
        <color indexed="8"/>
        <rFont val="Arial"/>
        <family val="2"/>
      </rPr>
      <t>Nm</t>
    </r>
    <r>
      <rPr>
        <vertAlign val="superscript"/>
        <sz val="8"/>
        <color indexed="8"/>
        <rFont val="Arial"/>
        <family val="2"/>
      </rPr>
      <t>3</t>
    </r>
    <rPh sb="0" eb="1">
      <t>セン</t>
    </rPh>
    <phoneticPr fontId="23"/>
  </si>
  <si>
    <r>
      <t>千</t>
    </r>
    <r>
      <rPr>
        <sz val="9"/>
        <color indexed="8"/>
        <rFont val="Arial"/>
        <family val="2"/>
      </rPr>
      <t>Nm</t>
    </r>
    <r>
      <rPr>
        <vertAlign val="superscript"/>
        <sz val="8"/>
        <color indexed="8"/>
        <rFont val="Arial"/>
        <family val="2"/>
      </rPr>
      <t>3</t>
    </r>
    <rPh sb="0" eb="1">
      <t>セン</t>
    </rPh>
    <phoneticPr fontId="23"/>
  </si>
  <si>
    <t>単位発熱量</t>
    <rPh sb="0" eb="2">
      <t>タンイ</t>
    </rPh>
    <rPh sb="2" eb="4">
      <t>ハツネツ</t>
    </rPh>
    <rPh sb="4" eb="5">
      <t>リョウ</t>
    </rPh>
    <phoneticPr fontId="23"/>
  </si>
  <si>
    <t>指定排出係数</t>
    <rPh sb="0" eb="2">
      <t>シテイ</t>
    </rPh>
    <rPh sb="2" eb="4">
      <t>ハイシュツ</t>
    </rPh>
    <rPh sb="4" eb="6">
      <t>ケイスウ</t>
    </rPh>
    <phoneticPr fontId="23"/>
  </si>
  <si>
    <t>単位</t>
    <rPh sb="0" eb="2">
      <t>タンイ</t>
    </rPh>
    <phoneticPr fontId="23"/>
  </si>
  <si>
    <t>事業者名</t>
    <rPh sb="0" eb="1">
      <t>コト</t>
    </rPh>
    <rPh sb="1" eb="2">
      <t>ギョウ</t>
    </rPh>
    <rPh sb="2" eb="3">
      <t>シャ</t>
    </rPh>
    <rPh sb="3" eb="4">
      <t>メイ</t>
    </rPh>
    <phoneticPr fontId="23"/>
  </si>
  <si>
    <t>GJ/</t>
    <phoneticPr fontId="23"/>
  </si>
  <si>
    <t>ガソリン</t>
    <phoneticPr fontId="23"/>
  </si>
  <si>
    <t>ＬＰＧ</t>
    <phoneticPr fontId="23"/>
  </si>
  <si>
    <t>ＣＮＧ</t>
    <phoneticPr fontId="23"/>
  </si>
  <si>
    <t>ＬＰＧ</t>
    <phoneticPr fontId="23"/>
  </si>
  <si>
    <t>年間燃料等使用量</t>
    <rPh sb="0" eb="2">
      <t>ネンカン</t>
    </rPh>
    <rPh sb="2" eb="4">
      <t>ネンリョウ</t>
    </rPh>
    <rPh sb="4" eb="5">
      <t>トウ</t>
    </rPh>
    <rPh sb="5" eb="7">
      <t>シヨウ</t>
    </rPh>
    <rPh sb="7" eb="8">
      <t>リョウ</t>
    </rPh>
    <phoneticPr fontId="23"/>
  </si>
  <si>
    <t>燃　料　及　び　電　気</t>
    <rPh sb="0" eb="1">
      <t>ネン</t>
    </rPh>
    <rPh sb="2" eb="3">
      <t>リョウ</t>
    </rPh>
    <rPh sb="4" eb="5">
      <t>オヨ</t>
    </rPh>
    <rPh sb="8" eb="9">
      <t>デン</t>
    </rPh>
    <rPh sb="10" eb="11">
      <t>キ</t>
    </rPh>
    <phoneticPr fontId="23"/>
  </si>
  <si>
    <t>燃料等の種類</t>
    <rPh sb="0" eb="2">
      <t>ネンリョウ</t>
    </rPh>
    <rPh sb="2" eb="3">
      <t>トウ</t>
    </rPh>
    <rPh sb="4" eb="6">
      <t>シュルイ</t>
    </rPh>
    <phoneticPr fontId="23"/>
  </si>
  <si>
    <t>燃　料　及　び　電　気</t>
    <rPh sb="0" eb="1">
      <t>ネン</t>
    </rPh>
    <rPh sb="2" eb="3">
      <t>リョウ</t>
    </rPh>
    <rPh sb="4" eb="5">
      <t>オヨ</t>
    </rPh>
    <rPh sb="8" eb="9">
      <t>デン</t>
    </rPh>
    <rPh sb="10" eb="11">
      <t>キ</t>
    </rPh>
    <phoneticPr fontId="3"/>
  </si>
  <si>
    <t>工　場　等　名</t>
    <rPh sb="0" eb="1">
      <t>コウ</t>
    </rPh>
    <rPh sb="2" eb="3">
      <t>バ</t>
    </rPh>
    <rPh sb="4" eb="5">
      <t>トウ</t>
    </rPh>
    <rPh sb="6" eb="7">
      <t>メイ</t>
    </rPh>
    <phoneticPr fontId="23"/>
  </si>
  <si>
    <t>工場等別　自動車の使用に伴う温室効果ガス排出量等算定表</t>
    <rPh sb="0" eb="2">
      <t>コウジョウ</t>
    </rPh>
    <rPh sb="2" eb="3">
      <t>トウ</t>
    </rPh>
    <rPh sb="3" eb="4">
      <t>ベツ</t>
    </rPh>
    <rPh sb="5" eb="8">
      <t>ジドウシャ</t>
    </rPh>
    <rPh sb="9" eb="11">
      <t>シヨウ</t>
    </rPh>
    <rPh sb="12" eb="13">
      <t>トモナ</t>
    </rPh>
    <rPh sb="14" eb="16">
      <t>オンシツ</t>
    </rPh>
    <rPh sb="16" eb="18">
      <t>コウカ</t>
    </rPh>
    <rPh sb="20" eb="22">
      <t>ハイシュツ</t>
    </rPh>
    <rPh sb="22" eb="23">
      <t>リョウ</t>
    </rPh>
    <rPh sb="23" eb="24">
      <t>トウ</t>
    </rPh>
    <rPh sb="24" eb="26">
      <t>サンテイ</t>
    </rPh>
    <rPh sb="26" eb="27">
      <t>ヒョウ</t>
    </rPh>
    <phoneticPr fontId="23"/>
  </si>
  <si>
    <t>自動車の使用に伴う温室効果ガス排出量等算定総括表</t>
    <rPh sb="0" eb="3">
      <t>ジドウシャ</t>
    </rPh>
    <rPh sb="4" eb="6">
      <t>シヨウ</t>
    </rPh>
    <rPh sb="7" eb="8">
      <t>トモナ</t>
    </rPh>
    <rPh sb="9" eb="11">
      <t>オンシツ</t>
    </rPh>
    <rPh sb="11" eb="13">
      <t>コウカ</t>
    </rPh>
    <rPh sb="15" eb="17">
      <t>ハイシュツ</t>
    </rPh>
    <rPh sb="17" eb="18">
      <t>リョウ</t>
    </rPh>
    <rPh sb="18" eb="19">
      <t>トウ</t>
    </rPh>
    <rPh sb="19" eb="21">
      <t>サンテイ</t>
    </rPh>
    <rPh sb="21" eb="23">
      <t>ソウカツ</t>
    </rPh>
    <rPh sb="23" eb="24">
      <t>ヒョウ</t>
    </rPh>
    <phoneticPr fontId="23"/>
  </si>
  <si>
    <t>その他の燃料 （</t>
  </si>
  <si>
    <t>その他の燃料 （</t>
    <rPh sb="2" eb="3">
      <t>タ</t>
    </rPh>
    <rPh sb="4" eb="6">
      <t>ネンリョウ</t>
    </rPh>
    <phoneticPr fontId="23"/>
  </si>
  <si>
    <t>)</t>
  </si>
  <si>
    <t>)</t>
    <phoneticPr fontId="23"/>
  </si>
  <si>
    <t>算定対象
年度</t>
    <rPh sb="0" eb="2">
      <t>サンテイ</t>
    </rPh>
    <rPh sb="2" eb="4">
      <t>タイショウ</t>
    </rPh>
    <rPh sb="5" eb="7">
      <t>ネンド</t>
    </rPh>
    <phoneticPr fontId="23"/>
  </si>
  <si>
    <t>算定対象年度</t>
    <rPh sb="0" eb="2">
      <t>サンテイ</t>
    </rPh>
    <rPh sb="2" eb="4">
      <t>タイショウ</t>
    </rPh>
    <rPh sb="4" eb="6">
      <t>ネンド</t>
    </rPh>
    <phoneticPr fontId="23"/>
  </si>
  <si>
    <t>事業者名</t>
    <rPh sb="0" eb="3">
      <t>ジギョウシャ</t>
    </rPh>
    <rPh sb="3" eb="4">
      <t>メイ</t>
    </rPh>
    <phoneticPr fontId="3"/>
  </si>
  <si>
    <t>事業所
No.</t>
    <rPh sb="0" eb="3">
      <t>ジギョウショ</t>
    </rPh>
    <phoneticPr fontId="3"/>
  </si>
  <si>
    <t>工　場　等　名</t>
    <rPh sb="0" eb="1">
      <t>コウ</t>
    </rPh>
    <rPh sb="2" eb="3">
      <t>バ</t>
    </rPh>
    <rPh sb="4" eb="5">
      <t>トウ</t>
    </rPh>
    <rPh sb="6" eb="7">
      <t>メイ</t>
    </rPh>
    <phoneticPr fontId="3"/>
  </si>
  <si>
    <t>全　事　業　所　集　計</t>
    <rPh sb="0" eb="1">
      <t>ゼン</t>
    </rPh>
    <rPh sb="2" eb="3">
      <t>コト</t>
    </rPh>
    <rPh sb="4" eb="5">
      <t>ギョウ</t>
    </rPh>
    <rPh sb="6" eb="7">
      <t>ショ</t>
    </rPh>
    <rPh sb="8" eb="9">
      <t>シュウ</t>
    </rPh>
    <rPh sb="10" eb="11">
      <t>ケイ</t>
    </rPh>
    <phoneticPr fontId="3"/>
  </si>
  <si>
    <t>温室効果ガス排出量</t>
    <rPh sb="0" eb="2">
      <t>オンシツ</t>
    </rPh>
    <rPh sb="2" eb="4">
      <t>コウカ</t>
    </rPh>
    <rPh sb="6" eb="9">
      <t>ハイシュツリョウ</t>
    </rPh>
    <phoneticPr fontId="3"/>
  </si>
  <si>
    <t>工場等別実績一覧</t>
    <rPh sb="0" eb="4">
      <t>コウジョウトウベツ</t>
    </rPh>
    <rPh sb="4" eb="6">
      <t>ジッセキ</t>
    </rPh>
    <rPh sb="6" eb="8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</si>
</sst>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\ "/>
    <numFmt numFmtId="178" formatCode="0.00\ "/>
    <numFmt numFmtId="179" formatCode="0.0000\ "/>
    <numFmt numFmtId="180" formatCode="[=0]&quot;&quot;;#,##0"/>
    <numFmt numFmtId="181" formatCode="[=0]&quot;&quot;;General"/>
  </numFmts>
  <fonts count="64"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Arial Black"/>
      <family val="2"/>
    </font>
    <font>
      <sz val="11"/>
      <color indexed="8"/>
      <name val="Arial Black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 Unicode MS"/>
      <family val="3"/>
      <charset val="128"/>
    </font>
    <font>
      <sz val="10"/>
      <color indexed="8"/>
      <name val="Arial"/>
      <family val="2"/>
    </font>
    <font>
      <sz val="10"/>
      <color indexed="8"/>
      <name val="Arial Unicode MS"/>
      <family val="3"/>
      <charset val="128"/>
    </font>
    <font>
      <vertAlign val="superscript"/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9"/>
      <name val="Arial"/>
      <family val="2"/>
    </font>
    <font>
      <vertAlign val="subscript"/>
      <sz val="9"/>
      <color indexed="9"/>
      <name val="Arial"/>
      <family val="2"/>
    </font>
    <font>
      <sz val="10"/>
      <color indexed="8"/>
      <name val="Arial Black"/>
      <family val="2"/>
    </font>
    <font>
      <sz val="9"/>
      <color indexed="8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vertAlign val="subscript"/>
      <sz val="10"/>
      <color indexed="8"/>
      <name val="Arial Black"/>
      <family val="2"/>
    </font>
    <font>
      <sz val="10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9"/>
      <name val="Arial"/>
      <family val="2"/>
    </font>
    <font>
      <b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vertAlign val="superscript"/>
      <sz val="8"/>
      <color indexed="8"/>
      <name val="Arial"/>
      <family val="2"/>
    </font>
    <font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Arial"/>
      <family val="2"/>
    </font>
    <font>
      <b/>
      <sz val="8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indexed="9"/>
      <name val="ＭＳ Ｐゴシック"/>
      <family val="3"/>
      <charset val="128"/>
    </font>
    <font>
      <sz val="11"/>
      <color indexed="8"/>
      <name val="Arial"/>
      <family val="2"/>
    </font>
    <font>
      <b/>
      <sz val="9"/>
      <color indexed="81"/>
      <name val="BIZ UDP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1">
      <alignment horizontal="center"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2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" fillId="0" borderId="0" xfId="43">
      <alignment vertical="center"/>
    </xf>
    <xf numFmtId="0" fontId="6" fillId="0" borderId="0" xfId="43" applyFont="1">
      <alignment vertical="center"/>
    </xf>
    <xf numFmtId="0" fontId="2" fillId="0" borderId="0" xfId="43" applyAlignment="1">
      <alignment horizontal="center" vertical="center"/>
    </xf>
    <xf numFmtId="0" fontId="35" fillId="0" borderId="0" xfId="0" applyFont="1">
      <alignment vertical="center"/>
    </xf>
    <xf numFmtId="0" fontId="4" fillId="0" borderId="12" xfId="43" applyFont="1" applyBorder="1" applyAlignment="1">
      <alignment horizontal="centerContinuous" vertical="center"/>
    </xf>
    <xf numFmtId="0" fontId="47" fillId="24" borderId="23" xfId="43" applyFont="1" applyFill="1" applyBorder="1" applyAlignment="1">
      <alignment horizontal="centerContinuous" vertical="center"/>
    </xf>
    <xf numFmtId="0" fontId="47" fillId="24" borderId="11" xfId="43" applyFont="1" applyFill="1" applyBorder="1" applyAlignment="1">
      <alignment horizontal="centerContinuous" vertical="center"/>
    </xf>
    <xf numFmtId="0" fontId="47" fillId="24" borderId="24" xfId="43" applyFont="1" applyFill="1" applyBorder="1" applyAlignment="1">
      <alignment horizontal="centerContinuous" vertical="center"/>
    </xf>
    <xf numFmtId="0" fontId="47" fillId="24" borderId="15" xfId="43" applyFont="1" applyFill="1" applyBorder="1" applyAlignment="1">
      <alignment horizontal="centerContinuous" vertical="center"/>
    </xf>
    <xf numFmtId="0" fontId="47" fillId="24" borderId="25" xfId="43" applyFont="1" applyFill="1" applyBorder="1" applyAlignment="1">
      <alignment horizontal="centerContinuous" vertical="center"/>
    </xf>
    <xf numFmtId="0" fontId="47" fillId="24" borderId="26" xfId="43" applyFont="1" applyFill="1" applyBorder="1" applyAlignment="1">
      <alignment horizontal="centerContinuous" vertical="center"/>
    </xf>
    <xf numFmtId="0" fontId="47" fillId="24" borderId="14" xfId="43" applyFont="1" applyFill="1" applyBorder="1" applyAlignment="1">
      <alignment vertical="center" textRotation="255" wrapText="1"/>
    </xf>
    <xf numFmtId="0" fontId="22" fillId="0" borderId="27" xfId="43" applyFont="1" applyBorder="1" applyAlignment="1">
      <alignment horizontal="centerContinuous" vertical="center"/>
    </xf>
    <xf numFmtId="0" fontId="22" fillId="0" borderId="28" xfId="43" applyFont="1" applyBorder="1" applyAlignment="1">
      <alignment horizontal="centerContinuous" vertical="center"/>
    </xf>
    <xf numFmtId="3" fontId="22" fillId="0" borderId="30" xfId="43" applyNumberFormat="1" applyFont="1" applyBorder="1" applyAlignment="1">
      <alignment horizontal="center" vertical="center"/>
    </xf>
    <xf numFmtId="0" fontId="22" fillId="0" borderId="29" xfId="43" applyFont="1" applyBorder="1" applyAlignment="1">
      <alignment horizontal="center" vertical="center"/>
    </xf>
    <xf numFmtId="180" fontId="28" fillId="0" borderId="31" xfId="43" applyNumberFormat="1" applyFont="1" applyBorder="1">
      <alignment vertical="center"/>
    </xf>
    <xf numFmtId="0" fontId="42" fillId="25" borderId="33" xfId="0" applyFont="1" applyFill="1" applyBorder="1" applyAlignment="1">
      <alignment horizontal="centerContinuous" vertical="center"/>
    </xf>
    <xf numFmtId="0" fontId="42" fillId="25" borderId="34" xfId="0" applyFont="1" applyFill="1" applyBorder="1" applyAlignment="1">
      <alignment horizontal="centerContinuous" vertical="center"/>
    </xf>
    <xf numFmtId="0" fontId="44" fillId="25" borderId="38" xfId="43" applyFont="1" applyFill="1" applyBorder="1" applyAlignment="1">
      <alignment horizontal="centerContinuous" vertical="center"/>
    </xf>
    <xf numFmtId="0" fontId="44" fillId="25" borderId="39" xfId="43" applyFont="1" applyFill="1" applyBorder="1" applyAlignment="1">
      <alignment horizontal="centerContinuous" vertical="center"/>
    </xf>
    <xf numFmtId="0" fontId="44" fillId="25" borderId="40" xfId="43" applyFont="1" applyFill="1" applyBorder="1" applyAlignment="1">
      <alignment horizontal="centerContinuous" vertical="center"/>
    </xf>
    <xf numFmtId="0" fontId="42" fillId="25" borderId="38" xfId="0" applyFont="1" applyFill="1" applyBorder="1" applyAlignment="1">
      <alignment horizontal="centerContinuous" vertical="center"/>
    </xf>
    <xf numFmtId="0" fontId="42" fillId="25" borderId="39" xfId="0" applyFont="1" applyFill="1" applyBorder="1" applyAlignment="1">
      <alignment horizontal="centerContinuous" vertical="center"/>
    </xf>
    <xf numFmtId="0" fontId="42" fillId="25" borderId="40" xfId="0" applyFont="1" applyFill="1" applyBorder="1" applyAlignment="1">
      <alignment horizontal="centerContinuous" vertical="center"/>
    </xf>
    <xf numFmtId="0" fontId="0" fillId="24" borderId="11" xfId="0" applyFill="1" applyBorder="1" applyAlignment="1">
      <alignment horizontal="centerContinuous" vertical="center"/>
    </xf>
    <xf numFmtId="0" fontId="0" fillId="24" borderId="41" xfId="0" applyFill="1" applyBorder="1" applyAlignment="1">
      <alignment horizontal="centerContinuous" vertical="center"/>
    </xf>
    <xf numFmtId="176" fontId="47" fillId="24" borderId="42" xfId="43" applyNumberFormat="1" applyFont="1" applyFill="1" applyBorder="1" applyAlignment="1">
      <alignment horizontal="center" vertical="center" wrapText="1"/>
    </xf>
    <xf numFmtId="176" fontId="47" fillId="24" borderId="43" xfId="43" applyNumberFormat="1" applyFont="1" applyFill="1" applyBorder="1" applyAlignment="1">
      <alignment horizontal="center" vertical="center"/>
    </xf>
    <xf numFmtId="0" fontId="47" fillId="24" borderId="19" xfId="43" applyFont="1" applyFill="1" applyBorder="1" applyAlignment="1">
      <alignment horizontal="center" vertical="center" wrapText="1"/>
    </xf>
    <xf numFmtId="0" fontId="47" fillId="24" borderId="50" xfId="43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22" fillId="0" borderId="51" xfId="43" applyFont="1" applyBorder="1">
      <alignment vertical="center"/>
    </xf>
    <xf numFmtId="0" fontId="22" fillId="0" borderId="52" xfId="43" applyFont="1" applyBorder="1">
      <alignment vertical="center"/>
    </xf>
    <xf numFmtId="0" fontId="22" fillId="0" borderId="53" xfId="43" applyFont="1" applyBorder="1">
      <alignment vertical="center"/>
    </xf>
    <xf numFmtId="180" fontId="28" fillId="0" borderId="51" xfId="43" applyNumberFormat="1" applyFont="1" applyBorder="1">
      <alignment vertical="center"/>
    </xf>
    <xf numFmtId="0" fontId="28" fillId="0" borderId="54" xfId="43" applyFont="1" applyBorder="1" applyAlignment="1">
      <alignment horizontal="center" vertical="center"/>
    </xf>
    <xf numFmtId="180" fontId="28" fillId="0" borderId="55" xfId="43" applyNumberFormat="1" applyFont="1" applyBorder="1">
      <alignment vertical="center"/>
    </xf>
    <xf numFmtId="0" fontId="22" fillId="0" borderId="25" xfId="43" applyFont="1" applyBorder="1">
      <alignment vertical="center"/>
    </xf>
    <xf numFmtId="0" fontId="22" fillId="0" borderId="26" xfId="43" applyFont="1" applyBorder="1">
      <alignment vertical="center"/>
    </xf>
    <xf numFmtId="0" fontId="22" fillId="0" borderId="56" xfId="43" applyFont="1" applyBorder="1">
      <alignment vertical="center"/>
    </xf>
    <xf numFmtId="180" fontId="28" fillId="0" borderId="25" xfId="43" applyNumberFormat="1" applyFont="1" applyBorder="1">
      <alignment vertical="center"/>
    </xf>
    <xf numFmtId="0" fontId="28" fillId="0" borderId="43" xfId="43" applyFont="1" applyBorder="1" applyAlignment="1">
      <alignment horizontal="center" vertical="center"/>
    </xf>
    <xf numFmtId="180" fontId="28" fillId="0" borderId="50" xfId="43" applyNumberFormat="1" applyFont="1" applyBorder="1">
      <alignment vertical="center"/>
    </xf>
    <xf numFmtId="0" fontId="29" fillId="0" borderId="43" xfId="0" applyFont="1" applyBorder="1" applyAlignment="1">
      <alignment horizontal="center" vertical="center"/>
    </xf>
    <xf numFmtId="180" fontId="29" fillId="0" borderId="25" xfId="0" applyNumberFormat="1" applyFont="1" applyBorder="1">
      <alignment vertical="center"/>
    </xf>
    <xf numFmtId="180" fontId="29" fillId="0" borderId="50" xfId="0" applyNumberFormat="1" applyFont="1" applyBorder="1">
      <alignment vertical="center"/>
    </xf>
    <xf numFmtId="3" fontId="28" fillId="0" borderId="25" xfId="43" applyNumberFormat="1" applyFont="1" applyBorder="1">
      <alignment vertical="center"/>
    </xf>
    <xf numFmtId="3" fontId="28" fillId="0" borderId="50" xfId="43" applyNumberFormat="1" applyFont="1" applyBorder="1">
      <alignment vertical="center"/>
    </xf>
    <xf numFmtId="3" fontId="28" fillId="26" borderId="25" xfId="43" applyNumberFormat="1" applyFont="1" applyFill="1" applyBorder="1" applyProtection="1">
      <alignment vertical="center"/>
      <protection locked="0"/>
    </xf>
    <xf numFmtId="0" fontId="4" fillId="0" borderId="56" xfId="43" applyFont="1" applyBorder="1">
      <alignment vertical="center"/>
    </xf>
    <xf numFmtId="178" fontId="30" fillId="26" borderId="42" xfId="43" applyNumberFormat="1" applyFont="1" applyFill="1" applyBorder="1" applyProtection="1">
      <alignment vertical="center"/>
      <protection locked="0"/>
    </xf>
    <xf numFmtId="0" fontId="32" fillId="0" borderId="57" xfId="0" applyFont="1" applyBorder="1" applyAlignment="1">
      <alignment horizontal="center" vertical="center"/>
    </xf>
    <xf numFmtId="0" fontId="55" fillId="26" borderId="56" xfId="0" applyFont="1" applyFill="1" applyBorder="1" applyAlignment="1" applyProtection="1">
      <alignment horizontal="center" vertical="center"/>
      <protection locked="0"/>
    </xf>
    <xf numFmtId="179" fontId="32" fillId="26" borderId="25" xfId="0" applyNumberFormat="1" applyFont="1" applyFill="1" applyBorder="1" applyProtection="1">
      <alignment vertical="center"/>
      <protection locked="0"/>
    </xf>
    <xf numFmtId="0" fontId="4" fillId="0" borderId="25" xfId="43" applyFont="1" applyBorder="1" applyAlignment="1">
      <alignment vertical="center" wrapText="1"/>
    </xf>
    <xf numFmtId="0" fontId="4" fillId="0" borderId="26" xfId="43" applyFont="1" applyBorder="1">
      <alignment vertical="center"/>
    </xf>
    <xf numFmtId="0" fontId="56" fillId="27" borderId="0" xfId="0" applyFont="1" applyFill="1" applyProtection="1">
      <alignment vertical="center"/>
      <protection locked="0"/>
    </xf>
    <xf numFmtId="0" fontId="57" fillId="25" borderId="33" xfId="0" applyFont="1" applyFill="1" applyBorder="1" applyAlignment="1">
      <alignment horizontal="centerContinuous" vertical="center" wrapText="1"/>
    </xf>
    <xf numFmtId="0" fontId="22" fillId="0" borderId="25" xfId="43" applyFont="1" applyBorder="1" applyAlignment="1">
      <alignment vertical="center" wrapText="1"/>
    </xf>
    <xf numFmtId="0" fontId="4" fillId="26" borderId="26" xfId="43" applyFont="1" applyFill="1" applyBorder="1" applyProtection="1">
      <alignment vertical="center"/>
      <protection locked="0"/>
    </xf>
    <xf numFmtId="0" fontId="59" fillId="26" borderId="13" xfId="0" applyFont="1" applyFill="1" applyBorder="1" applyAlignment="1" applyProtection="1">
      <alignment horizontal="center" vertical="center"/>
      <protection locked="0"/>
    </xf>
    <xf numFmtId="0" fontId="59" fillId="0" borderId="13" xfId="0" applyFont="1" applyBorder="1" applyAlignment="1">
      <alignment horizontal="center" vertical="center"/>
    </xf>
    <xf numFmtId="0" fontId="22" fillId="0" borderId="56" xfId="43" applyFont="1" applyBorder="1" applyAlignment="1">
      <alignment horizontal="center" vertical="center"/>
    </xf>
    <xf numFmtId="0" fontId="36" fillId="24" borderId="38" xfId="43" applyFont="1" applyFill="1" applyBorder="1" applyAlignment="1">
      <alignment horizontal="centerContinuous" vertical="center"/>
    </xf>
    <xf numFmtId="0" fontId="36" fillId="24" borderId="39" xfId="43" applyFont="1" applyFill="1" applyBorder="1" applyAlignment="1">
      <alignment horizontal="centerContinuous" vertical="center"/>
    </xf>
    <xf numFmtId="0" fontId="37" fillId="24" borderId="40" xfId="0" applyFont="1" applyFill="1" applyBorder="1" applyAlignment="1">
      <alignment horizontal="centerContinuous" vertical="center"/>
    </xf>
    <xf numFmtId="0" fontId="37" fillId="0" borderId="0" xfId="0" applyFont="1">
      <alignment vertical="center"/>
    </xf>
    <xf numFmtId="0" fontId="42" fillId="25" borderId="62" xfId="0" applyFont="1" applyFill="1" applyBorder="1" applyAlignment="1">
      <alignment horizontal="centerContinuous" vertical="center"/>
    </xf>
    <xf numFmtId="0" fontId="58" fillId="25" borderId="33" xfId="0" applyFont="1" applyFill="1" applyBorder="1" applyAlignment="1">
      <alignment horizontal="centerContinuous" vertical="center" wrapText="1"/>
    </xf>
    <xf numFmtId="0" fontId="24" fillId="24" borderId="23" xfId="43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176" fontId="24" fillId="24" borderId="11" xfId="43" applyNumberFormat="1" applyFont="1" applyFill="1" applyBorder="1" applyAlignment="1">
      <alignment horizontal="centerContinuous" vertical="center"/>
    </xf>
    <xf numFmtId="0" fontId="54" fillId="24" borderId="46" xfId="43" applyFont="1" applyFill="1" applyBorder="1" applyAlignment="1">
      <alignment horizontal="centerContinuous" vertical="center"/>
    </xf>
    <xf numFmtId="0" fontId="54" fillId="24" borderId="32" xfId="43" applyFont="1" applyFill="1" applyBorder="1" applyAlignment="1">
      <alignment horizontal="centerContinuous" vertical="center"/>
    </xf>
    <xf numFmtId="0" fontId="54" fillId="24" borderId="47" xfId="43" applyFont="1" applyFill="1" applyBorder="1" applyAlignment="1">
      <alignment horizontal="centerContinuous" vertical="center"/>
    </xf>
    <xf numFmtId="176" fontId="54" fillId="24" borderId="46" xfId="43" applyNumberFormat="1" applyFont="1" applyFill="1" applyBorder="1" applyAlignment="1">
      <alignment horizontal="centerContinuous" vertical="center"/>
    </xf>
    <xf numFmtId="0" fontId="54" fillId="24" borderId="48" xfId="43" applyFont="1" applyFill="1" applyBorder="1" applyAlignment="1">
      <alignment horizontal="centerContinuous" vertical="center"/>
    </xf>
    <xf numFmtId="0" fontId="46" fillId="24" borderId="49" xfId="0" applyFont="1" applyFill="1" applyBorder="1" applyAlignment="1">
      <alignment horizontal="center" vertical="center"/>
    </xf>
    <xf numFmtId="0" fontId="4" fillId="0" borderId="25" xfId="43" applyFont="1" applyBorder="1">
      <alignment vertical="center"/>
    </xf>
    <xf numFmtId="177" fontId="30" fillId="0" borderId="42" xfId="43" applyNumberFormat="1" applyFont="1" applyBorder="1">
      <alignment vertical="center"/>
    </xf>
    <xf numFmtId="179" fontId="30" fillId="0" borderId="25" xfId="43" applyNumberFormat="1" applyFont="1" applyBorder="1">
      <alignment vertical="center"/>
    </xf>
    <xf numFmtId="0" fontId="30" fillId="0" borderId="44" xfId="43" applyFont="1" applyBorder="1" applyAlignment="1">
      <alignment horizontal="center" vertical="center"/>
    </xf>
    <xf numFmtId="0" fontId="4" fillId="0" borderId="26" xfId="43" applyFont="1" applyBorder="1" applyAlignment="1">
      <alignment vertical="center" wrapText="1"/>
    </xf>
    <xf numFmtId="0" fontId="4" fillId="0" borderId="56" xfId="43" applyFont="1" applyBorder="1" applyAlignment="1">
      <alignment horizontal="center" vertical="center"/>
    </xf>
    <xf numFmtId="0" fontId="4" fillId="0" borderId="70" xfId="43" applyFont="1" applyBorder="1">
      <alignment vertical="center"/>
    </xf>
    <xf numFmtId="0" fontId="30" fillId="0" borderId="60" xfId="43" applyFont="1" applyBorder="1" applyAlignment="1">
      <alignment horizontal="center" vertical="center"/>
    </xf>
    <xf numFmtId="0" fontId="54" fillId="24" borderId="42" xfId="43" applyFont="1" applyFill="1" applyBorder="1" applyAlignment="1">
      <alignment horizontal="centerContinuous" vertical="center"/>
    </xf>
    <xf numFmtId="0" fontId="1" fillId="24" borderId="36" xfId="0" applyFont="1" applyFill="1" applyBorder="1" applyAlignment="1">
      <alignment horizontal="centerContinuous" vertical="center"/>
    </xf>
    <xf numFmtId="0" fontId="25" fillId="24" borderId="37" xfId="0" applyFont="1" applyFill="1" applyBorder="1" applyAlignment="1">
      <alignment horizontal="centerContinuous" vertical="center"/>
    </xf>
    <xf numFmtId="0" fontId="0" fillId="24" borderId="45" xfId="0" applyFill="1" applyBorder="1" applyAlignment="1">
      <alignment horizontal="centerContinuous" vertical="center"/>
    </xf>
    <xf numFmtId="0" fontId="27" fillId="0" borderId="13" xfId="0" applyFont="1" applyBorder="1" applyAlignment="1">
      <alignment horizontal="center" vertical="center"/>
    </xf>
    <xf numFmtId="0" fontId="42" fillId="25" borderId="16" xfId="0" applyFont="1" applyFill="1" applyBorder="1" applyAlignment="1">
      <alignment horizontal="centerContinuous" vertical="center"/>
    </xf>
    <xf numFmtId="0" fontId="42" fillId="25" borderId="17" xfId="0" applyFont="1" applyFill="1" applyBorder="1" applyAlignment="1">
      <alignment horizontal="centerContinuous" vertical="center"/>
    </xf>
    <xf numFmtId="0" fontId="43" fillId="25" borderId="17" xfId="0" applyFont="1" applyFill="1" applyBorder="1" applyAlignment="1">
      <alignment horizontal="centerContinuous" vertical="center"/>
    </xf>
    <xf numFmtId="0" fontId="41" fillId="0" borderId="35" xfId="0" applyFont="1" applyBorder="1" applyAlignment="1">
      <alignment horizontal="center" vertical="center" wrapText="1"/>
    </xf>
    <xf numFmtId="0" fontId="42" fillId="25" borderId="18" xfId="0" applyFont="1" applyFill="1" applyBorder="1" applyAlignment="1">
      <alignment horizontal="centerContinuous" vertical="center"/>
    </xf>
    <xf numFmtId="0" fontId="42" fillId="25" borderId="19" xfId="0" applyFont="1" applyFill="1" applyBorder="1" applyAlignment="1">
      <alignment horizontal="centerContinuous" vertical="center"/>
    </xf>
    <xf numFmtId="0" fontId="43" fillId="25" borderId="19" xfId="0" applyFont="1" applyFill="1" applyBorder="1" applyAlignment="1">
      <alignment horizontal="centerContinuous" vertical="center"/>
    </xf>
    <xf numFmtId="0" fontId="42" fillId="25" borderId="20" xfId="0" applyFont="1" applyFill="1" applyBorder="1" applyAlignment="1">
      <alignment horizontal="centerContinuous" vertical="center"/>
    </xf>
    <xf numFmtId="0" fontId="42" fillId="25" borderId="21" xfId="0" applyFont="1" applyFill="1" applyBorder="1" applyAlignment="1">
      <alignment horizontal="centerContinuous" vertical="center"/>
    </xf>
    <xf numFmtId="0" fontId="43" fillId="25" borderId="21" xfId="0" applyFont="1" applyFill="1" applyBorder="1" applyAlignment="1">
      <alignment horizontal="centerContinuous" vertical="center"/>
    </xf>
    <xf numFmtId="0" fontId="46" fillId="25" borderId="36" xfId="0" applyFont="1" applyFill="1" applyBorder="1" applyAlignment="1">
      <alignment horizontal="centerContinuous" vertical="center"/>
    </xf>
    <xf numFmtId="0" fontId="46" fillId="25" borderId="37" xfId="0" applyFont="1" applyFill="1" applyBorder="1" applyAlignment="1">
      <alignment horizontal="centerContinuous" vertical="center"/>
    </xf>
    <xf numFmtId="0" fontId="40" fillId="0" borderId="13" xfId="0" applyFont="1" applyBorder="1">
      <alignment vertical="center"/>
    </xf>
    <xf numFmtId="0" fontId="22" fillId="0" borderId="61" xfId="43" applyFont="1" applyBorder="1" applyAlignment="1">
      <alignment vertical="center" wrapText="1"/>
    </xf>
    <xf numFmtId="0" fontId="0" fillId="28" borderId="0" xfId="0" applyFill="1">
      <alignment vertical="center"/>
    </xf>
    <xf numFmtId="0" fontId="49" fillId="0" borderId="35" xfId="0" applyFont="1" applyBorder="1" applyAlignment="1">
      <alignment horizontal="center" vertical="center" wrapText="1"/>
    </xf>
    <xf numFmtId="0" fontId="6" fillId="28" borderId="0" xfId="43" applyFont="1" applyFill="1">
      <alignment vertical="center"/>
    </xf>
    <xf numFmtId="0" fontId="35" fillId="28" borderId="0" xfId="0" applyFont="1" applyFill="1">
      <alignment vertical="center"/>
    </xf>
    <xf numFmtId="0" fontId="2" fillId="28" borderId="0" xfId="43" applyFill="1" applyAlignment="1">
      <alignment horizontal="center" vertical="center"/>
    </xf>
    <xf numFmtId="0" fontId="2" fillId="28" borderId="0" xfId="43" applyFill="1">
      <alignment vertical="center"/>
    </xf>
    <xf numFmtId="0" fontId="22" fillId="28" borderId="25" xfId="43" applyFont="1" applyFill="1" applyBorder="1">
      <alignment vertical="center"/>
    </xf>
    <xf numFmtId="0" fontId="22" fillId="28" borderId="26" xfId="43" applyFont="1" applyFill="1" applyBorder="1">
      <alignment vertical="center"/>
    </xf>
    <xf numFmtId="0" fontId="22" fillId="28" borderId="56" xfId="43" applyFont="1" applyFill="1" applyBorder="1">
      <alignment vertical="center"/>
    </xf>
    <xf numFmtId="0" fontId="22" fillId="28" borderId="25" xfId="43" applyFont="1" applyFill="1" applyBorder="1" applyAlignment="1">
      <alignment vertical="center" wrapText="1"/>
    </xf>
    <xf numFmtId="0" fontId="22" fillId="28" borderId="61" xfId="43" applyFont="1" applyFill="1" applyBorder="1" applyAlignment="1">
      <alignment vertical="center" wrapText="1"/>
    </xf>
    <xf numFmtId="0" fontId="52" fillId="0" borderId="43" xfId="0" applyFont="1" applyBorder="1" applyAlignment="1">
      <alignment horizontal="center" vertical="center"/>
    </xf>
    <xf numFmtId="0" fontId="4" fillId="26" borderId="22" xfId="43" applyFont="1" applyFill="1" applyBorder="1" applyProtection="1">
      <alignment vertical="center"/>
      <protection locked="0"/>
    </xf>
    <xf numFmtId="0" fontId="4" fillId="0" borderId="71" xfId="43" applyFont="1" applyBorder="1" applyAlignment="1">
      <alignment horizontal="center" vertical="center"/>
    </xf>
    <xf numFmtId="178" fontId="30" fillId="26" borderId="59" xfId="43" applyNumberFormat="1" applyFont="1" applyFill="1" applyBorder="1" applyProtection="1">
      <alignment vertical="center"/>
      <protection locked="0"/>
    </xf>
    <xf numFmtId="0" fontId="32" fillId="0" borderId="74" xfId="0" applyFont="1" applyBorder="1" applyAlignment="1">
      <alignment horizontal="center" vertical="center"/>
    </xf>
    <xf numFmtId="0" fontId="55" fillId="26" borderId="71" xfId="0" applyFont="1" applyFill="1" applyBorder="1" applyAlignment="1" applyProtection="1">
      <alignment horizontal="center" vertical="center"/>
      <protection locked="0"/>
    </xf>
    <xf numFmtId="179" fontId="32" fillId="26" borderId="70" xfId="0" applyNumberFormat="1" applyFont="1" applyFill="1" applyBorder="1" applyProtection="1">
      <alignment vertical="center"/>
      <protection locked="0"/>
    </xf>
    <xf numFmtId="0" fontId="54" fillId="24" borderId="32" xfId="43" applyFont="1" applyFill="1" applyBorder="1" applyAlignment="1">
      <alignment horizontal="center" vertical="center"/>
    </xf>
    <xf numFmtId="180" fontId="28" fillId="0" borderId="75" xfId="43" applyNumberFormat="1" applyFont="1" applyBorder="1">
      <alignment vertical="center"/>
    </xf>
    <xf numFmtId="0" fontId="61" fillId="25" borderId="38" xfId="0" applyFont="1" applyFill="1" applyBorder="1" applyAlignment="1">
      <alignment horizontal="centerContinuous" vertical="center"/>
    </xf>
    <xf numFmtId="0" fontId="9" fillId="25" borderId="39" xfId="0" applyFont="1" applyFill="1" applyBorder="1" applyAlignment="1">
      <alignment horizontal="centerContinuous" vertical="center"/>
    </xf>
    <xf numFmtId="0" fontId="62" fillId="0" borderId="78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center"/>
    </xf>
    <xf numFmtId="0" fontId="62" fillId="0" borderId="77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1" fillId="24" borderId="76" xfId="0" applyFont="1" applyFill="1" applyBorder="1" applyAlignment="1">
      <alignment horizontal="center" vertical="center" wrapText="1"/>
    </xf>
    <xf numFmtId="0" fontId="46" fillId="24" borderId="88" xfId="0" applyFont="1" applyFill="1" applyBorder="1" applyAlignment="1">
      <alignment horizontal="centerContinuous" vertical="center"/>
    </xf>
    <xf numFmtId="180" fontId="62" fillId="0" borderId="89" xfId="0" applyNumberFormat="1" applyFont="1" applyBorder="1">
      <alignment vertical="center"/>
    </xf>
    <xf numFmtId="180" fontId="62" fillId="0" borderId="90" xfId="0" applyNumberFormat="1" applyFont="1" applyBorder="1">
      <alignment vertical="center"/>
    </xf>
    <xf numFmtId="180" fontId="62" fillId="0" borderId="91" xfId="0" applyNumberFormat="1" applyFont="1" applyBorder="1">
      <alignment vertical="center"/>
    </xf>
    <xf numFmtId="180" fontId="62" fillId="0" borderId="31" xfId="0" applyNumberFormat="1" applyFont="1" applyBorder="1">
      <alignment vertical="center"/>
    </xf>
    <xf numFmtId="0" fontId="9" fillId="25" borderId="40" xfId="0" applyFont="1" applyFill="1" applyBorder="1" applyAlignment="1">
      <alignment horizontal="centerContinuous" vertical="center"/>
    </xf>
    <xf numFmtId="0" fontId="22" fillId="0" borderId="26" xfId="43" applyFont="1" applyBorder="1">
      <alignment vertical="center"/>
    </xf>
    <xf numFmtId="0" fontId="51" fillId="0" borderId="62" xfId="0" applyFont="1" applyBorder="1" applyAlignment="1">
      <alignment horizontal="left" vertical="center" wrapText="1"/>
    </xf>
    <xf numFmtId="0" fontId="51" fillId="0" borderId="37" xfId="0" applyFont="1" applyBorder="1" applyAlignment="1">
      <alignment horizontal="left" vertical="center" wrapText="1"/>
    </xf>
    <xf numFmtId="0" fontId="40" fillId="0" borderId="41" xfId="0" applyFont="1" applyBorder="1" applyAlignment="1">
      <alignment horizontal="left" vertical="center"/>
    </xf>
    <xf numFmtId="0" fontId="40" fillId="0" borderId="64" xfId="0" applyFont="1" applyBorder="1" applyAlignment="1">
      <alignment horizontal="left" vertical="center"/>
    </xf>
    <xf numFmtId="0" fontId="46" fillId="25" borderId="23" xfId="0" applyFont="1" applyFill="1" applyBorder="1" applyAlignment="1">
      <alignment horizontal="center" vertical="center"/>
    </xf>
    <xf numFmtId="0" fontId="46" fillId="25" borderId="11" xfId="0" applyFont="1" applyFill="1" applyBorder="1" applyAlignment="1">
      <alignment horizontal="center" vertical="center"/>
    </xf>
    <xf numFmtId="0" fontId="46" fillId="25" borderId="69" xfId="0" applyFont="1" applyFill="1" applyBorder="1" applyAlignment="1">
      <alignment horizontal="center" vertical="center"/>
    </xf>
    <xf numFmtId="0" fontId="46" fillId="25" borderId="67" xfId="0" applyFont="1" applyFill="1" applyBorder="1" applyAlignment="1">
      <alignment horizontal="center" vertical="center"/>
    </xf>
    <xf numFmtId="180" fontId="27" fillId="0" borderId="65" xfId="0" applyNumberFormat="1" applyFont="1" applyBorder="1" applyAlignment="1">
      <alignment horizontal="right" vertical="center"/>
    </xf>
    <xf numFmtId="180" fontId="27" fillId="0" borderId="11" xfId="0" applyNumberFormat="1" applyFont="1" applyBorder="1" applyAlignment="1">
      <alignment horizontal="right" vertical="center"/>
    </xf>
    <xf numFmtId="180" fontId="27" fillId="0" borderId="66" xfId="0" applyNumberFormat="1" applyFont="1" applyBorder="1" applyAlignment="1">
      <alignment horizontal="right" vertical="center"/>
    </xf>
    <xf numFmtId="180" fontId="27" fillId="0" borderId="67" xfId="0" applyNumberFormat="1" applyFont="1" applyBorder="1" applyAlignment="1">
      <alignment horizontal="right" vertical="center"/>
    </xf>
    <xf numFmtId="0" fontId="51" fillId="26" borderId="36" xfId="0" applyFont="1" applyFill="1" applyBorder="1" applyAlignment="1" applyProtection="1">
      <alignment horizontal="left" vertical="center"/>
      <protection locked="0"/>
    </xf>
    <xf numFmtId="0" fontId="51" fillId="26" borderId="37" xfId="0" applyFont="1" applyFill="1" applyBorder="1" applyAlignment="1" applyProtection="1">
      <alignment horizontal="left" vertical="center"/>
      <protection locked="0"/>
    </xf>
    <xf numFmtId="0" fontId="51" fillId="26" borderId="13" xfId="0" applyFont="1" applyFill="1" applyBorder="1" applyAlignment="1" applyProtection="1">
      <alignment horizontal="left" vertical="center"/>
      <protection locked="0"/>
    </xf>
    <xf numFmtId="0" fontId="30" fillId="0" borderId="57" xfId="43" applyFont="1" applyBorder="1" applyAlignment="1">
      <alignment horizontal="center" vertical="center"/>
    </xf>
    <xf numFmtId="0" fontId="30" fillId="0" borderId="56" xfId="43" applyFont="1" applyBorder="1" applyAlignment="1">
      <alignment horizontal="center" vertical="center"/>
    </xf>
    <xf numFmtId="0" fontId="24" fillId="24" borderId="14" xfId="43" applyFont="1" applyFill="1" applyBorder="1" applyAlignment="1">
      <alignment horizontal="center" vertical="center"/>
    </xf>
    <xf numFmtId="0" fontId="24" fillId="24" borderId="58" xfId="43" applyFont="1" applyFill="1" applyBorder="1" applyAlignment="1">
      <alignment horizontal="center" vertical="center"/>
    </xf>
    <xf numFmtId="179" fontId="26" fillId="0" borderId="62" xfId="43" applyNumberFormat="1" applyFont="1" applyBorder="1" applyAlignment="1">
      <alignment horizontal="right" vertical="center"/>
    </xf>
    <xf numFmtId="179" fontId="26" fillId="0" borderId="37" xfId="43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1" fillId="0" borderId="36" xfId="0" applyFont="1" applyBorder="1">
      <alignment vertical="center"/>
    </xf>
    <xf numFmtId="0" fontId="51" fillId="0" borderId="13" xfId="0" applyFont="1" applyBorder="1">
      <alignment vertical="center"/>
    </xf>
    <xf numFmtId="0" fontId="1" fillId="24" borderId="63" xfId="0" applyFont="1" applyFill="1" applyBorder="1" applyAlignment="1">
      <alignment horizontal="center" vertical="center"/>
    </xf>
    <xf numFmtId="0" fontId="1" fillId="24" borderId="83" xfId="0" applyFont="1" applyFill="1" applyBorder="1" applyAlignment="1">
      <alignment horizontal="center" vertical="center"/>
    </xf>
    <xf numFmtId="181" fontId="0" fillId="0" borderId="80" xfId="0" applyNumberFormat="1" applyBorder="1" applyAlignment="1">
      <alignment horizontal="center" vertical="center"/>
    </xf>
    <xf numFmtId="181" fontId="0" fillId="0" borderId="84" xfId="0" applyNumberFormat="1" applyBorder="1" applyAlignment="1">
      <alignment horizontal="center" vertical="center"/>
    </xf>
    <xf numFmtId="181" fontId="0" fillId="0" borderId="81" xfId="0" applyNumberFormat="1" applyBorder="1" applyAlignment="1">
      <alignment horizontal="center" vertical="center"/>
    </xf>
    <xf numFmtId="181" fontId="0" fillId="0" borderId="85" xfId="0" applyNumberFormat="1" applyBorder="1" applyAlignment="1">
      <alignment horizontal="center" vertical="center"/>
    </xf>
    <xf numFmtId="0" fontId="36" fillId="25" borderId="36" xfId="0" applyFont="1" applyFill="1" applyBorder="1" applyAlignment="1">
      <alignment horizontal="center" vertical="center"/>
    </xf>
    <xf numFmtId="0" fontId="36" fillId="25" borderId="37" xfId="0" applyFont="1" applyFill="1" applyBorder="1" applyAlignment="1">
      <alignment horizontal="center" vertical="center"/>
    </xf>
    <xf numFmtId="181" fontId="0" fillId="0" borderId="86" xfId="0" applyNumberFormat="1" applyBorder="1" applyAlignment="1">
      <alignment horizontal="center" vertical="center"/>
    </xf>
    <xf numFmtId="181" fontId="0" fillId="0" borderId="87" xfId="0" applyNumberFormat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3" fontId="27" fillId="0" borderId="62" xfId="0" applyNumberFormat="1" applyFont="1" applyBorder="1" applyAlignment="1">
      <alignment horizontal="right" vertical="center"/>
    </xf>
    <xf numFmtId="0" fontId="27" fillId="0" borderId="37" xfId="0" applyFont="1" applyBorder="1" applyAlignment="1">
      <alignment horizontal="right" vertical="center"/>
    </xf>
    <xf numFmtId="0" fontId="0" fillId="26" borderId="25" xfId="0" applyFill="1" applyBorder="1" applyAlignment="1" applyProtection="1">
      <alignment horizontal="left" vertical="center"/>
      <protection locked="0"/>
    </xf>
    <xf numFmtId="0" fontId="0" fillId="26" borderId="26" xfId="0" applyFill="1" applyBorder="1" applyAlignment="1" applyProtection="1">
      <alignment horizontal="left" vertical="center"/>
      <protection locked="0"/>
    </xf>
    <xf numFmtId="0" fontId="0" fillId="26" borderId="56" xfId="0" applyFill="1" applyBorder="1" applyAlignment="1" applyProtection="1">
      <alignment horizontal="left" vertical="center"/>
      <protection locked="0"/>
    </xf>
    <xf numFmtId="0" fontId="0" fillId="26" borderId="70" xfId="0" applyFill="1" applyBorder="1" applyAlignment="1" applyProtection="1">
      <alignment horizontal="left" vertical="center"/>
      <protection locked="0"/>
    </xf>
    <xf numFmtId="0" fontId="0" fillId="26" borderId="22" xfId="0" applyFill="1" applyBorder="1" applyAlignment="1" applyProtection="1">
      <alignment horizontal="left" vertical="center"/>
      <protection locked="0"/>
    </xf>
    <xf numFmtId="0" fontId="42" fillId="25" borderId="38" xfId="0" applyFont="1" applyFill="1" applyBorder="1" applyAlignment="1" applyProtection="1">
      <alignment horizontal="centerContinuous" vertical="center"/>
    </xf>
    <xf numFmtId="0" fontId="42" fillId="25" borderId="39" xfId="0" applyFont="1" applyFill="1" applyBorder="1" applyAlignment="1" applyProtection="1">
      <alignment horizontal="centerContinuous" vertical="center"/>
    </xf>
    <xf numFmtId="0" fontId="42" fillId="25" borderId="40" xfId="0" applyFont="1" applyFill="1" applyBorder="1" applyAlignment="1" applyProtection="1">
      <alignment horizontal="centerContinuous" vertical="center"/>
    </xf>
    <xf numFmtId="0" fontId="0" fillId="28" borderId="0" xfId="0" applyFill="1" applyProtection="1">
      <alignment vertical="center"/>
    </xf>
    <xf numFmtId="0" fontId="42" fillId="25" borderId="16" xfId="0" applyFont="1" applyFill="1" applyBorder="1" applyAlignment="1" applyProtection="1">
      <alignment horizontal="centerContinuous" vertical="center"/>
    </xf>
    <xf numFmtId="0" fontId="42" fillId="25" borderId="17" xfId="0" applyFont="1" applyFill="1" applyBorder="1" applyAlignment="1" applyProtection="1">
      <alignment horizontal="centerContinuous" vertical="center"/>
    </xf>
    <xf numFmtId="0" fontId="43" fillId="25" borderId="17" xfId="0" applyFont="1" applyFill="1" applyBorder="1" applyAlignment="1" applyProtection="1">
      <alignment horizontal="centerContinuous" vertical="center"/>
    </xf>
    <xf numFmtId="0" fontId="0" fillId="0" borderId="63" xfId="0" applyBorder="1" applyAlignment="1" applyProtection="1">
      <alignment horizontal="left" vertical="center"/>
    </xf>
    <xf numFmtId="0" fontId="0" fillId="0" borderId="68" xfId="0" applyBorder="1" applyAlignment="1" applyProtection="1">
      <alignment horizontal="left" vertical="center"/>
    </xf>
    <xf numFmtId="0" fontId="49" fillId="0" borderId="35" xfId="0" applyFont="1" applyBorder="1" applyAlignment="1" applyProtection="1">
      <alignment horizontal="center" vertical="center" wrapText="1"/>
    </xf>
    <xf numFmtId="0" fontId="42" fillId="25" borderId="18" xfId="0" applyFont="1" applyFill="1" applyBorder="1" applyAlignment="1" applyProtection="1">
      <alignment horizontal="centerContinuous" vertical="center"/>
    </xf>
    <xf numFmtId="0" fontId="42" fillId="25" borderId="19" xfId="0" applyFont="1" applyFill="1" applyBorder="1" applyAlignment="1" applyProtection="1">
      <alignment horizontal="centerContinuous" vertical="center"/>
    </xf>
    <xf numFmtId="0" fontId="43" fillId="25" borderId="19" xfId="0" applyFont="1" applyFill="1" applyBorder="1" applyAlignment="1" applyProtection="1">
      <alignment horizontal="centerContinuous" vertical="center"/>
    </xf>
    <xf numFmtId="0" fontId="0" fillId="0" borderId="72" xfId="0" applyBorder="1" applyAlignment="1" applyProtection="1">
      <alignment horizontal="center" vertical="center"/>
    </xf>
    <xf numFmtId="0" fontId="42" fillId="25" borderId="20" xfId="0" applyFont="1" applyFill="1" applyBorder="1" applyAlignment="1" applyProtection="1">
      <alignment horizontal="centerContinuous" vertical="center"/>
    </xf>
    <xf numFmtId="0" fontId="42" fillId="25" borderId="21" xfId="0" applyFont="1" applyFill="1" applyBorder="1" applyAlignment="1" applyProtection="1">
      <alignment horizontal="centerContinuous" vertical="center"/>
    </xf>
    <xf numFmtId="0" fontId="43" fillId="25" borderId="21" xfId="0" applyFont="1" applyFill="1" applyBorder="1" applyAlignment="1" applyProtection="1">
      <alignment horizontal="centerContinuous" vertical="center"/>
    </xf>
    <xf numFmtId="0" fontId="0" fillId="0" borderId="73" xfId="0" applyBorder="1" applyAlignment="1" applyProtection="1">
      <alignment horizontal="center" vertical="center"/>
    </xf>
    <xf numFmtId="0" fontId="46" fillId="25" borderId="36" xfId="0" applyFont="1" applyFill="1" applyBorder="1" applyAlignment="1" applyProtection="1">
      <alignment horizontal="centerContinuous" vertical="center"/>
    </xf>
    <xf numFmtId="0" fontId="46" fillId="25" borderId="37" xfId="0" applyFont="1" applyFill="1" applyBorder="1" applyAlignment="1" applyProtection="1">
      <alignment horizontal="centerContinuous" vertical="center"/>
    </xf>
    <xf numFmtId="3" fontId="27" fillId="0" borderId="62" xfId="0" applyNumberFormat="1" applyFont="1" applyBorder="1" applyAlignment="1" applyProtection="1">
      <alignment horizontal="right" vertical="center"/>
    </xf>
    <xf numFmtId="0" fontId="27" fillId="0" borderId="37" xfId="0" applyFont="1" applyBorder="1" applyAlignment="1" applyProtection="1">
      <alignment horizontal="right" vertical="center"/>
    </xf>
    <xf numFmtId="0" fontId="40" fillId="0" borderId="13" xfId="0" applyFont="1" applyBorder="1" applyProtection="1">
      <alignment vertical="center"/>
    </xf>
    <xf numFmtId="0" fontId="6" fillId="28" borderId="0" xfId="43" applyFont="1" applyFill="1" applyProtection="1">
      <alignment vertical="center"/>
    </xf>
    <xf numFmtId="0" fontId="44" fillId="25" borderId="38" xfId="43" applyFont="1" applyFill="1" applyBorder="1" applyAlignment="1" applyProtection="1">
      <alignment horizontal="centerContinuous" vertical="center"/>
    </xf>
    <xf numFmtId="0" fontId="44" fillId="25" borderId="39" xfId="43" applyFont="1" applyFill="1" applyBorder="1" applyAlignment="1" applyProtection="1">
      <alignment horizontal="centerContinuous" vertical="center"/>
    </xf>
    <xf numFmtId="0" fontId="44" fillId="25" borderId="40" xfId="43" applyFont="1" applyFill="1" applyBorder="1" applyAlignment="1" applyProtection="1">
      <alignment horizontal="centerContinuous" vertical="center"/>
    </xf>
    <xf numFmtId="0" fontId="6" fillId="0" borderId="0" xfId="43" applyFont="1" applyProtection="1">
      <alignment vertical="center"/>
    </xf>
    <xf numFmtId="0" fontId="47" fillId="24" borderId="23" xfId="43" applyFont="1" applyFill="1" applyBorder="1" applyAlignment="1" applyProtection="1">
      <alignment horizontal="centerContinuous" vertical="center"/>
    </xf>
    <xf numFmtId="0" fontId="47" fillId="24" borderId="11" xfId="43" applyFont="1" applyFill="1" applyBorder="1" applyAlignment="1" applyProtection="1">
      <alignment horizontal="centerContinuous" vertical="center"/>
    </xf>
    <xf numFmtId="0" fontId="0" fillId="24" borderId="11" xfId="0" applyFill="1" applyBorder="1" applyAlignment="1" applyProtection="1">
      <alignment horizontal="centerContinuous" vertical="center"/>
    </xf>
    <xf numFmtId="0" fontId="0" fillId="24" borderId="41" xfId="0" applyFill="1" applyBorder="1" applyAlignment="1" applyProtection="1">
      <alignment horizontal="centerContinuous" vertical="center"/>
    </xf>
    <xf numFmtId="0" fontId="47" fillId="24" borderId="15" xfId="43" applyFont="1" applyFill="1" applyBorder="1" applyAlignment="1" applyProtection="1">
      <alignment horizontal="centerContinuous" vertical="center"/>
    </xf>
    <xf numFmtId="0" fontId="47" fillId="24" borderId="25" xfId="43" applyFont="1" applyFill="1" applyBorder="1" applyAlignment="1" applyProtection="1">
      <alignment horizontal="centerContinuous" vertical="center"/>
    </xf>
    <xf numFmtId="0" fontId="47" fillId="24" borderId="26" xfId="43" applyFont="1" applyFill="1" applyBorder="1" applyAlignment="1" applyProtection="1">
      <alignment horizontal="centerContinuous" vertical="center"/>
    </xf>
    <xf numFmtId="176" fontId="47" fillId="24" borderId="42" xfId="43" applyNumberFormat="1" applyFont="1" applyFill="1" applyBorder="1" applyAlignment="1" applyProtection="1">
      <alignment horizontal="center" vertical="center" wrapText="1"/>
    </xf>
    <xf numFmtId="176" fontId="47" fillId="24" borderId="43" xfId="43" applyNumberFormat="1" applyFont="1" applyFill="1" applyBorder="1" applyAlignment="1" applyProtection="1">
      <alignment horizontal="center" vertical="center"/>
    </xf>
    <xf numFmtId="0" fontId="47" fillId="24" borderId="19" xfId="43" applyFont="1" applyFill="1" applyBorder="1" applyAlignment="1" applyProtection="1">
      <alignment horizontal="center" vertical="center" wrapText="1"/>
    </xf>
    <xf numFmtId="0" fontId="47" fillId="24" borderId="50" xfId="43" applyFont="1" applyFill="1" applyBorder="1" applyAlignment="1" applyProtection="1">
      <alignment horizontal="center" vertical="center" wrapText="1"/>
    </xf>
    <xf numFmtId="0" fontId="47" fillId="24" borderId="14" xfId="43" applyFont="1" applyFill="1" applyBorder="1" applyAlignment="1" applyProtection="1">
      <alignment vertical="center" textRotation="255" wrapText="1"/>
    </xf>
    <xf numFmtId="0" fontId="22" fillId="28" borderId="25" xfId="43" applyFont="1" applyFill="1" applyBorder="1" applyProtection="1">
      <alignment vertical="center"/>
    </xf>
    <xf numFmtId="0" fontId="22" fillId="28" borderId="26" xfId="43" applyFont="1" applyFill="1" applyBorder="1" applyProtection="1">
      <alignment vertical="center"/>
    </xf>
    <xf numFmtId="0" fontId="22" fillId="28" borderId="56" xfId="43" applyFont="1" applyFill="1" applyBorder="1" applyProtection="1">
      <alignment vertical="center"/>
    </xf>
    <xf numFmtId="0" fontId="28" fillId="0" borderId="43" xfId="43" applyFont="1" applyBorder="1" applyAlignment="1" applyProtection="1">
      <alignment horizontal="center" vertical="center"/>
    </xf>
    <xf numFmtId="3" fontId="28" fillId="0" borderId="25" xfId="43" applyNumberFormat="1" applyFont="1" applyBorder="1" applyProtection="1">
      <alignment vertical="center"/>
    </xf>
    <xf numFmtId="3" fontId="28" fillId="0" borderId="50" xfId="43" applyNumberFormat="1" applyFont="1" applyBorder="1" applyProtection="1">
      <alignment vertical="center"/>
    </xf>
    <xf numFmtId="0" fontId="22" fillId="28" borderId="25" xfId="43" applyFont="1" applyFill="1" applyBorder="1" applyAlignment="1" applyProtection="1">
      <alignment vertical="center" wrapText="1"/>
    </xf>
    <xf numFmtId="0" fontId="22" fillId="28" borderId="61" xfId="43" applyFont="1" applyFill="1" applyBorder="1" applyAlignment="1" applyProtection="1">
      <alignment vertical="center" wrapText="1"/>
    </xf>
    <xf numFmtId="0" fontId="52" fillId="0" borderId="43" xfId="0" applyFont="1" applyBorder="1" applyAlignment="1" applyProtection="1">
      <alignment horizontal="center" vertical="center"/>
    </xf>
    <xf numFmtId="0" fontId="22" fillId="0" borderId="25" xfId="43" applyFont="1" applyBorder="1" applyProtection="1">
      <alignment vertical="center"/>
    </xf>
    <xf numFmtId="0" fontId="22" fillId="0" borderId="26" xfId="43" applyFont="1" applyBorder="1" applyProtection="1">
      <alignment vertical="center"/>
    </xf>
    <xf numFmtId="0" fontId="22" fillId="0" borderId="56" xfId="43" applyFont="1" applyBorder="1" applyAlignment="1" applyProtection="1">
      <alignment horizontal="center" vertical="center"/>
    </xf>
    <xf numFmtId="0" fontId="29" fillId="0" borderId="43" xfId="0" applyFont="1" applyBorder="1" applyAlignment="1" applyProtection="1">
      <alignment horizontal="center" vertical="center"/>
    </xf>
    <xf numFmtId="0" fontId="4" fillId="0" borderId="12" xfId="43" applyFont="1" applyBorder="1" applyAlignment="1" applyProtection="1">
      <alignment horizontal="centerContinuous" vertical="center"/>
    </xf>
    <xf numFmtId="0" fontId="22" fillId="0" borderId="27" xfId="43" applyFont="1" applyBorder="1" applyAlignment="1" applyProtection="1">
      <alignment horizontal="centerContinuous" vertical="center"/>
    </xf>
    <xf numFmtId="0" fontId="22" fillId="0" borderId="28" xfId="43" applyFont="1" applyBorder="1" applyAlignment="1" applyProtection="1">
      <alignment horizontal="centerContinuous" vertical="center"/>
    </xf>
    <xf numFmtId="3" fontId="22" fillId="0" borderId="30" xfId="43" applyNumberFormat="1" applyFont="1" applyBorder="1" applyAlignment="1" applyProtection="1">
      <alignment horizontal="center" vertical="center"/>
    </xf>
    <xf numFmtId="0" fontId="22" fillId="0" borderId="29" xfId="43" applyFont="1" applyBorder="1" applyAlignment="1" applyProtection="1">
      <alignment horizontal="center" vertical="center"/>
    </xf>
    <xf numFmtId="180" fontId="28" fillId="0" borderId="75" xfId="43" applyNumberFormat="1" applyFont="1" applyBorder="1" applyProtection="1">
      <alignment vertical="center"/>
    </xf>
    <xf numFmtId="180" fontId="28" fillId="0" borderId="31" xfId="43" applyNumberFormat="1" applyFont="1" applyBorder="1" applyProtection="1">
      <alignment vertical="center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スタイル 1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良い 2" xfId="44" xr:uid="{00000000-0005-0000-0000-00002C000000}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rgb="FFFF99CC"/>
  </sheetPr>
  <dimension ref="B2:S20"/>
  <sheetViews>
    <sheetView showGridLines="0" tabSelected="1" view="pageBreakPreview" zoomScale="115" zoomScaleNormal="115" zoomScaleSheetLayoutView="115" workbookViewId="0">
      <selection activeCell="E5" sqref="E5:I5"/>
    </sheetView>
  </sheetViews>
  <sheetFormatPr defaultRowHeight="13.5"/>
  <cols>
    <col min="1" max="1" width="2.625" customWidth="1"/>
    <col min="2" max="2" width="1.625" customWidth="1"/>
    <col min="3" max="3" width="12.125" customWidth="1"/>
    <col min="4" max="4" width="5.5" customWidth="1"/>
    <col min="5" max="5" width="5.625" customWidth="1"/>
    <col min="6" max="6" width="13" customWidth="1"/>
    <col min="7" max="7" width="5.875" customWidth="1"/>
    <col min="8" max="8" width="12.875" customWidth="1"/>
    <col min="9" max="9" width="6.625" customWidth="1"/>
    <col min="10" max="11" width="8.625" customWidth="1"/>
    <col min="12" max="12" width="2.625" customWidth="1"/>
    <col min="13" max="13" width="8.125" customWidth="1"/>
    <col min="18" max="19" width="0" hidden="1" customWidth="1"/>
  </cols>
  <sheetData>
    <row r="2" spans="2:19" ht="14.25" thickBot="1"/>
    <row r="3" spans="2:19" ht="20.100000000000001" customHeight="1" thickBot="1">
      <c r="B3" s="23" t="s">
        <v>42</v>
      </c>
      <c r="C3" s="24"/>
      <c r="D3" s="24"/>
      <c r="E3" s="24"/>
      <c r="F3" s="24"/>
      <c r="G3" s="24"/>
      <c r="H3" s="24"/>
      <c r="I3" s="24"/>
      <c r="J3" s="24"/>
      <c r="K3" s="25"/>
    </row>
    <row r="4" spans="2:19" ht="9.9499999999999993" customHeight="1" thickBot="1">
      <c r="R4">
        <f t="shared" ref="R4:R14" ca="1" si="0">INDIRECT("'2-"&amp;ROW($A$2:$A$13)&amp;"_使用量'"&amp;"!k5")</f>
        <v>0</v>
      </c>
      <c r="S4">
        <v>1</v>
      </c>
    </row>
    <row r="5" spans="2:19" ht="21" customHeight="1" thickBot="1">
      <c r="B5" s="18" t="s">
        <v>12</v>
      </c>
      <c r="C5" s="19"/>
      <c r="D5" s="19"/>
      <c r="E5" s="141" t="str">
        <f>IF('2-1_使用量'!E4="","",'2-1_使用量'!E4)</f>
        <v/>
      </c>
      <c r="F5" s="142"/>
      <c r="G5" s="142"/>
      <c r="H5" s="142"/>
      <c r="I5" s="142"/>
      <c r="J5" s="59" t="s">
        <v>47</v>
      </c>
      <c r="K5" s="63" t="str">
        <f>IF('1_排出係数'!J4="","",'1_排出係数'!J4)</f>
        <v/>
      </c>
      <c r="R5">
        <f t="shared" ca="1" si="0"/>
        <v>0</v>
      </c>
      <c r="S5">
        <v>1</v>
      </c>
    </row>
    <row r="6" spans="2:19" ht="5.0999999999999996" customHeight="1" thickBot="1">
      <c r="R6">
        <f t="shared" ca="1" si="0"/>
        <v>0</v>
      </c>
      <c r="S6">
        <v>1</v>
      </c>
    </row>
    <row r="7" spans="2:19" ht="12.95" customHeight="1">
      <c r="B7" s="145" t="s">
        <v>14</v>
      </c>
      <c r="C7" s="146"/>
      <c r="D7" s="146"/>
      <c r="E7" s="149">
        <f>ROUND(K20,0)</f>
        <v>0</v>
      </c>
      <c r="F7" s="150"/>
      <c r="G7" s="143" t="s">
        <v>16</v>
      </c>
      <c r="I7" s="32"/>
      <c r="J7" s="32"/>
      <c r="K7" s="32"/>
      <c r="M7" s="32"/>
      <c r="N7" s="32"/>
      <c r="O7" s="32"/>
      <c r="P7" s="32"/>
      <c r="Q7" s="32"/>
      <c r="R7">
        <f t="shared" ca="1" si="0"/>
        <v>0</v>
      </c>
      <c r="S7">
        <v>1</v>
      </c>
    </row>
    <row r="8" spans="2:19" ht="12.95" customHeight="1" thickBot="1">
      <c r="B8" s="147"/>
      <c r="C8" s="148"/>
      <c r="D8" s="148"/>
      <c r="E8" s="151"/>
      <c r="F8" s="152"/>
      <c r="G8" s="144"/>
      <c r="I8" s="32"/>
      <c r="J8" s="32"/>
      <c r="K8" s="32"/>
      <c r="M8" s="32"/>
      <c r="N8" s="32"/>
      <c r="O8" s="32"/>
      <c r="P8" s="32"/>
      <c r="Q8" s="32"/>
      <c r="R8">
        <f t="shared" ca="1" si="0"/>
        <v>0</v>
      </c>
      <c r="S8">
        <v>1</v>
      </c>
    </row>
    <row r="9" spans="2:19" ht="9.9499999999999993" customHeight="1" thickBot="1">
      <c r="R9">
        <f t="shared" ca="1" si="0"/>
        <v>0</v>
      </c>
      <c r="S9">
        <v>1</v>
      </c>
    </row>
    <row r="10" spans="2:19" s="4" customFormat="1" ht="15" customHeight="1" thickBot="1">
      <c r="B10" s="20" t="s">
        <v>36</v>
      </c>
      <c r="C10" s="21"/>
      <c r="D10" s="21"/>
      <c r="E10" s="21"/>
      <c r="F10" s="21"/>
      <c r="G10" s="21"/>
      <c r="H10" s="21"/>
      <c r="I10" s="21"/>
      <c r="J10" s="21"/>
      <c r="K10" s="22"/>
      <c r="L10" s="2"/>
      <c r="R10">
        <f t="shared" ca="1" si="0"/>
        <v>0</v>
      </c>
      <c r="S10">
        <v>1</v>
      </c>
    </row>
    <row r="11" spans="2:19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R11">
        <f t="shared" ca="1" si="0"/>
        <v>0</v>
      </c>
      <c r="S11">
        <v>1</v>
      </c>
    </row>
    <row r="12" spans="2:19" ht="15" customHeight="1">
      <c r="B12" s="6" t="s">
        <v>37</v>
      </c>
      <c r="C12" s="7"/>
      <c r="D12" s="7"/>
      <c r="E12" s="8"/>
      <c r="F12" s="7"/>
      <c r="G12" s="7"/>
      <c r="H12" s="26"/>
      <c r="I12" s="26"/>
      <c r="J12" s="26"/>
      <c r="K12" s="27"/>
      <c r="L12" s="3"/>
      <c r="R12">
        <f t="shared" ca="1" si="0"/>
        <v>0</v>
      </c>
      <c r="S12">
        <v>1</v>
      </c>
    </row>
    <row r="13" spans="2:19" ht="24.95" customHeight="1">
      <c r="B13" s="9"/>
      <c r="C13" s="10" t="s">
        <v>38</v>
      </c>
      <c r="D13" s="11"/>
      <c r="E13" s="11"/>
      <c r="F13" s="11"/>
      <c r="G13" s="11"/>
      <c r="H13" s="28" t="s">
        <v>11</v>
      </c>
      <c r="I13" s="29" t="s">
        <v>10</v>
      </c>
      <c r="J13" s="30" t="s">
        <v>17</v>
      </c>
      <c r="K13" s="31" t="s">
        <v>23</v>
      </c>
      <c r="L13" s="3"/>
      <c r="R13">
        <f t="shared" ca="1" si="0"/>
        <v>0</v>
      </c>
      <c r="S13">
        <v>1</v>
      </c>
    </row>
    <row r="14" spans="2:19" ht="26.25" customHeight="1">
      <c r="B14" s="12"/>
      <c r="C14" s="33" t="s">
        <v>32</v>
      </c>
      <c r="D14" s="34"/>
      <c r="E14" s="34"/>
      <c r="F14" s="34"/>
      <c r="G14" s="35"/>
      <c r="H14" s="36">
        <f>SUM('2-1_使用量:2-20_使用量'!G14)</f>
        <v>0</v>
      </c>
      <c r="I14" s="37" t="s">
        <v>1</v>
      </c>
      <c r="J14" s="36">
        <f>SUM('2-1_使用量:2-20_使用量'!I14)</f>
        <v>0</v>
      </c>
      <c r="K14" s="38">
        <f>SUM('2-1_使用量:2-20_使用量'!J14)</f>
        <v>0</v>
      </c>
      <c r="L14" s="1"/>
      <c r="R14">
        <f t="shared" ca="1" si="0"/>
        <v>0</v>
      </c>
      <c r="S14">
        <v>1</v>
      </c>
    </row>
    <row r="15" spans="2:19" ht="26.25" customHeight="1">
      <c r="B15" s="12"/>
      <c r="C15" s="39" t="s">
        <v>0</v>
      </c>
      <c r="D15" s="40"/>
      <c r="E15" s="40"/>
      <c r="F15" s="40"/>
      <c r="G15" s="41"/>
      <c r="H15" s="42">
        <f>SUM('2-1_使用量:2-20_使用量'!G15)</f>
        <v>0</v>
      </c>
      <c r="I15" s="43" t="s">
        <v>19</v>
      </c>
      <c r="J15" s="42">
        <f>SUM('2-1_使用量:2-20_使用量'!I15)</f>
        <v>0</v>
      </c>
      <c r="K15" s="44">
        <f>SUM('2-1_使用量:2-20_使用量'!J15)</f>
        <v>0</v>
      </c>
      <c r="L15" s="1"/>
    </row>
    <row r="16" spans="2:19" ht="26.25" customHeight="1">
      <c r="B16" s="12"/>
      <c r="C16" s="60" t="s">
        <v>33</v>
      </c>
      <c r="D16" s="40"/>
      <c r="E16" s="40"/>
      <c r="F16" s="40"/>
      <c r="G16" s="41"/>
      <c r="H16" s="42">
        <f>SUM('2-1_使用量:2-20_使用量'!G16)</f>
        <v>0</v>
      </c>
      <c r="I16" s="43" t="s">
        <v>20</v>
      </c>
      <c r="J16" s="42">
        <f>SUM('2-1_使用量:2-20_使用量'!I16)</f>
        <v>0</v>
      </c>
      <c r="K16" s="44">
        <f>SUM('2-1_使用量:2-20_使用量'!J16)</f>
        <v>0</v>
      </c>
      <c r="L16" s="1"/>
    </row>
    <row r="17" spans="2:12" ht="26.25" customHeight="1">
      <c r="B17" s="12"/>
      <c r="C17" s="60" t="s">
        <v>34</v>
      </c>
      <c r="D17" s="57"/>
      <c r="E17" s="40"/>
      <c r="F17" s="40"/>
      <c r="G17" s="41"/>
      <c r="H17" s="42">
        <f>SUM('2-1_使用量:2-20_使用量'!G17)</f>
        <v>0</v>
      </c>
      <c r="I17" s="45" t="s">
        <v>25</v>
      </c>
      <c r="J17" s="42">
        <f>SUM('2-1_使用量:2-20_使用量'!I17)</f>
        <v>0</v>
      </c>
      <c r="K17" s="44">
        <f>SUM('2-1_使用量:2-20_使用量'!J17)</f>
        <v>0</v>
      </c>
      <c r="L17" s="1"/>
    </row>
    <row r="18" spans="2:12" ht="26.25" customHeight="1">
      <c r="B18" s="12"/>
      <c r="C18" s="39" t="s">
        <v>43</v>
      </c>
      <c r="D18" s="140" t="str">
        <f>'1_排出係数'!D12&amp;""</f>
        <v/>
      </c>
      <c r="E18" s="140"/>
      <c r="F18" s="140"/>
      <c r="G18" s="64" t="s">
        <v>46</v>
      </c>
      <c r="H18" s="42">
        <f>SUM('2-1_使用量:2-20_使用量'!G18)</f>
        <v>0</v>
      </c>
      <c r="I18" s="45" t="str">
        <f>IF('2-1_使用量'!H18="","",'2-1_使用量'!H18)</f>
        <v/>
      </c>
      <c r="J18" s="46">
        <f>SUM('2-1_使用量:2-20_使用量'!I18)</f>
        <v>0</v>
      </c>
      <c r="K18" s="47">
        <f>SUM('2-1_使用量:2-20_使用量'!J18)</f>
        <v>0</v>
      </c>
      <c r="L18" s="1"/>
    </row>
    <row r="19" spans="2:12" ht="26.25" customHeight="1" thickBot="1">
      <c r="B19" s="12"/>
      <c r="C19" s="39" t="s">
        <v>43</v>
      </c>
      <c r="D19" s="140" t="str">
        <f>'1_排出係数'!D13&amp;""</f>
        <v/>
      </c>
      <c r="E19" s="140"/>
      <c r="F19" s="140"/>
      <c r="G19" s="64" t="s">
        <v>45</v>
      </c>
      <c r="H19" s="42">
        <f>SUM('2-1_使用量:2-20_使用量'!G19)</f>
        <v>0</v>
      </c>
      <c r="I19" s="45" t="str">
        <f>IF('2-1_使用量'!H19="","",'2-1_使用量'!H19)</f>
        <v/>
      </c>
      <c r="J19" s="46">
        <f>SUM('2-1_使用量:2-20_使用量'!I19)</f>
        <v>0</v>
      </c>
      <c r="K19" s="47">
        <f>SUM('2-1_使用量:2-20_使用量'!J19)</f>
        <v>0</v>
      </c>
      <c r="L19" s="1"/>
    </row>
    <row r="20" spans="2:12" ht="26.25" customHeight="1" thickTop="1" thickBot="1">
      <c r="B20" s="5" t="s">
        <v>9</v>
      </c>
      <c r="C20" s="13"/>
      <c r="D20" s="13"/>
      <c r="E20" s="13"/>
      <c r="F20" s="13"/>
      <c r="G20" s="14"/>
      <c r="H20" s="15" t="s">
        <v>22</v>
      </c>
      <c r="I20" s="16" t="s">
        <v>22</v>
      </c>
      <c r="J20" s="126">
        <f>SUM(J14:J19)</f>
        <v>0</v>
      </c>
      <c r="K20" s="17">
        <f>SUM(K14:K19)</f>
        <v>0</v>
      </c>
      <c r="L20" s="1"/>
    </row>
  </sheetData>
  <sheetProtection algorithmName="SHA-512" hashValue="KOWPloywOp+ypKcMJjm/p5AXudz5g37K4Y5fNT99KNx+gGH+IOWnRER0lXr1CFFV/ESIxWYxOtPWof7JvTuGog==" saltValue="4ULdBlcHKsckM63VfbTxdA==" spinCount="100000" sheet="1" formatCells="0"/>
  <mergeCells count="6">
    <mergeCell ref="D18:F18"/>
    <mergeCell ref="D19:F19"/>
    <mergeCell ref="E5:I5"/>
    <mergeCell ref="G7:G8"/>
    <mergeCell ref="B7:D8"/>
    <mergeCell ref="E7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7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B7/F3qSq2nkXSJrONLCicjWbUGCItRzDKHVIIo4sMAiiMGvr64m4wZZAGS5hyREo/s9WA49BI4xw179JJC0sLw==" saltValue="L0x1KKuhmTa9kaGlF6kMsQ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8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E57pn7dU+NmmQXVCF29W/VjbQab3WX1w0h8eU20p5Wwk2qPDRIFrn9FUek4GD8GjQARcSOIxSTUm9gS8OZvoqQ==" saltValue="BhDFDV+vYtvKOSU+lWMyf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9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4AD8I4v6Ed5OXNGQuVJLxn0gp/ZS4pDRYL0XQlt9kZSnG8Ood5aCr90a2JcZRTlW7TiCU4qxV+nAZtxrqJCxxQ==" saltValue="maBRKU/TUarhXF4KrQEwNg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10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DbXTf+geCdnOJb3/89XnuekPQP1eAdu8F9ximPfxWi2QA1G5D0yCdJvTSBnKOx0jWd18j3yFaG4RP6UosWC5Vg==" saltValue="OQ9EaCryVUbkVebPjgUCa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11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ry4MO1mKz0dJ6baaugtt53CEU9txwl9NzZH8z6aZufAdBWJ/Dv+UilSQKF1wKqk0On7Si62XBO07wTNIoEOG/A==" saltValue="wc5uDR9ia7+Sdy9rM/bwSw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12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1rnRj6i12Z4X48Ckh2y2k2qXxUedue3x6sUDiCvvNw0kDNulOxS5d4gypQH3BEOhUqaleAhksO3kp2KThsRRCg==" saltValue="N27qORUGioGmfb++/DhNwg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13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CaDq5RK/vbX4fweVxzJq9z0mV6veLwt8Fu/5wlF1CbK2ZJ/LdASMsojyDAwmcOZ8nWzT80ZRMhazIQLLr5uNKg==" saltValue="r+6JPcLJyi/caiM/l9W4O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14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KlqpyNW4A9QXtglbdrdpSRsO/kBVuw7gSZp/XILAFBA2RSNm7/G0ebbtuZcPHDUG/adRODygkm0Eu0xF6ns8Bg==" saltValue="/pa0cqDOkQqZzxm2MZOJNg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15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fLnhN9lfyStaoGJiPxFNXRhZot1TOeNuiPX7zSx9Cd+X9z/brZjqnrNc1TnLvNc5iLguC6DQUeck+DV5IUkVaw==" saltValue="+PX6bK50ciROSNj8CRbCIw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187" t="s">
        <v>41</v>
      </c>
      <c r="C2" s="188"/>
      <c r="D2" s="188"/>
      <c r="E2" s="188"/>
      <c r="F2" s="188"/>
      <c r="G2" s="188"/>
      <c r="H2" s="188"/>
      <c r="I2" s="188"/>
      <c r="J2" s="189"/>
    </row>
    <row r="3" spans="1:27" s="107" customFormat="1" ht="9.9499999999999993" customHeight="1" thickBot="1">
      <c r="B3" s="190"/>
      <c r="C3" s="190"/>
      <c r="D3" s="190"/>
      <c r="E3" s="190"/>
      <c r="F3" s="190"/>
      <c r="G3" s="190"/>
      <c r="H3" s="190"/>
      <c r="I3" s="190"/>
      <c r="J3" s="190"/>
    </row>
    <row r="4" spans="1:27" ht="21" customHeight="1">
      <c r="B4" s="191" t="s">
        <v>12</v>
      </c>
      <c r="C4" s="192"/>
      <c r="D4" s="193"/>
      <c r="E4" s="194" t="str">
        <f>IF('2-1_使用量'!E4="","",'2-1_使用量'!E4)</f>
        <v/>
      </c>
      <c r="F4" s="195"/>
      <c r="G4" s="195"/>
      <c r="H4" s="195"/>
      <c r="I4" s="195"/>
      <c r="J4" s="196" t="s">
        <v>24</v>
      </c>
    </row>
    <row r="5" spans="1:27" ht="21" customHeight="1">
      <c r="B5" s="197" t="s">
        <v>40</v>
      </c>
      <c r="C5" s="198"/>
      <c r="D5" s="199"/>
      <c r="E5" s="182"/>
      <c r="F5" s="183"/>
      <c r="G5" s="183"/>
      <c r="H5" s="183"/>
      <c r="I5" s="184"/>
      <c r="J5" s="200">
        <v>16</v>
      </c>
    </row>
    <row r="6" spans="1:27" ht="21" customHeight="1" thickBot="1">
      <c r="B6" s="201" t="s">
        <v>13</v>
      </c>
      <c r="C6" s="202"/>
      <c r="D6" s="203"/>
      <c r="E6" s="185"/>
      <c r="F6" s="186"/>
      <c r="G6" s="186"/>
      <c r="H6" s="186"/>
      <c r="I6" s="186"/>
      <c r="J6" s="204"/>
    </row>
    <row r="7" spans="1:27" s="107" customFormat="1" ht="5.0999999999999996" customHeight="1" thickBot="1">
      <c r="B7" s="190"/>
      <c r="C7" s="190"/>
      <c r="D7" s="190"/>
      <c r="E7" s="190"/>
      <c r="F7" s="190"/>
      <c r="G7" s="190"/>
      <c r="H7" s="190"/>
      <c r="I7" s="190"/>
      <c r="J7" s="190"/>
    </row>
    <row r="8" spans="1:27" ht="15.95" customHeight="1" thickBot="1">
      <c r="B8" s="205" t="s">
        <v>14</v>
      </c>
      <c r="C8" s="206"/>
      <c r="D8" s="206"/>
      <c r="E8" s="207">
        <f>ROUND(J20,0)</f>
        <v>0</v>
      </c>
      <c r="F8" s="208"/>
      <c r="G8" s="209" t="s">
        <v>16</v>
      </c>
      <c r="H8" s="190"/>
      <c r="I8" s="190"/>
      <c r="J8" s="190"/>
    </row>
    <row r="9" spans="1:27" s="107" customFormat="1" ht="9.9499999999999993" customHeight="1" thickBot="1">
      <c r="B9" s="210"/>
      <c r="C9" s="210"/>
      <c r="D9" s="210"/>
      <c r="E9" s="210"/>
      <c r="F9" s="210"/>
      <c r="G9" s="210"/>
      <c r="H9" s="210"/>
      <c r="I9" s="210"/>
      <c r="J9" s="210"/>
      <c r="K9" s="109"/>
    </row>
    <row r="10" spans="1:27" s="4" customFormat="1" ht="15" customHeight="1" thickBot="1">
      <c r="A10" s="110"/>
      <c r="B10" s="211" t="s">
        <v>36</v>
      </c>
      <c r="C10" s="212"/>
      <c r="D10" s="212"/>
      <c r="E10" s="212"/>
      <c r="F10" s="212"/>
      <c r="G10" s="212"/>
      <c r="H10" s="212"/>
      <c r="I10" s="212"/>
      <c r="J10" s="213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14"/>
      <c r="C11" s="214"/>
      <c r="D11" s="214"/>
      <c r="E11" s="214"/>
      <c r="F11" s="214"/>
      <c r="G11" s="214"/>
      <c r="H11" s="214"/>
      <c r="I11" s="214"/>
      <c r="J11" s="214"/>
      <c r="K11" s="109"/>
    </row>
    <row r="12" spans="1:27" ht="15" customHeight="1">
      <c r="B12" s="215" t="s">
        <v>37</v>
      </c>
      <c r="C12" s="216"/>
      <c r="D12" s="216"/>
      <c r="E12" s="216"/>
      <c r="F12" s="216"/>
      <c r="G12" s="217"/>
      <c r="H12" s="217"/>
      <c r="I12" s="217"/>
      <c r="J12" s="218"/>
      <c r="K12" s="111"/>
    </row>
    <row r="13" spans="1:27" ht="24.95" customHeight="1">
      <c r="B13" s="219"/>
      <c r="C13" s="220" t="s">
        <v>38</v>
      </c>
      <c r="D13" s="221"/>
      <c r="E13" s="221"/>
      <c r="F13" s="221"/>
      <c r="G13" s="222" t="s">
        <v>11</v>
      </c>
      <c r="H13" s="223" t="s">
        <v>10</v>
      </c>
      <c r="I13" s="224" t="s">
        <v>17</v>
      </c>
      <c r="J13" s="225" t="s">
        <v>18</v>
      </c>
      <c r="K13" s="111"/>
    </row>
    <row r="14" spans="1:27" ht="25.5" customHeight="1">
      <c r="B14" s="226"/>
      <c r="C14" s="227" t="s">
        <v>32</v>
      </c>
      <c r="D14" s="228"/>
      <c r="E14" s="228"/>
      <c r="F14" s="229"/>
      <c r="G14" s="50"/>
      <c r="H14" s="230" t="s">
        <v>1</v>
      </c>
      <c r="I14" s="231" t="str">
        <f>IF(G14="","",G14*'1_排出係数'!F8)</f>
        <v/>
      </c>
      <c r="J14" s="232" t="str">
        <f>IF(G14="","",G14*'1_排出係数'!F8*'1_排出係数'!I8*44/12)</f>
        <v/>
      </c>
      <c r="K14" s="112"/>
    </row>
    <row r="15" spans="1:27" ht="25.5" customHeight="1">
      <c r="B15" s="226"/>
      <c r="C15" s="227" t="s">
        <v>0</v>
      </c>
      <c r="D15" s="228"/>
      <c r="E15" s="228"/>
      <c r="F15" s="229"/>
      <c r="G15" s="50"/>
      <c r="H15" s="230" t="s">
        <v>15</v>
      </c>
      <c r="I15" s="231" t="str">
        <f>IF(G15="","",G15*'1_排出係数'!F9)</f>
        <v/>
      </c>
      <c r="J15" s="232" t="str">
        <f>IF(G15="","",G15*'1_排出係数'!F9*'1_排出係数'!I9*44/12)</f>
        <v/>
      </c>
      <c r="K15" s="112"/>
    </row>
    <row r="16" spans="1:27" ht="25.5" customHeight="1">
      <c r="B16" s="226"/>
      <c r="C16" s="233" t="s">
        <v>35</v>
      </c>
      <c r="D16" s="228"/>
      <c r="E16" s="228"/>
      <c r="F16" s="229"/>
      <c r="G16" s="50"/>
      <c r="H16" s="230" t="s">
        <v>20</v>
      </c>
      <c r="I16" s="231" t="str">
        <f>IF(G16="","",G16*'1_排出係数'!F10)</f>
        <v/>
      </c>
      <c r="J16" s="232" t="str">
        <f>IF(G16="","",G16*'1_排出係数'!F10*'1_排出係数'!I10*44/12)</f>
        <v/>
      </c>
      <c r="K16" s="112"/>
    </row>
    <row r="17" spans="2:11" ht="25.5" customHeight="1">
      <c r="B17" s="226"/>
      <c r="C17" s="234" t="s">
        <v>34</v>
      </c>
      <c r="D17" s="228"/>
      <c r="E17" s="228"/>
      <c r="F17" s="229"/>
      <c r="G17" s="50"/>
      <c r="H17" s="235" t="s">
        <v>26</v>
      </c>
      <c r="I17" s="231" t="str">
        <f>IF(G17="","",G17*'1_排出係数'!F11)</f>
        <v/>
      </c>
      <c r="J17" s="232" t="str">
        <f>IF(G17="","",G17*'1_排出係数'!F11*'1_排出係数'!I11*44/12)</f>
        <v/>
      </c>
      <c r="K17" s="112"/>
    </row>
    <row r="18" spans="2:11" ht="25.5" customHeight="1">
      <c r="B18" s="226"/>
      <c r="C18" s="236" t="s">
        <v>43</v>
      </c>
      <c r="D18" s="237" t="str">
        <f>'1_排出係数'!D12&amp;""</f>
        <v/>
      </c>
      <c r="E18" s="237"/>
      <c r="F18" s="238" t="s">
        <v>46</v>
      </c>
      <c r="G18" s="50"/>
      <c r="H18" s="239" t="str">
        <f>IF('1_排出係数'!H12="","",'1_排出係数'!H12)</f>
        <v/>
      </c>
      <c r="I18" s="231" t="str">
        <f>IF(G18="","",G18*'1_排出係数'!F12)</f>
        <v/>
      </c>
      <c r="J18" s="232" t="str">
        <f>IF(G18="","",G18*'1_排出係数'!F12*'1_排出係数'!I12*44/12)</f>
        <v/>
      </c>
      <c r="K18" s="112"/>
    </row>
    <row r="19" spans="2:11" ht="25.5" customHeight="1" thickBot="1">
      <c r="B19" s="226"/>
      <c r="C19" s="236" t="s">
        <v>43</v>
      </c>
      <c r="D19" s="237" t="str">
        <f>'1_排出係数'!D13&amp;""</f>
        <v/>
      </c>
      <c r="E19" s="237"/>
      <c r="F19" s="238" t="s">
        <v>45</v>
      </c>
      <c r="G19" s="50"/>
      <c r="H19" s="239" t="str">
        <f>IF('1_排出係数'!H13="","",'1_排出係数'!H13)</f>
        <v/>
      </c>
      <c r="I19" s="231" t="str">
        <f>IF(G19="","",G19*'1_排出係数'!F13)</f>
        <v/>
      </c>
      <c r="J19" s="232" t="str">
        <f>IF(G19="","",G19*'1_排出係数'!F13*'1_排出係数'!I13*44/12)</f>
        <v/>
      </c>
      <c r="K19" s="112"/>
    </row>
    <row r="20" spans="2:11" ht="25.5" customHeight="1" thickTop="1" thickBot="1">
      <c r="B20" s="240" t="s">
        <v>9</v>
      </c>
      <c r="C20" s="241"/>
      <c r="D20" s="241"/>
      <c r="E20" s="241"/>
      <c r="F20" s="242"/>
      <c r="G20" s="243" t="s">
        <v>22</v>
      </c>
      <c r="H20" s="244" t="s">
        <v>21</v>
      </c>
      <c r="I20" s="245">
        <f>SUM(I14:I19)</f>
        <v>0</v>
      </c>
      <c r="J20" s="246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mRZ7iNGhKFs5P8MMSDaGmiOcs7J532dRBg2qEt40w7zjwDLc/mAc6ltnkjVrJ3b8/1ggQeg1khQ/Kcyz4203aw==" saltValue="+zcPUxrpnbVi3RBVjMZOQ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B1:L15"/>
  <sheetViews>
    <sheetView showGridLines="0" view="pageBreakPreview" zoomScale="115" zoomScaleNormal="115" zoomScaleSheetLayoutView="115" workbookViewId="0"/>
  </sheetViews>
  <sheetFormatPr defaultRowHeight="13.5"/>
  <cols>
    <col min="1" max="1" width="2.625" customWidth="1"/>
    <col min="2" max="2" width="3.625" customWidth="1"/>
    <col min="3" max="3" width="12.125" customWidth="1"/>
    <col min="4" max="4" width="22.375" customWidth="1"/>
    <col min="5" max="5" width="2.875" customWidth="1"/>
    <col min="6" max="6" width="14.5" customWidth="1"/>
    <col min="7" max="8" width="4.875" customWidth="1"/>
    <col min="9" max="9" width="12.375" customWidth="1"/>
    <col min="10" max="10" width="11.625" customWidth="1"/>
    <col min="12" max="12" width="0" hidden="1" customWidth="1"/>
  </cols>
  <sheetData>
    <row r="1" spans="2:12" ht="14.25" thickBot="1"/>
    <row r="2" spans="2:12" s="68" customFormat="1" ht="20.100000000000001" customHeight="1" thickBot="1">
      <c r="B2" s="65" t="s">
        <v>3</v>
      </c>
      <c r="C2" s="66"/>
      <c r="D2" s="66"/>
      <c r="E2" s="66"/>
      <c r="F2" s="66"/>
      <c r="G2" s="66"/>
      <c r="H2" s="66"/>
      <c r="I2" s="66"/>
      <c r="J2" s="67"/>
      <c r="L2" s="68">
        <v>2025</v>
      </c>
    </row>
    <row r="3" spans="2:12" ht="13.5" customHeight="1" thickBot="1">
      <c r="L3">
        <v>2026</v>
      </c>
    </row>
    <row r="4" spans="2:12" ht="20.100000000000001" customHeight="1" thickBot="1">
      <c r="B4" s="18" t="s">
        <v>30</v>
      </c>
      <c r="C4" s="69"/>
      <c r="D4" s="153"/>
      <c r="E4" s="154"/>
      <c r="F4" s="154"/>
      <c r="G4" s="154"/>
      <c r="H4" s="155"/>
      <c r="I4" s="70" t="s">
        <v>48</v>
      </c>
      <c r="J4" s="62"/>
      <c r="L4">
        <v>2027</v>
      </c>
    </row>
    <row r="5" spans="2:12" ht="9.9499999999999993" customHeight="1" thickBot="1">
      <c r="B5" s="2"/>
      <c r="C5" s="2"/>
      <c r="D5" s="2"/>
      <c r="E5" s="2"/>
      <c r="F5" s="2"/>
      <c r="G5" s="2"/>
      <c r="H5" s="2"/>
      <c r="I5" s="2"/>
      <c r="L5">
        <v>2028</v>
      </c>
    </row>
    <row r="6" spans="2:12" ht="17.45" customHeight="1">
      <c r="B6" s="71" t="s">
        <v>39</v>
      </c>
      <c r="C6" s="72"/>
      <c r="D6" s="72"/>
      <c r="E6" s="72"/>
      <c r="F6" s="73"/>
      <c r="G6" s="72"/>
      <c r="H6" s="72"/>
      <c r="I6" s="72"/>
      <c r="J6" s="27"/>
    </row>
    <row r="7" spans="2:12" ht="27.95" customHeight="1">
      <c r="B7" s="158"/>
      <c r="C7" s="74" t="s">
        <v>38</v>
      </c>
      <c r="D7" s="75"/>
      <c r="E7" s="76"/>
      <c r="F7" s="77" t="s">
        <v>27</v>
      </c>
      <c r="G7" s="78" t="s">
        <v>29</v>
      </c>
      <c r="H7" s="88"/>
      <c r="I7" s="125" t="s">
        <v>28</v>
      </c>
      <c r="J7" s="79" t="s">
        <v>29</v>
      </c>
    </row>
    <row r="8" spans="2:12" ht="26.25" customHeight="1">
      <c r="B8" s="158"/>
      <c r="C8" s="80" t="s">
        <v>32</v>
      </c>
      <c r="D8" s="57"/>
      <c r="E8" s="51"/>
      <c r="F8" s="81">
        <v>33.4</v>
      </c>
      <c r="G8" s="156" t="s">
        <v>6</v>
      </c>
      <c r="H8" s="157"/>
      <c r="I8" s="82">
        <v>1.8700000000000001E-2</v>
      </c>
      <c r="J8" s="83" t="s">
        <v>8</v>
      </c>
    </row>
    <row r="9" spans="2:12" ht="26.25" customHeight="1">
      <c r="B9" s="158"/>
      <c r="C9" s="80" t="s">
        <v>0</v>
      </c>
      <c r="D9" s="57"/>
      <c r="E9" s="51"/>
      <c r="F9" s="81">
        <v>38</v>
      </c>
      <c r="G9" s="156" t="s">
        <v>6</v>
      </c>
      <c r="H9" s="157"/>
      <c r="I9" s="82">
        <v>1.8800000000000001E-2</v>
      </c>
      <c r="J9" s="83" t="s">
        <v>8</v>
      </c>
    </row>
    <row r="10" spans="2:12" ht="26.25" customHeight="1">
      <c r="B10" s="158"/>
      <c r="C10" s="56" t="s">
        <v>33</v>
      </c>
      <c r="D10" s="84"/>
      <c r="E10" s="51"/>
      <c r="F10" s="81">
        <v>50.1</v>
      </c>
      <c r="G10" s="156" t="s">
        <v>4</v>
      </c>
      <c r="H10" s="157"/>
      <c r="I10" s="82">
        <v>1.6299999999999999E-2</v>
      </c>
      <c r="J10" s="83" t="s">
        <v>8</v>
      </c>
    </row>
    <row r="11" spans="2:12" ht="26.25" customHeight="1">
      <c r="B11" s="158"/>
      <c r="C11" s="56" t="s">
        <v>34</v>
      </c>
      <c r="D11" s="84"/>
      <c r="E11" s="51"/>
      <c r="F11" s="81">
        <v>38.4</v>
      </c>
      <c r="G11" s="156" t="s">
        <v>7</v>
      </c>
      <c r="H11" s="157"/>
      <c r="I11" s="82">
        <v>1.3899999999999999E-2</v>
      </c>
      <c r="J11" s="83" t="s">
        <v>8</v>
      </c>
    </row>
    <row r="12" spans="2:12" ht="26.25" customHeight="1">
      <c r="B12" s="158"/>
      <c r="C12" s="80" t="s">
        <v>44</v>
      </c>
      <c r="D12" s="61"/>
      <c r="E12" s="85" t="s">
        <v>46</v>
      </c>
      <c r="F12" s="52"/>
      <c r="G12" s="53" t="s">
        <v>31</v>
      </c>
      <c r="H12" s="54"/>
      <c r="I12" s="55"/>
      <c r="J12" s="83" t="s">
        <v>8</v>
      </c>
    </row>
    <row r="13" spans="2:12" ht="26.25" customHeight="1" thickBot="1">
      <c r="B13" s="159"/>
      <c r="C13" s="86" t="s">
        <v>44</v>
      </c>
      <c r="D13" s="119"/>
      <c r="E13" s="120" t="s">
        <v>46</v>
      </c>
      <c r="F13" s="121"/>
      <c r="G13" s="122" t="s">
        <v>31</v>
      </c>
      <c r="H13" s="123"/>
      <c r="I13" s="124"/>
      <c r="J13" s="87" t="s">
        <v>8</v>
      </c>
    </row>
    <row r="14" spans="2:12" ht="24.95" customHeight="1" thickBot="1">
      <c r="B14" s="89" t="s">
        <v>2</v>
      </c>
      <c r="C14" s="90"/>
      <c r="D14" s="90"/>
      <c r="E14" s="90"/>
      <c r="F14" s="91"/>
      <c r="G14" s="160">
        <v>2.58E-2</v>
      </c>
      <c r="H14" s="161"/>
      <c r="I14" s="92" t="s">
        <v>5</v>
      </c>
    </row>
    <row r="15" spans="2:12" ht="15.75" customHeight="1"/>
  </sheetData>
  <sheetProtection formatCells="0"/>
  <mergeCells count="7">
    <mergeCell ref="D4:H4"/>
    <mergeCell ref="G11:H11"/>
    <mergeCell ref="B7:B13"/>
    <mergeCell ref="G14:H14"/>
    <mergeCell ref="G10:H10"/>
    <mergeCell ref="G9:H9"/>
    <mergeCell ref="G8:H8"/>
  </mergeCells>
  <phoneticPr fontId="23"/>
  <dataValidations count="1">
    <dataValidation type="list" allowBlank="1" showInputMessage="1" showErrorMessage="1" sqref="J4" xr:uid="{00000000-0002-0000-0100-000000000000}">
      <formula1>$L$2:$L$5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blackAndWhite="1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17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lBvtRBT1RvnClQlqIzBqQUXvBzXJQ3UW3NiYGmj1WccHevOtqXc/z5Rg9f3BC13NkfGaodpKesUwPtIsAyE3NA==" saltValue="EDtlt1/39fEDhWD7Q8Ip+Q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18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utuBg0aqPOWyhKvcqUbDypw+DN7aPEF07ojCPJ2RBq37h8psuGkAP8RrhIatxUCfegpyIw6MoTVBhUoZyvmrDw==" saltValue="m9bjwkGuB3m8jsLxkp0WE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19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WxaqXryNHXxQE5xTRqdrJu0nAXY6x3knYxI4G2Ut3Cl6T6XpiL6n04nT6gaARrWkVItM18KdSesM7BvETS5x0A==" saltValue="Ljn6aJetsm4gS/zwhUvc8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20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AwkDlvwkxkrD7dcfwwITJXURUNAnR8yve0I3S2d4lBmtpDd+HFS9oUXIfsBhByw8elSCf3chuKvnrjeMAx9D8Q==" saltValue="X4AePZOFLy/3I9/hDQCz2Q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34EA-39FA-49C7-A8A3-4892735FAB37}">
  <sheetPr>
    <tabColor rgb="FF92D050"/>
  </sheetPr>
  <dimension ref="B1:E27"/>
  <sheetViews>
    <sheetView showGridLines="0" view="pageBreakPreview" zoomScale="85" zoomScaleNormal="85" zoomScaleSheetLayoutView="85" workbookViewId="0"/>
  </sheetViews>
  <sheetFormatPr defaultRowHeight="13.5"/>
  <cols>
    <col min="1" max="1" width="5.625" customWidth="1"/>
    <col min="2" max="2" width="8.625" customWidth="1"/>
    <col min="3" max="3" width="22.875" customWidth="1"/>
    <col min="4" max="4" width="25.125" customWidth="1"/>
    <col min="5" max="5" width="31.125" customWidth="1"/>
  </cols>
  <sheetData>
    <row r="1" spans="2:5" ht="14.25" thickBot="1"/>
    <row r="2" spans="2:5" ht="21.95" customHeight="1" thickBot="1">
      <c r="B2" s="127" t="s">
        <v>54</v>
      </c>
      <c r="C2" s="128"/>
      <c r="D2" s="128"/>
      <c r="E2" s="139"/>
    </row>
    <row r="3" spans="2:5" ht="14.25" thickBot="1"/>
    <row r="4" spans="2:5" ht="20.100000000000001" customHeight="1" thickBot="1">
      <c r="B4" s="172" t="s">
        <v>49</v>
      </c>
      <c r="C4" s="173"/>
      <c r="D4" s="164" t="str">
        <f>IF('1_排出係数'!D4="","",'1_排出係数'!D4)</f>
        <v/>
      </c>
      <c r="E4" s="165"/>
    </row>
    <row r="5" spans="2:5" ht="8.1" customHeight="1" thickBot="1"/>
    <row r="6" spans="2:5" ht="42" customHeight="1">
      <c r="B6" s="133" t="s">
        <v>50</v>
      </c>
      <c r="C6" s="166" t="s">
        <v>51</v>
      </c>
      <c r="D6" s="167"/>
      <c r="E6" s="134" t="s">
        <v>53</v>
      </c>
    </row>
    <row r="7" spans="2:5" ht="23.1" customHeight="1">
      <c r="B7" s="129">
        <v>1</v>
      </c>
      <c r="C7" s="168">
        <f t="shared" ref="C7:C26" ca="1" si="0">INDIRECT("'2-"&amp;B7&amp;"_使用量'!E5")</f>
        <v>0</v>
      </c>
      <c r="D7" s="169"/>
      <c r="E7" s="135">
        <f t="shared" ref="E7:E26" ca="1" si="1">INDIRECT("'2-"&amp;B7&amp;"_使用量'!E8")</f>
        <v>0</v>
      </c>
    </row>
    <row r="8" spans="2:5" ht="23.1" customHeight="1">
      <c r="B8" s="130">
        <v>2</v>
      </c>
      <c r="C8" s="170">
        <f t="shared" ca="1" si="0"/>
        <v>0</v>
      </c>
      <c r="D8" s="171"/>
      <c r="E8" s="136">
        <f t="shared" ca="1" si="1"/>
        <v>0</v>
      </c>
    </row>
    <row r="9" spans="2:5" ht="23.1" customHeight="1">
      <c r="B9" s="130">
        <v>3</v>
      </c>
      <c r="C9" s="170">
        <f t="shared" ref="C9:C25" ca="1" si="2">INDIRECT("'2-"&amp;B9&amp;"_使用量'!E5")</f>
        <v>0</v>
      </c>
      <c r="D9" s="171"/>
      <c r="E9" s="136">
        <f t="shared" ca="1" si="1"/>
        <v>0</v>
      </c>
    </row>
    <row r="10" spans="2:5" ht="23.1" customHeight="1">
      <c r="B10" s="130">
        <v>4</v>
      </c>
      <c r="C10" s="170">
        <f t="shared" ca="1" si="2"/>
        <v>0</v>
      </c>
      <c r="D10" s="171"/>
      <c r="E10" s="136">
        <f t="shared" ca="1" si="1"/>
        <v>0</v>
      </c>
    </row>
    <row r="11" spans="2:5" ht="23.1" customHeight="1">
      <c r="B11" s="130">
        <v>5</v>
      </c>
      <c r="C11" s="170">
        <f t="shared" ca="1" si="2"/>
        <v>0</v>
      </c>
      <c r="D11" s="171"/>
      <c r="E11" s="136">
        <f t="shared" ca="1" si="1"/>
        <v>0</v>
      </c>
    </row>
    <row r="12" spans="2:5" ht="23.1" customHeight="1">
      <c r="B12" s="130">
        <v>6</v>
      </c>
      <c r="C12" s="170">
        <f t="shared" ca="1" si="2"/>
        <v>0</v>
      </c>
      <c r="D12" s="171"/>
      <c r="E12" s="136">
        <f t="shared" ca="1" si="1"/>
        <v>0</v>
      </c>
    </row>
    <row r="13" spans="2:5" ht="23.1" customHeight="1">
      <c r="B13" s="130">
        <v>7</v>
      </c>
      <c r="C13" s="170">
        <f t="shared" ca="1" si="2"/>
        <v>0</v>
      </c>
      <c r="D13" s="171"/>
      <c r="E13" s="136">
        <f t="shared" ca="1" si="1"/>
        <v>0</v>
      </c>
    </row>
    <row r="14" spans="2:5" ht="23.1" customHeight="1">
      <c r="B14" s="130">
        <v>8</v>
      </c>
      <c r="C14" s="170">
        <f t="shared" ca="1" si="2"/>
        <v>0</v>
      </c>
      <c r="D14" s="171"/>
      <c r="E14" s="136">
        <f t="shared" ca="1" si="1"/>
        <v>0</v>
      </c>
    </row>
    <row r="15" spans="2:5" ht="23.1" customHeight="1">
      <c r="B15" s="130">
        <v>9</v>
      </c>
      <c r="C15" s="170">
        <f t="shared" ca="1" si="2"/>
        <v>0</v>
      </c>
      <c r="D15" s="171"/>
      <c r="E15" s="136">
        <f t="shared" ca="1" si="1"/>
        <v>0</v>
      </c>
    </row>
    <row r="16" spans="2:5" ht="23.1" customHeight="1">
      <c r="B16" s="130">
        <v>10</v>
      </c>
      <c r="C16" s="170">
        <f t="shared" ca="1" si="2"/>
        <v>0</v>
      </c>
      <c r="D16" s="171"/>
      <c r="E16" s="136">
        <f t="shared" ca="1" si="1"/>
        <v>0</v>
      </c>
    </row>
    <row r="17" spans="2:5" ht="23.1" customHeight="1">
      <c r="B17" s="130">
        <v>11</v>
      </c>
      <c r="C17" s="170">
        <f t="shared" ca="1" si="2"/>
        <v>0</v>
      </c>
      <c r="D17" s="171"/>
      <c r="E17" s="136">
        <f t="shared" ca="1" si="1"/>
        <v>0</v>
      </c>
    </row>
    <row r="18" spans="2:5" ht="23.1" customHeight="1">
      <c r="B18" s="130">
        <v>12</v>
      </c>
      <c r="C18" s="170">
        <f t="shared" ca="1" si="2"/>
        <v>0</v>
      </c>
      <c r="D18" s="171"/>
      <c r="E18" s="136">
        <f t="shared" ca="1" si="1"/>
        <v>0</v>
      </c>
    </row>
    <row r="19" spans="2:5" ht="23.1" customHeight="1">
      <c r="B19" s="130">
        <v>13</v>
      </c>
      <c r="C19" s="170">
        <f t="shared" ca="1" si="2"/>
        <v>0</v>
      </c>
      <c r="D19" s="171"/>
      <c r="E19" s="136">
        <f t="shared" ca="1" si="1"/>
        <v>0</v>
      </c>
    </row>
    <row r="20" spans="2:5" ht="23.1" customHeight="1">
      <c r="B20" s="130">
        <v>14</v>
      </c>
      <c r="C20" s="170">
        <f t="shared" ca="1" si="2"/>
        <v>0</v>
      </c>
      <c r="D20" s="171"/>
      <c r="E20" s="136">
        <f t="shared" ca="1" si="1"/>
        <v>0</v>
      </c>
    </row>
    <row r="21" spans="2:5" ht="23.1" customHeight="1">
      <c r="B21" s="130">
        <v>15</v>
      </c>
      <c r="C21" s="170">
        <f t="shared" ca="1" si="2"/>
        <v>0</v>
      </c>
      <c r="D21" s="171"/>
      <c r="E21" s="136">
        <f t="shared" ca="1" si="1"/>
        <v>0</v>
      </c>
    </row>
    <row r="22" spans="2:5" ht="23.1" customHeight="1">
      <c r="B22" s="130">
        <v>16</v>
      </c>
      <c r="C22" s="170">
        <f t="shared" ca="1" si="2"/>
        <v>0</v>
      </c>
      <c r="D22" s="171"/>
      <c r="E22" s="136">
        <f t="shared" ca="1" si="1"/>
        <v>0</v>
      </c>
    </row>
    <row r="23" spans="2:5" ht="23.1" customHeight="1">
      <c r="B23" s="130">
        <v>17</v>
      </c>
      <c r="C23" s="170">
        <f t="shared" ca="1" si="2"/>
        <v>0</v>
      </c>
      <c r="D23" s="171"/>
      <c r="E23" s="136">
        <f t="shared" ca="1" si="1"/>
        <v>0</v>
      </c>
    </row>
    <row r="24" spans="2:5" ht="23.1" customHeight="1">
      <c r="B24" s="130">
        <v>18</v>
      </c>
      <c r="C24" s="170">
        <f t="shared" ca="1" si="2"/>
        <v>0</v>
      </c>
      <c r="D24" s="171"/>
      <c r="E24" s="136">
        <f t="shared" ca="1" si="1"/>
        <v>0</v>
      </c>
    </row>
    <row r="25" spans="2:5" ht="23.1" customHeight="1">
      <c r="B25" s="130">
        <v>19</v>
      </c>
      <c r="C25" s="170">
        <f t="shared" ca="1" si="2"/>
        <v>0</v>
      </c>
      <c r="D25" s="171"/>
      <c r="E25" s="136">
        <f t="shared" ca="1" si="1"/>
        <v>0</v>
      </c>
    </row>
    <row r="26" spans="2:5" ht="23.1" customHeight="1" thickBot="1">
      <c r="B26" s="131">
        <v>20</v>
      </c>
      <c r="C26" s="174">
        <f t="shared" ca="1" si="0"/>
        <v>0</v>
      </c>
      <c r="D26" s="175"/>
      <c r="E26" s="137">
        <f t="shared" ca="1" si="1"/>
        <v>0</v>
      </c>
    </row>
    <row r="27" spans="2:5" ht="33" customHeight="1" thickTop="1" thickBot="1">
      <c r="B27" s="162" t="s">
        <v>52</v>
      </c>
      <c r="C27" s="163"/>
      <c r="D27" s="132"/>
      <c r="E27" s="138">
        <f ca="1">SUM(E7:E26)</f>
        <v>0</v>
      </c>
    </row>
  </sheetData>
  <sheetProtection algorithmName="SHA-512" hashValue="P0PVijz2zfGe+/7m1sanGYXu/KbHkGW2t2FTt8VgtALhNe1r5q1Z4DRsRSiOCa4wvkndluQfKYrPFJIK/4V/5A==" saltValue="C9vsXthJcfwiheh+1D0LkQ==" spinCount="100000" sheet="1" formatCells="0"/>
  <mergeCells count="24">
    <mergeCell ref="C24:D24"/>
    <mergeCell ref="C25:D25"/>
    <mergeCell ref="C26:D26"/>
    <mergeCell ref="C17:D17"/>
    <mergeCell ref="C18:D18"/>
    <mergeCell ref="C19:D19"/>
    <mergeCell ref="C22:D22"/>
    <mergeCell ref="C23:D23"/>
    <mergeCell ref="B27:C27"/>
    <mergeCell ref="D4:E4"/>
    <mergeCell ref="C6:D6"/>
    <mergeCell ref="C7:D7"/>
    <mergeCell ref="C8:D8"/>
    <mergeCell ref="C9:D9"/>
    <mergeCell ref="C20:D20"/>
    <mergeCell ref="C21:D21"/>
    <mergeCell ref="C10:D10"/>
    <mergeCell ref="C11:D11"/>
    <mergeCell ref="C12:D12"/>
    <mergeCell ref="C13:D13"/>
    <mergeCell ref="C14:D14"/>
    <mergeCell ref="C15:D15"/>
    <mergeCell ref="B4:C4"/>
    <mergeCell ref="C16:D16"/>
  </mergeCells>
  <phoneticPr fontId="60"/>
  <printOptions horizontalCentered="1"/>
  <pageMargins left="0.59055118110236227" right="0.59055118110236227" top="0.74803149606299213" bottom="0.74803149606299213" header="0.31496062992125984" footer="0.31496062992125984"/>
  <pageSetup paperSize="9" scale="85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FF00"/>
  </sheetPr>
  <dimension ref="B1:K20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customWidth="1"/>
    <col min="12" max="12" width="8.125" customWidth="1"/>
  </cols>
  <sheetData>
    <row r="1" spans="2:11" ht="14.25" thickBot="1"/>
    <row r="2" spans="2:11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2:11" ht="9.9499999999999993" customHeight="1" thickBot="1"/>
    <row r="4" spans="2:11" ht="21" customHeight="1">
      <c r="B4" s="93" t="s">
        <v>12</v>
      </c>
      <c r="C4" s="94"/>
      <c r="D4" s="95"/>
      <c r="E4" s="176" t="str">
        <f>IF('1_排出係数'!D4="","",'1_排出係数'!D4)</f>
        <v/>
      </c>
      <c r="F4" s="177"/>
      <c r="G4" s="177"/>
      <c r="H4" s="177"/>
      <c r="I4" s="177"/>
      <c r="J4" s="96" t="s">
        <v>24</v>
      </c>
    </row>
    <row r="5" spans="2:11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1</v>
      </c>
    </row>
    <row r="6" spans="2:11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2:11" ht="5.0999999999999996" customHeight="1" thickBot="1"/>
    <row r="8" spans="2:11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</row>
    <row r="9" spans="2:11" ht="9.9499999999999993" customHeight="1" thickBot="1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s="4" customFormat="1" ht="15" customHeight="1" thickBot="1"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2"/>
    </row>
    <row r="11" spans="2:11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3"/>
    </row>
    <row r="13" spans="2:11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3"/>
    </row>
    <row r="14" spans="2:11" ht="25.5" customHeight="1">
      <c r="B14" s="12"/>
      <c r="C14" s="39" t="s">
        <v>32</v>
      </c>
      <c r="D14" s="40"/>
      <c r="E14" s="40"/>
      <c r="F14" s="41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"/>
    </row>
    <row r="15" spans="2:11" ht="25.5" customHeight="1">
      <c r="B15" s="12"/>
      <c r="C15" s="39" t="s">
        <v>0</v>
      </c>
      <c r="D15" s="40"/>
      <c r="E15" s="40"/>
      <c r="F15" s="41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"/>
    </row>
    <row r="16" spans="2:11" ht="25.5" customHeight="1">
      <c r="B16" s="12"/>
      <c r="C16" s="60" t="s">
        <v>33</v>
      </c>
      <c r="D16" s="40"/>
      <c r="E16" s="40"/>
      <c r="F16" s="41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"/>
    </row>
    <row r="17" spans="2:11" ht="25.5" customHeight="1">
      <c r="B17" s="12"/>
      <c r="C17" s="106" t="s">
        <v>34</v>
      </c>
      <c r="D17" s="40"/>
      <c r="E17" s="40"/>
      <c r="F17" s="41"/>
      <c r="G17" s="58"/>
      <c r="H17" s="45" t="s">
        <v>25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"/>
    </row>
  </sheetData>
  <sheetProtection algorithmName="SHA-512" hashValue="CC/gDvUHdFvH0omHNFA2kgKlGXVNmG/F/Cpxhv4BWJiSDtOvWdfNfj5VMPasGJxduJXk+ed3wQS/nQDVgpYrrw==" saltValue="sFrlElDDfTRF6a1j9eEzzg==" spinCount="100000" sheet="1" formatCells="0"/>
  <mergeCells count="7">
    <mergeCell ref="D18:E18"/>
    <mergeCell ref="D19:E19"/>
    <mergeCell ref="E4:I4"/>
    <mergeCell ref="J5:J6"/>
    <mergeCell ref="E8:F8"/>
    <mergeCell ref="E5:I5"/>
    <mergeCell ref="E6:I6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2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45" t="s">
        <v>25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Z53GdOBV0dVtXNkyGdhI5LFquchQPxfQjrF062FUnRNkr+gmd/wXkxja7I2TWy8B/otMkoWCWrXjxI/BzSeTOQ==" saltValue="eLeadEN+WcJ7ebXr/C6wW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3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5v+oW0lw5eoX30SKgPgftmTe6yJ+Zv4x3xPbGVyCGvCnWdQIMr89/JPKq0KAesvlRBG5ohZhUq6xkIyrBNS+cg==" saltValue="dY5vvtIVYk8vqauSHeasPg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4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43SNnuKHu7EsMbAt9ST/axKGpidN95CEySZKwJC5j8pkEKxQucZE0gNcnAC9jWmb+owuBVvFoQbXtwkupbYyeA==" saltValue="Cr6vsU7K4CLxMba7mNbnCQ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5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V1dUAmAoP/7zG51r2BrJ0HN7gfQBPCAfYhFZsBjF3xRlHxDRVSUAr0SxkujvyabAYUKqn5GKzkwpcuUcDRmE+A==" saltValue="Xa54G+yLE+hTvEwP8FGifQ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FFFF00"/>
  </sheetPr>
  <dimension ref="A1:AA35"/>
  <sheetViews>
    <sheetView showGridLines="0" view="pageBreakPreview" zoomScaleNormal="100" zoomScaleSheetLayoutView="100" workbookViewId="0">
      <selection activeCell="E5" sqref="E5:I5"/>
    </sheetView>
  </sheetViews>
  <sheetFormatPr defaultRowHeight="13.5"/>
  <cols>
    <col min="1" max="1" width="2.625" style="107" customWidth="1"/>
    <col min="2" max="2" width="1.625" customWidth="1"/>
    <col min="3" max="3" width="11.375" customWidth="1"/>
    <col min="4" max="4" width="11.5" customWidth="1"/>
    <col min="5" max="5" width="12.5" customWidth="1"/>
    <col min="6" max="6" width="3" customWidth="1"/>
    <col min="7" max="7" width="13.875" customWidth="1"/>
    <col min="8" max="8" width="6.625" customWidth="1"/>
    <col min="9" max="10" width="13.875" customWidth="1"/>
    <col min="11" max="11" width="2.625" style="107" customWidth="1"/>
    <col min="12" max="12" width="8.125" style="107" customWidth="1"/>
    <col min="13" max="27" width="9" style="107"/>
  </cols>
  <sheetData>
    <row r="1" spans="1:27" s="107" customFormat="1" ht="14.25" thickBot="1"/>
    <row r="2" spans="1:27" ht="20.100000000000001" customHeight="1" thickBot="1">
      <c r="B2" s="23" t="s">
        <v>41</v>
      </c>
      <c r="C2" s="24"/>
      <c r="D2" s="24"/>
      <c r="E2" s="24"/>
      <c r="F2" s="24"/>
      <c r="G2" s="24"/>
      <c r="H2" s="24"/>
      <c r="I2" s="24"/>
      <c r="J2" s="25"/>
    </row>
    <row r="3" spans="1:27" s="107" customFormat="1" ht="9.9499999999999993" customHeight="1" thickBot="1"/>
    <row r="4" spans="1:27" ht="21" customHeight="1">
      <c r="B4" s="93" t="s">
        <v>12</v>
      </c>
      <c r="C4" s="94"/>
      <c r="D4" s="95"/>
      <c r="E4" s="176" t="str">
        <f>IF('2-1_使用量'!E4="","",'2-1_使用量'!E4)</f>
        <v/>
      </c>
      <c r="F4" s="177"/>
      <c r="G4" s="177"/>
      <c r="H4" s="177"/>
      <c r="I4" s="177"/>
      <c r="J4" s="108" t="s">
        <v>24</v>
      </c>
    </row>
    <row r="5" spans="1:27" ht="21" customHeight="1">
      <c r="B5" s="97" t="s">
        <v>40</v>
      </c>
      <c r="C5" s="98"/>
      <c r="D5" s="99"/>
      <c r="E5" s="182"/>
      <c r="F5" s="183"/>
      <c r="G5" s="183"/>
      <c r="H5" s="183"/>
      <c r="I5" s="184"/>
      <c r="J5" s="178">
        <v>6</v>
      </c>
    </row>
    <row r="6" spans="1:27" ht="21" customHeight="1" thickBot="1">
      <c r="B6" s="100" t="s">
        <v>13</v>
      </c>
      <c r="C6" s="101"/>
      <c r="D6" s="102"/>
      <c r="E6" s="185"/>
      <c r="F6" s="186"/>
      <c r="G6" s="186"/>
      <c r="H6" s="186"/>
      <c r="I6" s="186"/>
      <c r="J6" s="179"/>
    </row>
    <row r="7" spans="1:27" s="107" customFormat="1" ht="5.0999999999999996" customHeight="1" thickBot="1"/>
    <row r="8" spans="1:27" ht="15.95" customHeight="1" thickBot="1">
      <c r="B8" s="103" t="s">
        <v>14</v>
      </c>
      <c r="C8" s="104"/>
      <c r="D8" s="104"/>
      <c r="E8" s="180">
        <f>ROUND(J20,0)</f>
        <v>0</v>
      </c>
      <c r="F8" s="181"/>
      <c r="G8" s="105" t="s">
        <v>16</v>
      </c>
      <c r="H8" s="107"/>
      <c r="I8" s="107"/>
      <c r="J8" s="107"/>
    </row>
    <row r="9" spans="1:27" s="107" customFormat="1" ht="9.9499999999999993" customHeight="1" thickBot="1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27" s="4" customFormat="1" ht="15" customHeight="1" thickBot="1">
      <c r="A10" s="110"/>
      <c r="B10" s="20" t="s">
        <v>36</v>
      </c>
      <c r="C10" s="21"/>
      <c r="D10" s="21"/>
      <c r="E10" s="21"/>
      <c r="F10" s="21"/>
      <c r="G10" s="21"/>
      <c r="H10" s="21"/>
      <c r="I10" s="21"/>
      <c r="J10" s="22"/>
      <c r="K10" s="109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ht="5.0999999999999996" customHeight="1" thickBot="1">
      <c r="B11" s="2"/>
      <c r="C11" s="2"/>
      <c r="D11" s="2"/>
      <c r="E11" s="2"/>
      <c r="F11" s="2"/>
      <c r="G11" s="2"/>
      <c r="H11" s="2"/>
      <c r="I11" s="2"/>
      <c r="J11" s="2"/>
      <c r="K11" s="109"/>
    </row>
    <row r="12" spans="1:27" ht="15" customHeight="1">
      <c r="B12" s="6" t="s">
        <v>37</v>
      </c>
      <c r="C12" s="7"/>
      <c r="D12" s="7"/>
      <c r="E12" s="7"/>
      <c r="F12" s="7"/>
      <c r="G12" s="26"/>
      <c r="H12" s="26"/>
      <c r="I12" s="26"/>
      <c r="J12" s="27"/>
      <c r="K12" s="111"/>
    </row>
    <row r="13" spans="1:27" ht="24.95" customHeight="1">
      <c r="B13" s="9"/>
      <c r="C13" s="10" t="s">
        <v>38</v>
      </c>
      <c r="D13" s="11"/>
      <c r="E13" s="11"/>
      <c r="F13" s="11"/>
      <c r="G13" s="28" t="s">
        <v>11</v>
      </c>
      <c r="H13" s="29" t="s">
        <v>10</v>
      </c>
      <c r="I13" s="30" t="s">
        <v>17</v>
      </c>
      <c r="J13" s="31" t="s">
        <v>18</v>
      </c>
      <c r="K13" s="111"/>
    </row>
    <row r="14" spans="1:27" ht="25.5" customHeight="1">
      <c r="B14" s="12"/>
      <c r="C14" s="113" t="s">
        <v>32</v>
      </c>
      <c r="D14" s="114"/>
      <c r="E14" s="114"/>
      <c r="F14" s="115"/>
      <c r="G14" s="50"/>
      <c r="H14" s="43" t="s">
        <v>1</v>
      </c>
      <c r="I14" s="48" t="str">
        <f>IF(G14="","",G14*'1_排出係数'!F8)</f>
        <v/>
      </c>
      <c r="J14" s="49" t="str">
        <f>IF(G14="","",G14*'1_排出係数'!F8*'1_排出係数'!I8*44/12)</f>
        <v/>
      </c>
      <c r="K14" s="112"/>
    </row>
    <row r="15" spans="1:27" ht="25.5" customHeight="1">
      <c r="B15" s="12"/>
      <c r="C15" s="113" t="s">
        <v>0</v>
      </c>
      <c r="D15" s="114"/>
      <c r="E15" s="114"/>
      <c r="F15" s="115"/>
      <c r="G15" s="50"/>
      <c r="H15" s="43" t="s">
        <v>15</v>
      </c>
      <c r="I15" s="48" t="str">
        <f>IF(G15="","",G15*'1_排出係数'!F9)</f>
        <v/>
      </c>
      <c r="J15" s="49" t="str">
        <f>IF(G15="","",G15*'1_排出係数'!F9*'1_排出係数'!I9*44/12)</f>
        <v/>
      </c>
      <c r="K15" s="112"/>
    </row>
    <row r="16" spans="1:27" ht="25.5" customHeight="1">
      <c r="B16" s="12"/>
      <c r="C16" s="116" t="s">
        <v>35</v>
      </c>
      <c r="D16" s="114"/>
      <c r="E16" s="114"/>
      <c r="F16" s="115"/>
      <c r="G16" s="50"/>
      <c r="H16" s="43" t="s">
        <v>20</v>
      </c>
      <c r="I16" s="48" t="str">
        <f>IF(G16="","",G16*'1_排出係数'!F10)</f>
        <v/>
      </c>
      <c r="J16" s="49" t="str">
        <f>IF(G16="","",G16*'1_排出係数'!F10*'1_排出係数'!I10*44/12)</f>
        <v/>
      </c>
      <c r="K16" s="112"/>
    </row>
    <row r="17" spans="2:11" ht="25.5" customHeight="1">
      <c r="B17" s="12"/>
      <c r="C17" s="117" t="s">
        <v>34</v>
      </c>
      <c r="D17" s="114"/>
      <c r="E17" s="114"/>
      <c r="F17" s="115"/>
      <c r="G17" s="50"/>
      <c r="H17" s="118" t="s">
        <v>26</v>
      </c>
      <c r="I17" s="48" t="str">
        <f>IF(G17="","",G17*'1_排出係数'!F11)</f>
        <v/>
      </c>
      <c r="J17" s="49" t="str">
        <f>IF(G17="","",G17*'1_排出係数'!F11*'1_排出係数'!I11*44/12)</f>
        <v/>
      </c>
      <c r="K17" s="112"/>
    </row>
    <row r="18" spans="2:11" ht="25.5" customHeight="1">
      <c r="B18" s="12"/>
      <c r="C18" s="39" t="s">
        <v>43</v>
      </c>
      <c r="D18" s="140" t="str">
        <f>'1_排出係数'!D12&amp;""</f>
        <v/>
      </c>
      <c r="E18" s="140"/>
      <c r="F18" s="64" t="s">
        <v>46</v>
      </c>
      <c r="G18" s="50"/>
      <c r="H18" s="45" t="str">
        <f>IF('1_排出係数'!H12="","",'1_排出係数'!H12)</f>
        <v/>
      </c>
      <c r="I18" s="48" t="str">
        <f>IF(G18="","",G18*'1_排出係数'!F12)</f>
        <v/>
      </c>
      <c r="J18" s="49" t="str">
        <f>IF(G18="","",G18*'1_排出係数'!F12*'1_排出係数'!I12*44/12)</f>
        <v/>
      </c>
      <c r="K18" s="112"/>
    </row>
    <row r="19" spans="2:11" ht="25.5" customHeight="1" thickBot="1">
      <c r="B19" s="12"/>
      <c r="C19" s="39" t="s">
        <v>43</v>
      </c>
      <c r="D19" s="140" t="str">
        <f>'1_排出係数'!D13&amp;""</f>
        <v/>
      </c>
      <c r="E19" s="140"/>
      <c r="F19" s="64" t="s">
        <v>45</v>
      </c>
      <c r="G19" s="50"/>
      <c r="H19" s="45" t="str">
        <f>IF('1_排出係数'!H13="","",'1_排出係数'!H13)</f>
        <v/>
      </c>
      <c r="I19" s="48" t="str">
        <f>IF(G19="","",G19*'1_排出係数'!F13)</f>
        <v/>
      </c>
      <c r="J19" s="49" t="str">
        <f>IF(G19="","",G19*'1_排出係数'!F13*'1_排出係数'!I13*44/12)</f>
        <v/>
      </c>
      <c r="K19" s="112"/>
    </row>
    <row r="20" spans="2:11" ht="25.5" customHeight="1" thickTop="1" thickBot="1">
      <c r="B20" s="5" t="s">
        <v>9</v>
      </c>
      <c r="C20" s="13"/>
      <c r="D20" s="13"/>
      <c r="E20" s="13"/>
      <c r="F20" s="14"/>
      <c r="G20" s="15" t="s">
        <v>22</v>
      </c>
      <c r="H20" s="16" t="s">
        <v>21</v>
      </c>
      <c r="I20" s="126">
        <f>SUM(I14:I19)</f>
        <v>0</v>
      </c>
      <c r="J20" s="17">
        <f>SUM(J14:J19)</f>
        <v>0</v>
      </c>
      <c r="K20" s="112"/>
    </row>
    <row r="21" spans="2:11" s="107" customFormat="1"/>
    <row r="22" spans="2:11" s="107" customFormat="1"/>
    <row r="23" spans="2:11" s="107" customFormat="1"/>
    <row r="24" spans="2:11" s="107" customFormat="1"/>
    <row r="25" spans="2:11" s="107" customFormat="1"/>
    <row r="26" spans="2:11" s="107" customFormat="1"/>
    <row r="27" spans="2:11" s="107" customFormat="1"/>
    <row r="28" spans="2:11" s="107" customFormat="1"/>
    <row r="29" spans="2:11" s="107" customFormat="1"/>
    <row r="30" spans="2:11" s="107" customFormat="1"/>
    <row r="31" spans="2:11" s="107" customFormat="1"/>
    <row r="32" spans="2:11" s="107" customFormat="1"/>
    <row r="33" s="107" customFormat="1"/>
    <row r="34" s="107" customFormat="1"/>
    <row r="35" s="107" customFormat="1"/>
  </sheetData>
  <sheetProtection algorithmName="SHA-512" hashValue="i7xuFRYP8qGppS8upbXSLK7qJYOpWYUSlWSEt1wqVbbzDZ7CYEo+SfIl2k5+0rpI9Qs90mJ+uw3/P5zP34qKuA==" saltValue="zlZK10N0NWyQtWLJf0GscA==" spinCount="100000" sheet="1" formatCells="0"/>
  <mergeCells count="7">
    <mergeCell ref="D18:E18"/>
    <mergeCell ref="D19:E19"/>
    <mergeCell ref="E4:I4"/>
    <mergeCell ref="J5:J6"/>
    <mergeCell ref="E6:I6"/>
    <mergeCell ref="E5:I5"/>
    <mergeCell ref="E8:F8"/>
  </mergeCells>
  <phoneticPr fontId="23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2" ma:contentTypeDescription="新しいドキュメントを作成します。" ma:contentTypeScope="" ma:versionID="924608457838419f7ecf5f9324d71d22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699ecd11e3f4a5b703b3a3cf199fad08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b9fe4d-b069-4823-98ef-01b6fed532e5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C369BA-147D-4BCD-AB75-DA289C886D91}"/>
</file>

<file path=customXml/itemProps2.xml><?xml version="1.0" encoding="utf-8"?>
<ds:datastoreItem xmlns:ds="http://schemas.openxmlformats.org/officeDocument/2006/customXml" ds:itemID="{38AC75EB-58C1-4571-8FEE-2EDFC63C350C}"/>
</file>

<file path=customXml/itemProps3.xml><?xml version="1.0" encoding="utf-8"?>
<ds:datastoreItem xmlns:ds="http://schemas.openxmlformats.org/officeDocument/2006/customXml" ds:itemID="{C60BCD34-CEF1-46CB-AD46-AAEE858FD6B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0_総括</vt:lpstr>
      <vt:lpstr>1_排出係数</vt:lpstr>
      <vt:lpstr>3_工場等別実績</vt:lpstr>
      <vt:lpstr>2-1_使用量</vt:lpstr>
      <vt:lpstr>2-2_使用量</vt:lpstr>
      <vt:lpstr>2-3_使用量</vt:lpstr>
      <vt:lpstr>2-4_使用量</vt:lpstr>
      <vt:lpstr>2-5_使用量</vt:lpstr>
      <vt:lpstr>2-6_使用量</vt:lpstr>
      <vt:lpstr>2-7_使用量</vt:lpstr>
      <vt:lpstr>2-8_使用量</vt:lpstr>
      <vt:lpstr>2-9_使用量</vt:lpstr>
      <vt:lpstr>2-10_使用量</vt:lpstr>
      <vt:lpstr>2-11_使用量</vt:lpstr>
      <vt:lpstr>2-12_使用量</vt:lpstr>
      <vt:lpstr>2-13_使用量</vt:lpstr>
      <vt:lpstr>2-14_使用量</vt:lpstr>
      <vt:lpstr>2-15_使用量</vt:lpstr>
      <vt:lpstr>2-16_使用量</vt:lpstr>
      <vt:lpstr>2-17_使用量</vt:lpstr>
      <vt:lpstr>2-18_使用量</vt:lpstr>
      <vt:lpstr>2-19_使用量</vt:lpstr>
      <vt:lpstr>2-20_使用量</vt:lpstr>
      <vt:lpstr>'0_総括'!Print_Area</vt:lpstr>
      <vt:lpstr>'1_排出係数'!Print_Area</vt:lpstr>
      <vt:lpstr>'2-1_使用量'!Print_Area</vt:lpstr>
      <vt:lpstr>'2-10_使用量'!Print_Area</vt:lpstr>
      <vt:lpstr>'2-11_使用量'!Print_Area</vt:lpstr>
      <vt:lpstr>'2-12_使用量'!Print_Area</vt:lpstr>
      <vt:lpstr>'2-13_使用量'!Print_Area</vt:lpstr>
      <vt:lpstr>'2-14_使用量'!Print_Area</vt:lpstr>
      <vt:lpstr>'2-15_使用量'!Print_Area</vt:lpstr>
      <vt:lpstr>'2-16_使用量'!Print_Area</vt:lpstr>
      <vt:lpstr>'2-17_使用量'!Print_Area</vt:lpstr>
      <vt:lpstr>'2-18_使用量'!Print_Area</vt:lpstr>
      <vt:lpstr>'2-19_使用量'!Print_Area</vt:lpstr>
      <vt:lpstr>'2-2_使用量'!Print_Area</vt:lpstr>
      <vt:lpstr>'2-20_使用量'!Print_Area</vt:lpstr>
      <vt:lpstr>'2-3_使用量'!Print_Area</vt:lpstr>
      <vt:lpstr>'2-4_使用量'!Print_Area</vt:lpstr>
      <vt:lpstr>'2-5_使用量'!Print_Area</vt:lpstr>
      <vt:lpstr>'2-6_使用量'!Print_Area</vt:lpstr>
      <vt:lpstr>'2-7_使用量'!Print_Area</vt:lpstr>
      <vt:lpstr>'2-8_使用量'!Print_Area</vt:lpstr>
      <vt:lpstr>'2-9_使用量'!Print_Area</vt:lpstr>
      <vt:lpstr>'3_工場等別実績'!Print_Area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2026-02-19T05:05:55Z</cp:lastPrinted>
  <dcterms:created xsi:type="dcterms:W3CDTF">2013-03-19T04:21:17Z</dcterms:created>
  <dcterms:modified xsi:type="dcterms:W3CDTF">2026-03-13T01:58:20Z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MediaServiceImageTags">
    <vt:lpwstr/>
  </property>
</Properties>
</file>