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vnas01.vdi.pref.nagano.lg.jp\本庁・単独現地NAS\X2101B0710SE001\share\☆環境にやさしい農業\★2 信州の環境にやさしい農産物認証関係\210 申請関係\R6年産\01申請起案\"/>
    </mc:Choice>
  </mc:AlternateContent>
  <xr:revisionPtr revIDLastSave="0" documentId="8_{53124D63-9C2A-4E97-A331-8DAE2F5A2FBA}" xr6:coauthVersionLast="47" xr6:coauthVersionMax="47" xr10:uidLastSave="{00000000-0000-0000-0000-000000000000}"/>
  <bookViews>
    <workbookView xWindow="-110" yWindow="-110" windowWidth="19420" windowHeight="10420" tabRatio="891" xr2:uid="{00000000-000D-0000-FFFF-FFFF00000000}"/>
  </bookViews>
  <sheets>
    <sheet name="様式１ （水稲）" sheetId="7" r:id="rId1"/>
    <sheet name="様式２（ﾄﾏﾄ、ｷｭｳﾘ、ﾋﾟｰﾏﾝ）" sheetId="5" r:id="rId2"/>
    <sheet name="様式３（その他）" sheetId="4" r:id="rId3"/>
    <sheet name="様式３（りんご） (R3改訂版) " sheetId="14" r:id="rId4"/>
    <sheet name="例　水稲" sheetId="9" r:id="rId5"/>
    <sheet name="例　きゅうり" sheetId="10" r:id="rId6"/>
    <sheet name="例　りんご(中・晩生）改正後" sheetId="1" r:id="rId7"/>
    <sheet name="例　りんご (早生) 改正後" sheetId="15" r:id="rId8"/>
    <sheet name="Sheet2" sheetId="2" r:id="rId9"/>
    <sheet name="Sheet3" sheetId="3" r:id="rId10"/>
  </sheets>
  <definedNames>
    <definedName name="_xlnm.Print_Area" localSheetId="3">'様式３（りんご） (R3改訂版) '!$A$1:$J$50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21" i="15"/>
  <c r="G14" i="15"/>
  <c r="G13" i="1"/>
  <c r="I13" i="1"/>
  <c r="J38" i="15"/>
  <c r="I37" i="15"/>
  <c r="G37" i="15"/>
  <c r="G36" i="15"/>
  <c r="H36" i="15"/>
  <c r="H38" i="15" s="1"/>
  <c r="G35" i="15"/>
  <c r="I35" i="15" s="1"/>
  <c r="I38" i="15" s="1"/>
  <c r="J41" i="15" s="1"/>
  <c r="I34" i="15"/>
  <c r="G34" i="15"/>
  <c r="G33" i="15"/>
  <c r="I32" i="15"/>
  <c r="G32" i="15"/>
  <c r="G31" i="15"/>
  <c r="I31" i="15"/>
  <c r="G30" i="15"/>
  <c r="G29" i="15"/>
  <c r="I28" i="15"/>
  <c r="G28" i="15"/>
  <c r="I27" i="15"/>
  <c r="G27" i="15"/>
  <c r="I26" i="15"/>
  <c r="G26" i="15"/>
  <c r="I25" i="15"/>
  <c r="G25" i="15"/>
  <c r="I24" i="15"/>
  <c r="G24" i="15"/>
  <c r="I23" i="15"/>
  <c r="G23" i="15"/>
  <c r="I21" i="15"/>
  <c r="I20" i="15"/>
  <c r="G20" i="15"/>
  <c r="I19" i="15"/>
  <c r="G19" i="15"/>
  <c r="I18" i="15"/>
  <c r="G18" i="15"/>
  <c r="I17" i="15"/>
  <c r="G17" i="15"/>
  <c r="I16" i="15"/>
  <c r="G16" i="15"/>
  <c r="I13" i="15"/>
  <c r="G13" i="15"/>
  <c r="I12" i="15"/>
  <c r="G12" i="15"/>
  <c r="I11" i="15"/>
  <c r="G11" i="15"/>
  <c r="I10" i="15"/>
  <c r="G10" i="15"/>
  <c r="I9" i="15"/>
  <c r="G9" i="15"/>
  <c r="I8" i="15"/>
  <c r="G8" i="15"/>
  <c r="I7" i="15"/>
  <c r="G7" i="15"/>
  <c r="I6" i="15"/>
  <c r="G6" i="15"/>
  <c r="I5" i="15"/>
  <c r="G5" i="15"/>
  <c r="G38" i="15"/>
  <c r="J40" i="15" s="1"/>
  <c r="I25" i="10"/>
  <c r="I7" i="10"/>
  <c r="I8" i="10"/>
  <c r="I9" i="10"/>
  <c r="I10" i="10"/>
  <c r="I11" i="10"/>
  <c r="I12" i="10"/>
  <c r="I13" i="10"/>
  <c r="I14" i="10"/>
  <c r="I15" i="10"/>
  <c r="I16" i="10"/>
  <c r="I17" i="10"/>
  <c r="I18" i="10"/>
  <c r="I19" i="10"/>
  <c r="I20" i="10"/>
  <c r="I21" i="10"/>
  <c r="I22" i="10"/>
  <c r="I23" i="10"/>
  <c r="I24" i="10"/>
  <c r="I6" i="10"/>
  <c r="I32" i="10" s="1"/>
  <c r="I11" i="9"/>
  <c r="G33" i="1"/>
  <c r="H33" i="1" s="1"/>
  <c r="H35" i="1" s="1"/>
  <c r="I29" i="1"/>
  <c r="I31" i="1"/>
  <c r="G11" i="9"/>
  <c r="D41" i="5"/>
  <c r="I46" i="5" s="1"/>
  <c r="G6" i="5"/>
  <c r="G7" i="5"/>
  <c r="G8" i="5"/>
  <c r="G9" i="5"/>
  <c r="G10" i="5"/>
  <c r="G11" i="5"/>
  <c r="G32" i="5" s="1"/>
  <c r="I45" i="5" s="1"/>
  <c r="I47" i="5" s="1"/>
  <c r="G12" i="5"/>
  <c r="G13" i="5"/>
  <c r="G14" i="5"/>
  <c r="G15" i="5"/>
  <c r="G16" i="5"/>
  <c r="G17" i="5"/>
  <c r="G18" i="5"/>
  <c r="G19" i="5"/>
  <c r="G20" i="5"/>
  <c r="G21" i="5"/>
  <c r="G22" i="5"/>
  <c r="G23" i="5"/>
  <c r="G24" i="5"/>
  <c r="G25" i="5"/>
  <c r="G26" i="5"/>
  <c r="G27" i="5"/>
  <c r="G28" i="5"/>
  <c r="G29" i="5"/>
  <c r="G30" i="5"/>
  <c r="G31" i="5"/>
  <c r="H32" i="10"/>
  <c r="D38" i="10"/>
  <c r="D41" i="10" s="1"/>
  <c r="G21" i="10"/>
  <c r="G31" i="10"/>
  <c r="G30" i="10"/>
  <c r="G29" i="10"/>
  <c r="G28" i="10"/>
  <c r="G27" i="10"/>
  <c r="G26" i="10"/>
  <c r="G25" i="10"/>
  <c r="G24" i="10"/>
  <c r="G23" i="10"/>
  <c r="G22" i="10"/>
  <c r="G20" i="10"/>
  <c r="G19" i="10"/>
  <c r="G18" i="10"/>
  <c r="G17" i="10"/>
  <c r="G16" i="10"/>
  <c r="G15" i="10"/>
  <c r="G14" i="10"/>
  <c r="G13" i="10"/>
  <c r="G12" i="10"/>
  <c r="G11" i="10"/>
  <c r="G10" i="10"/>
  <c r="G9" i="10"/>
  <c r="G8" i="10"/>
  <c r="G7" i="10"/>
  <c r="G6" i="10"/>
  <c r="G32" i="10"/>
  <c r="I45" i="10" s="1"/>
  <c r="G32" i="1"/>
  <c r="I32" i="1"/>
  <c r="G31" i="1"/>
  <c r="G6" i="9"/>
  <c r="G7" i="9"/>
  <c r="G8" i="9"/>
  <c r="G27" i="9" s="1"/>
  <c r="J29" i="9" s="1"/>
  <c r="G9" i="9"/>
  <c r="G10" i="9"/>
  <c r="G12" i="9"/>
  <c r="I12" i="9"/>
  <c r="I27" i="9" s="1"/>
  <c r="J30" i="9" s="1"/>
  <c r="G13" i="9"/>
  <c r="I13" i="9"/>
  <c r="G14" i="9"/>
  <c r="I14" i="9"/>
  <c r="G15" i="9"/>
  <c r="I15" i="9"/>
  <c r="G16" i="9"/>
  <c r="I16" i="9"/>
  <c r="G17" i="9"/>
  <c r="I17" i="9"/>
  <c r="G18" i="9"/>
  <c r="I18" i="9"/>
  <c r="G19" i="9"/>
  <c r="I19" i="9"/>
  <c r="G20" i="9"/>
  <c r="I20" i="9"/>
  <c r="G21" i="9"/>
  <c r="G22" i="9"/>
  <c r="G23" i="9"/>
  <c r="G24" i="9"/>
  <c r="G25" i="9"/>
  <c r="G26" i="9"/>
  <c r="H27" i="9"/>
  <c r="J27" i="9"/>
  <c r="I25" i="1"/>
  <c r="I24" i="1"/>
  <c r="I23" i="1"/>
  <c r="I22" i="1"/>
  <c r="I21" i="1"/>
  <c r="I20" i="1"/>
  <c r="I19" i="1"/>
  <c r="I18" i="1"/>
  <c r="I17" i="1"/>
  <c r="I16" i="1"/>
  <c r="I12" i="1"/>
  <c r="I10" i="1"/>
  <c r="I9" i="1"/>
  <c r="I8" i="1"/>
  <c r="I7" i="1"/>
  <c r="I6" i="1"/>
  <c r="I5" i="1"/>
  <c r="I11" i="1"/>
  <c r="G11" i="1"/>
  <c r="G5" i="1"/>
  <c r="G35" i="1" s="1"/>
  <c r="J37" i="1" s="1"/>
  <c r="G6" i="1"/>
  <c r="G7" i="1"/>
  <c r="G8" i="1"/>
  <c r="G9" i="1"/>
  <c r="G10" i="1"/>
  <c r="G12" i="1"/>
  <c r="G16" i="1"/>
  <c r="G17" i="1"/>
  <c r="G18" i="1"/>
  <c r="G19" i="1"/>
  <c r="G20" i="1"/>
  <c r="G21" i="1"/>
  <c r="G22" i="1"/>
  <c r="G23" i="1"/>
  <c r="G24" i="1"/>
  <c r="G25" i="1"/>
  <c r="G26" i="1"/>
  <c r="G27" i="1"/>
  <c r="G28" i="1"/>
  <c r="I28" i="1"/>
  <c r="G29" i="1"/>
  <c r="G30" i="1"/>
  <c r="G34" i="1"/>
  <c r="J35" i="1"/>
  <c r="I35" i="1"/>
  <c r="J38" i="1" s="1"/>
  <c r="I46" i="10" l="1"/>
  <c r="J42" i="15"/>
  <c r="J39" i="1"/>
  <c r="J31" i="9"/>
  <c r="I47" i="10"/>
</calcChain>
</file>

<file path=xl/sharedStrings.xml><?xml version="1.0" encoding="utf-8"?>
<sst xmlns="http://schemas.openxmlformats.org/spreadsheetml/2006/main" count="367" uniqueCount="140">
  <si>
    <t>殺菌剤</t>
    <rPh sb="0" eb="3">
      <t>サッキンザイ</t>
    </rPh>
    <phoneticPr fontId="2"/>
  </si>
  <si>
    <t>殺虫剤</t>
    <rPh sb="0" eb="3">
      <t>サッチュウザイ</t>
    </rPh>
    <phoneticPr fontId="2"/>
  </si>
  <si>
    <t>除草剤</t>
    <rPh sb="0" eb="3">
      <t>ジョソウザイ</t>
    </rPh>
    <phoneticPr fontId="2"/>
  </si>
  <si>
    <t>使用農薬名</t>
    <rPh sb="0" eb="2">
      <t>シヨウ</t>
    </rPh>
    <rPh sb="2" eb="4">
      <t>ノウヤク</t>
    </rPh>
    <rPh sb="4" eb="5">
      <t>メイ</t>
    </rPh>
    <phoneticPr fontId="2"/>
  </si>
  <si>
    <t>合計</t>
    <rPh sb="0" eb="2">
      <t>ゴウケイ</t>
    </rPh>
    <phoneticPr fontId="2"/>
  </si>
  <si>
    <t>有効
成分数</t>
    <rPh sb="0" eb="2">
      <t>ユウコウ</t>
    </rPh>
    <rPh sb="3" eb="5">
      <t>セイブン</t>
    </rPh>
    <rPh sb="5" eb="6">
      <t>カズ</t>
    </rPh>
    <phoneticPr fontId="2"/>
  </si>
  <si>
    <t>散布
回数</t>
    <rPh sb="0" eb="2">
      <t>サンプ</t>
    </rPh>
    <rPh sb="3" eb="5">
      <t>カイスウ</t>
    </rPh>
    <phoneticPr fontId="2"/>
  </si>
  <si>
    <t>倍率</t>
    <rPh sb="0" eb="2">
      <t>バイリツ</t>
    </rPh>
    <phoneticPr fontId="2"/>
  </si>
  <si>
    <t>植調剤</t>
    <rPh sb="0" eb="1">
      <t>ショク</t>
    </rPh>
    <rPh sb="1" eb="3">
      <t>チョウザイ</t>
    </rPh>
    <phoneticPr fontId="2"/>
  </si>
  <si>
    <t>落果
防止</t>
    <rPh sb="0" eb="2">
      <t>ラッカ</t>
    </rPh>
    <rPh sb="3" eb="5">
      <t>ボウシ</t>
    </rPh>
    <phoneticPr fontId="2"/>
  </si>
  <si>
    <t>摘花
摘果</t>
    <rPh sb="0" eb="1">
      <t>テキ</t>
    </rPh>
    <rPh sb="1" eb="2">
      <t>ハナ</t>
    </rPh>
    <rPh sb="3" eb="5">
      <t>テキカ</t>
    </rPh>
    <phoneticPr fontId="2"/>
  </si>
  <si>
    <t>ベフラン液剤25</t>
    <rPh sb="4" eb="6">
      <t>エキザイ</t>
    </rPh>
    <phoneticPr fontId="2"/>
  </si>
  <si>
    <t>トップジンＭ水和剤</t>
    <rPh sb="6" eb="9">
      <t>スイワザイ</t>
    </rPh>
    <phoneticPr fontId="2"/>
  </si>
  <si>
    <t>アントラコール顆粒水和剤</t>
    <rPh sb="7" eb="9">
      <t>カリュウ</t>
    </rPh>
    <rPh sb="9" eb="12">
      <t>スイワザイ</t>
    </rPh>
    <phoneticPr fontId="2"/>
  </si>
  <si>
    <t>キノンドー水和剤80</t>
    <rPh sb="5" eb="8">
      <t>スイワザイ</t>
    </rPh>
    <phoneticPr fontId="2"/>
  </si>
  <si>
    <t>ストライド顆粒水和剤</t>
    <rPh sb="5" eb="7">
      <t>カリュウ</t>
    </rPh>
    <rPh sb="7" eb="10">
      <t>スイワザイ</t>
    </rPh>
    <phoneticPr fontId="2"/>
  </si>
  <si>
    <t>フェニックス顆粒水和剤</t>
    <rPh sb="6" eb="8">
      <t>カリュウ</t>
    </rPh>
    <rPh sb="8" eb="11">
      <t>スイワザイ</t>
    </rPh>
    <phoneticPr fontId="2"/>
  </si>
  <si>
    <t>デミリン水和剤</t>
    <rPh sb="4" eb="7">
      <t>スイワザイ</t>
    </rPh>
    <phoneticPr fontId="2"/>
  </si>
  <si>
    <t>サイアノックス水和剤</t>
    <rPh sb="7" eb="10">
      <t>スイワザイ</t>
    </rPh>
    <phoneticPr fontId="2"/>
  </si>
  <si>
    <t>ＭＲ．ジョーカー水和剤</t>
    <rPh sb="8" eb="11">
      <t>スイワザイ</t>
    </rPh>
    <phoneticPr fontId="2"/>
  </si>
  <si>
    <t>アルバリン顆粒水和剤</t>
    <rPh sb="5" eb="7">
      <t>カリュウ</t>
    </rPh>
    <rPh sb="7" eb="10">
      <t>スイワザイ</t>
    </rPh>
    <phoneticPr fontId="2"/>
  </si>
  <si>
    <t>ダントツ水溶剤</t>
    <rPh sb="4" eb="6">
      <t>スイヨウ</t>
    </rPh>
    <rPh sb="6" eb="7">
      <t>ザイ</t>
    </rPh>
    <phoneticPr fontId="2"/>
  </si>
  <si>
    <t>ストッポール液剤</t>
    <rPh sb="6" eb="8">
      <t>エキザイ</t>
    </rPh>
    <phoneticPr fontId="2"/>
  </si>
  <si>
    <t>石灰硫黄合剤</t>
    <rPh sb="0" eb="2">
      <t>セッカイ</t>
    </rPh>
    <rPh sb="2" eb="4">
      <t>イオウ</t>
    </rPh>
    <rPh sb="4" eb="5">
      <t>ゴウ</t>
    </rPh>
    <rPh sb="5" eb="6">
      <t>ザイ</t>
    </rPh>
    <phoneticPr fontId="2"/>
  </si>
  <si>
    <t>ミクロデナポン水和剤85</t>
    <rPh sb="7" eb="10">
      <t>スイワザイ</t>
    </rPh>
    <phoneticPr fontId="2"/>
  </si>
  <si>
    <t>地区慣行回数</t>
    <rPh sb="0" eb="2">
      <t>チク</t>
    </rPh>
    <rPh sb="2" eb="4">
      <t>カンコウ</t>
    </rPh>
    <rPh sb="4" eb="6">
      <t>カイスウ</t>
    </rPh>
    <phoneticPr fontId="2"/>
  </si>
  <si>
    <t>クレフノン等</t>
    <rPh sb="5" eb="6">
      <t>トウ</t>
    </rPh>
    <phoneticPr fontId="2"/>
  </si>
  <si>
    <t>農薬の使用回数(A)-(B)</t>
    <rPh sb="0" eb="2">
      <t>ノウヤク</t>
    </rPh>
    <rPh sb="3" eb="5">
      <t>シヨウ</t>
    </rPh>
    <rPh sb="5" eb="7">
      <t>カイスウ</t>
    </rPh>
    <phoneticPr fontId="2"/>
  </si>
  <si>
    <t>削減率</t>
    <rPh sb="0" eb="3">
      <t>サクゲンリツ</t>
    </rPh>
    <phoneticPr fontId="2"/>
  </si>
  <si>
    <t>ストロビードライフロアブル</t>
    <phoneticPr fontId="2"/>
  </si>
  <si>
    <t>カネマイトフロアブル</t>
    <phoneticPr fontId="2"/>
  </si>
  <si>
    <t>クレフノン</t>
    <phoneticPr fontId="2"/>
  </si>
  <si>
    <t>成分
カウント
(A)</t>
    <rPh sb="0" eb="2">
      <t>セイブン</t>
    </rPh>
    <phoneticPr fontId="2"/>
  </si>
  <si>
    <t>除外
カウント
(B)</t>
    <rPh sb="0" eb="2">
      <t>ジョガイ</t>
    </rPh>
    <phoneticPr fontId="2"/>
  </si>
  <si>
    <t>対象作物：りんご（中・晩生種）</t>
    <rPh sb="0" eb="2">
      <t>タイショウ</t>
    </rPh>
    <rPh sb="2" eb="4">
      <t>サクモツ</t>
    </rPh>
    <rPh sb="9" eb="10">
      <t>チュウ</t>
    </rPh>
    <rPh sb="11" eb="13">
      <t>バンセイ</t>
    </rPh>
    <rPh sb="13" eb="14">
      <t>シュ</t>
    </rPh>
    <phoneticPr fontId="2"/>
  </si>
  <si>
    <t>注）１</t>
    <rPh sb="0" eb="1">
      <t>チュウ</t>
    </rPh>
    <phoneticPr fontId="2"/>
  </si>
  <si>
    <t>当該栽培に係る防除暦を添付すること。</t>
    <rPh sb="0" eb="2">
      <t>トウガイ</t>
    </rPh>
    <rPh sb="2" eb="4">
      <t>サイバイ</t>
    </rPh>
    <rPh sb="5" eb="6">
      <t>カカ</t>
    </rPh>
    <rPh sb="7" eb="9">
      <t>ボウジョ</t>
    </rPh>
    <rPh sb="9" eb="10">
      <t>レキ</t>
    </rPh>
    <rPh sb="11" eb="13">
      <t>テンプ</t>
    </rPh>
    <phoneticPr fontId="2"/>
  </si>
  <si>
    <t>コロマイト乳剤</t>
    <rPh sb="5" eb="7">
      <t>ニュウザイ</t>
    </rPh>
    <phoneticPr fontId="2"/>
  </si>
  <si>
    <t>アリエッティC水和剤</t>
    <rPh sb="7" eb="10">
      <t>スイワザイ</t>
    </rPh>
    <phoneticPr fontId="2"/>
  </si>
  <si>
    <t>成分カウント(A)欄は当該使用農薬の（有効成分数）×（散布回数）とする。</t>
    <rPh sb="0" eb="2">
      <t>セイブン</t>
    </rPh>
    <rPh sb="9" eb="10">
      <t>ラン</t>
    </rPh>
    <rPh sb="11" eb="13">
      <t>トウガイ</t>
    </rPh>
    <rPh sb="13" eb="15">
      <t>シヨウ</t>
    </rPh>
    <rPh sb="15" eb="17">
      <t>ノウヤク</t>
    </rPh>
    <rPh sb="19" eb="21">
      <t>ユウコウ</t>
    </rPh>
    <rPh sb="21" eb="23">
      <t>セイブン</t>
    </rPh>
    <rPh sb="23" eb="24">
      <t>スウ</t>
    </rPh>
    <rPh sb="27" eb="29">
      <t>サンプ</t>
    </rPh>
    <rPh sb="29" eb="31">
      <t>カイスウ</t>
    </rPh>
    <phoneticPr fontId="2"/>
  </si>
  <si>
    <t>対象作物：</t>
    <rPh sb="0" eb="2">
      <t>タイショウ</t>
    </rPh>
    <rPh sb="2" eb="4">
      <t>サクモツ</t>
    </rPh>
    <phoneticPr fontId="2"/>
  </si>
  <si>
    <t>区分：</t>
    <rPh sb="0" eb="2">
      <t>クブン</t>
    </rPh>
    <phoneticPr fontId="2"/>
  </si>
  <si>
    <t>収穫開始前</t>
    <rPh sb="0" eb="2">
      <t>シュウカク</t>
    </rPh>
    <rPh sb="2" eb="5">
      <t>カイシマエ</t>
    </rPh>
    <phoneticPr fontId="2"/>
  </si>
  <si>
    <t>植調剤</t>
    <rPh sb="0" eb="3">
      <t>ショクチョウザイ</t>
    </rPh>
    <phoneticPr fontId="2"/>
  </si>
  <si>
    <t>慣行回数
への付加
カウント(C)</t>
    <rPh sb="0" eb="2">
      <t>カンコウ</t>
    </rPh>
    <rPh sb="2" eb="4">
      <t>カイスウ</t>
    </rPh>
    <rPh sb="7" eb="9">
      <t>フカ</t>
    </rPh>
    <phoneticPr fontId="2"/>
  </si>
  <si>
    <t>収穫期間中週当使用回数</t>
    <rPh sb="0" eb="2">
      <t>シュウカク</t>
    </rPh>
    <rPh sb="2" eb="5">
      <t>キカンチュウ</t>
    </rPh>
    <rPh sb="5" eb="6">
      <t>シュウ</t>
    </rPh>
    <rPh sb="6" eb="7">
      <t>ア</t>
    </rPh>
    <rPh sb="7" eb="9">
      <t>シヨウ</t>
    </rPh>
    <rPh sb="9" eb="11">
      <t>カイスウ</t>
    </rPh>
    <phoneticPr fontId="2"/>
  </si>
  <si>
    <t>収穫期間中使用回数</t>
    <rPh sb="0" eb="2">
      <t>シュウカク</t>
    </rPh>
    <rPh sb="2" eb="5">
      <t>キカンチュウ</t>
    </rPh>
    <rPh sb="5" eb="7">
      <t>シヨウ</t>
    </rPh>
    <rPh sb="7" eb="9">
      <t>カイスウ</t>
    </rPh>
    <phoneticPr fontId="2"/>
  </si>
  <si>
    <t>(ｂ)：</t>
    <phoneticPr fontId="2"/>
  </si>
  <si>
    <t>(ｘ)：</t>
    <phoneticPr fontId="2"/>
  </si>
  <si>
    <t>(ｂ)×(ｘ)で算出</t>
    <rPh sb="8" eb="10">
      <t>サンシュツ</t>
    </rPh>
    <phoneticPr fontId="2"/>
  </si>
  <si>
    <t>収穫週数（収穫日数/7 小数点第１位まで）</t>
    <rPh sb="0" eb="2">
      <t>シュウカク</t>
    </rPh>
    <rPh sb="2" eb="3">
      <t>シュウ</t>
    </rPh>
    <rPh sb="3" eb="4">
      <t>スウ</t>
    </rPh>
    <rPh sb="5" eb="7">
      <t>シュウカク</t>
    </rPh>
    <rPh sb="7" eb="9">
      <t>ニッスウ</t>
    </rPh>
    <rPh sb="12" eb="15">
      <t>ショウスウテン</t>
    </rPh>
    <rPh sb="15" eb="16">
      <t>ダイ</t>
    </rPh>
    <rPh sb="17" eb="18">
      <t>イ</t>
    </rPh>
    <phoneticPr fontId="2"/>
  </si>
  <si>
    <t>２</t>
  </si>
  <si>
    <t>２</t>
    <phoneticPr fontId="2"/>
  </si>
  <si>
    <t>除草剤の倍率欄には10アール当り使用量（希釈水量）を記すこと。</t>
    <rPh sb="0" eb="2">
      <t>ジョソウ</t>
    </rPh>
    <rPh sb="2" eb="3">
      <t>ザイ</t>
    </rPh>
    <rPh sb="4" eb="6">
      <t>バイリツ</t>
    </rPh>
    <rPh sb="6" eb="7">
      <t>ラン</t>
    </rPh>
    <rPh sb="14" eb="15">
      <t>ア</t>
    </rPh>
    <rPh sb="16" eb="19">
      <t>シヨウリョウ</t>
    </rPh>
    <rPh sb="20" eb="22">
      <t>キシャク</t>
    </rPh>
    <rPh sb="22" eb="24">
      <t>スイリョウ</t>
    </rPh>
    <rPh sb="26" eb="27">
      <t>シル</t>
    </rPh>
    <phoneticPr fontId="2"/>
  </si>
  <si>
    <t>３</t>
  </si>
  <si>
    <t>３</t>
    <phoneticPr fontId="2"/>
  </si>
  <si>
    <t>４</t>
  </si>
  <si>
    <t>４</t>
    <phoneticPr fontId="2"/>
  </si>
  <si>
    <t>５</t>
  </si>
  <si>
    <t>５</t>
    <phoneticPr fontId="2"/>
  </si>
  <si>
    <t>地域慣行農薬使用回数
(D)</t>
    <rPh sb="0" eb="2">
      <t>チイキ</t>
    </rPh>
    <rPh sb="2" eb="4">
      <t>カンコウ</t>
    </rPh>
    <rPh sb="4" eb="6">
      <t>ノウヤク</t>
    </rPh>
    <rPh sb="6" eb="8">
      <t>シヨウ</t>
    </rPh>
    <rPh sb="8" eb="10">
      <t>カイスウ</t>
    </rPh>
    <phoneticPr fontId="2"/>
  </si>
  <si>
    <t>地区農薬使用回数(C)+(D)</t>
    <rPh sb="0" eb="2">
      <t>チク</t>
    </rPh>
    <rPh sb="2" eb="4">
      <t>ノウヤク</t>
    </rPh>
    <rPh sb="4" eb="6">
      <t>シヨウ</t>
    </rPh>
    <rPh sb="6" eb="8">
      <t>カイスウ</t>
    </rPh>
    <phoneticPr fontId="2"/>
  </si>
  <si>
    <t>地域慣行農薬使用回数(D)</t>
    <rPh sb="0" eb="2">
      <t>チイキ</t>
    </rPh>
    <rPh sb="2" eb="4">
      <t>カンコウ</t>
    </rPh>
    <rPh sb="4" eb="6">
      <t>ノウヤク</t>
    </rPh>
    <rPh sb="6" eb="8">
      <t>シヨウ</t>
    </rPh>
    <rPh sb="8" eb="10">
      <t>カイスウ</t>
    </rPh>
    <phoneticPr fontId="2"/>
  </si>
  <si>
    <t>収穫時期や品種等の違いにより、複数の地域慣行農薬使用回数がある場合は、それぞれの基準毎に本表を作成する。</t>
    <rPh sb="0" eb="2">
      <t>シュウカク</t>
    </rPh>
    <rPh sb="2" eb="4">
      <t>ジキ</t>
    </rPh>
    <rPh sb="5" eb="7">
      <t>ヒンシュ</t>
    </rPh>
    <rPh sb="7" eb="8">
      <t>トウ</t>
    </rPh>
    <rPh sb="9" eb="10">
      <t>チガ</t>
    </rPh>
    <rPh sb="15" eb="17">
      <t>フクスウ</t>
    </rPh>
    <rPh sb="18" eb="20">
      <t>チイキ</t>
    </rPh>
    <rPh sb="20" eb="22">
      <t>カンコウ</t>
    </rPh>
    <rPh sb="22" eb="24">
      <t>ノウヤク</t>
    </rPh>
    <rPh sb="24" eb="26">
      <t>シヨウ</t>
    </rPh>
    <rPh sb="26" eb="28">
      <t>カイスウ</t>
    </rPh>
    <rPh sb="31" eb="33">
      <t>バアイ</t>
    </rPh>
    <rPh sb="40" eb="42">
      <t>キジュン</t>
    </rPh>
    <rPh sb="42" eb="43">
      <t>ゴト</t>
    </rPh>
    <rPh sb="44" eb="46">
      <t>ホンヒョウ</t>
    </rPh>
    <rPh sb="47" eb="49">
      <t>サクセイ</t>
    </rPh>
    <phoneticPr fontId="2"/>
  </si>
  <si>
    <t>　　ア　農薬使用の計画</t>
    <rPh sb="4" eb="6">
      <t>ノウヤク</t>
    </rPh>
    <rPh sb="6" eb="8">
      <t>シヨウ</t>
    </rPh>
    <rPh sb="9" eb="11">
      <t>ケイカク</t>
    </rPh>
    <phoneticPr fontId="2"/>
  </si>
  <si>
    <t>殺虫殺菌剤</t>
    <rPh sb="0" eb="2">
      <t>サッチュウ</t>
    </rPh>
    <rPh sb="2" eb="5">
      <t>サッキンザイ</t>
    </rPh>
    <phoneticPr fontId="2"/>
  </si>
  <si>
    <t>（５）農薬の使用概要（水稲の場合）</t>
    <rPh sb="3" eb="5">
      <t>ノウヤク</t>
    </rPh>
    <rPh sb="6" eb="8">
      <t>シヨウ</t>
    </rPh>
    <rPh sb="8" eb="10">
      <t>ガイヨウ</t>
    </rPh>
    <rPh sb="11" eb="13">
      <t>スイトウ</t>
    </rPh>
    <rPh sb="14" eb="16">
      <t>バアイ</t>
    </rPh>
    <phoneticPr fontId="2"/>
  </si>
  <si>
    <t>エコホープ</t>
    <phoneticPr fontId="2"/>
  </si>
  <si>
    <t>50g/箱</t>
    <rPh sb="4" eb="5">
      <t>ハコ</t>
    </rPh>
    <phoneticPr fontId="2"/>
  </si>
  <si>
    <t>200倍</t>
    <rPh sb="3" eb="4">
      <t>バイ</t>
    </rPh>
    <phoneticPr fontId="2"/>
  </si>
  <si>
    <t>倍率・
使用量</t>
    <rPh sb="0" eb="2">
      <t>バイリツ</t>
    </rPh>
    <rPh sb="4" eb="7">
      <t>シヨウリョウ</t>
    </rPh>
    <phoneticPr fontId="2"/>
  </si>
  <si>
    <t>コラトップ粒剤５</t>
    <rPh sb="5" eb="7">
      <t>リュウザイ</t>
    </rPh>
    <phoneticPr fontId="2"/>
  </si>
  <si>
    <t>3kｇ/10a</t>
    <phoneticPr fontId="2"/>
  </si>
  <si>
    <t>バリアード箱粒剤</t>
    <rPh sb="5" eb="6">
      <t>ハコ</t>
    </rPh>
    <rPh sb="6" eb="8">
      <t>リュウザイ</t>
    </rPh>
    <phoneticPr fontId="2"/>
  </si>
  <si>
    <t>アピロトップ１キロ粒剤５１</t>
    <rPh sb="9" eb="11">
      <t>リュウザイ</t>
    </rPh>
    <phoneticPr fontId="2"/>
  </si>
  <si>
    <t>1kg/10a</t>
    <phoneticPr fontId="2"/>
  </si>
  <si>
    <t>バサグラン粒剤（ナトリウム塩）</t>
    <rPh sb="5" eb="7">
      <t>リュウザイ</t>
    </rPh>
    <rPh sb="13" eb="14">
      <t>エン</t>
    </rPh>
    <phoneticPr fontId="2"/>
  </si>
  <si>
    <t>3kｇ/10a</t>
    <phoneticPr fontId="2"/>
  </si>
  <si>
    <t>慣行回数への付加カウント(C)欄は当該使用農薬が混合剤等「地域慣行農薬使用回数」に加えるものに該当する場合は、その使用回数を記入する。</t>
    <rPh sb="0" eb="2">
      <t>カンコウ</t>
    </rPh>
    <rPh sb="2" eb="4">
      <t>カイスウ</t>
    </rPh>
    <rPh sb="6" eb="8">
      <t>フカ</t>
    </rPh>
    <rPh sb="15" eb="16">
      <t>ラン</t>
    </rPh>
    <rPh sb="17" eb="19">
      <t>トウガイ</t>
    </rPh>
    <rPh sb="19" eb="21">
      <t>シヨウ</t>
    </rPh>
    <rPh sb="21" eb="23">
      <t>ノウヤク</t>
    </rPh>
    <rPh sb="24" eb="27">
      <t>コンゴウザイ</t>
    </rPh>
    <rPh sb="27" eb="28">
      <t>トウ</t>
    </rPh>
    <rPh sb="29" eb="31">
      <t>チイキ</t>
    </rPh>
    <rPh sb="31" eb="33">
      <t>カンコウ</t>
    </rPh>
    <rPh sb="33" eb="35">
      <t>ノウヤク</t>
    </rPh>
    <rPh sb="35" eb="37">
      <t>シヨウ</t>
    </rPh>
    <rPh sb="37" eb="39">
      <t>カイスウ</t>
    </rPh>
    <rPh sb="41" eb="42">
      <t>クワ</t>
    </rPh>
    <rPh sb="47" eb="49">
      <t>ガイトウ</t>
    </rPh>
    <rPh sb="51" eb="53">
      <t>バアイ</t>
    </rPh>
    <rPh sb="57" eb="59">
      <t>シヨウ</t>
    </rPh>
    <rPh sb="59" eb="60">
      <t>カイ</t>
    </rPh>
    <rPh sb="60" eb="61">
      <t>スウ</t>
    </rPh>
    <rPh sb="62" eb="64">
      <t>キニュウ</t>
    </rPh>
    <phoneticPr fontId="2"/>
  </si>
  <si>
    <t>対象作物：水稲</t>
    <rPh sb="0" eb="2">
      <t>タイショウ</t>
    </rPh>
    <rPh sb="2" eb="4">
      <t>サクモツ</t>
    </rPh>
    <rPh sb="5" eb="7">
      <t>スイトウ</t>
    </rPh>
    <phoneticPr fontId="2"/>
  </si>
  <si>
    <t>除外カウント(B)欄は当該使用農薬が、実施要領第3条に係る認証基準の別に定める農薬に該当する場合は、成分カウント数を記入する。</t>
    <rPh sb="0" eb="2">
      <t>ジョガイ</t>
    </rPh>
    <rPh sb="9" eb="10">
      <t>ラン</t>
    </rPh>
    <rPh sb="11" eb="13">
      <t>トウガイ</t>
    </rPh>
    <rPh sb="13" eb="15">
      <t>シヨウ</t>
    </rPh>
    <rPh sb="15" eb="17">
      <t>ノウヤク</t>
    </rPh>
    <rPh sb="50" eb="52">
      <t>セイブン</t>
    </rPh>
    <rPh sb="56" eb="57">
      <t>スウ</t>
    </rPh>
    <rPh sb="58" eb="60">
      <t>キニュウ</t>
    </rPh>
    <phoneticPr fontId="2"/>
  </si>
  <si>
    <t>除外カウント(B)欄は当該使用農薬が、実施要領第3条に係る認証基準の別に定める農薬に該当する場合は、成分カウント数を記入する。</t>
    <rPh sb="0" eb="2">
      <t>ジョガイ</t>
    </rPh>
    <rPh sb="9" eb="10">
      <t>ラン</t>
    </rPh>
    <rPh sb="11" eb="13">
      <t>トウガイ</t>
    </rPh>
    <rPh sb="13" eb="15">
      <t>シヨウ</t>
    </rPh>
    <rPh sb="15" eb="17">
      <t>ノウヤク</t>
    </rPh>
    <rPh sb="19" eb="21">
      <t>ジッシ</t>
    </rPh>
    <rPh sb="21" eb="23">
      <t>ヨウリョウ</t>
    </rPh>
    <rPh sb="23" eb="24">
      <t>ダイ</t>
    </rPh>
    <rPh sb="25" eb="26">
      <t>ジョウ</t>
    </rPh>
    <rPh sb="27" eb="28">
      <t>カカ</t>
    </rPh>
    <rPh sb="29" eb="31">
      <t>ニンショウ</t>
    </rPh>
    <rPh sb="31" eb="33">
      <t>キジュン</t>
    </rPh>
    <rPh sb="34" eb="35">
      <t>ベツ</t>
    </rPh>
    <rPh sb="36" eb="37">
      <t>サダ</t>
    </rPh>
    <rPh sb="39" eb="41">
      <t>ノウヤク</t>
    </rPh>
    <rPh sb="42" eb="44">
      <t>ガイトウ</t>
    </rPh>
    <rPh sb="46" eb="48">
      <t>バアイ</t>
    </rPh>
    <rPh sb="50" eb="52">
      <t>セイブン</t>
    </rPh>
    <rPh sb="56" eb="57">
      <t>スウ</t>
    </rPh>
    <rPh sb="58" eb="60">
      <t>キニュウ</t>
    </rPh>
    <phoneticPr fontId="2"/>
  </si>
  <si>
    <t>除外カウント(B)欄は当該使用農薬が、実施要領第3条に係る認証基準の別に定める農薬に該当する場合は、成分カウント数を記入する。</t>
    <phoneticPr fontId="2"/>
  </si>
  <si>
    <t>(ｂ)：</t>
    <phoneticPr fontId="2"/>
  </si>
  <si>
    <t>(ｘ)：</t>
    <phoneticPr fontId="2"/>
  </si>
  <si>
    <t>２</t>
    <phoneticPr fontId="2"/>
  </si>
  <si>
    <t>３</t>
    <phoneticPr fontId="2"/>
  </si>
  <si>
    <t>４</t>
    <phoneticPr fontId="2"/>
  </si>
  <si>
    <t>５</t>
    <phoneticPr fontId="2"/>
  </si>
  <si>
    <t>ダコニール１０００</t>
    <phoneticPr fontId="2"/>
  </si>
  <si>
    <t>ビスダイセン水和剤</t>
    <rPh sb="6" eb="9">
      <t>スイワザイ</t>
    </rPh>
    <phoneticPr fontId="2"/>
  </si>
  <si>
    <t>モレスタン水和剤</t>
    <rPh sb="5" eb="8">
      <t>スイワザイ</t>
    </rPh>
    <phoneticPr fontId="2"/>
  </si>
  <si>
    <t>トリフミン水和剤</t>
    <rPh sb="5" eb="8">
      <t>スイワザイ</t>
    </rPh>
    <phoneticPr fontId="2"/>
  </si>
  <si>
    <t>カリグリーン</t>
    <phoneticPr fontId="2"/>
  </si>
  <si>
    <t>ランマンフロアブル</t>
    <phoneticPr fontId="2"/>
  </si>
  <si>
    <t>チェス水和剤</t>
    <rPh sb="3" eb="6">
      <t>スイワザイ</t>
    </rPh>
    <phoneticPr fontId="2"/>
  </si>
  <si>
    <t>アドマイヤー１粒剤
バイデートＬ粒剤　いずれか</t>
    <rPh sb="7" eb="9">
      <t>リュウザイ</t>
    </rPh>
    <rPh sb="16" eb="18">
      <t>リュウザイ</t>
    </rPh>
    <phoneticPr fontId="2"/>
  </si>
  <si>
    <t>1g/株</t>
    <rPh sb="3" eb="4">
      <t>カブ</t>
    </rPh>
    <phoneticPr fontId="2"/>
  </si>
  <si>
    <t>モスピラン水溶剤</t>
    <rPh sb="5" eb="7">
      <t>スイヨウ</t>
    </rPh>
    <rPh sb="7" eb="8">
      <t>ザイ</t>
    </rPh>
    <phoneticPr fontId="2"/>
  </si>
  <si>
    <t>アファーム乳剤</t>
    <rPh sb="5" eb="7">
      <t>ニュウザイ</t>
    </rPh>
    <phoneticPr fontId="2"/>
  </si>
  <si>
    <t>コテツフロアブル</t>
    <phoneticPr fontId="2"/>
  </si>
  <si>
    <t>ハチハチ乳剤</t>
    <rPh sb="4" eb="6">
      <t>ニュウザイ</t>
    </rPh>
    <phoneticPr fontId="2"/>
  </si>
  <si>
    <t>区分：ハウス抑制</t>
    <rPh sb="0" eb="2">
      <t>クブン</t>
    </rPh>
    <rPh sb="6" eb="8">
      <t>ヨクセイ</t>
    </rPh>
    <phoneticPr fontId="2"/>
  </si>
  <si>
    <t>対象作物：きゅうり</t>
    <rPh sb="0" eb="2">
      <t>タイショウ</t>
    </rPh>
    <rPh sb="2" eb="4">
      <t>サクモツ</t>
    </rPh>
    <phoneticPr fontId="2"/>
  </si>
  <si>
    <t>ダニゲッターフロアブル</t>
    <phoneticPr fontId="2"/>
  </si>
  <si>
    <t>対象作物：りんご（早生種）</t>
    <rPh sb="0" eb="2">
      <t>タイショウ</t>
    </rPh>
    <rPh sb="2" eb="4">
      <t>サクモツ</t>
    </rPh>
    <rPh sb="9" eb="11">
      <t>ワセ</t>
    </rPh>
    <rPh sb="11" eb="12">
      <t>シュ</t>
    </rPh>
    <phoneticPr fontId="2"/>
  </si>
  <si>
    <t>（５）農薬の使用概要（ﾊﾟｾﾘ、ﾄﾏﾄ、ﾐﾆﾄﾏﾄ、ｷｭｳﾘ、ﾋﾟｰﾏﾝ、ｶﾗｰﾋﾟｰﾏﾝの場合）</t>
    <rPh sb="3" eb="5">
      <t>ノウヤク</t>
    </rPh>
    <rPh sb="6" eb="8">
      <t>シヨウ</t>
    </rPh>
    <rPh sb="8" eb="10">
      <t>ガイヨウ</t>
    </rPh>
    <phoneticPr fontId="2"/>
  </si>
  <si>
    <t>農業者毎に農薬の使用計画が異なる場合又は気候や作型等により複数の農薬の使用計画が考えられる場合は、表を追加し、個別に記載する。</t>
  </si>
  <si>
    <t>ウララDF</t>
    <phoneticPr fontId="2"/>
  </si>
  <si>
    <t>ウララＤＦ</t>
    <phoneticPr fontId="2"/>
  </si>
  <si>
    <t>（５）農薬の使用概要（果実、その他の場合）</t>
    <rPh sb="3" eb="5">
      <t>ノウヤク</t>
    </rPh>
    <rPh sb="6" eb="8">
      <t>シヨウ</t>
    </rPh>
    <rPh sb="8" eb="10">
      <t>ガイヨウ</t>
    </rPh>
    <rPh sb="11" eb="13">
      <t>カジツ</t>
    </rPh>
    <phoneticPr fontId="2"/>
  </si>
  <si>
    <t>（５）農薬の使用概要（りんごの場合）</t>
    <rPh sb="3" eb="5">
      <t>ノウヤク</t>
    </rPh>
    <rPh sb="6" eb="8">
      <t>シヨウ</t>
    </rPh>
    <rPh sb="8" eb="10">
      <t>ガイヨウ</t>
    </rPh>
    <phoneticPr fontId="2"/>
  </si>
  <si>
    <t>６</t>
    <phoneticPr fontId="2"/>
  </si>
  <si>
    <t>７</t>
    <phoneticPr fontId="2"/>
  </si>
  <si>
    <t>８</t>
    <phoneticPr fontId="2"/>
  </si>
  <si>
    <t>要領第２条に該当する申請を行う場合、長野県IPM実践指標（当該年度の計画）を添付する。</t>
    <rPh sb="0" eb="2">
      <t>ヨウリョウ</t>
    </rPh>
    <rPh sb="2" eb="3">
      <t>ダイ</t>
    </rPh>
    <rPh sb="4" eb="5">
      <t>ジョウ</t>
    </rPh>
    <rPh sb="6" eb="8">
      <t>ガイトウ</t>
    </rPh>
    <rPh sb="10" eb="12">
      <t>シンセイ</t>
    </rPh>
    <rPh sb="13" eb="14">
      <t>オコナ</t>
    </rPh>
    <rPh sb="15" eb="17">
      <t>バアイ</t>
    </rPh>
    <rPh sb="18" eb="21">
      <t>ナガノケン</t>
    </rPh>
    <rPh sb="24" eb="26">
      <t>ジッセン</t>
    </rPh>
    <rPh sb="26" eb="28">
      <t>シヒョウ</t>
    </rPh>
    <rPh sb="29" eb="31">
      <t>トウガイ</t>
    </rPh>
    <rPh sb="31" eb="33">
      <t>ネンド</t>
    </rPh>
    <rPh sb="34" eb="36">
      <t>ケイカク</t>
    </rPh>
    <rPh sb="38" eb="40">
      <t>テンプ</t>
    </rPh>
    <phoneticPr fontId="2"/>
  </si>
  <si>
    <t>注）１　当該栽培に係る防除暦を添付すること。</t>
    <rPh sb="0" eb="1">
      <t>チュウ</t>
    </rPh>
    <phoneticPr fontId="2"/>
  </si>
  <si>
    <t>　　２　除草剤の倍率欄には10アール当り使用量（希釈水量）を記すこと。</t>
    <phoneticPr fontId="2"/>
  </si>
  <si>
    <t>　　３　成分カウント(A)欄は当該使用農薬の（有効成分数）×（散布回数）とする。</t>
    <phoneticPr fontId="2"/>
  </si>
  <si>
    <t>　　９　要領第２条に該当する申請を行う場合、長野県IPM実践指標（当該年度の計画）を添付する。</t>
    <phoneticPr fontId="2"/>
  </si>
  <si>
    <t>　　７　収穫時期や品種等の違いにより、複数の地域慣行農薬使用回数がある場合は、それぞれの基準毎に本
　　　　表を作成する。</t>
    <phoneticPr fontId="2"/>
  </si>
  <si>
    <t>　　８　農業者毎に農薬の使用計画が異なる場合又は気候や作型等により複数の農薬の使用計画が考えられる
　　　　場合は、表を追加し、個別に記載する。</t>
    <phoneticPr fontId="2"/>
  </si>
  <si>
    <t>　  ４　除外カウント(B)欄は当該使用農薬が、実施要領第3条に係る認証基準の別に定める農薬に該当する場
　　　　合は、成分カウント数を記入する。</t>
    <phoneticPr fontId="2"/>
  </si>
  <si>
    <t>　　５　慣行回数への付加カウント(C)欄は当該使用農薬が混合剤等「地域慣行農薬使用回数」に加えるものに
　　　　該当する場合は、その使用回数を記入する。</t>
    <phoneticPr fontId="2"/>
  </si>
  <si>
    <t>　  ４　除外カウント(B)欄は当該使用農薬が、実施要領第3条に係る認証基準の別に定める農薬に該当する場合は、成分</t>
    <rPh sb="51" eb="53">
      <t>バアイ</t>
    </rPh>
    <rPh sb="55" eb="57">
      <t>セイブン</t>
    </rPh>
    <phoneticPr fontId="2"/>
  </si>
  <si>
    <t>　　　　カウント数を記入する。</t>
    <phoneticPr fontId="2"/>
  </si>
  <si>
    <t>　　５　慣行回数への付加カウント(C)欄は当該使用農薬が混合剤等「地域慣行農薬使用回数」に加えるものに該当する</t>
    <rPh sb="51" eb="53">
      <t>ガイトウ</t>
    </rPh>
    <phoneticPr fontId="2"/>
  </si>
  <si>
    <r>
      <t>　　６　</t>
    </r>
    <r>
      <rPr>
        <sz val="10"/>
        <color indexed="10"/>
        <rFont val="ＭＳ Ｐ明朝"/>
        <family val="1"/>
        <charset val="128"/>
      </rPr>
      <t>県の指導に</t>
    </r>
    <r>
      <rPr>
        <sz val="10"/>
        <color indexed="10"/>
        <rFont val="ＭＳ Ｐ明朝"/>
        <family val="1"/>
        <charset val="128"/>
      </rPr>
      <t>基づくリンゴ黒星病特別防除の計画は、殺菌剤のリンゴ黒星病特別防除欄に記入し、そのうち４剤を</t>
    </r>
    <rPh sb="23" eb="25">
      <t>ケイカク</t>
    </rPh>
    <rPh sb="34" eb="37">
      <t>クロホシビョウ</t>
    </rPh>
    <rPh sb="37" eb="39">
      <t>トクベツ</t>
    </rPh>
    <rPh sb="39" eb="41">
      <t>ボウジョ</t>
    </rPh>
    <rPh sb="41" eb="42">
      <t>ラン</t>
    </rPh>
    <rPh sb="43" eb="45">
      <t>キニュウ</t>
    </rPh>
    <rPh sb="52" eb="53">
      <t>ザイ</t>
    </rPh>
    <phoneticPr fontId="2"/>
  </si>
  <si>
    <t>　　　　上限として除外カウント(B)欄に当該使用農薬の成分カウント数を記入する。</t>
    <phoneticPr fontId="2"/>
  </si>
  <si>
    <t>　　７　収穫時期や品種等の違いにより、複数の地域慣行農薬使用回数がある場合は、それぞれの基準毎に本表を作成</t>
    <rPh sb="48" eb="49">
      <t>ホン</t>
    </rPh>
    <rPh sb="49" eb="50">
      <t>ピョウ</t>
    </rPh>
    <rPh sb="51" eb="53">
      <t>サクセイ</t>
    </rPh>
    <phoneticPr fontId="2"/>
  </si>
  <si>
    <t>　　　　する。</t>
    <phoneticPr fontId="2"/>
  </si>
  <si>
    <t>　　８　農業者毎に農薬の使用計画が異なる場合又は気候や作型等により複数の農薬の使用計画が考えられる場合は、</t>
    <rPh sb="49" eb="51">
      <t>バアイ</t>
    </rPh>
    <phoneticPr fontId="2"/>
  </si>
  <si>
    <t>　　　　場合は、その使用回数を記入する。</t>
    <phoneticPr fontId="2"/>
  </si>
  <si>
    <t>　　　　表を追加し、個別に記載する。</t>
    <phoneticPr fontId="2"/>
  </si>
  <si>
    <t>　　９　要領第２条に該当する申請を行う場合、長野県IPM実践指標（当該年度の計画）を添付する。</t>
    <phoneticPr fontId="2"/>
  </si>
  <si>
    <t>（5）農薬の使用概要（りんごの場合）</t>
    <rPh sb="3" eb="5">
      <t>ノウヤク</t>
    </rPh>
    <rPh sb="6" eb="8">
      <t>シヨウ</t>
    </rPh>
    <rPh sb="8" eb="10">
      <t>ガイヨウ</t>
    </rPh>
    <phoneticPr fontId="2"/>
  </si>
  <si>
    <t>対象作物：りんご</t>
    <rPh sb="0" eb="2">
      <t>タイショウ</t>
    </rPh>
    <rPh sb="2" eb="4">
      <t>サクモツ</t>
    </rPh>
    <phoneticPr fontId="2"/>
  </si>
  <si>
    <t>リンゴ黒星病
防除</t>
    <rPh sb="3" eb="5">
      <t>クロホシ</t>
    </rPh>
    <rPh sb="5" eb="6">
      <t>ビョウ</t>
    </rPh>
    <rPh sb="7" eb="9">
      <t>ボウジョ</t>
    </rPh>
    <phoneticPr fontId="2"/>
  </si>
  <si>
    <t>リンゴ黒星病防除</t>
    <rPh sb="3" eb="5">
      <t>クロホシ</t>
    </rPh>
    <rPh sb="5" eb="6">
      <t>ビョウ</t>
    </rPh>
    <rPh sb="6" eb="8">
      <t>ボウジョ</t>
    </rPh>
    <phoneticPr fontId="2"/>
  </si>
  <si>
    <t>　　６　薬剤耐性リンゴ黒星病への対応のため、QoI剤使用の際に作用機構が異なる殺菌剤を加用した場合、ま
　　　　た、10月上旬の防除を実施した場合について、それぞれ1剤を上限として除外カウント(B)欄に当該使用農
　　　　薬の成分カウント数を記入する。</t>
    <rPh sb="4" eb="8">
      <t>ヤクザイタイセイ</t>
    </rPh>
    <rPh sb="16" eb="18">
      <t>タイオウ</t>
    </rPh>
    <rPh sb="25" eb="28">
      <t>ザイシヨウ</t>
    </rPh>
    <rPh sb="29" eb="30">
      <t>サイ</t>
    </rPh>
    <rPh sb="31" eb="35">
      <t>サヨウキコウ</t>
    </rPh>
    <rPh sb="36" eb="37">
      <t>コト</t>
    </rPh>
    <rPh sb="39" eb="42">
      <t>サッキンザイ</t>
    </rPh>
    <rPh sb="43" eb="44">
      <t>カ</t>
    </rPh>
    <rPh sb="44" eb="45">
      <t>ヨウ</t>
    </rPh>
    <rPh sb="47" eb="49">
      <t>バアイ</t>
    </rPh>
    <rPh sb="60" eb="63">
      <t>ツキジョウジュン</t>
    </rPh>
    <rPh sb="64" eb="65">
      <t>ボウ</t>
    </rPh>
    <rPh sb="65" eb="66">
      <t>ジョ</t>
    </rPh>
    <rPh sb="83" eb="84">
      <t>ザイ</t>
    </rPh>
    <rPh sb="85" eb="87">
      <t>ジョウゲン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</si>
</sst>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10"/>
      <name val="ＭＳ Ｐ明朝"/>
      <family val="1"/>
      <charset val="128"/>
    </font>
    <font>
      <sz val="11"/>
      <name val="ＭＳ Ｐゴシック"/>
      <family val="3"/>
      <charset val="128"/>
    </font>
    <font>
      <sz val="10"/>
      <color indexed="10"/>
      <name val="ＭＳ Ｐゴシック"/>
      <family val="3"/>
      <charset val="128"/>
    </font>
    <font>
      <sz val="9"/>
      <name val="ＭＳ Ｐ明朝"/>
      <family val="1"/>
      <charset val="128"/>
    </font>
    <font>
      <sz val="10"/>
      <color rgb="FFFF0000"/>
      <name val="ＭＳ Ｐ明朝"/>
      <family val="1"/>
      <charset val="128"/>
    </font>
  </fonts>
  <fills count="5">
    <fill>
      <patternFill patternType="none"/>
    </fill>
    <fill>
      <patternFill patternType="gray125"/>
    </fill>
    <fill>
      <patternFill patternType="gray0625"/>
    </fill>
    <fill>
      <patternFill patternType="solid">
        <fgColor indexed="65"/>
        <bgColor indexed="64"/>
      </patternFill>
    </fill>
    <fill>
      <patternFill patternType="solid">
        <fgColor theme="0" tint="-0.24994659260841701"/>
        <bgColor indexed="64"/>
      </patternFill>
    </fill>
  </fills>
  <borders count="67">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medium">
        <color indexed="64"/>
      </right>
      <top/>
      <bottom/>
      <diagonal style="thin">
        <color indexed="64"/>
      </diagonal>
    </border>
  </borders>
  <cellStyleXfs count="1">
    <xf numFmtId="0" fontId="0" fillId="0" borderId="0">
      <alignment vertical="center"/>
    </xf>
  </cellStyleXfs>
  <cellXfs count="239">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lignment vertical="center"/>
    </xf>
    <xf numFmtId="0" fontId="4" fillId="0" borderId="9" xfId="0" applyFont="1" applyBorder="1">
      <alignment vertical="center"/>
    </xf>
    <xf numFmtId="0" fontId="4" fillId="0" borderId="10" xfId="0" applyFont="1" applyBorder="1" applyAlignment="1">
      <alignment horizontal="center" vertical="center"/>
    </xf>
    <xf numFmtId="0" fontId="4" fillId="2" borderId="10" xfId="0" applyFont="1" applyFill="1" applyBorder="1" applyAlignment="1">
      <alignment horizontal="center" vertical="center"/>
    </xf>
    <xf numFmtId="0" fontId="4" fillId="0" borderId="11" xfId="0" applyFont="1" applyBorder="1" applyAlignment="1">
      <alignment horizontal="center" vertical="center"/>
    </xf>
    <xf numFmtId="0" fontId="4" fillId="2" borderId="9"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pplyAlignment="1">
      <alignment horizontal="center" vertical="center"/>
    </xf>
    <xf numFmtId="0" fontId="4" fillId="2" borderId="15" xfId="0" applyFont="1" applyFill="1" applyBorder="1" applyAlignment="1">
      <alignment horizontal="center" vertical="center"/>
    </xf>
    <xf numFmtId="0" fontId="4" fillId="0" borderId="16" xfId="0" applyFont="1" applyBorder="1" applyAlignment="1">
      <alignment horizontal="center" vertical="center"/>
    </xf>
    <xf numFmtId="0" fontId="4" fillId="2" borderId="14" xfId="0" applyFont="1" applyFill="1" applyBorder="1" applyAlignment="1">
      <alignment horizontal="center" vertical="center"/>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pplyAlignment="1">
      <alignment horizontal="center" vertical="center"/>
    </xf>
    <xf numFmtId="0" fontId="4" fillId="2" borderId="20" xfId="0" applyFont="1" applyFill="1" applyBorder="1" applyAlignment="1">
      <alignment horizontal="center" vertical="center"/>
    </xf>
    <xf numFmtId="0" fontId="4" fillId="0" borderId="21" xfId="0" applyFont="1" applyBorder="1" applyAlignment="1">
      <alignment horizontal="center" vertical="center"/>
    </xf>
    <xf numFmtId="0" fontId="4" fillId="2" borderId="19" xfId="0" applyFont="1" applyFill="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pplyAlignment="1">
      <alignment horizontal="center" vertical="center"/>
    </xf>
    <xf numFmtId="0" fontId="4" fillId="2" borderId="24" xfId="0" applyFont="1" applyFill="1" applyBorder="1" applyAlignment="1">
      <alignment horizontal="center" vertical="center"/>
    </xf>
    <xf numFmtId="0" fontId="4" fillId="0" borderId="25" xfId="0" applyFont="1" applyBorder="1" applyAlignment="1">
      <alignment horizontal="center" vertical="center"/>
    </xf>
    <xf numFmtId="0" fontId="4" fillId="2" borderId="23" xfId="0" applyFont="1" applyFill="1" applyBorder="1" applyAlignment="1">
      <alignment horizontal="center"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pplyAlignment="1">
      <alignment horizontal="center" vertical="center"/>
    </xf>
    <xf numFmtId="0" fontId="4" fillId="2" borderId="28" xfId="0" applyFont="1" applyFill="1" applyBorder="1" applyAlignment="1">
      <alignment horizontal="center" vertical="center"/>
    </xf>
    <xf numFmtId="0" fontId="4" fillId="0" borderId="29" xfId="0" applyFont="1" applyBorder="1" applyAlignment="1">
      <alignment horizontal="center" vertical="center"/>
    </xf>
    <xf numFmtId="0" fontId="4" fillId="2" borderId="27" xfId="0" applyFont="1" applyFill="1" applyBorder="1" applyAlignment="1">
      <alignment horizontal="center" vertical="center"/>
    </xf>
    <xf numFmtId="0" fontId="4" fillId="0" borderId="3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2" borderId="34" xfId="0" applyFont="1" applyFill="1" applyBorder="1" applyAlignment="1">
      <alignment horizontal="center" vertical="center"/>
    </xf>
    <xf numFmtId="0" fontId="4" fillId="2" borderId="33" xfId="0"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177" fontId="4" fillId="0" borderId="35" xfId="0" applyNumberFormat="1" applyFont="1" applyBorder="1" applyAlignment="1">
      <alignment horizontal="center" vertical="center"/>
    </xf>
    <xf numFmtId="0" fontId="4" fillId="0" borderId="0" xfId="0" applyFont="1" applyAlignment="1">
      <alignment horizontal="right" vertical="center"/>
    </xf>
    <xf numFmtId="0" fontId="4" fillId="0" borderId="0" xfId="0" quotePrefix="1" applyFont="1" applyAlignment="1">
      <alignment horizontal="right" vertical="center"/>
    </xf>
    <xf numFmtId="0" fontId="4" fillId="0" borderId="0" xfId="0" applyFont="1" applyAlignment="1">
      <alignment vertical="center" wrapText="1"/>
    </xf>
    <xf numFmtId="0" fontId="4" fillId="0" borderId="5"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0" fillId="0" borderId="0" xfId="0" applyBorder="1" applyAlignment="1">
      <alignment vertical="center"/>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7" xfId="0" applyFont="1" applyBorder="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vertical="center" wrapText="1"/>
    </xf>
    <xf numFmtId="0" fontId="4" fillId="0" borderId="2" xfId="0" applyFont="1" applyBorder="1">
      <alignment vertical="center"/>
    </xf>
    <xf numFmtId="0" fontId="4" fillId="0" borderId="40" xfId="0" applyFont="1" applyBorder="1" applyAlignment="1">
      <alignment vertical="center"/>
    </xf>
    <xf numFmtId="0" fontId="4" fillId="0" borderId="31" xfId="0" applyFont="1" applyBorder="1" applyAlignment="1">
      <alignment vertical="center"/>
    </xf>
    <xf numFmtId="0" fontId="4" fillId="0" borderId="0" xfId="0" applyFont="1" applyBorder="1" applyAlignment="1">
      <alignment horizontal="left" vertical="center"/>
    </xf>
    <xf numFmtId="0" fontId="3" fillId="0" borderId="38" xfId="0" applyFont="1" applyBorder="1">
      <alignment vertical="center"/>
    </xf>
    <xf numFmtId="0" fontId="3" fillId="0" borderId="39" xfId="0" applyFont="1" applyBorder="1">
      <alignment vertical="center"/>
    </xf>
    <xf numFmtId="0" fontId="0" fillId="0" borderId="41" xfId="0" applyBorder="1">
      <alignment vertical="center"/>
    </xf>
    <xf numFmtId="0" fontId="0" fillId="0" borderId="0" xfId="0" applyBorder="1">
      <alignment vertical="center"/>
    </xf>
    <xf numFmtId="0" fontId="4" fillId="0" borderId="0" xfId="0" applyFont="1" applyBorder="1" applyAlignment="1">
      <alignment horizontal="right" vertical="center"/>
    </xf>
    <xf numFmtId="0" fontId="4" fillId="0" borderId="30" xfId="0" applyFont="1" applyBorder="1" applyAlignment="1">
      <alignment horizontal="left" vertical="center"/>
    </xf>
    <xf numFmtId="0" fontId="0" fillId="0" borderId="30" xfId="0" applyBorder="1" applyAlignment="1">
      <alignment horizontal="left" vertical="center"/>
    </xf>
    <xf numFmtId="0" fontId="5" fillId="0" borderId="0" xfId="0" applyFont="1" applyAlignment="1">
      <alignment vertical="center" wrapText="1"/>
    </xf>
    <xf numFmtId="0" fontId="4" fillId="0" borderId="0" xfId="0" quotePrefix="1" applyFont="1" applyAlignment="1">
      <alignment horizontal="right" vertical="top"/>
    </xf>
    <xf numFmtId="0" fontId="4" fillId="0" borderId="34" xfId="0" applyFont="1" applyBorder="1" applyAlignment="1">
      <alignment horizontal="center" vertical="center"/>
    </xf>
    <xf numFmtId="0" fontId="4" fillId="0" borderId="4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2" xfId="0" applyFont="1" applyBorder="1" applyAlignment="1">
      <alignment vertical="center" wrapText="1"/>
    </xf>
    <xf numFmtId="0" fontId="4" fillId="2" borderId="32" xfId="0" applyFont="1" applyFill="1" applyBorder="1" applyAlignment="1">
      <alignment horizontal="center" vertical="center" wrapText="1"/>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2" xfId="0" applyFont="1" applyFill="1" applyBorder="1" applyAlignment="1">
      <alignment horizontal="center" vertical="center" wrapText="1"/>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23" xfId="0" applyFont="1" applyBorder="1" applyAlignment="1">
      <alignment vertical="center" wrapText="1"/>
    </xf>
    <xf numFmtId="0" fontId="4" fillId="0" borderId="32" xfId="0" applyFont="1" applyBorder="1" applyAlignment="1">
      <alignment horizontal="center" vertical="center" wrapText="1"/>
    </xf>
    <xf numFmtId="0" fontId="4" fillId="0" borderId="0" xfId="0" applyFont="1" applyAlignment="1">
      <alignment vertical="center"/>
    </xf>
    <xf numFmtId="0" fontId="7" fillId="0" borderId="0" xfId="0" applyFont="1">
      <alignment vertical="center"/>
    </xf>
    <xf numFmtId="0" fontId="4" fillId="0" borderId="47" xfId="0" applyFont="1" applyBorder="1" applyAlignment="1">
      <alignment horizontal="center" vertical="center" wrapText="1"/>
    </xf>
    <xf numFmtId="0" fontId="4" fillId="0" borderId="0" xfId="0" applyFont="1" applyAlignment="1">
      <alignment vertical="top"/>
    </xf>
    <xf numFmtId="0" fontId="4" fillId="3" borderId="42"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34"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3" xfId="0" applyFont="1" applyBorder="1" applyAlignment="1">
      <alignment vertical="center" wrapText="1"/>
    </xf>
    <xf numFmtId="176" fontId="0" fillId="0" borderId="41" xfId="0" applyNumberFormat="1" applyBorder="1">
      <alignment vertical="center"/>
    </xf>
    <xf numFmtId="0" fontId="4" fillId="2" borderId="22"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3" borderId="48" xfId="0" applyFont="1" applyFill="1" applyBorder="1" applyAlignment="1">
      <alignment horizontal="center" vertical="center"/>
    </xf>
    <xf numFmtId="0" fontId="4" fillId="3" borderId="41" xfId="0" applyFont="1" applyFill="1" applyBorder="1" applyAlignment="1">
      <alignment horizontal="center" vertical="center"/>
    </xf>
    <xf numFmtId="0" fontId="4" fillId="0" borderId="0" xfId="0" applyFont="1" applyAlignment="1">
      <alignment horizontal="left"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0" xfId="0" quotePrefix="1" applyFont="1" applyAlignment="1">
      <alignment vertical="center"/>
    </xf>
    <xf numFmtId="0" fontId="4" fillId="0" borderId="0" xfId="0" quotePrefix="1" applyFont="1" applyAlignment="1">
      <alignment vertical="top" wrapText="1"/>
    </xf>
    <xf numFmtId="0" fontId="9" fillId="0" borderId="0" xfId="0" quotePrefix="1" applyFont="1" applyAlignment="1">
      <alignment vertical="top" wrapText="1"/>
    </xf>
    <xf numFmtId="0" fontId="4" fillId="0" borderId="0" xfId="0" quotePrefix="1" applyFont="1" applyAlignment="1">
      <alignment vertical="top"/>
    </xf>
    <xf numFmtId="0" fontId="9" fillId="0" borderId="0" xfId="0" quotePrefix="1" applyFont="1" applyAlignment="1">
      <alignment vertical="top"/>
    </xf>
    <xf numFmtId="0" fontId="4" fillId="4" borderId="13" xfId="0" applyFont="1" applyFill="1" applyBorder="1">
      <alignment vertical="center"/>
    </xf>
    <xf numFmtId="0" fontId="4" fillId="4" borderId="14" xfId="0" applyFont="1" applyFill="1" applyBorder="1">
      <alignment vertical="center"/>
    </xf>
    <xf numFmtId="0" fontId="4" fillId="0" borderId="0" xfId="0" applyFont="1" applyAlignment="1">
      <alignment horizontal="left" vertical="center" wrapText="1"/>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53" xfId="0" applyFont="1" applyBorder="1" applyAlignment="1">
      <alignment horizontal="left" vertical="center"/>
    </xf>
    <xf numFmtId="0" fontId="0" fillId="0" borderId="54" xfId="0" applyBorder="1" applyAlignment="1">
      <alignment vertical="center"/>
    </xf>
    <xf numFmtId="0" fontId="0" fillId="0" borderId="12" xfId="0" applyBorder="1" applyAlignment="1">
      <alignment vertical="center"/>
    </xf>
    <xf numFmtId="0" fontId="4" fillId="0" borderId="55" xfId="0" applyFont="1" applyBorder="1" applyAlignment="1">
      <alignment horizontal="left" vertical="center"/>
    </xf>
    <xf numFmtId="0" fontId="6" fillId="0" borderId="56" xfId="0" applyFont="1" applyBorder="1" applyAlignment="1">
      <alignment horizontal="left" vertical="center"/>
    </xf>
    <xf numFmtId="0" fontId="6" fillId="0" borderId="17" xfId="0" applyFont="1" applyBorder="1" applyAlignment="1">
      <alignment horizontal="left" vertical="center"/>
    </xf>
    <xf numFmtId="0" fontId="4" fillId="0" borderId="57" xfId="0" applyFont="1" applyBorder="1" applyAlignment="1">
      <alignment vertical="center"/>
    </xf>
    <xf numFmtId="0" fontId="0" fillId="0" borderId="58" xfId="0" applyBorder="1" applyAlignment="1">
      <alignment vertical="center"/>
    </xf>
    <xf numFmtId="0" fontId="0" fillId="0" borderId="35" xfId="0" applyBorder="1" applyAlignment="1">
      <alignment vertical="center"/>
    </xf>
    <xf numFmtId="0" fontId="4" fillId="0" borderId="59" xfId="0" applyFont="1" applyBorder="1" applyAlignment="1">
      <alignment horizontal="center" vertical="center"/>
    </xf>
    <xf numFmtId="0" fontId="4" fillId="0" borderId="36" xfId="0" applyFont="1" applyBorder="1" applyAlignment="1">
      <alignment horizontal="center" vertical="center"/>
    </xf>
    <xf numFmtId="0" fontId="4" fillId="0" borderId="17" xfId="0" applyFont="1" applyBorder="1" applyAlignment="1">
      <alignment horizontal="center" vertical="center"/>
    </xf>
    <xf numFmtId="0" fontId="4" fillId="0" borderId="37" xfId="0" applyFont="1" applyBorder="1" applyAlignment="1">
      <alignment horizontal="center" vertical="center"/>
    </xf>
    <xf numFmtId="0" fontId="4" fillId="0" borderId="59" xfId="0" applyFont="1" applyBorder="1" applyAlignment="1">
      <alignment horizontal="center" vertical="center" wrapText="1"/>
    </xf>
    <xf numFmtId="0" fontId="0" fillId="0" borderId="7" xfId="0" applyBorder="1" applyAlignment="1">
      <alignment vertical="center"/>
    </xf>
    <xf numFmtId="0" fontId="0" fillId="0" borderId="49"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2" xfId="0" applyBorder="1" applyAlignment="1">
      <alignment vertical="center"/>
    </xf>
    <xf numFmtId="0" fontId="4" fillId="0" borderId="30"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0" fillId="0" borderId="30" xfId="0"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6" fillId="0" borderId="56" xfId="0" applyFont="1" applyBorder="1" applyAlignment="1">
      <alignment vertical="center"/>
    </xf>
    <xf numFmtId="0" fontId="6" fillId="0" borderId="17" xfId="0" applyFont="1" applyBorder="1" applyAlignment="1">
      <alignment vertical="center"/>
    </xf>
    <xf numFmtId="0" fontId="4" fillId="0" borderId="57" xfId="0" applyFont="1" applyBorder="1" applyAlignment="1">
      <alignment horizontal="center" vertical="center"/>
    </xf>
    <xf numFmtId="0" fontId="0" fillId="0" borderId="58" xfId="0" applyBorder="1">
      <alignment vertical="center"/>
    </xf>
    <xf numFmtId="0" fontId="0" fillId="0" borderId="35" xfId="0" applyBorder="1">
      <alignment vertical="center"/>
    </xf>
    <xf numFmtId="0" fontId="0" fillId="0" borderId="60" xfId="0" applyBorder="1" applyAlignment="1">
      <alignment horizontal="center" vertical="center"/>
    </xf>
    <xf numFmtId="0" fontId="0" fillId="0" borderId="47" xfId="0" applyBorder="1" applyAlignment="1">
      <alignment horizontal="center" vertical="center"/>
    </xf>
    <xf numFmtId="0" fontId="4" fillId="0" borderId="61" xfId="0" applyFont="1" applyBorder="1" applyAlignment="1">
      <alignment horizontal="center" vertical="center"/>
    </xf>
    <xf numFmtId="0" fontId="6" fillId="0" borderId="60" xfId="0" applyFont="1" applyBorder="1" applyAlignment="1">
      <alignment horizontal="center" vertical="center"/>
    </xf>
    <xf numFmtId="0" fontId="6" fillId="0" borderId="47" xfId="0" applyFont="1" applyBorder="1" applyAlignment="1">
      <alignment horizontal="center" vertical="center"/>
    </xf>
    <xf numFmtId="0" fontId="4" fillId="0" borderId="53" xfId="0" applyFont="1" applyBorder="1" applyAlignment="1">
      <alignment horizontal="center" vertical="center"/>
    </xf>
    <xf numFmtId="0" fontId="0" fillId="0" borderId="54" xfId="0" applyBorder="1" applyAlignment="1">
      <alignment horizontal="center" vertical="center"/>
    </xf>
    <xf numFmtId="0" fontId="4" fillId="0" borderId="55" xfId="0" applyFont="1" applyBorder="1" applyAlignment="1">
      <alignment horizontal="center" vertical="center"/>
    </xf>
    <xf numFmtId="0" fontId="0" fillId="0" borderId="56" xfId="0" applyBorder="1" applyAlignment="1">
      <alignment horizontal="center" vertical="center"/>
    </xf>
    <xf numFmtId="0" fontId="0" fillId="0" borderId="17" xfId="0" applyBorder="1" applyAlignment="1">
      <alignment vertical="center"/>
    </xf>
    <xf numFmtId="0" fontId="0" fillId="0" borderId="60" xfId="0" applyBorder="1" applyAlignment="1">
      <alignment vertical="center"/>
    </xf>
    <xf numFmtId="0" fontId="0" fillId="0" borderId="47" xfId="0" applyBorder="1" applyAlignment="1">
      <alignment vertical="center"/>
    </xf>
    <xf numFmtId="0" fontId="0" fillId="0" borderId="17" xfId="0" applyBorder="1" applyAlignment="1">
      <alignment horizontal="center" vertical="center"/>
    </xf>
    <xf numFmtId="0" fontId="0" fillId="0" borderId="56" xfId="0" applyBorder="1" applyAlignment="1">
      <alignment vertical="center"/>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35" xfId="0" applyFont="1" applyBorder="1" applyAlignment="1">
      <alignment horizontal="center" vertical="center"/>
    </xf>
    <xf numFmtId="0" fontId="4" fillId="0" borderId="0" xfId="0" quotePrefix="1" applyFont="1" applyAlignment="1">
      <alignment horizontal="left" vertical="top"/>
    </xf>
    <xf numFmtId="0" fontId="9" fillId="0" borderId="0" xfId="0" quotePrefix="1" applyFont="1" applyAlignment="1">
      <alignment horizontal="left" vertical="top"/>
    </xf>
    <xf numFmtId="0" fontId="4" fillId="0" borderId="0" xfId="0" quotePrefix="1" applyFont="1" applyAlignment="1">
      <alignment horizontal="left" vertical="center"/>
    </xf>
    <xf numFmtId="0" fontId="4" fillId="0" borderId="0" xfId="0" quotePrefix="1" applyFont="1" applyAlignment="1">
      <alignment horizontal="left" vertical="top" wrapText="1"/>
    </xf>
    <xf numFmtId="0" fontId="4" fillId="0" borderId="7" xfId="0" applyFont="1" applyBorder="1" applyAlignment="1">
      <alignment horizontal="left" vertical="center"/>
    </xf>
    <xf numFmtId="0" fontId="4" fillId="0" borderId="51" xfId="0" applyFont="1" applyBorder="1" applyAlignment="1">
      <alignment horizontal="left" vertical="center"/>
    </xf>
    <xf numFmtId="0" fontId="4" fillId="0" borderId="6"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29" xfId="0" applyFont="1" applyBorder="1" applyAlignment="1">
      <alignment horizontal="center" vertical="center" wrapText="1"/>
    </xf>
    <xf numFmtId="0" fontId="1" fillId="0" borderId="60" xfId="0" applyFont="1" applyBorder="1" applyAlignment="1">
      <alignment horizontal="center" vertical="center"/>
    </xf>
    <xf numFmtId="0" fontId="1" fillId="0" borderId="47" xfId="0" applyFont="1" applyBorder="1" applyAlignment="1">
      <alignment horizontal="center" vertical="center"/>
    </xf>
    <xf numFmtId="0" fontId="1" fillId="0" borderId="56" xfId="0" applyFont="1" applyBorder="1" applyAlignment="1">
      <alignment vertical="center"/>
    </xf>
    <xf numFmtId="0" fontId="1" fillId="0" borderId="17" xfId="0" applyFont="1" applyBorder="1" applyAlignment="1">
      <alignment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8" fillId="0" borderId="29" xfId="0" applyFont="1" applyBorder="1" applyAlignment="1">
      <alignment horizontal="center" vertical="center" wrapText="1"/>
    </xf>
    <xf numFmtId="0" fontId="8" fillId="0" borderId="6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1" xfId="0" applyFont="1" applyBorder="1" applyAlignment="1">
      <alignment horizontal="center" vertical="center"/>
    </xf>
    <xf numFmtId="0" fontId="0" fillId="0" borderId="56" xfId="0" applyBorder="1" applyAlignment="1">
      <alignment horizontal="left" vertical="center"/>
    </xf>
    <xf numFmtId="0" fontId="0" fillId="0" borderId="17" xfId="0" applyBorder="1" applyAlignment="1">
      <alignment horizontal="left" vertical="center"/>
    </xf>
    <xf numFmtId="0" fontId="4" fillId="0" borderId="11" xfId="0" applyFont="1" applyBorder="1" applyAlignment="1">
      <alignment horizontal="center" vertical="center" wrapText="1"/>
    </xf>
    <xf numFmtId="0" fontId="4" fillId="0" borderId="16" xfId="0" applyFont="1" applyBorder="1" applyAlignment="1">
      <alignment horizontal="center" vertical="center"/>
    </xf>
    <xf numFmtId="0" fontId="4" fillId="4" borderId="28"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workbookViewId="0">
      <selection activeCell="K10" sqref="K10"/>
    </sheetView>
  </sheetViews>
  <sheetFormatPr defaultRowHeight="13" x14ac:dyDescent="0.2"/>
  <cols>
    <col min="1" max="2" width="6.26953125" customWidth="1"/>
    <col min="3" max="3" width="20.6328125" customWidth="1"/>
    <col min="4" max="4" width="8.26953125" customWidth="1"/>
    <col min="5" max="5" width="6.6328125" customWidth="1"/>
    <col min="6" max="6" width="5.36328125" style="2" customWidth="1"/>
    <col min="7" max="7" width="6.90625" customWidth="1"/>
    <col min="8" max="8" width="7.26953125" customWidth="1"/>
    <col min="9" max="9" width="10.36328125" customWidth="1"/>
    <col min="10" max="10" width="9.6328125" customWidth="1"/>
  </cols>
  <sheetData>
    <row r="1" spans="1:11" x14ac:dyDescent="0.2">
      <c r="A1" s="5" t="s">
        <v>66</v>
      </c>
      <c r="B1" s="5"/>
      <c r="C1" s="5"/>
      <c r="D1" s="5"/>
      <c r="E1" s="5"/>
      <c r="F1" s="6"/>
      <c r="G1" s="5"/>
      <c r="H1" s="5"/>
      <c r="I1" s="5"/>
      <c r="J1" s="5"/>
    </row>
    <row r="2" spans="1:11" x14ac:dyDescent="0.2">
      <c r="A2" s="5" t="s">
        <v>64</v>
      </c>
      <c r="B2" s="5"/>
      <c r="C2" s="5"/>
      <c r="D2" s="5"/>
      <c r="E2" s="5"/>
      <c r="F2" s="6"/>
      <c r="G2" s="5"/>
      <c r="H2" s="5"/>
      <c r="I2" s="5"/>
    </row>
    <row r="3" spans="1:11" ht="7.5" customHeight="1" x14ac:dyDescent="0.2">
      <c r="A3" s="5"/>
      <c r="B3" s="5"/>
      <c r="C3" s="5"/>
      <c r="D3" s="5"/>
      <c r="E3" s="5"/>
      <c r="F3" s="6"/>
      <c r="G3" s="5"/>
      <c r="H3" s="5"/>
      <c r="I3" s="5"/>
    </row>
    <row r="4" spans="1:11" ht="13.5" thickBot="1" x14ac:dyDescent="0.25">
      <c r="A4" s="5"/>
      <c r="B4" s="5"/>
      <c r="C4" s="5" t="s">
        <v>79</v>
      </c>
      <c r="D4" s="5"/>
      <c r="E4" s="5"/>
      <c r="F4" s="6"/>
      <c r="G4" s="5"/>
      <c r="H4" s="5"/>
      <c r="I4" s="5"/>
      <c r="J4" s="5"/>
      <c r="K4" s="1"/>
    </row>
    <row r="5" spans="1:11" ht="36.75" customHeight="1" thickBot="1" x14ac:dyDescent="0.25">
      <c r="A5" s="7"/>
      <c r="B5" s="8"/>
      <c r="C5" s="104" t="s">
        <v>3</v>
      </c>
      <c r="D5" s="116" t="s">
        <v>70</v>
      </c>
      <c r="E5" s="105" t="s">
        <v>5</v>
      </c>
      <c r="F5" s="105" t="s">
        <v>6</v>
      </c>
      <c r="G5" s="121" t="s">
        <v>32</v>
      </c>
      <c r="H5" s="106" t="s">
        <v>33</v>
      </c>
      <c r="I5" s="127" t="s">
        <v>44</v>
      </c>
      <c r="J5" s="119" t="s">
        <v>60</v>
      </c>
      <c r="K5" s="1"/>
    </row>
    <row r="6" spans="1:11" x14ac:dyDescent="0.2">
      <c r="A6" s="154" t="s">
        <v>65</v>
      </c>
      <c r="B6" s="155"/>
      <c r="C6" s="16"/>
      <c r="D6" s="17"/>
      <c r="E6" s="18"/>
      <c r="F6" s="18"/>
      <c r="G6" s="122"/>
      <c r="H6" s="20"/>
      <c r="I6" s="128"/>
      <c r="J6" s="158"/>
      <c r="K6" s="1"/>
    </row>
    <row r="7" spans="1:11" x14ac:dyDescent="0.2">
      <c r="A7" s="154"/>
      <c r="B7" s="155"/>
      <c r="C7" s="23"/>
      <c r="D7" s="24"/>
      <c r="E7" s="25"/>
      <c r="F7" s="25"/>
      <c r="G7" s="123"/>
      <c r="H7" s="27"/>
      <c r="I7" s="129"/>
      <c r="J7" s="155"/>
      <c r="K7" s="1"/>
    </row>
    <row r="8" spans="1:11" x14ac:dyDescent="0.2">
      <c r="A8" s="154"/>
      <c r="B8" s="155"/>
      <c r="C8" s="23"/>
      <c r="D8" s="24"/>
      <c r="E8" s="25"/>
      <c r="F8" s="25"/>
      <c r="G8" s="123"/>
      <c r="H8" s="27"/>
      <c r="I8" s="129"/>
      <c r="J8" s="155"/>
      <c r="K8" s="1"/>
    </row>
    <row r="9" spans="1:11" x14ac:dyDescent="0.2">
      <c r="A9" s="154"/>
      <c r="B9" s="155"/>
      <c r="C9" s="23"/>
      <c r="D9" s="24"/>
      <c r="E9" s="25"/>
      <c r="F9" s="25"/>
      <c r="G9" s="123"/>
      <c r="H9" s="27"/>
      <c r="I9" s="129"/>
      <c r="J9" s="155"/>
      <c r="K9" s="1"/>
    </row>
    <row r="10" spans="1:11" ht="13.5" thickBot="1" x14ac:dyDescent="0.25">
      <c r="A10" s="156"/>
      <c r="B10" s="157"/>
      <c r="C10" s="30"/>
      <c r="D10" s="31"/>
      <c r="E10" s="32"/>
      <c r="F10" s="32"/>
      <c r="G10" s="124"/>
      <c r="H10" s="34"/>
      <c r="I10" s="130"/>
      <c r="J10" s="157"/>
      <c r="K10" s="1"/>
    </row>
    <row r="11" spans="1:11" x14ac:dyDescent="0.2">
      <c r="A11" s="170" t="s">
        <v>0</v>
      </c>
      <c r="B11" s="158"/>
      <c r="C11" s="36"/>
      <c r="D11" s="37"/>
      <c r="E11" s="38"/>
      <c r="F11" s="38"/>
      <c r="G11" s="123"/>
      <c r="H11" s="40"/>
      <c r="I11" s="129"/>
      <c r="J11" s="171"/>
      <c r="K11" s="1"/>
    </row>
    <row r="12" spans="1:11" x14ac:dyDescent="0.2">
      <c r="A12" s="154"/>
      <c r="B12" s="155"/>
      <c r="C12" s="23"/>
      <c r="D12" s="24"/>
      <c r="E12" s="25"/>
      <c r="F12" s="25"/>
      <c r="G12" s="123"/>
      <c r="H12" s="27"/>
      <c r="I12" s="129"/>
      <c r="J12" s="172"/>
      <c r="K12" s="1"/>
    </row>
    <row r="13" spans="1:11" x14ac:dyDescent="0.2">
      <c r="A13" s="154"/>
      <c r="B13" s="155"/>
      <c r="C13" s="23"/>
      <c r="D13" s="24"/>
      <c r="E13" s="25"/>
      <c r="F13" s="25"/>
      <c r="G13" s="123"/>
      <c r="H13" s="27"/>
      <c r="I13" s="129"/>
      <c r="J13" s="172"/>
      <c r="K13" s="1"/>
    </row>
    <row r="14" spans="1:11" x14ac:dyDescent="0.2">
      <c r="A14" s="154"/>
      <c r="B14" s="155"/>
      <c r="C14" s="23"/>
      <c r="D14" s="24"/>
      <c r="E14" s="25"/>
      <c r="F14" s="25"/>
      <c r="G14" s="123"/>
      <c r="H14" s="27"/>
      <c r="I14" s="129"/>
      <c r="J14" s="172"/>
      <c r="K14" s="1"/>
    </row>
    <row r="15" spans="1:11" ht="13.5" thickBot="1" x14ac:dyDescent="0.25">
      <c r="A15" s="156"/>
      <c r="B15" s="157"/>
      <c r="C15" s="42"/>
      <c r="D15" s="43"/>
      <c r="E15" s="44"/>
      <c r="F15" s="44"/>
      <c r="G15" s="125"/>
      <c r="H15" s="46"/>
      <c r="I15" s="131"/>
      <c r="J15" s="173"/>
      <c r="K15" s="1"/>
    </row>
    <row r="16" spans="1:11" x14ac:dyDescent="0.2">
      <c r="A16" s="154" t="s">
        <v>1</v>
      </c>
      <c r="B16" s="155"/>
      <c r="C16" s="16"/>
      <c r="D16" s="17"/>
      <c r="E16" s="18"/>
      <c r="F16" s="18"/>
      <c r="G16" s="122"/>
      <c r="H16" s="20"/>
      <c r="I16" s="128"/>
      <c r="J16" s="158"/>
      <c r="K16" s="1"/>
    </row>
    <row r="17" spans="1:12" x14ac:dyDescent="0.2">
      <c r="A17" s="154"/>
      <c r="B17" s="155"/>
      <c r="C17" s="23"/>
      <c r="D17" s="24"/>
      <c r="E17" s="25"/>
      <c r="F17" s="25"/>
      <c r="G17" s="123"/>
      <c r="H17" s="27"/>
      <c r="I17" s="129"/>
      <c r="J17" s="155"/>
      <c r="K17" s="1"/>
    </row>
    <row r="18" spans="1:12" x14ac:dyDescent="0.2">
      <c r="A18" s="154"/>
      <c r="B18" s="155"/>
      <c r="C18" s="23"/>
      <c r="D18" s="24"/>
      <c r="E18" s="25"/>
      <c r="F18" s="25"/>
      <c r="G18" s="123"/>
      <c r="H18" s="27"/>
      <c r="I18" s="129"/>
      <c r="J18" s="155"/>
      <c r="K18" s="1"/>
    </row>
    <row r="19" spans="1:12" x14ac:dyDescent="0.2">
      <c r="A19" s="154"/>
      <c r="B19" s="155"/>
      <c r="C19" s="23"/>
      <c r="D19" s="24"/>
      <c r="E19" s="25"/>
      <c r="F19" s="25"/>
      <c r="G19" s="123"/>
      <c r="H19" s="27"/>
      <c r="I19" s="129"/>
      <c r="J19" s="155"/>
      <c r="K19" s="1"/>
    </row>
    <row r="20" spans="1:12" ht="13.5" thickBot="1" x14ac:dyDescent="0.25">
      <c r="A20" s="156"/>
      <c r="B20" s="157"/>
      <c r="C20" s="30"/>
      <c r="D20" s="31"/>
      <c r="E20" s="32"/>
      <c r="F20" s="32"/>
      <c r="G20" s="124"/>
      <c r="H20" s="34"/>
      <c r="I20" s="130"/>
      <c r="J20" s="157"/>
      <c r="K20" s="1"/>
    </row>
    <row r="21" spans="1:12" x14ac:dyDescent="0.2">
      <c r="A21" s="170" t="s">
        <v>2</v>
      </c>
      <c r="B21" s="158"/>
      <c r="C21" s="107"/>
      <c r="D21" s="115"/>
      <c r="E21" s="38"/>
      <c r="F21" s="38"/>
      <c r="G21" s="123"/>
      <c r="H21" s="40"/>
      <c r="I21" s="129"/>
      <c r="J21" s="155"/>
      <c r="K21" s="1"/>
    </row>
    <row r="22" spans="1:12" x14ac:dyDescent="0.2">
      <c r="A22" s="154"/>
      <c r="B22" s="155"/>
      <c r="C22" s="107"/>
      <c r="D22" s="115"/>
      <c r="E22" s="38"/>
      <c r="F22" s="38"/>
      <c r="G22" s="123"/>
      <c r="H22" s="40"/>
      <c r="I22" s="129"/>
      <c r="J22" s="155"/>
      <c r="K22" s="1"/>
    </row>
    <row r="23" spans="1:12" ht="13.5" thickBot="1" x14ac:dyDescent="0.25">
      <c r="A23" s="154"/>
      <c r="B23" s="155"/>
      <c r="C23" s="42"/>
      <c r="D23" s="43"/>
      <c r="E23" s="44"/>
      <c r="F23" s="44"/>
      <c r="G23" s="125"/>
      <c r="H23" s="46"/>
      <c r="I23" s="131"/>
      <c r="J23" s="155"/>
      <c r="K23" s="1"/>
    </row>
    <row r="24" spans="1:12" ht="13.5" customHeight="1" x14ac:dyDescent="0.2">
      <c r="A24" s="174" t="s">
        <v>8</v>
      </c>
      <c r="B24" s="175"/>
      <c r="C24" s="16"/>
      <c r="D24" s="17"/>
      <c r="E24" s="18"/>
      <c r="F24" s="18"/>
      <c r="G24" s="122"/>
      <c r="H24" s="20"/>
      <c r="I24" s="128"/>
      <c r="J24" s="158"/>
      <c r="K24" s="1"/>
    </row>
    <row r="25" spans="1:12" ht="13.5" customHeight="1" x14ac:dyDescent="0.2">
      <c r="A25" s="176"/>
      <c r="B25" s="177"/>
      <c r="C25" s="42"/>
      <c r="D25" s="43"/>
      <c r="E25" s="44"/>
      <c r="F25" s="44"/>
      <c r="G25" s="123"/>
      <c r="H25" s="46"/>
      <c r="I25" s="129"/>
      <c r="J25" s="155"/>
      <c r="K25" s="1"/>
    </row>
    <row r="26" spans="1:12" ht="13.5" thickBot="1" x14ac:dyDescent="0.25">
      <c r="A26" s="178"/>
      <c r="B26" s="179"/>
      <c r="C26" s="30"/>
      <c r="D26" s="31"/>
      <c r="E26" s="32"/>
      <c r="F26" s="32"/>
      <c r="G26" s="124"/>
      <c r="H26" s="34"/>
      <c r="I26" s="130"/>
      <c r="J26" s="157"/>
      <c r="K26" s="1"/>
    </row>
    <row r="27" spans="1:12" s="1" customFormat="1" ht="12.5" thickBot="1" x14ac:dyDescent="0.25">
      <c r="A27" s="48"/>
      <c r="B27" s="48"/>
      <c r="C27" s="48"/>
      <c r="D27" s="48"/>
      <c r="E27" s="48"/>
      <c r="F27" s="49" t="s">
        <v>4</v>
      </c>
      <c r="G27" s="126"/>
      <c r="H27" s="51"/>
      <c r="I27" s="132"/>
      <c r="J27" s="74"/>
    </row>
    <row r="28" spans="1:12" s="1" customFormat="1" ht="12.5" thickBot="1" x14ac:dyDescent="0.25">
      <c r="A28" s="54"/>
      <c r="B28" s="54"/>
      <c r="C28" s="54"/>
      <c r="D28" s="54"/>
      <c r="E28" s="54"/>
      <c r="F28" s="55"/>
      <c r="G28" s="55"/>
      <c r="H28" s="55"/>
      <c r="I28" s="56"/>
      <c r="J28" s="56"/>
    </row>
    <row r="29" spans="1:12" s="1" customFormat="1" x14ac:dyDescent="0.2">
      <c r="A29" s="54"/>
      <c r="B29" s="54"/>
      <c r="C29" s="54"/>
      <c r="D29" s="54"/>
      <c r="E29" s="54"/>
      <c r="F29" s="5"/>
      <c r="G29" s="161" t="s">
        <v>27</v>
      </c>
      <c r="H29" s="162"/>
      <c r="I29" s="163"/>
      <c r="J29" s="22"/>
      <c r="K29" s="4"/>
      <c r="L29" s="3"/>
    </row>
    <row r="30" spans="1:12" s="1" customFormat="1" x14ac:dyDescent="0.2">
      <c r="A30" s="54"/>
      <c r="B30" s="54"/>
      <c r="C30" s="54"/>
      <c r="D30" s="54"/>
      <c r="E30" s="54"/>
      <c r="F30" s="5"/>
      <c r="G30" s="164" t="s">
        <v>61</v>
      </c>
      <c r="H30" s="165"/>
      <c r="I30" s="166"/>
      <c r="J30" s="29"/>
    </row>
    <row r="31" spans="1:12" ht="13.5" thickBot="1" x14ac:dyDescent="0.25">
      <c r="A31" s="5"/>
      <c r="B31" s="5"/>
      <c r="C31" s="5"/>
      <c r="D31" s="5"/>
      <c r="E31" s="5"/>
      <c r="F31" s="6"/>
      <c r="G31" s="167" t="s">
        <v>28</v>
      </c>
      <c r="H31" s="168"/>
      <c r="I31" s="169"/>
      <c r="J31" s="57"/>
      <c r="K31" s="1"/>
    </row>
    <row r="32" spans="1:12" x14ac:dyDescent="0.2">
      <c r="A32" s="5"/>
      <c r="B32" s="5"/>
      <c r="C32" s="5"/>
      <c r="D32" s="5"/>
      <c r="E32" s="5"/>
      <c r="F32" s="6"/>
      <c r="G32" s="5"/>
      <c r="H32" s="5"/>
      <c r="I32" s="5"/>
      <c r="J32" s="5"/>
    </row>
    <row r="33" spans="1:10" x14ac:dyDescent="0.2">
      <c r="A33" s="58" t="s">
        <v>35</v>
      </c>
      <c r="B33" s="160" t="s">
        <v>36</v>
      </c>
      <c r="C33" s="160"/>
      <c r="D33" s="160"/>
      <c r="E33" s="160"/>
      <c r="F33" s="160"/>
      <c r="G33" s="160"/>
      <c r="H33" s="160"/>
      <c r="I33" s="160"/>
      <c r="J33" s="160"/>
    </row>
    <row r="34" spans="1:10" x14ac:dyDescent="0.2">
      <c r="A34" s="59" t="s">
        <v>51</v>
      </c>
      <c r="B34" s="160" t="s">
        <v>53</v>
      </c>
      <c r="C34" s="160"/>
      <c r="D34" s="160"/>
      <c r="E34" s="160"/>
      <c r="F34" s="160"/>
      <c r="G34" s="160"/>
      <c r="H34" s="160"/>
      <c r="I34" s="160"/>
      <c r="J34" s="160"/>
    </row>
    <row r="35" spans="1:10" x14ac:dyDescent="0.2">
      <c r="A35" s="59" t="s">
        <v>54</v>
      </c>
      <c r="B35" s="160" t="s">
        <v>39</v>
      </c>
      <c r="C35" s="160"/>
      <c r="D35" s="160"/>
      <c r="E35" s="160"/>
      <c r="F35" s="160"/>
      <c r="G35" s="160"/>
      <c r="H35" s="160"/>
      <c r="I35" s="160"/>
      <c r="J35" s="160"/>
    </row>
    <row r="36" spans="1:10" ht="26.25" customHeight="1" x14ac:dyDescent="0.2">
      <c r="A36" s="103" t="s">
        <v>56</v>
      </c>
      <c r="B36" s="159" t="s">
        <v>80</v>
      </c>
      <c r="C36" s="159"/>
      <c r="D36" s="159"/>
      <c r="E36" s="159"/>
      <c r="F36" s="159"/>
      <c r="G36" s="159"/>
      <c r="H36" s="159"/>
      <c r="I36" s="159"/>
      <c r="J36" s="159"/>
    </row>
    <row r="37" spans="1:10" ht="26.25" customHeight="1" x14ac:dyDescent="0.2">
      <c r="A37" s="103" t="s">
        <v>58</v>
      </c>
      <c r="B37" s="159" t="s">
        <v>78</v>
      </c>
      <c r="C37" s="159"/>
      <c r="D37" s="159"/>
      <c r="E37" s="159"/>
      <c r="F37" s="159"/>
      <c r="G37" s="159"/>
      <c r="H37" s="159"/>
      <c r="I37" s="159"/>
      <c r="J37" s="159"/>
    </row>
    <row r="38" spans="1:10" ht="26.25" customHeight="1" x14ac:dyDescent="0.2">
      <c r="A38" s="120">
        <v>6</v>
      </c>
      <c r="B38" s="159" t="s">
        <v>63</v>
      </c>
      <c r="C38" s="159"/>
      <c r="D38" s="159"/>
      <c r="E38" s="159"/>
      <c r="F38" s="159"/>
      <c r="G38" s="159"/>
      <c r="H38" s="159"/>
      <c r="I38" s="159"/>
      <c r="J38" s="159"/>
    </row>
    <row r="39" spans="1:10" ht="27" customHeight="1" x14ac:dyDescent="0.2">
      <c r="A39" s="120">
        <v>7</v>
      </c>
      <c r="B39" s="153" t="s">
        <v>107</v>
      </c>
      <c r="C39" s="153"/>
      <c r="D39" s="153"/>
      <c r="E39" s="153"/>
      <c r="F39" s="153"/>
      <c r="G39" s="153"/>
      <c r="H39" s="153"/>
      <c r="I39" s="153"/>
      <c r="J39" s="153"/>
    </row>
    <row r="40" spans="1:10" x14ac:dyDescent="0.2">
      <c r="A40" s="5"/>
      <c r="B40" s="5"/>
      <c r="C40" s="5"/>
      <c r="D40" s="5"/>
      <c r="E40" s="5"/>
      <c r="F40" s="6"/>
      <c r="G40" s="5"/>
      <c r="H40" s="5"/>
      <c r="I40" s="5"/>
      <c r="J40" s="5"/>
    </row>
    <row r="41" spans="1:10" x14ac:dyDescent="0.2">
      <c r="A41" s="5"/>
      <c r="B41" s="5"/>
      <c r="C41" s="5"/>
      <c r="D41" s="5"/>
      <c r="E41" s="5"/>
      <c r="F41" s="6"/>
      <c r="G41" s="5"/>
      <c r="H41" s="5"/>
      <c r="I41" s="5"/>
      <c r="J41" s="5"/>
    </row>
    <row r="42" spans="1:10" x14ac:dyDescent="0.2">
      <c r="A42" s="5"/>
      <c r="B42" s="5"/>
      <c r="C42" s="5"/>
      <c r="D42" s="5"/>
      <c r="E42" s="5"/>
      <c r="F42" s="6"/>
      <c r="G42" s="5"/>
      <c r="H42" s="5"/>
      <c r="I42" s="5"/>
      <c r="J42" s="5"/>
    </row>
    <row r="43" spans="1:10" x14ac:dyDescent="0.2">
      <c r="A43" s="5"/>
      <c r="B43" s="5"/>
      <c r="C43" s="5"/>
      <c r="D43" s="5"/>
      <c r="E43" s="5"/>
      <c r="F43" s="6"/>
      <c r="G43" s="5"/>
      <c r="H43" s="5"/>
      <c r="I43" s="5"/>
      <c r="J43" s="5"/>
    </row>
    <row r="44" spans="1:10" x14ac:dyDescent="0.2">
      <c r="A44" s="5"/>
      <c r="B44" s="5"/>
      <c r="C44" s="5"/>
      <c r="D44" s="5"/>
      <c r="E44" s="5"/>
      <c r="F44" s="6"/>
      <c r="G44" s="5"/>
      <c r="H44" s="5"/>
      <c r="I44" s="5"/>
      <c r="J44" s="5"/>
    </row>
    <row r="45" spans="1:10" x14ac:dyDescent="0.2">
      <c r="A45" s="5"/>
      <c r="B45" s="5"/>
      <c r="C45" s="5"/>
      <c r="D45" s="5"/>
      <c r="E45" s="5"/>
      <c r="F45" s="6"/>
      <c r="G45" s="5"/>
      <c r="H45" s="5"/>
      <c r="I45" s="5"/>
      <c r="J45" s="5"/>
    </row>
    <row r="46" spans="1:10" x14ac:dyDescent="0.2">
      <c r="A46" s="5"/>
      <c r="B46" s="5"/>
      <c r="C46" s="5"/>
      <c r="D46" s="5"/>
      <c r="E46" s="5"/>
      <c r="F46" s="6"/>
      <c r="G46" s="5"/>
      <c r="H46" s="5"/>
      <c r="I46" s="5"/>
      <c r="J46" s="5"/>
    </row>
    <row r="47" spans="1:10" x14ac:dyDescent="0.2">
      <c r="A47" s="5"/>
      <c r="B47" s="5"/>
      <c r="C47" s="5"/>
      <c r="D47" s="5"/>
      <c r="E47" s="5"/>
      <c r="F47" s="6"/>
      <c r="G47" s="5"/>
      <c r="H47" s="5"/>
      <c r="I47" s="5"/>
      <c r="J47" s="5"/>
    </row>
  </sheetData>
  <mergeCells count="20">
    <mergeCell ref="J21:J23"/>
    <mergeCell ref="J11:J15"/>
    <mergeCell ref="J16:J20"/>
    <mergeCell ref="A24:B26"/>
    <mergeCell ref="B39:J39"/>
    <mergeCell ref="A6:B10"/>
    <mergeCell ref="J6:J10"/>
    <mergeCell ref="B36:J36"/>
    <mergeCell ref="B37:J37"/>
    <mergeCell ref="B33:J33"/>
    <mergeCell ref="B35:J35"/>
    <mergeCell ref="G29:I29"/>
    <mergeCell ref="G30:I30"/>
    <mergeCell ref="G31:I31"/>
    <mergeCell ref="B34:J34"/>
    <mergeCell ref="B38:J38"/>
    <mergeCell ref="J24:J26"/>
    <mergeCell ref="A11:B15"/>
    <mergeCell ref="A16:B20"/>
    <mergeCell ref="A21:B23"/>
  </mergeCells>
  <phoneticPr fontId="2"/>
  <pageMargins left="0.78740157480314965" right="0.78740157480314965" top="0.51181102362204722" bottom="0.51181102362204722"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topLeftCell="A16" workbookViewId="0">
      <selection activeCell="A31" sqref="A31"/>
    </sheetView>
  </sheetViews>
  <sheetFormatPr defaultRowHeight="13" x14ac:dyDescent="0.2"/>
  <sheetData/>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3"/>
  <sheetViews>
    <sheetView workbookViewId="0">
      <selection activeCell="C64" sqref="C64"/>
    </sheetView>
  </sheetViews>
  <sheetFormatPr defaultRowHeight="13" x14ac:dyDescent="0.2"/>
  <cols>
    <col min="1" max="2" width="6.26953125" customWidth="1"/>
    <col min="3" max="3" width="22.7265625" customWidth="1"/>
    <col min="4" max="4" width="6.36328125" customWidth="1"/>
    <col min="5" max="5" width="6.6328125" customWidth="1"/>
    <col min="6" max="6" width="5.36328125" style="2" customWidth="1"/>
    <col min="7" max="7" width="6.90625" customWidth="1"/>
    <col min="8" max="8" width="7.26953125" customWidth="1"/>
    <col min="9" max="9" width="12.26953125" customWidth="1"/>
  </cols>
  <sheetData>
    <row r="1" spans="1:10" x14ac:dyDescent="0.2">
      <c r="A1" s="5" t="s">
        <v>106</v>
      </c>
      <c r="B1" s="5"/>
      <c r="C1" s="5"/>
      <c r="D1" s="5"/>
      <c r="E1" s="5"/>
      <c r="F1" s="6"/>
      <c r="G1" s="5"/>
      <c r="H1" s="5"/>
      <c r="I1" s="5"/>
    </row>
    <row r="2" spans="1:10" x14ac:dyDescent="0.2">
      <c r="A2" s="5" t="s">
        <v>64</v>
      </c>
      <c r="B2" s="5"/>
      <c r="C2" s="5"/>
      <c r="D2" s="5"/>
      <c r="E2" s="5"/>
      <c r="F2" s="6"/>
      <c r="G2" s="5"/>
      <c r="H2" s="5"/>
      <c r="I2" s="5"/>
    </row>
    <row r="3" spans="1:10" ht="7.5" customHeight="1" x14ac:dyDescent="0.2">
      <c r="A3" s="5"/>
      <c r="B3" s="5"/>
      <c r="C3" s="5"/>
      <c r="D3" s="5"/>
      <c r="E3" s="5"/>
      <c r="F3" s="6"/>
      <c r="G3" s="5"/>
      <c r="H3" s="5"/>
      <c r="I3" s="5"/>
    </row>
    <row r="4" spans="1:10" ht="13.5" thickBot="1" x14ac:dyDescent="0.25">
      <c r="A4" s="5"/>
      <c r="B4" s="5"/>
      <c r="C4" s="5" t="s">
        <v>40</v>
      </c>
      <c r="D4" s="5"/>
      <c r="E4" s="5"/>
      <c r="F4" s="6"/>
      <c r="G4" s="5"/>
      <c r="H4" s="5"/>
      <c r="I4" s="5"/>
      <c r="J4" s="1"/>
    </row>
    <row r="5" spans="1:10" ht="36.75" customHeight="1" thickBot="1" x14ac:dyDescent="0.25">
      <c r="A5" s="7"/>
      <c r="B5" s="7"/>
      <c r="C5" s="9" t="s">
        <v>3</v>
      </c>
      <c r="D5" s="10" t="s">
        <v>7</v>
      </c>
      <c r="E5" s="11" t="s">
        <v>5</v>
      </c>
      <c r="F5" s="11" t="s">
        <v>6</v>
      </c>
      <c r="G5" s="12" t="s">
        <v>32</v>
      </c>
      <c r="H5" s="13" t="s">
        <v>33</v>
      </c>
      <c r="I5" s="78" t="s">
        <v>44</v>
      </c>
      <c r="J5" s="1"/>
    </row>
    <row r="6" spans="1:10" x14ac:dyDescent="0.2">
      <c r="A6" s="170" t="s">
        <v>0</v>
      </c>
      <c r="B6" s="180"/>
      <c r="C6" s="16"/>
      <c r="D6" s="17"/>
      <c r="E6" s="18"/>
      <c r="F6" s="18"/>
      <c r="G6" s="19">
        <f>E6*F6</f>
        <v>0</v>
      </c>
      <c r="H6" s="20"/>
      <c r="I6" s="79"/>
      <c r="J6" s="1"/>
    </row>
    <row r="7" spans="1:10" x14ac:dyDescent="0.2">
      <c r="A7" s="154"/>
      <c r="B7" s="181"/>
      <c r="C7" s="23"/>
      <c r="D7" s="24"/>
      <c r="E7" s="25"/>
      <c r="F7" s="25"/>
      <c r="G7" s="26">
        <f t="shared" ref="G7:G31" si="0">E7*F7</f>
        <v>0</v>
      </c>
      <c r="H7" s="27"/>
      <c r="I7" s="80"/>
      <c r="J7" s="1"/>
    </row>
    <row r="8" spans="1:10" x14ac:dyDescent="0.2">
      <c r="A8" s="154"/>
      <c r="B8" s="181"/>
      <c r="C8" s="23"/>
      <c r="D8" s="24"/>
      <c r="E8" s="25"/>
      <c r="F8" s="25"/>
      <c r="G8" s="26">
        <f t="shared" si="0"/>
        <v>0</v>
      </c>
      <c r="H8" s="27"/>
      <c r="I8" s="80"/>
      <c r="J8" s="1"/>
    </row>
    <row r="9" spans="1:10" x14ac:dyDescent="0.2">
      <c r="A9" s="154"/>
      <c r="B9" s="181"/>
      <c r="C9" s="23"/>
      <c r="D9" s="24"/>
      <c r="E9" s="25"/>
      <c r="F9" s="25"/>
      <c r="G9" s="26">
        <f t="shared" si="0"/>
        <v>0</v>
      </c>
      <c r="H9" s="27"/>
      <c r="I9" s="80"/>
      <c r="J9" s="1"/>
    </row>
    <row r="10" spans="1:10" x14ac:dyDescent="0.2">
      <c r="A10" s="154"/>
      <c r="B10" s="181"/>
      <c r="C10" s="23"/>
      <c r="D10" s="24"/>
      <c r="E10" s="25"/>
      <c r="F10" s="25"/>
      <c r="G10" s="26">
        <f t="shared" si="0"/>
        <v>0</v>
      </c>
      <c r="H10" s="27"/>
      <c r="I10" s="80"/>
      <c r="J10" s="1"/>
    </row>
    <row r="11" spans="1:10" x14ac:dyDescent="0.2">
      <c r="A11" s="154"/>
      <c r="B11" s="181"/>
      <c r="C11" s="23"/>
      <c r="D11" s="24"/>
      <c r="E11" s="25"/>
      <c r="F11" s="25"/>
      <c r="G11" s="26">
        <f t="shared" si="0"/>
        <v>0</v>
      </c>
      <c r="H11" s="27"/>
      <c r="I11" s="80"/>
      <c r="J11" s="1"/>
    </row>
    <row r="12" spans="1:10" x14ac:dyDescent="0.2">
      <c r="A12" s="154"/>
      <c r="B12" s="181"/>
      <c r="C12" s="23"/>
      <c r="D12" s="24"/>
      <c r="E12" s="25"/>
      <c r="F12" s="25"/>
      <c r="G12" s="26">
        <f t="shared" si="0"/>
        <v>0</v>
      </c>
      <c r="H12" s="27"/>
      <c r="I12" s="80"/>
      <c r="J12" s="1"/>
    </row>
    <row r="13" spans="1:10" x14ac:dyDescent="0.2">
      <c r="A13" s="154"/>
      <c r="B13" s="181"/>
      <c r="C13" s="23"/>
      <c r="D13" s="24"/>
      <c r="E13" s="25"/>
      <c r="F13" s="25"/>
      <c r="G13" s="26">
        <f t="shared" si="0"/>
        <v>0</v>
      </c>
      <c r="H13" s="27"/>
      <c r="I13" s="80"/>
      <c r="J13" s="1"/>
    </row>
    <row r="14" spans="1:10" x14ac:dyDescent="0.2">
      <c r="A14" s="154"/>
      <c r="B14" s="181"/>
      <c r="C14" s="23"/>
      <c r="D14" s="24"/>
      <c r="E14" s="25"/>
      <c r="F14" s="25"/>
      <c r="G14" s="26">
        <f t="shared" si="0"/>
        <v>0</v>
      </c>
      <c r="H14" s="27"/>
      <c r="I14" s="80"/>
      <c r="J14" s="1"/>
    </row>
    <row r="15" spans="1:10" ht="13.5" thickBot="1" x14ac:dyDescent="0.25">
      <c r="A15" s="156"/>
      <c r="B15" s="182"/>
      <c r="C15" s="30"/>
      <c r="D15" s="31"/>
      <c r="E15" s="32"/>
      <c r="F15" s="32"/>
      <c r="G15" s="33">
        <f t="shared" si="0"/>
        <v>0</v>
      </c>
      <c r="H15" s="34"/>
      <c r="I15" s="81"/>
      <c r="J15" s="1"/>
    </row>
    <row r="16" spans="1:10" x14ac:dyDescent="0.2">
      <c r="A16" s="154" t="s">
        <v>1</v>
      </c>
      <c r="B16" s="181"/>
      <c r="C16" s="36"/>
      <c r="D16" s="37"/>
      <c r="E16" s="38"/>
      <c r="F16" s="38"/>
      <c r="G16" s="39">
        <f t="shared" si="0"/>
        <v>0</v>
      </c>
      <c r="H16" s="40"/>
      <c r="I16" s="82"/>
      <c r="J16" s="1"/>
    </row>
    <row r="17" spans="1:10" x14ac:dyDescent="0.2">
      <c r="A17" s="154"/>
      <c r="B17" s="181"/>
      <c r="C17" s="23"/>
      <c r="D17" s="24"/>
      <c r="E17" s="25"/>
      <c r="F17" s="25"/>
      <c r="G17" s="26">
        <f t="shared" si="0"/>
        <v>0</v>
      </c>
      <c r="H17" s="27"/>
      <c r="I17" s="80"/>
      <c r="J17" s="1"/>
    </row>
    <row r="18" spans="1:10" x14ac:dyDescent="0.2">
      <c r="A18" s="154"/>
      <c r="B18" s="181"/>
      <c r="C18" s="23"/>
      <c r="D18" s="24"/>
      <c r="E18" s="25"/>
      <c r="F18" s="25"/>
      <c r="G18" s="26">
        <f t="shared" si="0"/>
        <v>0</v>
      </c>
      <c r="H18" s="27"/>
      <c r="I18" s="80"/>
      <c r="J18" s="1"/>
    </row>
    <row r="19" spans="1:10" x14ac:dyDescent="0.2">
      <c r="A19" s="154"/>
      <c r="B19" s="181"/>
      <c r="C19" s="23"/>
      <c r="D19" s="24"/>
      <c r="E19" s="25"/>
      <c r="F19" s="25"/>
      <c r="G19" s="26">
        <f t="shared" si="0"/>
        <v>0</v>
      </c>
      <c r="H19" s="27"/>
      <c r="I19" s="80"/>
      <c r="J19" s="1"/>
    </row>
    <row r="20" spans="1:10" x14ac:dyDescent="0.2">
      <c r="A20" s="154"/>
      <c r="B20" s="181"/>
      <c r="C20" s="23"/>
      <c r="D20" s="24"/>
      <c r="E20" s="25"/>
      <c r="F20" s="25"/>
      <c r="G20" s="26">
        <f t="shared" si="0"/>
        <v>0</v>
      </c>
      <c r="H20" s="27"/>
      <c r="I20" s="80"/>
      <c r="J20" s="1"/>
    </row>
    <row r="21" spans="1:10" x14ac:dyDescent="0.2">
      <c r="A21" s="154"/>
      <c r="B21" s="181"/>
      <c r="C21" s="23"/>
      <c r="D21" s="24"/>
      <c r="E21" s="25"/>
      <c r="F21" s="25"/>
      <c r="G21" s="26">
        <f t="shared" si="0"/>
        <v>0</v>
      </c>
      <c r="H21" s="27"/>
      <c r="I21" s="80"/>
      <c r="J21" s="1"/>
    </row>
    <row r="22" spans="1:10" x14ac:dyDescent="0.2">
      <c r="A22" s="154"/>
      <c r="B22" s="181"/>
      <c r="C22" s="23"/>
      <c r="D22" s="24"/>
      <c r="E22" s="25"/>
      <c r="F22" s="25"/>
      <c r="G22" s="26">
        <f t="shared" si="0"/>
        <v>0</v>
      </c>
      <c r="H22" s="27"/>
      <c r="I22" s="80"/>
      <c r="J22" s="1"/>
    </row>
    <row r="23" spans="1:10" x14ac:dyDescent="0.2">
      <c r="A23" s="154"/>
      <c r="B23" s="181"/>
      <c r="C23" s="23"/>
      <c r="D23" s="24"/>
      <c r="E23" s="25"/>
      <c r="F23" s="25"/>
      <c r="G23" s="26">
        <f t="shared" si="0"/>
        <v>0</v>
      </c>
      <c r="H23" s="27"/>
      <c r="I23" s="80"/>
      <c r="J23" s="1"/>
    </row>
    <row r="24" spans="1:10" x14ac:dyDescent="0.2">
      <c r="A24" s="154"/>
      <c r="B24" s="181"/>
      <c r="C24" s="23"/>
      <c r="D24" s="24"/>
      <c r="E24" s="25"/>
      <c r="F24" s="25"/>
      <c r="G24" s="26">
        <f t="shared" si="0"/>
        <v>0</v>
      </c>
      <c r="H24" s="27"/>
      <c r="I24" s="80"/>
      <c r="J24" s="1"/>
    </row>
    <row r="25" spans="1:10" ht="13.5" thickBot="1" x14ac:dyDescent="0.25">
      <c r="A25" s="156"/>
      <c r="B25" s="182"/>
      <c r="C25" s="42"/>
      <c r="D25" s="43"/>
      <c r="E25" s="44"/>
      <c r="F25" s="44"/>
      <c r="G25" s="45">
        <f t="shared" si="0"/>
        <v>0</v>
      </c>
      <c r="H25" s="46"/>
      <c r="I25" s="83"/>
      <c r="J25" s="1"/>
    </row>
    <row r="26" spans="1:10" x14ac:dyDescent="0.2">
      <c r="A26" s="170" t="s">
        <v>2</v>
      </c>
      <c r="B26" s="180"/>
      <c r="C26" s="16"/>
      <c r="D26" s="17"/>
      <c r="E26" s="18"/>
      <c r="F26" s="18"/>
      <c r="G26" s="19">
        <f t="shared" si="0"/>
        <v>0</v>
      </c>
      <c r="H26" s="20"/>
      <c r="I26" s="79"/>
      <c r="J26" s="1"/>
    </row>
    <row r="27" spans="1:10" ht="13.5" thickBot="1" x14ac:dyDescent="0.25">
      <c r="A27" s="154"/>
      <c r="B27" s="181"/>
      <c r="C27" s="23"/>
      <c r="D27" s="24"/>
      <c r="E27" s="25"/>
      <c r="F27" s="25"/>
      <c r="G27" s="26">
        <f t="shared" si="0"/>
        <v>0</v>
      </c>
      <c r="H27" s="27"/>
      <c r="I27" s="80"/>
      <c r="J27" s="1"/>
    </row>
    <row r="28" spans="1:10" ht="13.5" customHeight="1" x14ac:dyDescent="0.2">
      <c r="A28" s="174" t="s">
        <v>8</v>
      </c>
      <c r="B28" s="183"/>
      <c r="C28" s="16"/>
      <c r="D28" s="17"/>
      <c r="E28" s="18"/>
      <c r="F28" s="18"/>
      <c r="G28" s="19">
        <f t="shared" si="0"/>
        <v>0</v>
      </c>
      <c r="H28" s="20"/>
      <c r="I28" s="85"/>
      <c r="J28" s="1"/>
    </row>
    <row r="29" spans="1:10" x14ac:dyDescent="0.2">
      <c r="A29" s="176"/>
      <c r="B29" s="184"/>
      <c r="C29" s="23"/>
      <c r="D29" s="24"/>
      <c r="E29" s="25"/>
      <c r="F29" s="25"/>
      <c r="G29" s="26">
        <f t="shared" si="0"/>
        <v>0</v>
      </c>
      <c r="H29" s="27"/>
      <c r="I29" s="86"/>
      <c r="J29" s="1"/>
    </row>
    <row r="30" spans="1:10" ht="13.5" customHeight="1" x14ac:dyDescent="0.2">
      <c r="A30" s="176"/>
      <c r="B30" s="184"/>
      <c r="C30" s="42"/>
      <c r="D30" s="43"/>
      <c r="E30" s="44"/>
      <c r="F30" s="44"/>
      <c r="G30" s="45">
        <f t="shared" si="0"/>
        <v>0</v>
      </c>
      <c r="H30" s="46"/>
      <c r="I30" s="83"/>
      <c r="J30" s="1"/>
    </row>
    <row r="31" spans="1:10" ht="13.5" thickBot="1" x14ac:dyDescent="0.25">
      <c r="A31" s="178"/>
      <c r="B31" s="185"/>
      <c r="C31" s="30"/>
      <c r="D31" s="31"/>
      <c r="E31" s="32"/>
      <c r="F31" s="32"/>
      <c r="G31" s="33">
        <f t="shared" si="0"/>
        <v>0</v>
      </c>
      <c r="H31" s="34"/>
      <c r="I31" s="81"/>
      <c r="J31" s="1"/>
    </row>
    <row r="32" spans="1:10" s="1" customFormat="1" ht="12.5" thickBot="1" x14ac:dyDescent="0.25">
      <c r="A32" s="48"/>
      <c r="B32" s="48"/>
      <c r="C32" s="48"/>
      <c r="D32" s="48"/>
      <c r="E32" s="87"/>
      <c r="F32" s="49" t="s">
        <v>4</v>
      </c>
      <c r="G32" s="114">
        <f>SUM(G6:G31)</f>
        <v>0</v>
      </c>
      <c r="H32" s="51"/>
      <c r="I32" s="84"/>
    </row>
    <row r="33" spans="1:11" s="1" customFormat="1" ht="12" x14ac:dyDescent="0.2">
      <c r="A33" s="54"/>
      <c r="B33" s="54"/>
      <c r="C33" s="54"/>
      <c r="D33" s="54"/>
      <c r="E33" s="54"/>
      <c r="F33" s="55"/>
      <c r="G33" s="55"/>
      <c r="H33" s="55"/>
      <c r="I33" s="56"/>
    </row>
    <row r="34" spans="1:11" s="1" customFormat="1" ht="3.75" customHeight="1" x14ac:dyDescent="0.2">
      <c r="A34" s="54"/>
      <c r="B34" s="54"/>
      <c r="C34" s="54"/>
      <c r="D34" s="54"/>
      <c r="E34" s="54"/>
      <c r="F34" s="55"/>
      <c r="G34" s="55"/>
      <c r="H34" s="55"/>
      <c r="I34" s="56"/>
    </row>
    <row r="35" spans="1:11" s="1" customFormat="1" ht="12.5" thickBot="1" x14ac:dyDescent="0.25">
      <c r="C35" s="54" t="s">
        <v>25</v>
      </c>
      <c r="D35" s="54"/>
      <c r="E35" s="54" t="s">
        <v>41</v>
      </c>
      <c r="F35" s="55"/>
      <c r="G35" s="55"/>
      <c r="H35" s="55"/>
      <c r="I35" s="56"/>
    </row>
    <row r="36" spans="1:11" s="1" customFormat="1" ht="13.5" thickBot="1" x14ac:dyDescent="0.25">
      <c r="C36" s="91"/>
      <c r="D36" s="193" t="s">
        <v>62</v>
      </c>
      <c r="E36" s="194"/>
      <c r="F36" s="194"/>
      <c r="G36" s="195"/>
      <c r="H36" s="191"/>
      <c r="I36" s="192"/>
    </row>
    <row r="37" spans="1:11" s="1" customFormat="1" x14ac:dyDescent="0.2">
      <c r="C37" s="89" t="s">
        <v>42</v>
      </c>
      <c r="D37" s="196"/>
      <c r="E37" s="197"/>
      <c r="F37" s="197"/>
      <c r="G37" s="163"/>
      <c r="H37" s="162"/>
      <c r="I37" s="163"/>
    </row>
    <row r="38" spans="1:11" s="1" customFormat="1" ht="12" customHeight="1" x14ac:dyDescent="0.2">
      <c r="C38" s="90" t="s">
        <v>46</v>
      </c>
      <c r="D38" s="198"/>
      <c r="E38" s="199"/>
      <c r="F38" s="199"/>
      <c r="G38" s="200"/>
      <c r="H38" s="199" t="s">
        <v>49</v>
      </c>
      <c r="I38" s="203"/>
    </row>
    <row r="39" spans="1:11" s="1" customFormat="1" ht="12" customHeight="1" x14ac:dyDescent="0.2">
      <c r="C39" s="90" t="s">
        <v>43</v>
      </c>
      <c r="D39" s="198"/>
      <c r="E39" s="199"/>
      <c r="F39" s="199"/>
      <c r="G39" s="200"/>
      <c r="H39" s="204"/>
      <c r="I39" s="200"/>
    </row>
    <row r="40" spans="1:11" s="1" customFormat="1" ht="13.5" thickBot="1" x14ac:dyDescent="0.25">
      <c r="C40" s="92" t="s">
        <v>2</v>
      </c>
      <c r="D40" s="188"/>
      <c r="E40" s="189"/>
      <c r="F40" s="189"/>
      <c r="G40" s="190"/>
      <c r="H40" s="168"/>
      <c r="I40" s="169"/>
    </row>
    <row r="41" spans="1:11" s="1" customFormat="1" ht="13.5" thickBot="1" x14ac:dyDescent="0.25">
      <c r="C41" s="93" t="s">
        <v>4</v>
      </c>
      <c r="D41" s="193">
        <f>SUM(D37:G40)</f>
        <v>0</v>
      </c>
      <c r="E41" s="201"/>
      <c r="F41" s="201"/>
      <c r="G41" s="202"/>
      <c r="H41" s="201"/>
      <c r="I41" s="202"/>
    </row>
    <row r="42" spans="1:11" s="1" customFormat="1" x14ac:dyDescent="0.2">
      <c r="A42" s="54"/>
      <c r="B42" s="54"/>
      <c r="C42" s="54"/>
      <c r="D42" s="54"/>
      <c r="E42" s="99" t="s">
        <v>47</v>
      </c>
      <c r="F42" s="100" t="s">
        <v>45</v>
      </c>
      <c r="G42" s="101"/>
      <c r="H42" s="101"/>
    </row>
    <row r="43" spans="1:11" s="1" customFormat="1" x14ac:dyDescent="0.2">
      <c r="A43" s="54"/>
      <c r="B43" s="54"/>
      <c r="C43" s="54"/>
      <c r="D43" s="54"/>
      <c r="E43" s="99" t="s">
        <v>48</v>
      </c>
      <c r="F43" s="94" t="s">
        <v>50</v>
      </c>
      <c r="G43" s="3"/>
      <c r="H43" s="3"/>
    </row>
    <row r="44" spans="1:11" s="1" customFormat="1" ht="12.5" thickBot="1" x14ac:dyDescent="0.25">
      <c r="A44" s="54"/>
      <c r="B44" s="54"/>
      <c r="C44" s="54"/>
      <c r="D44" s="54"/>
      <c r="E44" s="54"/>
      <c r="F44" s="55"/>
      <c r="G44" s="55"/>
      <c r="H44" s="55"/>
      <c r="I44" s="56"/>
    </row>
    <row r="45" spans="1:11" s="1" customFormat="1" x14ac:dyDescent="0.2">
      <c r="A45" s="54"/>
      <c r="B45" s="54"/>
      <c r="C45" s="54"/>
      <c r="D45" s="54"/>
      <c r="E45" s="161" t="s">
        <v>27</v>
      </c>
      <c r="F45" s="162"/>
      <c r="G45" s="162"/>
      <c r="H45" s="163"/>
      <c r="I45" s="95">
        <f>G32-H32</f>
        <v>0</v>
      </c>
      <c r="J45" s="4"/>
      <c r="K45" s="3"/>
    </row>
    <row r="46" spans="1:11" s="1" customFormat="1" x14ac:dyDescent="0.2">
      <c r="A46" s="54"/>
      <c r="B46" s="54"/>
      <c r="C46" s="54"/>
      <c r="D46" s="54"/>
      <c r="E46" s="164" t="s">
        <v>61</v>
      </c>
      <c r="F46" s="186"/>
      <c r="G46" s="186"/>
      <c r="H46" s="187"/>
      <c r="I46" s="96">
        <f>I32+D41</f>
        <v>0</v>
      </c>
    </row>
    <row r="47" spans="1:11" ht="13.5" thickBot="1" x14ac:dyDescent="0.25">
      <c r="A47" s="5"/>
      <c r="B47" s="5"/>
      <c r="C47" s="5"/>
      <c r="D47" s="5"/>
      <c r="E47" s="167" t="s">
        <v>28</v>
      </c>
      <c r="F47" s="168"/>
      <c r="G47" s="168"/>
      <c r="H47" s="169"/>
      <c r="I47" s="97" t="e">
        <f>(1-I45/I46)*100</f>
        <v>#DIV/0!</v>
      </c>
      <c r="J47" s="1"/>
    </row>
    <row r="48" spans="1:11" x14ac:dyDescent="0.2">
      <c r="A48" s="5"/>
      <c r="B48" s="5"/>
      <c r="C48" s="5"/>
      <c r="D48" s="5"/>
      <c r="E48" s="5"/>
      <c r="F48" s="88"/>
      <c r="G48" s="88"/>
      <c r="H48" s="77"/>
      <c r="I48" s="98"/>
      <c r="J48" s="1"/>
    </row>
    <row r="49" spans="1:10" x14ac:dyDescent="0.2">
      <c r="A49" s="58" t="s">
        <v>35</v>
      </c>
      <c r="B49" s="160" t="s">
        <v>36</v>
      </c>
      <c r="C49" s="160"/>
      <c r="D49" s="160"/>
      <c r="E49" s="160"/>
      <c r="F49" s="160"/>
      <c r="G49" s="160"/>
      <c r="H49" s="160"/>
      <c r="I49" s="160"/>
    </row>
    <row r="50" spans="1:10" x14ac:dyDescent="0.2">
      <c r="A50" s="59" t="s">
        <v>52</v>
      </c>
      <c r="B50" s="205" t="s">
        <v>53</v>
      </c>
      <c r="C50" s="205"/>
      <c r="D50" s="205"/>
      <c r="E50" s="205"/>
      <c r="F50" s="205"/>
      <c r="G50" s="205"/>
      <c r="H50" s="205"/>
      <c r="I50" s="205"/>
      <c r="J50" s="117"/>
    </row>
    <row r="51" spans="1:10" x14ac:dyDescent="0.2">
      <c r="A51" s="59" t="s">
        <v>55</v>
      </c>
      <c r="B51" s="160" t="s">
        <v>39</v>
      </c>
      <c r="C51" s="160"/>
      <c r="D51" s="160"/>
      <c r="E51" s="160"/>
      <c r="F51" s="160"/>
      <c r="G51" s="160"/>
      <c r="H51" s="160"/>
      <c r="I51" s="160"/>
    </row>
    <row r="52" spans="1:10" ht="27" customHeight="1" x14ac:dyDescent="0.2">
      <c r="A52" s="103" t="s">
        <v>57</v>
      </c>
      <c r="B52" s="159" t="s">
        <v>81</v>
      </c>
      <c r="C52" s="159"/>
      <c r="D52" s="159"/>
      <c r="E52" s="159"/>
      <c r="F52" s="159"/>
      <c r="G52" s="159"/>
      <c r="H52" s="159"/>
      <c r="I52" s="159"/>
    </row>
    <row r="53" spans="1:10" ht="26.25" customHeight="1" x14ac:dyDescent="0.2">
      <c r="A53" s="103" t="s">
        <v>59</v>
      </c>
      <c r="B53" s="159" t="s">
        <v>78</v>
      </c>
      <c r="C53" s="159"/>
      <c r="D53" s="159"/>
      <c r="E53" s="159"/>
      <c r="F53" s="159"/>
      <c r="G53" s="159"/>
      <c r="H53" s="159"/>
      <c r="I53" s="159"/>
      <c r="J53" s="60"/>
    </row>
    <row r="54" spans="1:10" ht="26.25" customHeight="1" x14ac:dyDescent="0.2">
      <c r="A54" s="120">
        <v>6</v>
      </c>
      <c r="B54" s="153" t="s">
        <v>63</v>
      </c>
      <c r="C54" s="153"/>
      <c r="D54" s="153"/>
      <c r="E54" s="153"/>
      <c r="F54" s="153"/>
      <c r="G54" s="153"/>
      <c r="H54" s="153"/>
      <c r="I54" s="153"/>
      <c r="J54" s="102"/>
    </row>
    <row r="55" spans="1:10" ht="27" customHeight="1" x14ac:dyDescent="0.2">
      <c r="A55" s="120">
        <v>7</v>
      </c>
      <c r="B55" s="153" t="s">
        <v>107</v>
      </c>
      <c r="C55" s="153"/>
      <c r="D55" s="153"/>
      <c r="E55" s="153"/>
      <c r="F55" s="153"/>
      <c r="G55" s="153"/>
      <c r="H55" s="153"/>
      <c r="I55" s="153"/>
      <c r="J55" s="60"/>
    </row>
    <row r="56" spans="1:10" x14ac:dyDescent="0.2">
      <c r="A56" s="5"/>
      <c r="B56" s="5"/>
      <c r="C56" s="5"/>
      <c r="D56" s="5"/>
      <c r="E56" s="5"/>
      <c r="F56" s="6"/>
      <c r="G56" s="5"/>
      <c r="H56" s="5"/>
      <c r="I56" s="5"/>
    </row>
    <row r="57" spans="1:10" x14ac:dyDescent="0.2">
      <c r="A57" s="5"/>
      <c r="B57" s="5"/>
      <c r="C57" s="5"/>
      <c r="D57" s="5"/>
      <c r="E57" s="5"/>
      <c r="F57" s="6"/>
      <c r="G57" s="5"/>
      <c r="H57" s="5"/>
      <c r="I57" s="5"/>
    </row>
    <row r="58" spans="1:10" x14ac:dyDescent="0.2">
      <c r="A58" s="5"/>
      <c r="B58" s="5"/>
      <c r="C58" s="5"/>
      <c r="D58" s="5"/>
      <c r="E58" s="5"/>
      <c r="F58" s="6"/>
      <c r="G58" s="5"/>
      <c r="H58" s="5"/>
      <c r="I58" s="5"/>
    </row>
    <row r="59" spans="1:10" x14ac:dyDescent="0.2">
      <c r="A59" s="5"/>
      <c r="B59" s="5"/>
      <c r="C59" s="5"/>
      <c r="D59" s="5"/>
      <c r="E59" s="5"/>
      <c r="F59" s="6"/>
      <c r="G59" s="5"/>
      <c r="H59" s="5"/>
      <c r="I59" s="5"/>
    </row>
    <row r="60" spans="1:10" x14ac:dyDescent="0.2">
      <c r="A60" s="5"/>
      <c r="B60" s="5"/>
      <c r="C60" s="5"/>
      <c r="D60" s="5"/>
      <c r="E60" s="5"/>
      <c r="F60" s="6"/>
      <c r="G60" s="5"/>
      <c r="H60" s="5"/>
      <c r="I60" s="5"/>
    </row>
    <row r="61" spans="1:10" x14ac:dyDescent="0.2">
      <c r="A61" s="5"/>
      <c r="B61" s="5"/>
      <c r="C61" s="5"/>
      <c r="D61" s="5"/>
      <c r="E61" s="5"/>
      <c r="F61" s="6"/>
      <c r="G61" s="5"/>
      <c r="H61" s="5"/>
      <c r="I61" s="5"/>
    </row>
    <row r="62" spans="1:10" x14ac:dyDescent="0.2">
      <c r="A62" s="5"/>
      <c r="B62" s="5"/>
      <c r="C62" s="5"/>
      <c r="D62" s="5"/>
      <c r="E62" s="5"/>
      <c r="F62" s="6"/>
      <c r="G62" s="5"/>
      <c r="H62" s="5"/>
      <c r="I62" s="5"/>
    </row>
    <row r="63" spans="1:10" x14ac:dyDescent="0.2">
      <c r="A63" s="5"/>
      <c r="B63" s="5"/>
      <c r="C63" s="5"/>
      <c r="D63" s="5"/>
      <c r="E63" s="5"/>
      <c r="F63" s="6"/>
      <c r="G63" s="5"/>
      <c r="H63" s="5"/>
      <c r="I63" s="5"/>
    </row>
  </sheetData>
  <mergeCells count="26">
    <mergeCell ref="B55:I55"/>
    <mergeCell ref="D36:G36"/>
    <mergeCell ref="D37:G37"/>
    <mergeCell ref="D38:G38"/>
    <mergeCell ref="D39:G39"/>
    <mergeCell ref="E45:H45"/>
    <mergeCell ref="D41:G41"/>
    <mergeCell ref="B54:I54"/>
    <mergeCell ref="H37:I37"/>
    <mergeCell ref="B53:I53"/>
    <mergeCell ref="H38:I38"/>
    <mergeCell ref="H39:I39"/>
    <mergeCell ref="B49:I49"/>
    <mergeCell ref="B51:I51"/>
    <mergeCell ref="B50:I50"/>
    <mergeCell ref="H41:I41"/>
    <mergeCell ref="A6:B15"/>
    <mergeCell ref="A16:B25"/>
    <mergeCell ref="A28:B31"/>
    <mergeCell ref="B52:I52"/>
    <mergeCell ref="A26:B27"/>
    <mergeCell ref="E46:H46"/>
    <mergeCell ref="E47:H47"/>
    <mergeCell ref="D40:G40"/>
    <mergeCell ref="H40:I40"/>
    <mergeCell ref="H36:I36"/>
  </mergeCells>
  <phoneticPr fontId="2"/>
  <pageMargins left="0.78740157480314965" right="0.78740157480314965" top="0.51181102362204722" bottom="0.51181102362204722"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8"/>
  <sheetViews>
    <sheetView workbookViewId="0">
      <selection activeCell="A45" sqref="A45"/>
    </sheetView>
  </sheetViews>
  <sheetFormatPr defaultRowHeight="13" x14ac:dyDescent="0.2"/>
  <cols>
    <col min="1" max="2" width="6.26953125" customWidth="1"/>
    <col min="3" max="3" width="20.6328125" customWidth="1"/>
    <col min="4" max="4" width="5.26953125" customWidth="1"/>
    <col min="5" max="5" width="6.6328125" customWidth="1"/>
    <col min="6" max="6" width="5.36328125" style="2" customWidth="1"/>
    <col min="7" max="7" width="6.90625" customWidth="1"/>
    <col min="8" max="8" width="7.26953125" customWidth="1"/>
    <col min="9" max="9" width="10.36328125" customWidth="1"/>
    <col min="10" max="10" width="9.6328125" customWidth="1"/>
  </cols>
  <sheetData>
    <row r="1" spans="1:11" x14ac:dyDescent="0.2">
      <c r="A1" s="5" t="s">
        <v>110</v>
      </c>
      <c r="B1" s="5"/>
      <c r="C1" s="5"/>
      <c r="D1" s="5"/>
      <c r="E1" s="5"/>
      <c r="F1" s="6"/>
      <c r="G1" s="5"/>
      <c r="H1" s="5"/>
      <c r="I1" s="5"/>
      <c r="J1" s="5"/>
    </row>
    <row r="2" spans="1:11" x14ac:dyDescent="0.2">
      <c r="A2" s="5" t="s">
        <v>64</v>
      </c>
      <c r="B2" s="5"/>
      <c r="C2" s="5"/>
      <c r="D2" s="5"/>
      <c r="E2" s="5"/>
      <c r="F2" s="6"/>
      <c r="G2" s="5"/>
      <c r="H2" s="5"/>
      <c r="I2" s="5"/>
    </row>
    <row r="3" spans="1:11" ht="7.5" customHeight="1" x14ac:dyDescent="0.2">
      <c r="A3" s="5"/>
      <c r="B3" s="5"/>
      <c r="C3" s="5"/>
      <c r="D3" s="5"/>
      <c r="E3" s="5"/>
      <c r="F3" s="6"/>
      <c r="G3" s="5"/>
      <c r="H3" s="5"/>
      <c r="I3" s="5"/>
    </row>
    <row r="4" spans="1:11" ht="13.5" thickBot="1" x14ac:dyDescent="0.25">
      <c r="A4" s="5"/>
      <c r="B4" s="5"/>
      <c r="C4" s="5" t="s">
        <v>40</v>
      </c>
      <c r="D4" s="5"/>
      <c r="E4" s="5"/>
      <c r="F4" s="6"/>
      <c r="G4" s="5"/>
      <c r="H4" s="5"/>
      <c r="I4" s="5"/>
      <c r="J4" s="5"/>
      <c r="K4" s="1"/>
    </row>
    <row r="5" spans="1:11" ht="36.75" customHeight="1" thickBot="1" x14ac:dyDescent="0.25">
      <c r="A5" s="7"/>
      <c r="B5" s="8"/>
      <c r="C5" s="9" t="s">
        <v>3</v>
      </c>
      <c r="D5" s="10" t="s">
        <v>7</v>
      </c>
      <c r="E5" s="11" t="s">
        <v>5</v>
      </c>
      <c r="F5" s="11" t="s">
        <v>6</v>
      </c>
      <c r="G5" s="61" t="s">
        <v>32</v>
      </c>
      <c r="H5" s="13" t="s">
        <v>33</v>
      </c>
      <c r="I5" s="67" t="s">
        <v>44</v>
      </c>
      <c r="J5" s="15" t="s">
        <v>60</v>
      </c>
      <c r="K5" s="1"/>
    </row>
    <row r="6" spans="1:11" x14ac:dyDescent="0.2">
      <c r="A6" s="170" t="s">
        <v>0</v>
      </c>
      <c r="B6" s="158"/>
      <c r="C6" s="16"/>
      <c r="D6" s="17"/>
      <c r="E6" s="18"/>
      <c r="F6" s="18"/>
      <c r="G6" s="62"/>
      <c r="H6" s="20"/>
      <c r="I6" s="68"/>
      <c r="J6" s="206"/>
      <c r="K6" s="1"/>
    </row>
    <row r="7" spans="1:11" x14ac:dyDescent="0.2">
      <c r="A7" s="154"/>
      <c r="B7" s="155"/>
      <c r="C7" s="23"/>
      <c r="D7" s="24"/>
      <c r="E7" s="25"/>
      <c r="F7" s="25"/>
      <c r="G7" s="63"/>
      <c r="H7" s="27"/>
      <c r="I7" s="69"/>
      <c r="J7" s="172"/>
      <c r="K7" s="1"/>
    </row>
    <row r="8" spans="1:11" x14ac:dyDescent="0.2">
      <c r="A8" s="154"/>
      <c r="B8" s="155"/>
      <c r="C8" s="23"/>
      <c r="D8" s="24"/>
      <c r="E8" s="25"/>
      <c r="F8" s="25"/>
      <c r="G8" s="63"/>
      <c r="H8" s="27"/>
      <c r="I8" s="69"/>
      <c r="J8" s="172"/>
      <c r="K8" s="1"/>
    </row>
    <row r="9" spans="1:11" x14ac:dyDescent="0.2">
      <c r="A9" s="154"/>
      <c r="B9" s="155"/>
      <c r="C9" s="23"/>
      <c r="D9" s="24"/>
      <c r="E9" s="25"/>
      <c r="F9" s="25"/>
      <c r="G9" s="63"/>
      <c r="H9" s="27"/>
      <c r="I9" s="69"/>
      <c r="J9" s="172"/>
      <c r="K9" s="1"/>
    </row>
    <row r="10" spans="1:11" x14ac:dyDescent="0.2">
      <c r="A10" s="154"/>
      <c r="B10" s="155"/>
      <c r="C10" s="23"/>
      <c r="D10" s="24"/>
      <c r="E10" s="25"/>
      <c r="F10" s="25"/>
      <c r="G10" s="63"/>
      <c r="H10" s="27"/>
      <c r="I10" s="69"/>
      <c r="J10" s="172"/>
      <c r="K10" s="1"/>
    </row>
    <row r="11" spans="1:11" x14ac:dyDescent="0.2">
      <c r="A11" s="154"/>
      <c r="B11" s="155"/>
      <c r="C11" s="23"/>
      <c r="D11" s="24"/>
      <c r="E11" s="25"/>
      <c r="F11" s="25"/>
      <c r="G11" s="63"/>
      <c r="H11" s="27"/>
      <c r="I11" s="69"/>
      <c r="J11" s="172"/>
      <c r="K11" s="1"/>
    </row>
    <row r="12" spans="1:11" x14ac:dyDescent="0.2">
      <c r="A12" s="154"/>
      <c r="B12" s="155"/>
      <c r="C12" s="23"/>
      <c r="D12" s="24"/>
      <c r="E12" s="25"/>
      <c r="F12" s="25"/>
      <c r="G12" s="63"/>
      <c r="H12" s="27"/>
      <c r="I12" s="69"/>
      <c r="J12" s="172"/>
      <c r="K12" s="1"/>
    </row>
    <row r="13" spans="1:11" x14ac:dyDescent="0.2">
      <c r="A13" s="154"/>
      <c r="B13" s="155"/>
      <c r="C13" s="23"/>
      <c r="D13" s="24"/>
      <c r="E13" s="25"/>
      <c r="F13" s="25"/>
      <c r="G13" s="63"/>
      <c r="H13" s="27"/>
      <c r="I13" s="69"/>
      <c r="J13" s="172"/>
      <c r="K13" s="1"/>
    </row>
    <row r="14" spans="1:11" x14ac:dyDescent="0.2">
      <c r="A14" s="154"/>
      <c r="B14" s="155"/>
      <c r="C14" s="23"/>
      <c r="D14" s="24"/>
      <c r="E14" s="25"/>
      <c r="F14" s="25"/>
      <c r="G14" s="63"/>
      <c r="H14" s="27"/>
      <c r="I14" s="69"/>
      <c r="J14" s="172"/>
      <c r="K14" s="1"/>
    </row>
    <row r="15" spans="1:11" x14ac:dyDescent="0.2">
      <c r="A15" s="154"/>
      <c r="B15" s="155"/>
      <c r="C15" s="23"/>
      <c r="D15" s="24"/>
      <c r="E15" s="25"/>
      <c r="F15" s="25"/>
      <c r="G15" s="63"/>
      <c r="H15" s="27"/>
      <c r="I15" s="69"/>
      <c r="J15" s="172"/>
      <c r="K15" s="1"/>
    </row>
    <row r="16" spans="1:11" ht="13.5" thickBot="1" x14ac:dyDescent="0.25">
      <c r="A16" s="156"/>
      <c r="B16" s="157"/>
      <c r="C16" s="30"/>
      <c r="D16" s="31"/>
      <c r="E16" s="32"/>
      <c r="F16" s="32"/>
      <c r="G16" s="64"/>
      <c r="H16" s="34"/>
      <c r="I16" s="70"/>
      <c r="J16" s="207"/>
      <c r="K16" s="1"/>
    </row>
    <row r="17" spans="1:11" x14ac:dyDescent="0.2">
      <c r="A17" s="154" t="s">
        <v>1</v>
      </c>
      <c r="B17" s="155"/>
      <c r="C17" s="36"/>
      <c r="D17" s="37"/>
      <c r="E17" s="38"/>
      <c r="F17" s="38"/>
      <c r="G17" s="65"/>
      <c r="H17" s="40"/>
      <c r="I17" s="71"/>
      <c r="J17" s="155"/>
      <c r="K17" s="1"/>
    </row>
    <row r="18" spans="1:11" x14ac:dyDescent="0.2">
      <c r="A18" s="154"/>
      <c r="B18" s="155"/>
      <c r="C18" s="23"/>
      <c r="D18" s="24"/>
      <c r="E18" s="25"/>
      <c r="F18" s="25"/>
      <c r="G18" s="63"/>
      <c r="H18" s="27"/>
      <c r="I18" s="69"/>
      <c r="J18" s="155"/>
      <c r="K18" s="1"/>
    </row>
    <row r="19" spans="1:11" x14ac:dyDescent="0.2">
      <c r="A19" s="154"/>
      <c r="B19" s="155"/>
      <c r="C19" s="23"/>
      <c r="D19" s="24"/>
      <c r="E19" s="25"/>
      <c r="F19" s="25"/>
      <c r="G19" s="63"/>
      <c r="H19" s="27"/>
      <c r="I19" s="69"/>
      <c r="J19" s="155"/>
      <c r="K19" s="1"/>
    </row>
    <row r="20" spans="1:11" x14ac:dyDescent="0.2">
      <c r="A20" s="154"/>
      <c r="B20" s="155"/>
      <c r="C20" s="23"/>
      <c r="D20" s="24"/>
      <c r="E20" s="25"/>
      <c r="F20" s="25"/>
      <c r="G20" s="63"/>
      <c r="H20" s="27"/>
      <c r="I20" s="69"/>
      <c r="J20" s="155"/>
      <c r="K20" s="1"/>
    </row>
    <row r="21" spans="1:11" x14ac:dyDescent="0.2">
      <c r="A21" s="154"/>
      <c r="B21" s="155"/>
      <c r="C21" s="23"/>
      <c r="D21" s="24"/>
      <c r="E21" s="25"/>
      <c r="F21" s="25"/>
      <c r="G21" s="63"/>
      <c r="H21" s="27"/>
      <c r="I21" s="69"/>
      <c r="J21" s="155"/>
      <c r="K21" s="1"/>
    </row>
    <row r="22" spans="1:11" x14ac:dyDescent="0.2">
      <c r="A22" s="154"/>
      <c r="B22" s="155"/>
      <c r="C22" s="23"/>
      <c r="D22" s="24"/>
      <c r="E22" s="25"/>
      <c r="F22" s="25"/>
      <c r="G22" s="63"/>
      <c r="H22" s="27"/>
      <c r="I22" s="69"/>
      <c r="J22" s="155"/>
      <c r="K22" s="1"/>
    </row>
    <row r="23" spans="1:11" x14ac:dyDescent="0.2">
      <c r="A23" s="154"/>
      <c r="B23" s="155"/>
      <c r="C23" s="23"/>
      <c r="D23" s="24"/>
      <c r="E23" s="25"/>
      <c r="F23" s="25"/>
      <c r="G23" s="63"/>
      <c r="H23" s="27"/>
      <c r="I23" s="69"/>
      <c r="J23" s="155"/>
      <c r="K23" s="1"/>
    </row>
    <row r="24" spans="1:11" x14ac:dyDescent="0.2">
      <c r="A24" s="154"/>
      <c r="B24" s="155"/>
      <c r="C24" s="23"/>
      <c r="D24" s="24"/>
      <c r="E24" s="25"/>
      <c r="F24" s="25"/>
      <c r="G24" s="63"/>
      <c r="H24" s="27"/>
      <c r="I24" s="69"/>
      <c r="J24" s="155"/>
      <c r="K24" s="1"/>
    </row>
    <row r="25" spans="1:11" x14ac:dyDescent="0.2">
      <c r="A25" s="154"/>
      <c r="B25" s="155"/>
      <c r="C25" s="23"/>
      <c r="D25" s="24"/>
      <c r="E25" s="25"/>
      <c r="F25" s="25"/>
      <c r="G25" s="63"/>
      <c r="H25" s="27"/>
      <c r="I25" s="69"/>
      <c r="J25" s="155"/>
      <c r="K25" s="1"/>
    </row>
    <row r="26" spans="1:11" x14ac:dyDescent="0.2">
      <c r="A26" s="154"/>
      <c r="B26" s="155"/>
      <c r="C26" s="23"/>
      <c r="D26" s="24"/>
      <c r="E26" s="25"/>
      <c r="F26" s="25"/>
      <c r="G26" s="63"/>
      <c r="H26" s="27"/>
      <c r="I26" s="69"/>
      <c r="J26" s="155"/>
      <c r="K26" s="1"/>
    </row>
    <row r="27" spans="1:11" x14ac:dyDescent="0.2">
      <c r="A27" s="154"/>
      <c r="B27" s="155"/>
      <c r="C27" s="23"/>
      <c r="D27" s="24"/>
      <c r="E27" s="25"/>
      <c r="F27" s="25"/>
      <c r="G27" s="63"/>
      <c r="H27" s="27"/>
      <c r="I27" s="69"/>
      <c r="J27" s="155"/>
      <c r="K27" s="1"/>
    </row>
    <row r="28" spans="1:11" x14ac:dyDescent="0.2">
      <c r="A28" s="154"/>
      <c r="B28" s="155"/>
      <c r="C28" s="23"/>
      <c r="D28" s="24"/>
      <c r="E28" s="25"/>
      <c r="F28" s="25"/>
      <c r="G28" s="63"/>
      <c r="H28" s="27"/>
      <c r="I28" s="69"/>
      <c r="J28" s="155"/>
      <c r="K28" s="1"/>
    </row>
    <row r="29" spans="1:11" ht="13.5" thickBot="1" x14ac:dyDescent="0.25">
      <c r="A29" s="156"/>
      <c r="B29" s="157"/>
      <c r="C29" s="42"/>
      <c r="D29" s="43"/>
      <c r="E29" s="44"/>
      <c r="F29" s="44"/>
      <c r="G29" s="66"/>
      <c r="H29" s="46"/>
      <c r="I29" s="72"/>
      <c r="J29" s="157"/>
      <c r="K29" s="1"/>
    </row>
    <row r="30" spans="1:11" x14ac:dyDescent="0.2">
      <c r="A30" s="170" t="s">
        <v>2</v>
      </c>
      <c r="B30" s="158"/>
      <c r="C30" s="16"/>
      <c r="D30" s="17"/>
      <c r="E30" s="18"/>
      <c r="F30" s="18"/>
      <c r="G30" s="62"/>
      <c r="H30" s="20"/>
      <c r="I30" s="68"/>
      <c r="J30" s="158"/>
      <c r="K30" s="1"/>
    </row>
    <row r="31" spans="1:11" ht="13.5" thickBot="1" x14ac:dyDescent="0.25">
      <c r="A31" s="154"/>
      <c r="B31" s="155"/>
      <c r="C31" s="23"/>
      <c r="D31" s="24"/>
      <c r="E31" s="25"/>
      <c r="F31" s="25"/>
      <c r="G31" s="63"/>
      <c r="H31" s="27"/>
      <c r="I31" s="69"/>
      <c r="J31" s="155"/>
      <c r="K31" s="1"/>
    </row>
    <row r="32" spans="1:11" ht="13.5" customHeight="1" x14ac:dyDescent="0.2">
      <c r="A32" s="174" t="s">
        <v>8</v>
      </c>
      <c r="B32" s="175"/>
      <c r="C32" s="16"/>
      <c r="D32" s="17"/>
      <c r="E32" s="18"/>
      <c r="F32" s="18"/>
      <c r="G32" s="62"/>
      <c r="H32" s="20"/>
      <c r="I32" s="75"/>
      <c r="J32" s="158"/>
      <c r="K32" s="1"/>
    </row>
    <row r="33" spans="1:12" x14ac:dyDescent="0.2">
      <c r="A33" s="176"/>
      <c r="B33" s="177"/>
      <c r="C33" s="23"/>
      <c r="D33" s="24"/>
      <c r="E33" s="25"/>
      <c r="F33" s="25"/>
      <c r="G33" s="63"/>
      <c r="H33" s="27"/>
      <c r="I33" s="76"/>
      <c r="J33" s="155"/>
      <c r="K33" s="1"/>
    </row>
    <row r="34" spans="1:12" ht="13.5" customHeight="1" x14ac:dyDescent="0.2">
      <c r="A34" s="176"/>
      <c r="B34" s="177"/>
      <c r="C34" s="42"/>
      <c r="D34" s="43"/>
      <c r="E34" s="44"/>
      <c r="F34" s="44"/>
      <c r="G34" s="66"/>
      <c r="H34" s="46"/>
      <c r="I34" s="72"/>
      <c r="J34" s="155"/>
      <c r="K34" s="1"/>
    </row>
    <row r="35" spans="1:12" ht="13.5" thickBot="1" x14ac:dyDescent="0.25">
      <c r="A35" s="178"/>
      <c r="B35" s="179"/>
      <c r="C35" s="30"/>
      <c r="D35" s="31"/>
      <c r="E35" s="32"/>
      <c r="F35" s="32"/>
      <c r="G35" s="64"/>
      <c r="H35" s="34"/>
      <c r="I35" s="70"/>
      <c r="J35" s="157"/>
      <c r="K35" s="1"/>
    </row>
    <row r="36" spans="1:12" x14ac:dyDescent="0.2">
      <c r="A36" s="174" t="s">
        <v>26</v>
      </c>
      <c r="B36" s="158"/>
      <c r="C36" s="16"/>
      <c r="D36" s="17"/>
      <c r="E36" s="18"/>
      <c r="F36" s="18"/>
      <c r="G36" s="62"/>
      <c r="H36" s="20"/>
      <c r="I36" s="68"/>
      <c r="J36" s="158"/>
      <c r="K36" s="1"/>
    </row>
    <row r="37" spans="1:12" ht="13.5" thickBot="1" x14ac:dyDescent="0.25">
      <c r="A37" s="156"/>
      <c r="B37" s="157"/>
      <c r="C37" s="30"/>
      <c r="D37" s="31"/>
      <c r="E37" s="32"/>
      <c r="F37" s="32"/>
      <c r="G37" s="64"/>
      <c r="H37" s="34"/>
      <c r="I37" s="70"/>
      <c r="J37" s="157"/>
      <c r="K37" s="1"/>
    </row>
    <row r="38" spans="1:12" s="1" customFormat="1" ht="12.5" thickBot="1" x14ac:dyDescent="0.25">
      <c r="A38" s="48"/>
      <c r="B38" s="48"/>
      <c r="C38" s="48"/>
      <c r="D38" s="48"/>
      <c r="E38" s="48"/>
      <c r="F38" s="49" t="s">
        <v>4</v>
      </c>
      <c r="G38" s="50"/>
      <c r="H38" s="51"/>
      <c r="I38" s="73"/>
      <c r="J38" s="74"/>
    </row>
    <row r="39" spans="1:12" s="1" customFormat="1" ht="12.5" thickBot="1" x14ac:dyDescent="0.25">
      <c r="A39" s="54"/>
      <c r="B39" s="54"/>
      <c r="C39" s="54"/>
      <c r="D39" s="54"/>
      <c r="E39" s="54"/>
      <c r="F39" s="55"/>
      <c r="G39" s="55"/>
      <c r="H39" s="55"/>
      <c r="I39" s="56"/>
      <c r="J39" s="56"/>
    </row>
    <row r="40" spans="1:12" s="1" customFormat="1" x14ac:dyDescent="0.2">
      <c r="A40" s="54"/>
      <c r="B40" s="54"/>
      <c r="C40" s="54"/>
      <c r="D40" s="54"/>
      <c r="E40" s="54"/>
      <c r="F40" s="5"/>
      <c r="G40" s="161" t="s">
        <v>27</v>
      </c>
      <c r="H40" s="162"/>
      <c r="I40" s="163"/>
      <c r="J40" s="22"/>
      <c r="K40" s="4"/>
      <c r="L40" s="3"/>
    </row>
    <row r="41" spans="1:12" s="1" customFormat="1" x14ac:dyDescent="0.2">
      <c r="A41" s="54"/>
      <c r="B41" s="54"/>
      <c r="C41" s="54"/>
      <c r="D41" s="54"/>
      <c r="E41" s="54"/>
      <c r="F41" s="5"/>
      <c r="G41" s="164" t="s">
        <v>61</v>
      </c>
      <c r="H41" s="165"/>
      <c r="I41" s="166"/>
      <c r="J41" s="29"/>
    </row>
    <row r="42" spans="1:12" ht="13.5" thickBot="1" x14ac:dyDescent="0.25">
      <c r="A42" s="5"/>
      <c r="B42" s="5"/>
      <c r="C42" s="5"/>
      <c r="D42" s="5"/>
      <c r="E42" s="5"/>
      <c r="F42" s="6"/>
      <c r="G42" s="167" t="s">
        <v>28</v>
      </c>
      <c r="H42" s="168"/>
      <c r="I42" s="169"/>
      <c r="J42" s="57"/>
      <c r="K42" s="1"/>
    </row>
    <row r="43" spans="1:12" x14ac:dyDescent="0.2">
      <c r="A43" s="5"/>
      <c r="B43" s="5"/>
      <c r="C43" s="5"/>
      <c r="D43" s="5"/>
      <c r="E43" s="5"/>
      <c r="F43" s="6"/>
      <c r="G43" s="5"/>
      <c r="H43" s="5"/>
      <c r="I43" s="5"/>
      <c r="J43" s="5"/>
    </row>
    <row r="44" spans="1:12" x14ac:dyDescent="0.2">
      <c r="A44" s="58" t="s">
        <v>35</v>
      </c>
      <c r="B44" s="160" t="s">
        <v>36</v>
      </c>
      <c r="C44" s="160"/>
      <c r="D44" s="160"/>
      <c r="E44" s="160"/>
      <c r="F44" s="160"/>
      <c r="G44" s="160"/>
      <c r="H44" s="160"/>
      <c r="I44" s="160"/>
      <c r="J44" s="160"/>
    </row>
    <row r="45" spans="1:12" x14ac:dyDescent="0.2">
      <c r="A45" s="59" t="s">
        <v>51</v>
      </c>
      <c r="B45" s="160" t="s">
        <v>53</v>
      </c>
      <c r="C45" s="160"/>
      <c r="D45" s="160"/>
      <c r="E45" s="160"/>
      <c r="F45" s="160"/>
      <c r="G45" s="160"/>
      <c r="H45" s="160"/>
      <c r="I45" s="160"/>
      <c r="J45" s="160"/>
    </row>
    <row r="46" spans="1:12" x14ac:dyDescent="0.2">
      <c r="A46" s="59" t="s">
        <v>54</v>
      </c>
      <c r="B46" s="160" t="s">
        <v>39</v>
      </c>
      <c r="C46" s="160"/>
      <c r="D46" s="160"/>
      <c r="E46" s="160"/>
      <c r="F46" s="160"/>
      <c r="G46" s="160"/>
      <c r="H46" s="160"/>
      <c r="I46" s="160"/>
      <c r="J46" s="160"/>
    </row>
    <row r="47" spans="1:12" ht="27" customHeight="1" x14ac:dyDescent="0.2">
      <c r="A47" s="103" t="s">
        <v>56</v>
      </c>
      <c r="B47" s="159" t="s">
        <v>82</v>
      </c>
      <c r="C47" s="159"/>
      <c r="D47" s="159"/>
      <c r="E47" s="159"/>
      <c r="F47" s="159"/>
      <c r="G47" s="159"/>
      <c r="H47" s="159"/>
      <c r="I47" s="159"/>
      <c r="J47" s="159"/>
    </row>
    <row r="48" spans="1:12" ht="26.25" customHeight="1" x14ac:dyDescent="0.2">
      <c r="A48" s="103" t="s">
        <v>58</v>
      </c>
      <c r="B48" s="159" t="s">
        <v>78</v>
      </c>
      <c r="C48" s="159"/>
      <c r="D48" s="159"/>
      <c r="E48" s="159"/>
      <c r="F48" s="159"/>
      <c r="G48" s="159"/>
      <c r="H48" s="159"/>
      <c r="I48" s="159"/>
      <c r="J48" s="159"/>
    </row>
    <row r="49" spans="1:10" ht="26.25" customHeight="1" x14ac:dyDescent="0.2">
      <c r="A49" s="103" t="s">
        <v>112</v>
      </c>
      <c r="B49" s="159" t="s">
        <v>63</v>
      </c>
      <c r="C49" s="159"/>
      <c r="D49" s="159"/>
      <c r="E49" s="159"/>
      <c r="F49" s="159"/>
      <c r="G49" s="159"/>
      <c r="H49" s="159"/>
      <c r="I49" s="159"/>
      <c r="J49" s="159"/>
    </row>
    <row r="50" spans="1:10" ht="26.25" customHeight="1" x14ac:dyDescent="0.2">
      <c r="A50" s="103" t="s">
        <v>113</v>
      </c>
      <c r="B50" s="153" t="s">
        <v>107</v>
      </c>
      <c r="C50" s="153"/>
      <c r="D50" s="153"/>
      <c r="E50" s="153"/>
      <c r="F50" s="153"/>
      <c r="G50" s="153"/>
      <c r="H50" s="153"/>
      <c r="I50" s="153"/>
      <c r="J50" s="153"/>
    </row>
    <row r="51" spans="1:10" ht="17.25" customHeight="1" x14ac:dyDescent="0.2">
      <c r="A51" s="59" t="s">
        <v>114</v>
      </c>
      <c r="B51" s="160" t="s">
        <v>115</v>
      </c>
      <c r="C51" s="160"/>
      <c r="D51" s="160"/>
      <c r="E51" s="160"/>
      <c r="F51" s="160"/>
      <c r="G51" s="160"/>
      <c r="H51" s="160"/>
      <c r="I51" s="160"/>
      <c r="J51" s="160"/>
    </row>
    <row r="52" spans="1:10" x14ac:dyDescent="0.2">
      <c r="A52" s="59"/>
      <c r="B52" s="160"/>
      <c r="C52" s="160"/>
      <c r="D52" s="160"/>
      <c r="E52" s="160"/>
      <c r="F52" s="160"/>
      <c r="G52" s="160"/>
      <c r="H52" s="160"/>
      <c r="I52" s="160"/>
      <c r="J52" s="160"/>
    </row>
    <row r="53" spans="1:10" x14ac:dyDescent="0.2">
      <c r="A53" s="59"/>
      <c r="B53" s="160"/>
      <c r="C53" s="160"/>
      <c r="D53" s="160"/>
      <c r="E53" s="160"/>
      <c r="F53" s="160"/>
      <c r="G53" s="160"/>
      <c r="H53" s="160"/>
      <c r="I53" s="160"/>
      <c r="J53" s="160"/>
    </row>
    <row r="54" spans="1:10" x14ac:dyDescent="0.2">
      <c r="A54" s="103"/>
      <c r="B54" s="159"/>
      <c r="C54" s="159"/>
      <c r="D54" s="159"/>
      <c r="E54" s="159"/>
      <c r="F54" s="159"/>
      <c r="G54" s="159"/>
      <c r="H54" s="159"/>
      <c r="I54" s="159"/>
      <c r="J54" s="159"/>
    </row>
    <row r="55" spans="1:10" x14ac:dyDescent="0.2">
      <c r="A55" s="103"/>
      <c r="B55" s="159"/>
      <c r="C55" s="159"/>
      <c r="D55" s="159"/>
      <c r="E55" s="159"/>
      <c r="F55" s="159"/>
      <c r="G55" s="159"/>
      <c r="H55" s="159"/>
      <c r="I55" s="159"/>
      <c r="J55" s="159"/>
    </row>
    <row r="56" spans="1:10" x14ac:dyDescent="0.2">
      <c r="A56" s="120"/>
      <c r="B56" s="159"/>
      <c r="C56" s="159"/>
      <c r="D56" s="159"/>
      <c r="E56" s="159"/>
      <c r="F56" s="159"/>
      <c r="G56" s="159"/>
      <c r="H56" s="159"/>
      <c r="I56" s="159"/>
      <c r="J56" s="159"/>
    </row>
    <row r="57" spans="1:10" x14ac:dyDescent="0.2">
      <c r="A57" s="5"/>
      <c r="B57" s="5"/>
      <c r="C57" s="5"/>
      <c r="D57" s="5"/>
      <c r="E57" s="5"/>
      <c r="F57" s="6"/>
      <c r="G57" s="5"/>
      <c r="H57" s="5"/>
      <c r="I57" s="5"/>
      <c r="J57" s="5"/>
    </row>
    <row r="58" spans="1:10" x14ac:dyDescent="0.2">
      <c r="A58" s="5"/>
      <c r="B58" s="5"/>
      <c r="C58" s="5"/>
      <c r="D58" s="5"/>
      <c r="E58" s="5"/>
      <c r="F58" s="6"/>
      <c r="G58" s="5"/>
      <c r="H58" s="5"/>
      <c r="I58" s="5"/>
      <c r="J58" s="5"/>
    </row>
  </sheetData>
  <mergeCells count="26">
    <mergeCell ref="B49:J49"/>
    <mergeCell ref="J32:J35"/>
    <mergeCell ref="J36:J37"/>
    <mergeCell ref="A6:B16"/>
    <mergeCell ref="A17:B29"/>
    <mergeCell ref="A30:B31"/>
    <mergeCell ref="J30:J31"/>
    <mergeCell ref="J6:J16"/>
    <mergeCell ref="J17:J29"/>
    <mergeCell ref="A32:B35"/>
    <mergeCell ref="B47:J47"/>
    <mergeCell ref="B48:J48"/>
    <mergeCell ref="A36:B37"/>
    <mergeCell ref="B44:J44"/>
    <mergeCell ref="B46:J46"/>
    <mergeCell ref="G40:I40"/>
    <mergeCell ref="G41:I41"/>
    <mergeCell ref="G42:I42"/>
    <mergeCell ref="B45:J45"/>
    <mergeCell ref="B50:J50"/>
    <mergeCell ref="B55:J55"/>
    <mergeCell ref="B56:J56"/>
    <mergeCell ref="B51:J51"/>
    <mergeCell ref="B52:J52"/>
    <mergeCell ref="B53:J53"/>
    <mergeCell ref="B54:J54"/>
  </mergeCells>
  <phoneticPr fontId="2"/>
  <pageMargins left="0.78740157480314965" right="0.78740157480314965" top="0.51181102362204722" bottom="0.51181102362204722"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67"/>
  <sheetViews>
    <sheetView showGridLines="0" zoomScaleNormal="100" workbookViewId="0">
      <selection activeCell="O36" sqref="O36"/>
    </sheetView>
  </sheetViews>
  <sheetFormatPr defaultRowHeight="13" x14ac:dyDescent="0.2"/>
  <cols>
    <col min="1" max="1" width="2.08984375" customWidth="1"/>
    <col min="2" max="2" width="10.36328125" customWidth="1"/>
    <col min="3" max="3" width="20.6328125" customWidth="1"/>
    <col min="4" max="4" width="5.26953125" customWidth="1"/>
    <col min="5" max="5" width="6.6328125" customWidth="1"/>
    <col min="6" max="6" width="5.36328125" style="2" customWidth="1"/>
    <col min="7" max="7" width="6.90625" customWidth="1"/>
    <col min="8" max="8" width="7.26953125" customWidth="1"/>
    <col min="9" max="9" width="10.36328125" customWidth="1"/>
    <col min="10" max="10" width="9.6328125" customWidth="1"/>
  </cols>
  <sheetData>
    <row r="1" spans="1:11" x14ac:dyDescent="0.2">
      <c r="A1" s="5" t="s">
        <v>111</v>
      </c>
      <c r="B1" s="5"/>
      <c r="C1" s="5"/>
      <c r="D1" s="5"/>
      <c r="E1" s="5"/>
      <c r="F1" s="6"/>
      <c r="G1" s="5"/>
      <c r="H1" s="5"/>
      <c r="I1" s="5"/>
      <c r="J1" s="5"/>
    </row>
    <row r="2" spans="1:11" x14ac:dyDescent="0.2">
      <c r="A2" s="5" t="s">
        <v>64</v>
      </c>
      <c r="B2" s="5"/>
      <c r="C2" s="5"/>
      <c r="D2" s="5"/>
      <c r="E2" s="5"/>
      <c r="F2" s="6"/>
      <c r="G2" s="5"/>
      <c r="H2" s="5"/>
      <c r="I2" s="5"/>
    </row>
    <row r="3" spans="1:11" ht="7.5" customHeight="1" x14ac:dyDescent="0.2">
      <c r="A3" s="5"/>
      <c r="B3" s="5"/>
      <c r="C3" s="5"/>
      <c r="D3" s="5"/>
      <c r="E3" s="5"/>
      <c r="F3" s="6"/>
      <c r="G3" s="5"/>
      <c r="H3" s="5"/>
      <c r="I3" s="5"/>
    </row>
    <row r="4" spans="1:11" ht="13.5" thickBot="1" x14ac:dyDescent="0.25">
      <c r="A4" s="5"/>
      <c r="B4" s="5"/>
      <c r="C4" s="5" t="s">
        <v>136</v>
      </c>
      <c r="D4" s="5"/>
      <c r="E4" s="5"/>
      <c r="F4" s="6"/>
      <c r="G4" s="5"/>
      <c r="H4" s="5"/>
      <c r="I4" s="5"/>
      <c r="J4" s="5"/>
      <c r="K4" s="1"/>
    </row>
    <row r="5" spans="1:11" ht="51.5" customHeight="1" thickBot="1" x14ac:dyDescent="0.25">
      <c r="A5" s="7"/>
      <c r="B5" s="8"/>
      <c r="C5" s="9" t="s">
        <v>3</v>
      </c>
      <c r="D5" s="10" t="s">
        <v>7</v>
      </c>
      <c r="E5" s="11" t="s">
        <v>5</v>
      </c>
      <c r="F5" s="11" t="s">
        <v>6</v>
      </c>
      <c r="G5" s="61" t="s">
        <v>32</v>
      </c>
      <c r="H5" s="13" t="s">
        <v>33</v>
      </c>
      <c r="I5" s="67" t="s">
        <v>44</v>
      </c>
      <c r="J5" s="15" t="s">
        <v>60</v>
      </c>
      <c r="K5" s="1"/>
    </row>
    <row r="6" spans="1:11" x14ac:dyDescent="0.2">
      <c r="A6" s="170"/>
      <c r="B6" s="212" t="s">
        <v>0</v>
      </c>
      <c r="C6" s="16"/>
      <c r="D6" s="17"/>
      <c r="E6" s="18"/>
      <c r="F6" s="18"/>
      <c r="G6" s="62"/>
      <c r="H6" s="20"/>
      <c r="I6" s="68"/>
      <c r="J6" s="214"/>
      <c r="K6" s="1"/>
    </row>
    <row r="7" spans="1:11" x14ac:dyDescent="0.2">
      <c r="A7" s="154"/>
      <c r="B7" s="213"/>
      <c r="C7" s="23"/>
      <c r="D7" s="24"/>
      <c r="E7" s="25"/>
      <c r="F7" s="25"/>
      <c r="G7" s="63"/>
      <c r="H7" s="27"/>
      <c r="I7" s="69"/>
      <c r="J7" s="215"/>
      <c r="K7" s="1"/>
    </row>
    <row r="8" spans="1:11" x14ac:dyDescent="0.2">
      <c r="A8" s="154"/>
      <c r="B8" s="213"/>
      <c r="C8" s="23"/>
      <c r="D8" s="24"/>
      <c r="E8" s="25"/>
      <c r="F8" s="25"/>
      <c r="G8" s="63"/>
      <c r="H8" s="27"/>
      <c r="I8" s="69"/>
      <c r="J8" s="215"/>
      <c r="K8" s="1"/>
    </row>
    <row r="9" spans="1:11" x14ac:dyDescent="0.2">
      <c r="A9" s="154"/>
      <c r="B9" s="213"/>
      <c r="C9" s="23"/>
      <c r="D9" s="24"/>
      <c r="E9" s="25"/>
      <c r="F9" s="25"/>
      <c r="G9" s="63"/>
      <c r="H9" s="27"/>
      <c r="I9" s="69"/>
      <c r="J9" s="215"/>
      <c r="K9" s="1"/>
    </row>
    <row r="10" spans="1:11" x14ac:dyDescent="0.2">
      <c r="A10" s="154"/>
      <c r="B10" s="213"/>
      <c r="C10" s="23"/>
      <c r="D10" s="24"/>
      <c r="E10" s="25"/>
      <c r="F10" s="25"/>
      <c r="G10" s="63"/>
      <c r="H10" s="27"/>
      <c r="I10" s="69"/>
      <c r="J10" s="215"/>
      <c r="K10" s="1"/>
    </row>
    <row r="11" spans="1:11" x14ac:dyDescent="0.2">
      <c r="A11" s="154"/>
      <c r="B11" s="213"/>
      <c r="C11" s="23"/>
      <c r="D11" s="24"/>
      <c r="E11" s="25"/>
      <c r="F11" s="25"/>
      <c r="G11" s="63"/>
      <c r="H11" s="27"/>
      <c r="I11" s="69"/>
      <c r="J11" s="215"/>
      <c r="K11" s="1"/>
    </row>
    <row r="12" spans="1:11" x14ac:dyDescent="0.2">
      <c r="A12" s="154"/>
      <c r="B12" s="213"/>
      <c r="C12" s="23"/>
      <c r="D12" s="24"/>
      <c r="E12" s="25"/>
      <c r="F12" s="25"/>
      <c r="G12" s="63"/>
      <c r="H12" s="27"/>
      <c r="I12" s="69"/>
      <c r="J12" s="215"/>
      <c r="K12" s="1"/>
    </row>
    <row r="13" spans="1:11" x14ac:dyDescent="0.2">
      <c r="A13" s="154"/>
      <c r="B13" s="213"/>
      <c r="C13" s="23"/>
      <c r="D13" s="24"/>
      <c r="E13" s="25"/>
      <c r="F13" s="25"/>
      <c r="G13" s="63"/>
      <c r="H13" s="27"/>
      <c r="I13" s="69"/>
      <c r="J13" s="215"/>
      <c r="K13" s="1"/>
    </row>
    <row r="14" spans="1:11" x14ac:dyDescent="0.2">
      <c r="A14" s="154"/>
      <c r="B14" s="213"/>
      <c r="C14" s="23"/>
      <c r="D14" s="24"/>
      <c r="E14" s="25"/>
      <c r="F14" s="25"/>
      <c r="G14" s="63"/>
      <c r="H14" s="27"/>
      <c r="I14" s="69"/>
      <c r="J14" s="215"/>
      <c r="K14" s="1"/>
    </row>
    <row r="15" spans="1:11" x14ac:dyDescent="0.2">
      <c r="A15" s="154"/>
      <c r="B15" s="217" t="s">
        <v>137</v>
      </c>
      <c r="C15" s="23"/>
      <c r="D15" s="24"/>
      <c r="E15" s="25"/>
      <c r="F15" s="25"/>
      <c r="G15" s="63"/>
      <c r="H15" s="27"/>
      <c r="I15" s="69"/>
      <c r="J15" s="215"/>
      <c r="K15" s="1"/>
    </row>
    <row r="16" spans="1:11" ht="13.5" thickBot="1" x14ac:dyDescent="0.25">
      <c r="A16" s="156"/>
      <c r="B16" s="216"/>
      <c r="C16" s="30"/>
      <c r="D16" s="31"/>
      <c r="E16" s="32"/>
      <c r="F16" s="32"/>
      <c r="G16" s="64"/>
      <c r="H16" s="34"/>
      <c r="I16" s="70"/>
      <c r="J16" s="216"/>
      <c r="K16" s="1"/>
    </row>
    <row r="17" spans="1:11" x14ac:dyDescent="0.2">
      <c r="A17" s="154" t="s">
        <v>1</v>
      </c>
      <c r="B17" s="155"/>
      <c r="C17" s="36"/>
      <c r="D17" s="37"/>
      <c r="E17" s="38"/>
      <c r="F17" s="38"/>
      <c r="G17" s="65"/>
      <c r="H17" s="40"/>
      <c r="I17" s="71"/>
      <c r="J17" s="155"/>
      <c r="K17" s="1"/>
    </row>
    <row r="18" spans="1:11" x14ac:dyDescent="0.2">
      <c r="A18" s="154"/>
      <c r="B18" s="155"/>
      <c r="C18" s="23"/>
      <c r="D18" s="24"/>
      <c r="E18" s="25"/>
      <c r="F18" s="25"/>
      <c r="G18" s="63"/>
      <c r="H18" s="27"/>
      <c r="I18" s="69"/>
      <c r="J18" s="155"/>
      <c r="K18" s="1"/>
    </row>
    <row r="19" spans="1:11" x14ac:dyDescent="0.2">
      <c r="A19" s="154"/>
      <c r="B19" s="155"/>
      <c r="C19" s="23"/>
      <c r="D19" s="24"/>
      <c r="E19" s="25"/>
      <c r="F19" s="25"/>
      <c r="G19" s="63"/>
      <c r="H19" s="27"/>
      <c r="I19" s="69"/>
      <c r="J19" s="155"/>
      <c r="K19" s="1"/>
    </row>
    <row r="20" spans="1:11" x14ac:dyDescent="0.2">
      <c r="A20" s="154"/>
      <c r="B20" s="155"/>
      <c r="C20" s="23"/>
      <c r="D20" s="24"/>
      <c r="E20" s="25"/>
      <c r="F20" s="25"/>
      <c r="G20" s="63"/>
      <c r="H20" s="27"/>
      <c r="I20" s="69"/>
      <c r="J20" s="155"/>
      <c r="K20" s="1"/>
    </row>
    <row r="21" spans="1:11" x14ac:dyDescent="0.2">
      <c r="A21" s="154"/>
      <c r="B21" s="155"/>
      <c r="C21" s="23"/>
      <c r="D21" s="24"/>
      <c r="E21" s="25"/>
      <c r="F21" s="25"/>
      <c r="G21" s="63"/>
      <c r="H21" s="27"/>
      <c r="I21" s="69"/>
      <c r="J21" s="155"/>
      <c r="K21" s="1"/>
    </row>
    <row r="22" spans="1:11" x14ac:dyDescent="0.2">
      <c r="A22" s="154"/>
      <c r="B22" s="155"/>
      <c r="C22" s="23"/>
      <c r="D22" s="24"/>
      <c r="E22" s="25"/>
      <c r="F22" s="25"/>
      <c r="G22" s="63"/>
      <c r="H22" s="27"/>
      <c r="I22" s="69"/>
      <c r="J22" s="155"/>
      <c r="K22" s="1"/>
    </row>
    <row r="23" spans="1:11" x14ac:dyDescent="0.2">
      <c r="A23" s="154"/>
      <c r="B23" s="155"/>
      <c r="C23" s="23"/>
      <c r="D23" s="24"/>
      <c r="E23" s="25"/>
      <c r="F23" s="25"/>
      <c r="G23" s="63"/>
      <c r="H23" s="27"/>
      <c r="I23" s="69"/>
      <c r="J23" s="155"/>
      <c r="K23" s="1"/>
    </row>
    <row r="24" spans="1:11" x14ac:dyDescent="0.2">
      <c r="A24" s="154"/>
      <c r="B24" s="155"/>
      <c r="C24" s="23"/>
      <c r="D24" s="24"/>
      <c r="E24" s="25"/>
      <c r="F24" s="25"/>
      <c r="G24" s="63"/>
      <c r="H24" s="27"/>
      <c r="I24" s="69"/>
      <c r="J24" s="155"/>
      <c r="K24" s="1"/>
    </row>
    <row r="25" spans="1:11" x14ac:dyDescent="0.2">
      <c r="A25" s="154"/>
      <c r="B25" s="155"/>
      <c r="C25" s="23"/>
      <c r="D25" s="24"/>
      <c r="E25" s="25"/>
      <c r="F25" s="25"/>
      <c r="G25" s="63"/>
      <c r="H25" s="27"/>
      <c r="I25" s="69"/>
      <c r="J25" s="155"/>
      <c r="K25" s="1"/>
    </row>
    <row r="26" spans="1:11" x14ac:dyDescent="0.2">
      <c r="A26" s="154"/>
      <c r="B26" s="155"/>
      <c r="C26" s="23"/>
      <c r="D26" s="24"/>
      <c r="E26" s="25"/>
      <c r="F26" s="25"/>
      <c r="G26" s="63"/>
      <c r="H26" s="27"/>
      <c r="I26" s="69"/>
      <c r="J26" s="155"/>
      <c r="K26" s="1"/>
    </row>
    <row r="27" spans="1:11" ht="13.5" thickBot="1" x14ac:dyDescent="0.25">
      <c r="A27" s="156"/>
      <c r="B27" s="157"/>
      <c r="C27" s="42"/>
      <c r="D27" s="43"/>
      <c r="E27" s="44"/>
      <c r="F27" s="44"/>
      <c r="G27" s="66"/>
      <c r="H27" s="46"/>
      <c r="I27" s="72"/>
      <c r="J27" s="157"/>
      <c r="K27" s="1"/>
    </row>
    <row r="28" spans="1:11" x14ac:dyDescent="0.2">
      <c r="A28" s="170" t="s">
        <v>2</v>
      </c>
      <c r="B28" s="158"/>
      <c r="C28" s="16"/>
      <c r="D28" s="17"/>
      <c r="E28" s="18"/>
      <c r="F28" s="18"/>
      <c r="G28" s="62"/>
      <c r="H28" s="20"/>
      <c r="I28" s="68"/>
      <c r="J28" s="158"/>
      <c r="K28" s="1"/>
    </row>
    <row r="29" spans="1:11" ht="13.5" thickBot="1" x14ac:dyDescent="0.25">
      <c r="A29" s="154"/>
      <c r="B29" s="155"/>
      <c r="C29" s="23"/>
      <c r="D29" s="24"/>
      <c r="E29" s="25"/>
      <c r="F29" s="25"/>
      <c r="G29" s="63"/>
      <c r="H29" s="27"/>
      <c r="I29" s="69"/>
      <c r="J29" s="155"/>
      <c r="K29" s="1"/>
    </row>
    <row r="30" spans="1:11" ht="13.5" customHeight="1" x14ac:dyDescent="0.2">
      <c r="A30" s="174" t="s">
        <v>8</v>
      </c>
      <c r="B30" s="175"/>
      <c r="C30" s="16"/>
      <c r="D30" s="17"/>
      <c r="E30" s="18"/>
      <c r="F30" s="18"/>
      <c r="G30" s="62"/>
      <c r="H30" s="20"/>
      <c r="I30" s="75"/>
      <c r="J30" s="158"/>
      <c r="K30" s="1"/>
    </row>
    <row r="31" spans="1:11" x14ac:dyDescent="0.2">
      <c r="A31" s="176"/>
      <c r="B31" s="177"/>
      <c r="C31" s="23"/>
      <c r="D31" s="24"/>
      <c r="E31" s="25"/>
      <c r="F31" s="25"/>
      <c r="G31" s="63"/>
      <c r="H31" s="27"/>
      <c r="I31" s="76"/>
      <c r="J31" s="155"/>
      <c r="K31" s="1"/>
    </row>
    <row r="32" spans="1:11" ht="13.5" customHeight="1" x14ac:dyDescent="0.2">
      <c r="A32" s="176"/>
      <c r="B32" s="177"/>
      <c r="C32" s="42"/>
      <c r="D32" s="43"/>
      <c r="E32" s="44"/>
      <c r="F32" s="44"/>
      <c r="G32" s="66"/>
      <c r="H32" s="46"/>
      <c r="I32" s="72"/>
      <c r="J32" s="155"/>
      <c r="K32" s="1"/>
    </row>
    <row r="33" spans="1:20" ht="13.5" thickBot="1" x14ac:dyDescent="0.25">
      <c r="A33" s="178"/>
      <c r="B33" s="179"/>
      <c r="C33" s="30"/>
      <c r="D33" s="31"/>
      <c r="E33" s="32"/>
      <c r="F33" s="32"/>
      <c r="G33" s="64"/>
      <c r="H33" s="34"/>
      <c r="I33" s="70"/>
      <c r="J33" s="157"/>
      <c r="K33" s="1"/>
    </row>
    <row r="34" spans="1:20" ht="13.5" customHeight="1" x14ac:dyDescent="0.2">
      <c r="A34" s="174" t="s">
        <v>26</v>
      </c>
      <c r="B34" s="158"/>
      <c r="C34" s="16"/>
      <c r="D34" s="17"/>
      <c r="E34" s="18"/>
      <c r="F34" s="18"/>
      <c r="G34" s="62"/>
      <c r="H34" s="20"/>
      <c r="I34" s="68"/>
      <c r="J34" s="158"/>
      <c r="K34" s="1"/>
    </row>
    <row r="35" spans="1:20" ht="14.25" customHeight="1" thickBot="1" x14ac:dyDescent="0.25">
      <c r="A35" s="156"/>
      <c r="B35" s="157"/>
      <c r="C35" s="30"/>
      <c r="D35" s="31"/>
      <c r="E35" s="32"/>
      <c r="F35" s="32"/>
      <c r="G35" s="64"/>
      <c r="H35" s="34"/>
      <c r="I35" s="70"/>
      <c r="J35" s="157"/>
      <c r="K35" s="1"/>
    </row>
    <row r="36" spans="1:20" s="1" customFormat="1" ht="12.75" customHeight="1" thickBot="1" x14ac:dyDescent="0.25">
      <c r="A36" s="48"/>
      <c r="B36" s="48"/>
      <c r="C36" s="48"/>
      <c r="D36" s="48"/>
      <c r="E36" s="48"/>
      <c r="F36" s="49" t="s">
        <v>4</v>
      </c>
      <c r="G36" s="50"/>
      <c r="H36" s="51"/>
      <c r="I36" s="73"/>
      <c r="J36" s="74"/>
    </row>
    <row r="37" spans="1:20" s="1" customFormat="1" ht="12.75" customHeight="1" thickBot="1" x14ac:dyDescent="0.25">
      <c r="A37" s="54"/>
      <c r="B37" s="54"/>
      <c r="C37" s="54"/>
      <c r="D37" s="54"/>
      <c r="E37" s="54"/>
      <c r="F37" s="55"/>
      <c r="G37" s="55"/>
      <c r="H37" s="55"/>
      <c r="I37" s="56"/>
      <c r="J37" s="56"/>
    </row>
    <row r="38" spans="1:20" s="1" customFormat="1" ht="13.5" customHeight="1" x14ac:dyDescent="0.2">
      <c r="A38" s="54"/>
      <c r="B38" s="54"/>
      <c r="C38" s="54"/>
      <c r="D38" s="54"/>
      <c r="E38" s="54"/>
      <c r="F38" s="5"/>
      <c r="G38" s="161" t="s">
        <v>27</v>
      </c>
      <c r="H38" s="162"/>
      <c r="I38" s="163"/>
      <c r="J38" s="22"/>
      <c r="K38" s="4"/>
      <c r="L38" s="3"/>
    </row>
    <row r="39" spans="1:20" s="1" customFormat="1" x14ac:dyDescent="0.2">
      <c r="A39" s="54"/>
      <c r="B39" s="54"/>
      <c r="C39" s="54"/>
      <c r="D39" s="54"/>
      <c r="E39" s="54"/>
      <c r="F39" s="5"/>
      <c r="G39" s="164" t="s">
        <v>61</v>
      </c>
      <c r="H39" s="165"/>
      <c r="I39" s="166"/>
      <c r="J39" s="29"/>
    </row>
    <row r="40" spans="1:20" ht="13.5" thickBot="1" x14ac:dyDescent="0.25">
      <c r="A40" s="5"/>
      <c r="B40" s="5"/>
      <c r="C40" s="5"/>
      <c r="D40" s="5"/>
      <c r="E40" s="5"/>
      <c r="F40" s="6"/>
      <c r="G40" s="167" t="s">
        <v>28</v>
      </c>
      <c r="H40" s="168"/>
      <c r="I40" s="169"/>
      <c r="J40" s="57"/>
      <c r="K40" s="1"/>
    </row>
    <row r="41" spans="1:20" x14ac:dyDescent="0.2">
      <c r="A41" s="5"/>
      <c r="B41" s="5"/>
      <c r="C41" s="5"/>
      <c r="D41" s="5"/>
      <c r="E41" s="5"/>
      <c r="F41" s="6"/>
      <c r="G41" s="5"/>
      <c r="H41" s="5"/>
      <c r="I41" s="5"/>
      <c r="J41" s="5"/>
    </row>
    <row r="42" spans="1:20" x14ac:dyDescent="0.2">
      <c r="A42" s="143" t="s">
        <v>116</v>
      </c>
      <c r="B42" s="117"/>
      <c r="C42" s="117"/>
      <c r="D42" s="117"/>
      <c r="E42" s="117"/>
      <c r="F42" s="117"/>
      <c r="G42" s="117"/>
      <c r="H42" s="117"/>
      <c r="I42" s="117"/>
      <c r="J42" s="117"/>
    </row>
    <row r="43" spans="1:20" x14ac:dyDescent="0.2">
      <c r="A43" s="210" t="s">
        <v>117</v>
      </c>
      <c r="B43" s="210"/>
      <c r="C43" s="210"/>
      <c r="D43" s="210"/>
      <c r="E43" s="210"/>
      <c r="F43" s="210"/>
      <c r="G43" s="210"/>
      <c r="H43" s="210"/>
      <c r="I43" s="210"/>
      <c r="J43" s="210"/>
    </row>
    <row r="44" spans="1:20" x14ac:dyDescent="0.2">
      <c r="A44" s="210" t="s">
        <v>118</v>
      </c>
      <c r="B44" s="210"/>
      <c r="C44" s="210"/>
      <c r="D44" s="210"/>
      <c r="E44" s="210"/>
      <c r="F44" s="210"/>
      <c r="G44" s="210"/>
      <c r="H44" s="210"/>
      <c r="I44" s="210"/>
      <c r="J44" s="210"/>
      <c r="L44" s="159"/>
      <c r="M44" s="159"/>
      <c r="N44" s="159"/>
      <c r="O44" s="159"/>
      <c r="P44" s="159"/>
      <c r="Q44" s="159"/>
      <c r="R44" s="159"/>
      <c r="S44" s="159"/>
      <c r="T44" s="159"/>
    </row>
    <row r="45" spans="1:20" ht="27" customHeight="1" x14ac:dyDescent="0.2">
      <c r="A45" s="211" t="s">
        <v>122</v>
      </c>
      <c r="B45" s="211"/>
      <c r="C45" s="211"/>
      <c r="D45" s="211"/>
      <c r="E45" s="211"/>
      <c r="F45" s="211"/>
      <c r="G45" s="211"/>
      <c r="H45" s="211"/>
      <c r="I45" s="211"/>
      <c r="J45" s="211"/>
    </row>
    <row r="46" spans="1:20" ht="27" customHeight="1" x14ac:dyDescent="0.2">
      <c r="A46" s="211" t="s">
        <v>123</v>
      </c>
      <c r="B46" s="211"/>
      <c r="C46" s="211"/>
      <c r="D46" s="211"/>
      <c r="E46" s="211"/>
      <c r="F46" s="211"/>
      <c r="G46" s="211"/>
      <c r="H46" s="211"/>
      <c r="I46" s="211"/>
      <c r="J46" s="211"/>
    </row>
    <row r="47" spans="1:20" ht="39.5" customHeight="1" x14ac:dyDescent="0.2">
      <c r="A47" s="211" t="s">
        <v>139</v>
      </c>
      <c r="B47" s="211"/>
      <c r="C47" s="211"/>
      <c r="D47" s="211"/>
      <c r="E47" s="211"/>
      <c r="F47" s="211"/>
      <c r="G47" s="211"/>
      <c r="H47" s="211"/>
      <c r="I47" s="211"/>
      <c r="J47" s="211"/>
    </row>
    <row r="48" spans="1:20" ht="27" customHeight="1" x14ac:dyDescent="0.2">
      <c r="A48" s="211" t="s">
        <v>120</v>
      </c>
      <c r="B48" s="208"/>
      <c r="C48" s="208"/>
      <c r="D48" s="208"/>
      <c r="E48" s="208"/>
      <c r="F48" s="208"/>
      <c r="G48" s="208"/>
      <c r="H48" s="208"/>
      <c r="I48" s="208"/>
      <c r="J48" s="208"/>
    </row>
    <row r="49" spans="1:21" ht="26.25" customHeight="1" x14ac:dyDescent="0.2">
      <c r="A49" s="211" t="s">
        <v>121</v>
      </c>
      <c r="B49" s="211"/>
      <c r="C49" s="211"/>
      <c r="D49" s="211"/>
      <c r="E49" s="211"/>
      <c r="F49" s="211"/>
      <c r="G49" s="211"/>
      <c r="H49" s="211"/>
      <c r="I49" s="211"/>
      <c r="J49" s="211"/>
      <c r="L49" s="160"/>
      <c r="M49" s="160"/>
      <c r="N49" s="160"/>
      <c r="O49" s="160"/>
      <c r="P49" s="160"/>
      <c r="Q49" s="160"/>
      <c r="R49" s="160"/>
      <c r="S49" s="160"/>
      <c r="T49" s="160"/>
    </row>
    <row r="50" spans="1:21" ht="17.25" customHeight="1" x14ac:dyDescent="0.2">
      <c r="A50" s="210" t="s">
        <v>119</v>
      </c>
      <c r="B50" s="210"/>
      <c r="C50" s="210"/>
      <c r="D50" s="210"/>
      <c r="E50" s="210"/>
      <c r="F50" s="210"/>
      <c r="G50" s="210"/>
      <c r="H50" s="210"/>
      <c r="I50" s="210"/>
      <c r="J50" s="210"/>
    </row>
    <row r="51" spans="1:21" x14ac:dyDescent="0.2">
      <c r="A51" s="58"/>
      <c r="B51" s="160"/>
      <c r="C51" s="160"/>
      <c r="D51" s="160"/>
      <c r="E51" s="160"/>
      <c r="F51" s="160"/>
      <c r="G51" s="160"/>
      <c r="H51" s="160"/>
      <c r="I51" s="160"/>
      <c r="J51" s="160"/>
    </row>
    <row r="52" spans="1:21" x14ac:dyDescent="0.2">
      <c r="A52" s="59"/>
      <c r="B52" s="160"/>
      <c r="C52" s="160"/>
      <c r="D52" s="160"/>
      <c r="E52" s="160"/>
      <c r="F52" s="160"/>
      <c r="G52" s="160"/>
      <c r="H52" s="160"/>
      <c r="I52" s="160"/>
      <c r="J52" s="160"/>
    </row>
    <row r="53" spans="1:21" x14ac:dyDescent="0.2">
      <c r="A53" s="59"/>
      <c r="B53" s="160"/>
      <c r="C53" s="160"/>
      <c r="D53" s="160"/>
      <c r="E53" s="160"/>
      <c r="F53" s="160"/>
      <c r="G53" s="160"/>
      <c r="H53" s="160"/>
      <c r="I53" s="160"/>
      <c r="J53" s="160"/>
    </row>
    <row r="54" spans="1:21" x14ac:dyDescent="0.2">
      <c r="A54" s="103"/>
      <c r="B54" s="159"/>
      <c r="C54" s="159"/>
      <c r="D54" s="159"/>
      <c r="E54" s="159"/>
      <c r="F54" s="159"/>
      <c r="G54" s="159"/>
      <c r="H54" s="159"/>
      <c r="I54" s="159"/>
      <c r="J54" s="159"/>
      <c r="L54" s="143" t="s">
        <v>116</v>
      </c>
      <c r="M54" s="117"/>
      <c r="N54" s="117"/>
      <c r="O54" s="117"/>
      <c r="P54" s="117"/>
      <c r="Q54" s="117"/>
      <c r="R54" s="117"/>
      <c r="S54" s="117"/>
      <c r="T54" s="117"/>
      <c r="U54" s="117"/>
    </row>
    <row r="55" spans="1:21" x14ac:dyDescent="0.2">
      <c r="A55" s="103"/>
      <c r="B55" s="159"/>
      <c r="C55" s="159"/>
      <c r="D55" s="159"/>
      <c r="E55" s="159"/>
      <c r="F55" s="159"/>
      <c r="G55" s="159"/>
      <c r="H55" s="159"/>
      <c r="I55" s="159"/>
      <c r="J55" s="159"/>
      <c r="L55" s="146" t="s">
        <v>117</v>
      </c>
      <c r="M55" s="146"/>
      <c r="N55" s="146"/>
      <c r="O55" s="146"/>
      <c r="P55" s="146"/>
      <c r="Q55" s="146"/>
      <c r="R55" s="146"/>
      <c r="S55" s="146"/>
      <c r="T55" s="146"/>
      <c r="U55" s="146"/>
    </row>
    <row r="56" spans="1:21" ht="13.5" customHeight="1" x14ac:dyDescent="0.2">
      <c r="A56" s="120"/>
      <c r="B56" s="159"/>
      <c r="C56" s="159"/>
      <c r="D56" s="159"/>
      <c r="E56" s="159"/>
      <c r="F56" s="159"/>
      <c r="G56" s="159"/>
      <c r="H56" s="159"/>
      <c r="I56" s="159"/>
      <c r="J56" s="159"/>
      <c r="L56" s="146" t="s">
        <v>118</v>
      </c>
      <c r="M56" s="146"/>
      <c r="N56" s="146"/>
      <c r="O56" s="146"/>
      <c r="P56" s="146"/>
      <c r="Q56" s="146"/>
      <c r="R56" s="146"/>
      <c r="S56" s="146"/>
      <c r="T56" s="146"/>
      <c r="U56" s="146"/>
    </row>
    <row r="57" spans="1:21" ht="13.5" customHeight="1" x14ac:dyDescent="0.2">
      <c r="A57" s="5"/>
      <c r="B57" s="5"/>
      <c r="C57" s="5"/>
      <c r="D57" s="5"/>
      <c r="E57" s="5"/>
      <c r="F57" s="6"/>
      <c r="G57" s="5"/>
      <c r="H57" s="5"/>
      <c r="I57" s="5"/>
      <c r="J57" s="5"/>
      <c r="L57" s="208" t="s">
        <v>124</v>
      </c>
      <c r="M57" s="208"/>
      <c r="N57" s="208"/>
      <c r="O57" s="208"/>
      <c r="P57" s="208"/>
      <c r="Q57" s="208"/>
      <c r="R57" s="208"/>
      <c r="S57" s="208"/>
      <c r="T57" s="208"/>
      <c r="U57" s="147"/>
    </row>
    <row r="58" spans="1:21" ht="13.5" customHeight="1" x14ac:dyDescent="0.2">
      <c r="A58" s="5"/>
      <c r="B58" s="5"/>
      <c r="C58" s="5"/>
      <c r="D58" s="5"/>
      <c r="E58" s="5"/>
      <c r="F58" s="6"/>
      <c r="G58" s="5"/>
      <c r="H58" s="5"/>
      <c r="I58" s="5"/>
      <c r="J58" s="5"/>
      <c r="L58" s="149" t="s">
        <v>125</v>
      </c>
      <c r="M58" s="147"/>
      <c r="N58" s="147"/>
      <c r="O58" s="147"/>
      <c r="P58" s="147"/>
      <c r="Q58" s="147"/>
      <c r="R58" s="147"/>
      <c r="S58" s="147"/>
      <c r="T58" s="147"/>
      <c r="U58" s="147"/>
    </row>
    <row r="59" spans="1:21" ht="13.5" customHeight="1" x14ac:dyDescent="0.2">
      <c r="A59" s="5"/>
      <c r="B59" s="5"/>
      <c r="C59" s="5"/>
      <c r="D59" s="5"/>
      <c r="E59" s="5"/>
      <c r="F59" s="6"/>
      <c r="G59" s="5"/>
      <c r="H59" s="5"/>
      <c r="I59" s="5"/>
      <c r="J59" s="5"/>
      <c r="L59" s="208" t="s">
        <v>126</v>
      </c>
      <c r="M59" s="208"/>
      <c r="N59" s="208"/>
      <c r="O59" s="208"/>
      <c r="P59" s="208"/>
      <c r="Q59" s="208"/>
      <c r="R59" s="208"/>
      <c r="S59" s="208"/>
      <c r="T59" s="208"/>
      <c r="U59" s="147"/>
    </row>
    <row r="60" spans="1:21" ht="13.5" customHeight="1" x14ac:dyDescent="0.2">
      <c r="A60" s="5"/>
      <c r="B60" s="5"/>
      <c r="C60" s="5"/>
      <c r="D60" s="5"/>
      <c r="E60" s="5"/>
      <c r="F60" s="6"/>
      <c r="G60" s="5"/>
      <c r="H60" s="5"/>
      <c r="I60" s="5"/>
      <c r="J60" s="5"/>
      <c r="L60" s="149" t="s">
        <v>132</v>
      </c>
      <c r="M60" s="147"/>
      <c r="N60" s="147"/>
      <c r="O60" s="147"/>
      <c r="P60" s="147"/>
      <c r="Q60" s="147"/>
      <c r="R60" s="147"/>
      <c r="S60" s="147"/>
      <c r="T60" s="147"/>
      <c r="U60" s="147"/>
    </row>
    <row r="61" spans="1:21" ht="13.5" customHeight="1" x14ac:dyDescent="0.2">
      <c r="L61" s="209" t="s">
        <v>127</v>
      </c>
      <c r="M61" s="209"/>
      <c r="N61" s="209"/>
      <c r="O61" s="209"/>
      <c r="P61" s="209"/>
      <c r="Q61" s="209"/>
      <c r="R61" s="209"/>
      <c r="S61" s="209"/>
      <c r="T61" s="209"/>
      <c r="U61" s="148"/>
    </row>
    <row r="62" spans="1:21" ht="13.5" customHeight="1" x14ac:dyDescent="0.2">
      <c r="L62" s="150" t="s">
        <v>128</v>
      </c>
      <c r="M62" s="148"/>
      <c r="N62" s="148"/>
      <c r="O62" s="148"/>
      <c r="P62" s="148"/>
      <c r="Q62" s="148"/>
      <c r="R62" s="148"/>
      <c r="S62" s="148"/>
      <c r="T62" s="148"/>
      <c r="U62" s="148"/>
    </row>
    <row r="63" spans="1:21" ht="13.5" customHeight="1" x14ac:dyDescent="0.2">
      <c r="L63" s="208" t="s">
        <v>129</v>
      </c>
      <c r="M63" s="208"/>
      <c r="N63" s="208"/>
      <c r="O63" s="208"/>
      <c r="P63" s="208"/>
      <c r="Q63" s="208"/>
      <c r="R63" s="208"/>
      <c r="S63" s="208"/>
      <c r="T63" s="208"/>
      <c r="U63" s="149"/>
    </row>
    <row r="64" spans="1:21" ht="13.5" customHeight="1" x14ac:dyDescent="0.2">
      <c r="L64" s="149" t="s">
        <v>130</v>
      </c>
      <c r="M64" s="149"/>
      <c r="N64" s="149"/>
      <c r="O64" s="149"/>
      <c r="P64" s="149"/>
      <c r="Q64" s="149"/>
      <c r="R64" s="149"/>
      <c r="S64" s="149"/>
      <c r="T64" s="149"/>
      <c r="U64" s="149"/>
    </row>
    <row r="65" spans="12:21" ht="13.5" customHeight="1" x14ac:dyDescent="0.2">
      <c r="L65" s="208" t="s">
        <v>131</v>
      </c>
      <c r="M65" s="208"/>
      <c r="N65" s="208"/>
      <c r="O65" s="208"/>
      <c r="P65" s="208"/>
      <c r="Q65" s="208"/>
      <c r="R65" s="208"/>
      <c r="S65" s="208"/>
      <c r="T65" s="208"/>
      <c r="U65" s="147"/>
    </row>
    <row r="66" spans="12:21" ht="13.5" customHeight="1" x14ac:dyDescent="0.2">
      <c r="L66" s="149" t="s">
        <v>133</v>
      </c>
      <c r="M66" s="147"/>
      <c r="N66" s="147"/>
      <c r="O66" s="147"/>
      <c r="P66" s="147"/>
      <c r="Q66" s="147"/>
      <c r="R66" s="147"/>
      <c r="S66" s="147"/>
      <c r="T66" s="147"/>
      <c r="U66" s="147"/>
    </row>
    <row r="67" spans="12:21" x14ac:dyDescent="0.2">
      <c r="L67" s="146" t="s">
        <v>134</v>
      </c>
      <c r="M67" s="146"/>
      <c r="N67" s="146"/>
      <c r="O67" s="146"/>
      <c r="P67" s="146"/>
      <c r="Q67" s="146"/>
      <c r="R67" s="146"/>
      <c r="S67" s="146"/>
      <c r="T67" s="146"/>
      <c r="U67" s="146"/>
    </row>
  </sheetData>
  <mergeCells count="36">
    <mergeCell ref="A6:A16"/>
    <mergeCell ref="B6:B14"/>
    <mergeCell ref="J6:J16"/>
    <mergeCell ref="B15:B16"/>
    <mergeCell ref="A17:B27"/>
    <mergeCell ref="J17:J27"/>
    <mergeCell ref="A28:B29"/>
    <mergeCell ref="J28:J29"/>
    <mergeCell ref="A30:B33"/>
    <mergeCell ref="J30:J33"/>
    <mergeCell ref="A34:B35"/>
    <mergeCell ref="J34:J35"/>
    <mergeCell ref="L49:T49"/>
    <mergeCell ref="G38:I38"/>
    <mergeCell ref="G39:I39"/>
    <mergeCell ref="G40:I40"/>
    <mergeCell ref="A43:J43"/>
    <mergeCell ref="A44:J44"/>
    <mergeCell ref="L44:T44"/>
    <mergeCell ref="A45:J45"/>
    <mergeCell ref="A46:J46"/>
    <mergeCell ref="A47:J47"/>
    <mergeCell ref="A48:J48"/>
    <mergeCell ref="A49:J49"/>
    <mergeCell ref="L65:T65"/>
    <mergeCell ref="A50:J50"/>
    <mergeCell ref="B51:J51"/>
    <mergeCell ref="B52:J52"/>
    <mergeCell ref="B53:J53"/>
    <mergeCell ref="B54:J54"/>
    <mergeCell ref="B55:J55"/>
    <mergeCell ref="B56:J56"/>
    <mergeCell ref="L57:T57"/>
    <mergeCell ref="L59:T59"/>
    <mergeCell ref="L61:T61"/>
    <mergeCell ref="L63:T63"/>
  </mergeCells>
  <phoneticPr fontId="2"/>
  <pageMargins left="0.78740157480314965" right="0.78740157480314965" top="0.51181102362204722" bottom="0.51181102362204722"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4"/>
  <sheetViews>
    <sheetView workbookViewId="0">
      <selection activeCell="K16" sqref="K16"/>
    </sheetView>
  </sheetViews>
  <sheetFormatPr defaultRowHeight="13" x14ac:dyDescent="0.2"/>
  <cols>
    <col min="1" max="2" width="6.26953125" customWidth="1"/>
    <col min="3" max="3" width="20.6328125" customWidth="1"/>
    <col min="4" max="4" width="8.26953125" customWidth="1"/>
    <col min="5" max="5" width="6.6328125" customWidth="1"/>
    <col min="6" max="6" width="5.36328125" style="2" customWidth="1"/>
    <col min="7" max="7" width="6.90625" customWidth="1"/>
    <col min="8" max="8" width="7.26953125" customWidth="1"/>
    <col min="9" max="9" width="10.36328125" customWidth="1"/>
    <col min="10" max="10" width="9.6328125" customWidth="1"/>
  </cols>
  <sheetData>
    <row r="1" spans="1:11" x14ac:dyDescent="0.2">
      <c r="A1" s="5" t="s">
        <v>66</v>
      </c>
      <c r="B1" s="5"/>
      <c r="C1" s="5"/>
      <c r="D1" s="5"/>
      <c r="E1" s="5"/>
      <c r="F1" s="6"/>
      <c r="G1" s="5"/>
      <c r="H1" s="5"/>
      <c r="I1" s="5"/>
      <c r="J1" s="5"/>
    </row>
    <row r="2" spans="1:11" x14ac:dyDescent="0.2">
      <c r="A2" s="5" t="s">
        <v>64</v>
      </c>
      <c r="B2" s="5"/>
      <c r="C2" s="5"/>
      <c r="D2" s="5"/>
      <c r="E2" s="5"/>
      <c r="F2" s="6"/>
      <c r="G2" s="5"/>
      <c r="H2" s="5"/>
      <c r="I2" s="5"/>
    </row>
    <row r="3" spans="1:11" ht="7.5" customHeight="1" x14ac:dyDescent="0.2">
      <c r="A3" s="5"/>
      <c r="B3" s="5"/>
      <c r="C3" s="5"/>
      <c r="D3" s="5"/>
      <c r="E3" s="5"/>
      <c r="F3" s="6"/>
      <c r="G3" s="5"/>
      <c r="H3" s="5"/>
      <c r="I3" s="5"/>
    </row>
    <row r="4" spans="1:11" ht="13.5" thickBot="1" x14ac:dyDescent="0.25">
      <c r="A4" s="5"/>
      <c r="B4" s="5"/>
      <c r="C4" s="5" t="s">
        <v>79</v>
      </c>
      <c r="D4" s="5"/>
      <c r="E4" s="5"/>
      <c r="F4" s="6"/>
      <c r="G4" s="5"/>
      <c r="H4" s="5"/>
      <c r="I4" s="5"/>
      <c r="J4" s="5"/>
      <c r="K4" s="1"/>
    </row>
    <row r="5" spans="1:11" ht="36.75" customHeight="1" thickBot="1" x14ac:dyDescent="0.25">
      <c r="A5" s="7"/>
      <c r="B5" s="8"/>
      <c r="C5" s="104" t="s">
        <v>3</v>
      </c>
      <c r="D5" s="116" t="s">
        <v>70</v>
      </c>
      <c r="E5" s="105" t="s">
        <v>5</v>
      </c>
      <c r="F5" s="105" t="s">
        <v>6</v>
      </c>
      <c r="G5" s="111" t="s">
        <v>32</v>
      </c>
      <c r="H5" s="106" t="s">
        <v>33</v>
      </c>
      <c r="I5" s="108" t="s">
        <v>44</v>
      </c>
      <c r="J5" s="119" t="s">
        <v>60</v>
      </c>
      <c r="K5" s="1"/>
    </row>
    <row r="6" spans="1:11" x14ac:dyDescent="0.2">
      <c r="A6" s="154" t="s">
        <v>65</v>
      </c>
      <c r="B6" s="155"/>
      <c r="C6" s="16"/>
      <c r="D6" s="17"/>
      <c r="E6" s="18"/>
      <c r="F6" s="18"/>
      <c r="G6" s="19">
        <f t="shared" ref="G6:G26" si="0">E6*F6</f>
        <v>0</v>
      </c>
      <c r="H6" s="20"/>
      <c r="I6" s="21"/>
      <c r="J6" s="158"/>
      <c r="K6" s="1"/>
    </row>
    <row r="7" spans="1:11" x14ac:dyDescent="0.2">
      <c r="A7" s="154"/>
      <c r="B7" s="155"/>
      <c r="C7" s="23"/>
      <c r="D7" s="24"/>
      <c r="E7" s="25"/>
      <c r="F7" s="25"/>
      <c r="G7" s="39">
        <f t="shared" si="0"/>
        <v>0</v>
      </c>
      <c r="H7" s="27"/>
      <c r="I7" s="41"/>
      <c r="J7" s="155"/>
      <c r="K7" s="1"/>
    </row>
    <row r="8" spans="1:11" x14ac:dyDescent="0.2">
      <c r="A8" s="154"/>
      <c r="B8" s="155"/>
      <c r="C8" s="23"/>
      <c r="D8" s="24"/>
      <c r="E8" s="25"/>
      <c r="F8" s="25"/>
      <c r="G8" s="39">
        <f t="shared" si="0"/>
        <v>0</v>
      </c>
      <c r="H8" s="27"/>
      <c r="I8" s="41"/>
      <c r="J8" s="155"/>
      <c r="K8" s="1"/>
    </row>
    <row r="9" spans="1:11" x14ac:dyDescent="0.2">
      <c r="A9" s="154"/>
      <c r="B9" s="155"/>
      <c r="C9" s="23"/>
      <c r="D9" s="24"/>
      <c r="E9" s="25"/>
      <c r="F9" s="25"/>
      <c r="G9" s="39">
        <f t="shared" si="0"/>
        <v>0</v>
      </c>
      <c r="H9" s="27"/>
      <c r="I9" s="41"/>
      <c r="J9" s="155"/>
      <c r="K9" s="1"/>
    </row>
    <row r="10" spans="1:11" ht="13.5" thickBot="1" x14ac:dyDescent="0.25">
      <c r="A10" s="156"/>
      <c r="B10" s="157"/>
      <c r="C10" s="30"/>
      <c r="D10" s="31"/>
      <c r="E10" s="32"/>
      <c r="F10" s="32"/>
      <c r="G10" s="112">
        <f t="shared" si="0"/>
        <v>0</v>
      </c>
      <c r="H10" s="34"/>
      <c r="I10" s="109"/>
      <c r="J10" s="157"/>
      <c r="K10" s="1"/>
    </row>
    <row r="11" spans="1:11" x14ac:dyDescent="0.2">
      <c r="A11" s="170" t="s">
        <v>0</v>
      </c>
      <c r="B11" s="158"/>
      <c r="C11" s="36" t="s">
        <v>67</v>
      </c>
      <c r="D11" s="37" t="s">
        <v>69</v>
      </c>
      <c r="E11" s="38">
        <v>1</v>
      </c>
      <c r="F11" s="38">
        <v>1</v>
      </c>
      <c r="G11" s="39">
        <f>E11*F11</f>
        <v>1</v>
      </c>
      <c r="H11" s="40">
        <v>1</v>
      </c>
      <c r="I11" s="41">
        <f>IF(E11&gt;=2,F11,0)</f>
        <v>0</v>
      </c>
      <c r="J11" s="171">
        <v>5</v>
      </c>
      <c r="K11" s="1"/>
    </row>
    <row r="12" spans="1:11" x14ac:dyDescent="0.2">
      <c r="A12" s="154"/>
      <c r="B12" s="155"/>
      <c r="C12" s="23" t="s">
        <v>71</v>
      </c>
      <c r="D12" s="24" t="s">
        <v>72</v>
      </c>
      <c r="E12" s="25">
        <v>1</v>
      </c>
      <c r="F12" s="25">
        <v>1</v>
      </c>
      <c r="G12" s="39">
        <f t="shared" si="0"/>
        <v>1</v>
      </c>
      <c r="H12" s="27"/>
      <c r="I12" s="41">
        <f t="shared" ref="I12:I20" si="1">IF(E12&gt;=2,F12,0)</f>
        <v>0</v>
      </c>
      <c r="J12" s="172"/>
      <c r="K12" s="1"/>
    </row>
    <row r="13" spans="1:11" x14ac:dyDescent="0.2">
      <c r="A13" s="154"/>
      <c r="B13" s="155"/>
      <c r="C13" s="23"/>
      <c r="D13" s="24"/>
      <c r="E13" s="25"/>
      <c r="F13" s="25"/>
      <c r="G13" s="39">
        <f t="shared" si="0"/>
        <v>0</v>
      </c>
      <c r="H13" s="27"/>
      <c r="I13" s="41">
        <f t="shared" si="1"/>
        <v>0</v>
      </c>
      <c r="J13" s="172"/>
      <c r="K13" s="1"/>
    </row>
    <row r="14" spans="1:11" x14ac:dyDescent="0.2">
      <c r="A14" s="154"/>
      <c r="B14" s="155"/>
      <c r="C14" s="23"/>
      <c r="D14" s="24"/>
      <c r="E14" s="25"/>
      <c r="F14" s="25"/>
      <c r="G14" s="39">
        <f t="shared" si="0"/>
        <v>0</v>
      </c>
      <c r="H14" s="27"/>
      <c r="I14" s="41">
        <f t="shared" si="1"/>
        <v>0</v>
      </c>
      <c r="J14" s="172"/>
      <c r="K14" s="1"/>
    </row>
    <row r="15" spans="1:11" ht="13.5" thickBot="1" x14ac:dyDescent="0.25">
      <c r="A15" s="156"/>
      <c r="B15" s="157"/>
      <c r="C15" s="42"/>
      <c r="D15" s="43"/>
      <c r="E15" s="44"/>
      <c r="F15" s="44"/>
      <c r="G15" s="113">
        <f t="shared" si="0"/>
        <v>0</v>
      </c>
      <c r="H15" s="46"/>
      <c r="I15" s="110">
        <f t="shared" si="1"/>
        <v>0</v>
      </c>
      <c r="J15" s="173"/>
      <c r="K15" s="1"/>
    </row>
    <row r="16" spans="1:11" x14ac:dyDescent="0.2">
      <c r="A16" s="154" t="s">
        <v>1</v>
      </c>
      <c r="B16" s="155"/>
      <c r="C16" s="16" t="s">
        <v>73</v>
      </c>
      <c r="D16" s="17" t="s">
        <v>68</v>
      </c>
      <c r="E16" s="18">
        <v>1</v>
      </c>
      <c r="F16" s="18">
        <v>1</v>
      </c>
      <c r="G16" s="19">
        <f t="shared" si="0"/>
        <v>1</v>
      </c>
      <c r="H16" s="20"/>
      <c r="I16" s="21">
        <f t="shared" si="1"/>
        <v>0</v>
      </c>
      <c r="J16" s="158">
        <v>3</v>
      </c>
      <c r="K16" s="1"/>
    </row>
    <row r="17" spans="1:12" x14ac:dyDescent="0.2">
      <c r="A17" s="154"/>
      <c r="B17" s="155"/>
      <c r="C17" s="23"/>
      <c r="D17" s="24"/>
      <c r="E17" s="25"/>
      <c r="F17" s="25"/>
      <c r="G17" s="39">
        <f t="shared" si="0"/>
        <v>0</v>
      </c>
      <c r="H17" s="27"/>
      <c r="I17" s="41">
        <f t="shared" si="1"/>
        <v>0</v>
      </c>
      <c r="J17" s="155"/>
      <c r="K17" s="1"/>
    </row>
    <row r="18" spans="1:12" x14ac:dyDescent="0.2">
      <c r="A18" s="154"/>
      <c r="B18" s="155"/>
      <c r="C18" s="23"/>
      <c r="D18" s="24"/>
      <c r="E18" s="25"/>
      <c r="F18" s="25"/>
      <c r="G18" s="39">
        <f t="shared" si="0"/>
        <v>0</v>
      </c>
      <c r="H18" s="27"/>
      <c r="I18" s="41">
        <f t="shared" si="1"/>
        <v>0</v>
      </c>
      <c r="J18" s="155"/>
      <c r="K18" s="1"/>
    </row>
    <row r="19" spans="1:12" x14ac:dyDescent="0.2">
      <c r="A19" s="154"/>
      <c r="B19" s="155"/>
      <c r="C19" s="23"/>
      <c r="D19" s="24"/>
      <c r="E19" s="25"/>
      <c r="F19" s="25"/>
      <c r="G19" s="39">
        <f t="shared" si="0"/>
        <v>0</v>
      </c>
      <c r="H19" s="27"/>
      <c r="I19" s="41">
        <f t="shared" si="1"/>
        <v>0</v>
      </c>
      <c r="J19" s="155"/>
      <c r="K19" s="1"/>
    </row>
    <row r="20" spans="1:12" ht="13.5" thickBot="1" x14ac:dyDescent="0.25">
      <c r="A20" s="156"/>
      <c r="B20" s="157"/>
      <c r="C20" s="30"/>
      <c r="D20" s="31"/>
      <c r="E20" s="32"/>
      <c r="F20" s="32"/>
      <c r="G20" s="112">
        <f t="shared" si="0"/>
        <v>0</v>
      </c>
      <c r="H20" s="34"/>
      <c r="I20" s="109">
        <f t="shared" si="1"/>
        <v>0</v>
      </c>
      <c r="J20" s="157"/>
      <c r="K20" s="1"/>
    </row>
    <row r="21" spans="1:12" x14ac:dyDescent="0.2">
      <c r="A21" s="170" t="s">
        <v>2</v>
      </c>
      <c r="B21" s="158"/>
      <c r="C21" s="107" t="s">
        <v>74</v>
      </c>
      <c r="D21" s="115" t="s">
        <v>75</v>
      </c>
      <c r="E21" s="38">
        <v>3</v>
      </c>
      <c r="F21" s="38">
        <v>1</v>
      </c>
      <c r="G21" s="39">
        <f t="shared" si="0"/>
        <v>3</v>
      </c>
      <c r="H21" s="40"/>
      <c r="I21" s="41">
        <v>0</v>
      </c>
      <c r="J21" s="155">
        <v>4</v>
      </c>
      <c r="K21" s="1"/>
    </row>
    <row r="22" spans="1:12" ht="30.75" customHeight="1" x14ac:dyDescent="0.2">
      <c r="A22" s="154"/>
      <c r="B22" s="155"/>
      <c r="C22" s="107" t="s">
        <v>76</v>
      </c>
      <c r="D22" s="115" t="s">
        <v>77</v>
      </c>
      <c r="E22" s="38">
        <v>1</v>
      </c>
      <c r="F22" s="38">
        <v>1</v>
      </c>
      <c r="G22" s="39">
        <f t="shared" si="0"/>
        <v>1</v>
      </c>
      <c r="H22" s="40"/>
      <c r="I22" s="41">
        <v>0</v>
      </c>
      <c r="J22" s="155"/>
      <c r="K22" s="1"/>
    </row>
    <row r="23" spans="1:12" ht="13.5" thickBot="1" x14ac:dyDescent="0.25">
      <c r="A23" s="154"/>
      <c r="B23" s="155"/>
      <c r="C23" s="42"/>
      <c r="D23" s="43"/>
      <c r="E23" s="44"/>
      <c r="F23" s="44"/>
      <c r="G23" s="113">
        <f t="shared" si="0"/>
        <v>0</v>
      </c>
      <c r="H23" s="46"/>
      <c r="I23" s="110">
        <v>0</v>
      </c>
      <c r="J23" s="155"/>
      <c r="K23" s="1"/>
    </row>
    <row r="24" spans="1:12" ht="13.5" customHeight="1" x14ac:dyDescent="0.2">
      <c r="A24" s="174" t="s">
        <v>8</v>
      </c>
      <c r="B24" s="175"/>
      <c r="C24" s="16"/>
      <c r="D24" s="17"/>
      <c r="E24" s="18"/>
      <c r="F24" s="18"/>
      <c r="G24" s="19">
        <f t="shared" si="0"/>
        <v>0</v>
      </c>
      <c r="H24" s="20"/>
      <c r="I24" s="21"/>
      <c r="J24" s="158"/>
      <c r="K24" s="1"/>
    </row>
    <row r="25" spans="1:12" ht="13.5" customHeight="1" x14ac:dyDescent="0.2">
      <c r="A25" s="176"/>
      <c r="B25" s="177"/>
      <c r="C25" s="42"/>
      <c r="D25" s="43"/>
      <c r="E25" s="44"/>
      <c r="F25" s="44"/>
      <c r="G25" s="39">
        <f t="shared" si="0"/>
        <v>0</v>
      </c>
      <c r="H25" s="46"/>
      <c r="I25" s="41"/>
      <c r="J25" s="155"/>
      <c r="K25" s="1"/>
    </row>
    <row r="26" spans="1:12" ht="13.5" thickBot="1" x14ac:dyDescent="0.25">
      <c r="A26" s="178"/>
      <c r="B26" s="179"/>
      <c r="C26" s="30"/>
      <c r="D26" s="31"/>
      <c r="E26" s="32"/>
      <c r="F26" s="32"/>
      <c r="G26" s="112">
        <f t="shared" si="0"/>
        <v>0</v>
      </c>
      <c r="H26" s="34"/>
      <c r="I26" s="109"/>
      <c r="J26" s="157"/>
      <c r="K26" s="1"/>
    </row>
    <row r="27" spans="1:12" s="1" customFormat="1" ht="12.5" thickBot="1" x14ac:dyDescent="0.25">
      <c r="A27" s="48"/>
      <c r="B27" s="48"/>
      <c r="C27" s="48"/>
      <c r="D27" s="48"/>
      <c r="E27" s="48"/>
      <c r="F27" s="49" t="s">
        <v>4</v>
      </c>
      <c r="G27" s="114">
        <f>SUM(G6:G26)</f>
        <v>7</v>
      </c>
      <c r="H27" s="51">
        <f>SUM(H6:H26)</f>
        <v>1</v>
      </c>
      <c r="I27" s="52">
        <f>SUM(I6:I26)</f>
        <v>0</v>
      </c>
      <c r="J27" s="74">
        <f>SUM(J6:J26)</f>
        <v>12</v>
      </c>
    </row>
    <row r="28" spans="1:12" s="1" customFormat="1" ht="12.5" thickBot="1" x14ac:dyDescent="0.25">
      <c r="A28" s="54"/>
      <c r="B28" s="54"/>
      <c r="C28" s="54"/>
      <c r="D28" s="54"/>
      <c r="E28" s="54"/>
      <c r="F28" s="55"/>
      <c r="G28" s="55"/>
      <c r="H28" s="55"/>
      <c r="I28" s="56"/>
      <c r="J28" s="56"/>
    </row>
    <row r="29" spans="1:12" s="1" customFormat="1" x14ac:dyDescent="0.2">
      <c r="A29" s="54"/>
      <c r="B29" s="54"/>
      <c r="C29" s="54"/>
      <c r="D29" s="54"/>
      <c r="E29" s="54"/>
      <c r="F29" s="5"/>
      <c r="G29" s="161" t="s">
        <v>27</v>
      </c>
      <c r="H29" s="162"/>
      <c r="I29" s="163"/>
      <c r="J29" s="22">
        <f>G27-H27</f>
        <v>6</v>
      </c>
      <c r="K29" s="4"/>
      <c r="L29" s="3"/>
    </row>
    <row r="30" spans="1:12" s="1" customFormat="1" x14ac:dyDescent="0.2">
      <c r="A30" s="54"/>
      <c r="B30" s="54"/>
      <c r="C30" s="54"/>
      <c r="D30" s="54"/>
      <c r="E30" s="54"/>
      <c r="F30" s="5"/>
      <c r="G30" s="164" t="s">
        <v>61</v>
      </c>
      <c r="H30" s="165"/>
      <c r="I30" s="166"/>
      <c r="J30" s="29">
        <f>I27+J27</f>
        <v>12</v>
      </c>
    </row>
    <row r="31" spans="1:12" ht="13.5" thickBot="1" x14ac:dyDescent="0.25">
      <c r="A31" s="5"/>
      <c r="B31" s="5"/>
      <c r="C31" s="5"/>
      <c r="D31" s="5"/>
      <c r="E31" s="5"/>
      <c r="F31" s="6"/>
      <c r="G31" s="167" t="s">
        <v>28</v>
      </c>
      <c r="H31" s="168"/>
      <c r="I31" s="169"/>
      <c r="J31" s="57">
        <f>1-J29/J30</f>
        <v>0.5</v>
      </c>
      <c r="K31" s="1"/>
    </row>
    <row r="32" spans="1:12" x14ac:dyDescent="0.2">
      <c r="A32" s="5"/>
      <c r="B32" s="5"/>
      <c r="C32" s="5"/>
      <c r="D32" s="5"/>
      <c r="E32" s="5"/>
      <c r="F32" s="6"/>
      <c r="G32" s="5"/>
      <c r="H32" s="5"/>
      <c r="I32" s="5"/>
      <c r="J32" s="5"/>
    </row>
    <row r="33" spans="1:10" x14ac:dyDescent="0.2">
      <c r="A33" s="58" t="s">
        <v>35</v>
      </c>
      <c r="B33" s="160" t="s">
        <v>36</v>
      </c>
      <c r="C33" s="160"/>
      <c r="D33" s="160"/>
      <c r="E33" s="160"/>
      <c r="F33" s="160"/>
      <c r="G33" s="160"/>
      <c r="H33" s="160"/>
      <c r="I33" s="160"/>
      <c r="J33" s="160"/>
    </row>
    <row r="34" spans="1:10" x14ac:dyDescent="0.2">
      <c r="A34" s="59" t="s">
        <v>51</v>
      </c>
      <c r="B34" s="160" t="s">
        <v>53</v>
      </c>
      <c r="C34" s="160"/>
      <c r="D34" s="160"/>
      <c r="E34" s="160"/>
      <c r="F34" s="160"/>
      <c r="G34" s="160"/>
      <c r="H34" s="160"/>
      <c r="I34" s="160"/>
      <c r="J34" s="160"/>
    </row>
    <row r="35" spans="1:10" x14ac:dyDescent="0.2">
      <c r="A35" s="59" t="s">
        <v>54</v>
      </c>
      <c r="B35" s="160" t="s">
        <v>39</v>
      </c>
      <c r="C35" s="160"/>
      <c r="D35" s="160"/>
      <c r="E35" s="160"/>
      <c r="F35" s="160"/>
      <c r="G35" s="160"/>
      <c r="H35" s="160"/>
      <c r="I35" s="160"/>
      <c r="J35" s="160"/>
    </row>
    <row r="36" spans="1:10" ht="27" customHeight="1" x14ac:dyDescent="0.2">
      <c r="A36" s="103" t="s">
        <v>56</v>
      </c>
      <c r="B36" s="159" t="s">
        <v>80</v>
      </c>
      <c r="C36" s="159"/>
      <c r="D36" s="159"/>
      <c r="E36" s="159"/>
      <c r="F36" s="159"/>
      <c r="G36" s="159"/>
      <c r="H36" s="159"/>
      <c r="I36" s="159"/>
      <c r="J36" s="159"/>
    </row>
    <row r="37" spans="1:10" ht="26.25" customHeight="1" x14ac:dyDescent="0.2">
      <c r="A37" s="103" t="s">
        <v>58</v>
      </c>
      <c r="B37" s="159" t="s">
        <v>78</v>
      </c>
      <c r="C37" s="159"/>
      <c r="D37" s="159"/>
      <c r="E37" s="159"/>
      <c r="F37" s="159"/>
      <c r="G37" s="159"/>
      <c r="H37" s="159"/>
      <c r="I37" s="159"/>
      <c r="J37" s="159"/>
    </row>
    <row r="38" spans="1:10" ht="26.25" customHeight="1" x14ac:dyDescent="0.2">
      <c r="A38" s="120">
        <v>6</v>
      </c>
      <c r="B38" s="159" t="s">
        <v>63</v>
      </c>
      <c r="C38" s="159"/>
      <c r="D38" s="159"/>
      <c r="E38" s="159"/>
      <c r="F38" s="159"/>
      <c r="G38" s="159"/>
      <c r="H38" s="159"/>
      <c r="I38" s="159"/>
      <c r="J38" s="159"/>
    </row>
    <row r="39" spans="1:10" ht="30.75" customHeight="1" x14ac:dyDescent="0.2">
      <c r="A39" s="103" t="s">
        <v>56</v>
      </c>
      <c r="B39" s="159" t="s">
        <v>80</v>
      </c>
      <c r="C39" s="159"/>
      <c r="D39" s="159"/>
      <c r="E39" s="159"/>
      <c r="F39" s="159"/>
      <c r="G39" s="159"/>
      <c r="H39" s="159"/>
      <c r="I39" s="159"/>
      <c r="J39" s="159"/>
    </row>
    <row r="40" spans="1:10" ht="27.75" customHeight="1" x14ac:dyDescent="0.2">
      <c r="A40" s="103" t="s">
        <v>58</v>
      </c>
      <c r="B40" s="159" t="s">
        <v>78</v>
      </c>
      <c r="C40" s="159"/>
      <c r="D40" s="159"/>
      <c r="E40" s="159"/>
      <c r="F40" s="159"/>
      <c r="G40" s="159"/>
      <c r="H40" s="159"/>
      <c r="I40" s="159"/>
      <c r="J40" s="159"/>
    </row>
    <row r="41" spans="1:10" ht="27.75" customHeight="1" x14ac:dyDescent="0.2">
      <c r="A41" s="120">
        <v>6</v>
      </c>
      <c r="B41" s="159" t="s">
        <v>63</v>
      </c>
      <c r="C41" s="159"/>
      <c r="D41" s="159"/>
      <c r="E41" s="159"/>
      <c r="F41" s="159"/>
      <c r="G41" s="159"/>
      <c r="H41" s="159"/>
      <c r="I41" s="159"/>
      <c r="J41" s="159"/>
    </row>
    <row r="42" spans="1:10" ht="27" customHeight="1" x14ac:dyDescent="0.2">
      <c r="A42" s="120">
        <v>7</v>
      </c>
      <c r="B42" s="153" t="s">
        <v>107</v>
      </c>
      <c r="C42" s="153"/>
      <c r="D42" s="153"/>
      <c r="E42" s="153"/>
      <c r="F42" s="153"/>
      <c r="G42" s="153"/>
      <c r="H42" s="153"/>
      <c r="I42" s="153"/>
      <c r="J42" s="153"/>
    </row>
    <row r="43" spans="1:10" x14ac:dyDescent="0.2">
      <c r="A43" s="5"/>
      <c r="B43" s="5"/>
      <c r="C43" s="5"/>
      <c r="D43" s="5"/>
      <c r="E43" s="5"/>
      <c r="F43" s="6"/>
      <c r="G43" s="5"/>
      <c r="H43" s="5"/>
      <c r="I43" s="5"/>
      <c r="J43" s="5"/>
    </row>
    <row r="44" spans="1:10" x14ac:dyDescent="0.2">
      <c r="A44" s="5"/>
      <c r="B44" s="5"/>
      <c r="C44" s="5"/>
      <c r="D44" s="5"/>
      <c r="E44" s="5"/>
      <c r="F44" s="6"/>
      <c r="G44" s="5"/>
      <c r="H44" s="5"/>
      <c r="I44" s="5"/>
      <c r="J44" s="5"/>
    </row>
  </sheetData>
  <mergeCells count="23">
    <mergeCell ref="A24:B26"/>
    <mergeCell ref="A11:B15"/>
    <mergeCell ref="A16:B20"/>
    <mergeCell ref="A21:B23"/>
    <mergeCell ref="J21:J23"/>
    <mergeCell ref="J11:J15"/>
    <mergeCell ref="J16:J20"/>
    <mergeCell ref="B42:J42"/>
    <mergeCell ref="A6:B10"/>
    <mergeCell ref="J6:J10"/>
    <mergeCell ref="B36:J36"/>
    <mergeCell ref="B37:J37"/>
    <mergeCell ref="B33:J33"/>
    <mergeCell ref="B35:J35"/>
    <mergeCell ref="G29:I29"/>
    <mergeCell ref="G30:I30"/>
    <mergeCell ref="G31:I31"/>
    <mergeCell ref="B34:J34"/>
    <mergeCell ref="B38:J38"/>
    <mergeCell ref="B40:J40"/>
    <mergeCell ref="B41:J41"/>
    <mergeCell ref="B39:J39"/>
    <mergeCell ref="J24:J26"/>
  </mergeCells>
  <phoneticPr fontId="2"/>
  <pageMargins left="0.78740157480314965" right="0.67" top="0.51181102362204722" bottom="0.51181102362204722"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3"/>
  <sheetViews>
    <sheetView workbookViewId="0">
      <selection activeCell="I17" sqref="I17"/>
    </sheetView>
  </sheetViews>
  <sheetFormatPr defaultRowHeight="13" x14ac:dyDescent="0.2"/>
  <cols>
    <col min="1" max="2" width="6.26953125" customWidth="1"/>
    <col min="3" max="3" width="22.7265625" customWidth="1"/>
    <col min="4" max="4" width="6.36328125" customWidth="1"/>
    <col min="5" max="5" width="6.6328125" customWidth="1"/>
    <col min="6" max="6" width="5.36328125" style="2" customWidth="1"/>
    <col min="7" max="7" width="6.90625" customWidth="1"/>
    <col min="8" max="8" width="7.26953125" customWidth="1"/>
    <col min="9" max="9" width="12.26953125" customWidth="1"/>
  </cols>
  <sheetData>
    <row r="1" spans="1:10" x14ac:dyDescent="0.2">
      <c r="A1" s="5" t="s">
        <v>106</v>
      </c>
      <c r="B1" s="5"/>
      <c r="C1" s="5"/>
      <c r="D1" s="5"/>
      <c r="E1" s="5"/>
      <c r="F1" s="6"/>
      <c r="G1" s="5"/>
      <c r="H1" s="5"/>
      <c r="I1" s="5"/>
    </row>
    <row r="2" spans="1:10" x14ac:dyDescent="0.2">
      <c r="A2" s="5" t="s">
        <v>64</v>
      </c>
      <c r="B2" s="5"/>
      <c r="C2" s="5"/>
      <c r="D2" s="5"/>
      <c r="E2" s="5"/>
      <c r="F2" s="6"/>
      <c r="G2" s="5"/>
      <c r="H2" s="5"/>
      <c r="I2" s="5"/>
    </row>
    <row r="3" spans="1:10" ht="7.5" customHeight="1" x14ac:dyDescent="0.2">
      <c r="A3" s="5"/>
      <c r="B3" s="5"/>
      <c r="C3" s="5"/>
      <c r="D3" s="5"/>
      <c r="E3" s="5"/>
      <c r="F3" s="6"/>
      <c r="G3" s="5"/>
      <c r="H3" s="5"/>
      <c r="I3" s="5"/>
    </row>
    <row r="4" spans="1:10" ht="13.5" thickBot="1" x14ac:dyDescent="0.25">
      <c r="A4" s="5"/>
      <c r="B4" s="5"/>
      <c r="C4" s="5" t="s">
        <v>103</v>
      </c>
      <c r="D4" s="5"/>
      <c r="E4" s="5"/>
      <c r="F4" s="6"/>
      <c r="G4" s="5"/>
      <c r="H4" s="5"/>
      <c r="I4" s="5"/>
      <c r="J4" s="1"/>
    </row>
    <row r="5" spans="1:10" ht="36.75" customHeight="1" thickBot="1" x14ac:dyDescent="0.25">
      <c r="A5" s="7"/>
      <c r="B5" s="7"/>
      <c r="C5" s="9" t="s">
        <v>3</v>
      </c>
      <c r="D5" s="10" t="s">
        <v>7</v>
      </c>
      <c r="E5" s="11" t="s">
        <v>5</v>
      </c>
      <c r="F5" s="11" t="s">
        <v>6</v>
      </c>
      <c r="G5" s="12" t="s">
        <v>32</v>
      </c>
      <c r="H5" s="13" t="s">
        <v>33</v>
      </c>
      <c r="I5" s="140" t="s">
        <v>44</v>
      </c>
      <c r="J5" s="1"/>
    </row>
    <row r="6" spans="1:10" x14ac:dyDescent="0.2">
      <c r="A6" s="170" t="s">
        <v>0</v>
      </c>
      <c r="B6" s="180"/>
      <c r="C6" s="16" t="s">
        <v>89</v>
      </c>
      <c r="D6" s="17">
        <v>1000</v>
      </c>
      <c r="E6" s="18">
        <v>1</v>
      </c>
      <c r="F6" s="18">
        <v>2</v>
      </c>
      <c r="G6" s="19">
        <f>E6*F6</f>
        <v>2</v>
      </c>
      <c r="H6" s="20"/>
      <c r="I6" s="141">
        <f>IF(E6&gt;=2,F6,0)</f>
        <v>0</v>
      </c>
      <c r="J6" s="1"/>
    </row>
    <row r="7" spans="1:10" x14ac:dyDescent="0.2">
      <c r="A7" s="154"/>
      <c r="B7" s="181"/>
      <c r="C7" s="23" t="s">
        <v>90</v>
      </c>
      <c r="D7" s="24">
        <v>600</v>
      </c>
      <c r="E7" s="25">
        <v>1</v>
      </c>
      <c r="F7" s="25">
        <v>2</v>
      </c>
      <c r="G7" s="26">
        <f t="shared" ref="G7:G31" si="0">E7*F7</f>
        <v>2</v>
      </c>
      <c r="H7" s="27"/>
      <c r="I7" s="141">
        <f t="shared" ref="I7:I25" si="1">IF(E7&gt;=2,F7,0)</f>
        <v>0</v>
      </c>
      <c r="J7" s="1"/>
    </row>
    <row r="8" spans="1:10" x14ac:dyDescent="0.2">
      <c r="A8" s="154"/>
      <c r="B8" s="181"/>
      <c r="C8" s="23" t="s">
        <v>91</v>
      </c>
      <c r="D8" s="24">
        <v>2000</v>
      </c>
      <c r="E8" s="25">
        <v>1</v>
      </c>
      <c r="F8" s="25">
        <v>2</v>
      </c>
      <c r="G8" s="26">
        <f t="shared" si="0"/>
        <v>2</v>
      </c>
      <c r="H8" s="27"/>
      <c r="I8" s="141">
        <f t="shared" si="1"/>
        <v>0</v>
      </c>
      <c r="J8" s="1"/>
    </row>
    <row r="9" spans="1:10" x14ac:dyDescent="0.2">
      <c r="A9" s="154"/>
      <c r="B9" s="181"/>
      <c r="C9" s="23" t="s">
        <v>92</v>
      </c>
      <c r="D9" s="24">
        <v>3000</v>
      </c>
      <c r="E9" s="25">
        <v>1</v>
      </c>
      <c r="F9" s="25">
        <v>2</v>
      </c>
      <c r="G9" s="26">
        <f t="shared" si="0"/>
        <v>2</v>
      </c>
      <c r="H9" s="27"/>
      <c r="I9" s="141">
        <f t="shared" si="1"/>
        <v>0</v>
      </c>
      <c r="J9" s="1"/>
    </row>
    <row r="10" spans="1:10" x14ac:dyDescent="0.2">
      <c r="A10" s="154"/>
      <c r="B10" s="181"/>
      <c r="C10" s="23" t="s">
        <v>93</v>
      </c>
      <c r="D10" s="24">
        <v>800</v>
      </c>
      <c r="E10" s="25">
        <v>1</v>
      </c>
      <c r="F10" s="25">
        <v>1</v>
      </c>
      <c r="G10" s="26">
        <f t="shared" si="0"/>
        <v>1</v>
      </c>
      <c r="H10" s="27">
        <v>1</v>
      </c>
      <c r="I10" s="141">
        <f t="shared" si="1"/>
        <v>0</v>
      </c>
      <c r="J10" s="1"/>
    </row>
    <row r="11" spans="1:10" x14ac:dyDescent="0.2">
      <c r="A11" s="154"/>
      <c r="B11" s="181"/>
      <c r="C11" s="23" t="s">
        <v>94</v>
      </c>
      <c r="D11" s="24">
        <v>2000</v>
      </c>
      <c r="E11" s="25">
        <v>1</v>
      </c>
      <c r="F11" s="25">
        <v>1</v>
      </c>
      <c r="G11" s="26">
        <f t="shared" si="0"/>
        <v>1</v>
      </c>
      <c r="H11" s="27"/>
      <c r="I11" s="141">
        <f t="shared" si="1"/>
        <v>0</v>
      </c>
      <c r="J11" s="1"/>
    </row>
    <row r="12" spans="1:10" x14ac:dyDescent="0.2">
      <c r="A12" s="154"/>
      <c r="B12" s="181"/>
      <c r="C12" s="23"/>
      <c r="D12" s="24"/>
      <c r="E12" s="25"/>
      <c r="F12" s="25"/>
      <c r="G12" s="26">
        <f t="shared" si="0"/>
        <v>0</v>
      </c>
      <c r="H12" s="27"/>
      <c r="I12" s="141">
        <f t="shared" si="1"/>
        <v>0</v>
      </c>
      <c r="J12" s="1"/>
    </row>
    <row r="13" spans="1:10" x14ac:dyDescent="0.2">
      <c r="A13" s="154"/>
      <c r="B13" s="181"/>
      <c r="C13" s="23"/>
      <c r="D13" s="24"/>
      <c r="E13" s="25"/>
      <c r="F13" s="25"/>
      <c r="G13" s="26">
        <f t="shared" si="0"/>
        <v>0</v>
      </c>
      <c r="H13" s="27"/>
      <c r="I13" s="141">
        <f t="shared" si="1"/>
        <v>0</v>
      </c>
      <c r="J13" s="1"/>
    </row>
    <row r="14" spans="1:10" x14ac:dyDescent="0.2">
      <c r="A14" s="154"/>
      <c r="B14" s="181"/>
      <c r="C14" s="23"/>
      <c r="D14" s="24"/>
      <c r="E14" s="25"/>
      <c r="F14" s="25"/>
      <c r="G14" s="26">
        <f t="shared" si="0"/>
        <v>0</v>
      </c>
      <c r="H14" s="27"/>
      <c r="I14" s="141">
        <f t="shared" si="1"/>
        <v>0</v>
      </c>
      <c r="J14" s="1"/>
    </row>
    <row r="15" spans="1:10" ht="13.5" thickBot="1" x14ac:dyDescent="0.25">
      <c r="A15" s="156"/>
      <c r="B15" s="182"/>
      <c r="C15" s="30"/>
      <c r="D15" s="31"/>
      <c r="E15" s="32"/>
      <c r="F15" s="32"/>
      <c r="G15" s="33">
        <f t="shared" si="0"/>
        <v>0</v>
      </c>
      <c r="H15" s="34"/>
      <c r="I15" s="142">
        <f t="shared" si="1"/>
        <v>0</v>
      </c>
      <c r="J15" s="1"/>
    </row>
    <row r="16" spans="1:10" x14ac:dyDescent="0.2">
      <c r="A16" s="154" t="s">
        <v>1</v>
      </c>
      <c r="B16" s="181"/>
      <c r="C16" s="36" t="s">
        <v>95</v>
      </c>
      <c r="D16" s="37">
        <v>3000</v>
      </c>
      <c r="E16" s="38">
        <v>1</v>
      </c>
      <c r="F16" s="38">
        <v>1</v>
      </c>
      <c r="G16" s="39">
        <f t="shared" si="0"/>
        <v>1</v>
      </c>
      <c r="H16" s="40"/>
      <c r="I16" s="141">
        <f t="shared" si="1"/>
        <v>0</v>
      </c>
      <c r="J16" s="1"/>
    </row>
    <row r="17" spans="1:10" ht="24" x14ac:dyDescent="0.2">
      <c r="A17" s="154"/>
      <c r="B17" s="181"/>
      <c r="C17" s="134" t="s">
        <v>96</v>
      </c>
      <c r="D17" s="24" t="s">
        <v>97</v>
      </c>
      <c r="E17" s="25">
        <v>1</v>
      </c>
      <c r="F17" s="25">
        <v>1</v>
      </c>
      <c r="G17" s="26">
        <f t="shared" si="0"/>
        <v>1</v>
      </c>
      <c r="H17" s="27"/>
      <c r="I17" s="141">
        <f t="shared" si="1"/>
        <v>0</v>
      </c>
      <c r="J17" s="1"/>
    </row>
    <row r="18" spans="1:10" x14ac:dyDescent="0.2">
      <c r="A18" s="154"/>
      <c r="B18" s="181"/>
      <c r="C18" s="23" t="s">
        <v>98</v>
      </c>
      <c r="D18" s="24">
        <v>2000</v>
      </c>
      <c r="E18" s="25">
        <v>1</v>
      </c>
      <c r="F18" s="25">
        <v>2</v>
      </c>
      <c r="G18" s="26">
        <f t="shared" si="0"/>
        <v>2</v>
      </c>
      <c r="H18" s="27"/>
      <c r="I18" s="141">
        <f t="shared" si="1"/>
        <v>0</v>
      </c>
      <c r="J18" s="1"/>
    </row>
    <row r="19" spans="1:10" x14ac:dyDescent="0.2">
      <c r="A19" s="154"/>
      <c r="B19" s="181"/>
      <c r="C19" s="23" t="s">
        <v>99</v>
      </c>
      <c r="D19" s="24">
        <v>2000</v>
      </c>
      <c r="E19" s="25">
        <v>1</v>
      </c>
      <c r="F19" s="25">
        <v>1</v>
      </c>
      <c r="G19" s="26">
        <f t="shared" si="0"/>
        <v>1</v>
      </c>
      <c r="H19" s="27"/>
      <c r="I19" s="141">
        <f t="shared" si="1"/>
        <v>0</v>
      </c>
      <c r="J19" s="1"/>
    </row>
    <row r="20" spans="1:10" x14ac:dyDescent="0.2">
      <c r="A20" s="154"/>
      <c r="B20" s="181"/>
      <c r="C20" s="23" t="s">
        <v>100</v>
      </c>
      <c r="D20" s="24">
        <v>2000</v>
      </c>
      <c r="E20" s="25">
        <v>1</v>
      </c>
      <c r="F20" s="25">
        <v>1</v>
      </c>
      <c r="G20" s="26">
        <f t="shared" si="0"/>
        <v>1</v>
      </c>
      <c r="H20" s="27"/>
      <c r="I20" s="141">
        <f t="shared" si="1"/>
        <v>0</v>
      </c>
      <c r="J20" s="1"/>
    </row>
    <row r="21" spans="1:10" x14ac:dyDescent="0.2">
      <c r="A21" s="154"/>
      <c r="B21" s="181"/>
      <c r="C21" s="23" t="s">
        <v>101</v>
      </c>
      <c r="D21" s="24">
        <v>1000</v>
      </c>
      <c r="E21" s="25">
        <v>1</v>
      </c>
      <c r="F21" s="25">
        <v>2</v>
      </c>
      <c r="G21" s="26">
        <f t="shared" si="0"/>
        <v>2</v>
      </c>
      <c r="H21" s="27"/>
      <c r="I21" s="141">
        <f t="shared" si="1"/>
        <v>0</v>
      </c>
      <c r="J21" s="1"/>
    </row>
    <row r="22" spans="1:10" x14ac:dyDescent="0.2">
      <c r="A22" s="154"/>
      <c r="B22" s="181"/>
      <c r="C22" s="23"/>
      <c r="D22" s="24"/>
      <c r="E22" s="25"/>
      <c r="F22" s="25"/>
      <c r="G22" s="26">
        <f t="shared" si="0"/>
        <v>0</v>
      </c>
      <c r="H22" s="27"/>
      <c r="I22" s="141">
        <f t="shared" si="1"/>
        <v>0</v>
      </c>
      <c r="J22" s="1"/>
    </row>
    <row r="23" spans="1:10" x14ac:dyDescent="0.2">
      <c r="A23" s="154"/>
      <c r="B23" s="181"/>
      <c r="C23" s="23"/>
      <c r="D23" s="24"/>
      <c r="E23" s="25"/>
      <c r="F23" s="25"/>
      <c r="G23" s="26">
        <f t="shared" si="0"/>
        <v>0</v>
      </c>
      <c r="H23" s="27"/>
      <c r="I23" s="141">
        <f t="shared" si="1"/>
        <v>0</v>
      </c>
      <c r="J23" s="1"/>
    </row>
    <row r="24" spans="1:10" x14ac:dyDescent="0.2">
      <c r="A24" s="154"/>
      <c r="B24" s="181"/>
      <c r="C24" s="23"/>
      <c r="D24" s="24"/>
      <c r="E24" s="25"/>
      <c r="F24" s="25"/>
      <c r="G24" s="26">
        <f t="shared" si="0"/>
        <v>0</v>
      </c>
      <c r="H24" s="27"/>
      <c r="I24" s="141">
        <f t="shared" si="1"/>
        <v>0</v>
      </c>
      <c r="J24" s="1"/>
    </row>
    <row r="25" spans="1:10" ht="13.5" thickBot="1" x14ac:dyDescent="0.25">
      <c r="A25" s="156"/>
      <c r="B25" s="182"/>
      <c r="C25" s="42"/>
      <c r="D25" s="43"/>
      <c r="E25" s="44"/>
      <c r="F25" s="44"/>
      <c r="G25" s="45">
        <f t="shared" si="0"/>
        <v>0</v>
      </c>
      <c r="H25" s="46"/>
      <c r="I25" s="142">
        <f t="shared" si="1"/>
        <v>0</v>
      </c>
      <c r="J25" s="1"/>
    </row>
    <row r="26" spans="1:10" x14ac:dyDescent="0.2">
      <c r="A26" s="170" t="s">
        <v>2</v>
      </c>
      <c r="B26" s="180"/>
      <c r="C26" s="16"/>
      <c r="D26" s="17"/>
      <c r="E26" s="18"/>
      <c r="F26" s="18"/>
      <c r="G26" s="19">
        <f t="shared" si="0"/>
        <v>0</v>
      </c>
      <c r="H26" s="20"/>
      <c r="I26" s="79"/>
      <c r="J26" s="1"/>
    </row>
    <row r="27" spans="1:10" ht="13.5" thickBot="1" x14ac:dyDescent="0.25">
      <c r="A27" s="154"/>
      <c r="B27" s="181"/>
      <c r="C27" s="23"/>
      <c r="D27" s="24"/>
      <c r="E27" s="25"/>
      <c r="F27" s="25"/>
      <c r="G27" s="26">
        <f t="shared" si="0"/>
        <v>0</v>
      </c>
      <c r="H27" s="27"/>
      <c r="I27" s="80"/>
      <c r="J27" s="1"/>
    </row>
    <row r="28" spans="1:10" ht="13.5" customHeight="1" x14ac:dyDescent="0.2">
      <c r="A28" s="174" t="s">
        <v>8</v>
      </c>
      <c r="B28" s="183"/>
      <c r="C28" s="16"/>
      <c r="D28" s="17"/>
      <c r="E28" s="18"/>
      <c r="F28" s="18"/>
      <c r="G28" s="19">
        <f t="shared" si="0"/>
        <v>0</v>
      </c>
      <c r="H28" s="20"/>
      <c r="I28" s="85"/>
      <c r="J28" s="1"/>
    </row>
    <row r="29" spans="1:10" x14ac:dyDescent="0.2">
      <c r="A29" s="176"/>
      <c r="B29" s="184"/>
      <c r="C29" s="23"/>
      <c r="D29" s="24"/>
      <c r="E29" s="25"/>
      <c r="F29" s="25"/>
      <c r="G29" s="26">
        <f t="shared" si="0"/>
        <v>0</v>
      </c>
      <c r="H29" s="27"/>
      <c r="I29" s="86"/>
      <c r="J29" s="1"/>
    </row>
    <row r="30" spans="1:10" ht="13.5" customHeight="1" x14ac:dyDescent="0.2">
      <c r="A30" s="176"/>
      <c r="B30" s="184"/>
      <c r="C30" s="42"/>
      <c r="D30" s="43"/>
      <c r="E30" s="44"/>
      <c r="F30" s="44"/>
      <c r="G30" s="45">
        <f t="shared" si="0"/>
        <v>0</v>
      </c>
      <c r="H30" s="46"/>
      <c r="I30" s="83"/>
      <c r="J30" s="1"/>
    </row>
    <row r="31" spans="1:10" ht="13.5" thickBot="1" x14ac:dyDescent="0.25">
      <c r="A31" s="178"/>
      <c r="B31" s="185"/>
      <c r="C31" s="30"/>
      <c r="D31" s="31"/>
      <c r="E31" s="32"/>
      <c r="F31" s="32"/>
      <c r="G31" s="33">
        <f t="shared" si="0"/>
        <v>0</v>
      </c>
      <c r="H31" s="34"/>
      <c r="I31" s="81"/>
      <c r="J31" s="1"/>
    </row>
    <row r="32" spans="1:10" s="1" customFormat="1" ht="12.5" thickBot="1" x14ac:dyDescent="0.25">
      <c r="A32" s="48"/>
      <c r="B32" s="48"/>
      <c r="C32" s="48"/>
      <c r="D32" s="48"/>
      <c r="E32" s="87"/>
      <c r="F32" s="49" t="s">
        <v>4</v>
      </c>
      <c r="G32" s="114">
        <f>SUM(G6:G31)</f>
        <v>18</v>
      </c>
      <c r="H32" s="51">
        <f>SUM(H6:H31)</f>
        <v>1</v>
      </c>
      <c r="I32" s="84">
        <f>SUM(I6:I31)</f>
        <v>0</v>
      </c>
    </row>
    <row r="33" spans="1:11" s="1" customFormat="1" ht="12" x14ac:dyDescent="0.2">
      <c r="A33" s="54"/>
      <c r="B33" s="54"/>
      <c r="C33" s="54"/>
      <c r="D33" s="54"/>
      <c r="E33" s="54"/>
      <c r="F33" s="55"/>
      <c r="G33" s="55"/>
      <c r="H33" s="55"/>
      <c r="I33" s="56"/>
    </row>
    <row r="34" spans="1:11" s="1" customFormat="1" ht="3.75" customHeight="1" x14ac:dyDescent="0.2">
      <c r="A34" s="54"/>
      <c r="B34" s="54"/>
      <c r="C34" s="54"/>
      <c r="D34" s="54"/>
      <c r="E34" s="54"/>
      <c r="F34" s="55"/>
      <c r="G34" s="55"/>
      <c r="H34" s="55"/>
      <c r="I34" s="56"/>
    </row>
    <row r="35" spans="1:11" s="1" customFormat="1" ht="12.5" thickBot="1" x14ac:dyDescent="0.25">
      <c r="C35" s="54" t="s">
        <v>25</v>
      </c>
      <c r="D35" s="54"/>
      <c r="E35" s="54" t="s">
        <v>102</v>
      </c>
      <c r="F35" s="55"/>
      <c r="G35" s="55"/>
      <c r="H35" s="55"/>
      <c r="I35" s="56"/>
    </row>
    <row r="36" spans="1:11" s="1" customFormat="1" ht="13.5" thickBot="1" x14ac:dyDescent="0.25">
      <c r="C36" s="91"/>
      <c r="D36" s="193" t="s">
        <v>62</v>
      </c>
      <c r="E36" s="218"/>
      <c r="F36" s="218"/>
      <c r="G36" s="219"/>
      <c r="H36" s="191"/>
      <c r="I36" s="192"/>
    </row>
    <row r="37" spans="1:11" s="1" customFormat="1" x14ac:dyDescent="0.2">
      <c r="C37" s="89" t="s">
        <v>42</v>
      </c>
      <c r="D37" s="196">
        <v>10</v>
      </c>
      <c r="E37" s="197"/>
      <c r="F37" s="197"/>
      <c r="G37" s="163"/>
      <c r="H37" s="162"/>
      <c r="I37" s="163"/>
    </row>
    <row r="38" spans="1:11" s="1" customFormat="1" ht="12" customHeight="1" x14ac:dyDescent="0.2">
      <c r="C38" s="90" t="s">
        <v>46</v>
      </c>
      <c r="D38" s="198">
        <f>1.5*10</f>
        <v>15</v>
      </c>
      <c r="E38" s="199"/>
      <c r="F38" s="199"/>
      <c r="G38" s="200"/>
      <c r="H38" s="199" t="s">
        <v>49</v>
      </c>
      <c r="I38" s="203"/>
    </row>
    <row r="39" spans="1:11" s="1" customFormat="1" ht="12" customHeight="1" x14ac:dyDescent="0.2">
      <c r="C39" s="90" t="s">
        <v>43</v>
      </c>
      <c r="D39" s="198">
        <v>0</v>
      </c>
      <c r="E39" s="199"/>
      <c r="F39" s="199"/>
      <c r="G39" s="200"/>
      <c r="H39" s="204"/>
      <c r="I39" s="200"/>
    </row>
    <row r="40" spans="1:11" s="1" customFormat="1" ht="13.5" thickBot="1" x14ac:dyDescent="0.25">
      <c r="C40" s="92" t="s">
        <v>2</v>
      </c>
      <c r="D40" s="188">
        <v>1</v>
      </c>
      <c r="E40" s="189"/>
      <c r="F40" s="189"/>
      <c r="G40" s="190"/>
      <c r="H40" s="168"/>
      <c r="I40" s="169"/>
    </row>
    <row r="41" spans="1:11" s="1" customFormat="1" ht="13.5" thickBot="1" x14ac:dyDescent="0.25">
      <c r="C41" s="93" t="s">
        <v>4</v>
      </c>
      <c r="D41" s="193">
        <f>SUM(D37:G40)</f>
        <v>26</v>
      </c>
      <c r="E41" s="201"/>
      <c r="F41" s="201"/>
      <c r="G41" s="202"/>
      <c r="H41" s="201"/>
      <c r="I41" s="202"/>
    </row>
    <row r="42" spans="1:11" s="1" customFormat="1" x14ac:dyDescent="0.2">
      <c r="A42" s="54"/>
      <c r="B42" s="54"/>
      <c r="C42" s="54"/>
      <c r="D42" s="54"/>
      <c r="E42" s="99" t="s">
        <v>83</v>
      </c>
      <c r="F42" s="100" t="s">
        <v>45</v>
      </c>
      <c r="G42" s="101"/>
      <c r="H42" s="101"/>
    </row>
    <row r="43" spans="1:11" s="1" customFormat="1" x14ac:dyDescent="0.2">
      <c r="A43" s="54"/>
      <c r="B43" s="54"/>
      <c r="C43" s="54"/>
      <c r="D43" s="54"/>
      <c r="E43" s="99" t="s">
        <v>84</v>
      </c>
      <c r="F43" s="94" t="s">
        <v>50</v>
      </c>
      <c r="G43" s="3"/>
      <c r="H43" s="3"/>
    </row>
    <row r="44" spans="1:11" s="1" customFormat="1" ht="12.5" thickBot="1" x14ac:dyDescent="0.25">
      <c r="A44" s="54"/>
      <c r="B44" s="54"/>
      <c r="C44" s="54"/>
      <c r="D44" s="54"/>
      <c r="E44" s="54"/>
      <c r="F44" s="55"/>
      <c r="G44" s="55"/>
      <c r="H44" s="55"/>
      <c r="I44" s="56"/>
    </row>
    <row r="45" spans="1:11" s="1" customFormat="1" x14ac:dyDescent="0.2">
      <c r="A45" s="54"/>
      <c r="B45" s="54"/>
      <c r="C45" s="54"/>
      <c r="D45" s="54"/>
      <c r="E45" s="161" t="s">
        <v>27</v>
      </c>
      <c r="F45" s="162"/>
      <c r="G45" s="162"/>
      <c r="H45" s="163"/>
      <c r="I45" s="95">
        <f>G32-H32</f>
        <v>17</v>
      </c>
      <c r="J45" s="4"/>
      <c r="K45" s="3"/>
    </row>
    <row r="46" spans="1:11" s="1" customFormat="1" x14ac:dyDescent="0.2">
      <c r="A46" s="54"/>
      <c r="B46" s="54"/>
      <c r="C46" s="54"/>
      <c r="D46" s="54"/>
      <c r="E46" s="164" t="s">
        <v>61</v>
      </c>
      <c r="F46" s="220"/>
      <c r="G46" s="220"/>
      <c r="H46" s="221"/>
      <c r="I46" s="96">
        <f>I32+D41</f>
        <v>26</v>
      </c>
    </row>
    <row r="47" spans="1:11" ht="13.5" thickBot="1" x14ac:dyDescent="0.25">
      <c r="A47" s="5"/>
      <c r="B47" s="5"/>
      <c r="C47" s="5"/>
      <c r="D47" s="5"/>
      <c r="E47" s="167" t="s">
        <v>28</v>
      </c>
      <c r="F47" s="168"/>
      <c r="G47" s="168"/>
      <c r="H47" s="169"/>
      <c r="I47" s="135">
        <f>(1-I45/I46)*100</f>
        <v>34.615384615384613</v>
      </c>
      <c r="J47" s="1"/>
    </row>
    <row r="48" spans="1:11" x14ac:dyDescent="0.2">
      <c r="A48" s="5"/>
      <c r="B48" s="5"/>
      <c r="C48" s="5"/>
      <c r="D48" s="5"/>
      <c r="E48" s="5"/>
      <c r="F48" s="88"/>
      <c r="G48" s="88"/>
      <c r="H48" s="77"/>
      <c r="I48" s="98"/>
      <c r="J48" s="1"/>
    </row>
    <row r="49" spans="1:10" x14ac:dyDescent="0.2">
      <c r="A49" s="58" t="s">
        <v>35</v>
      </c>
      <c r="B49" s="160" t="s">
        <v>36</v>
      </c>
      <c r="C49" s="160"/>
      <c r="D49" s="160"/>
      <c r="E49" s="160"/>
      <c r="F49" s="160"/>
      <c r="G49" s="160"/>
      <c r="H49" s="160"/>
      <c r="I49" s="160"/>
    </row>
    <row r="50" spans="1:10" x14ac:dyDescent="0.2">
      <c r="A50" s="59" t="s">
        <v>85</v>
      </c>
      <c r="B50" s="205" t="s">
        <v>53</v>
      </c>
      <c r="C50" s="205"/>
      <c r="D50" s="205"/>
      <c r="E50" s="205"/>
      <c r="F50" s="205"/>
      <c r="G50" s="205"/>
      <c r="H50" s="205"/>
      <c r="I50" s="205"/>
      <c r="J50" s="117"/>
    </row>
    <row r="51" spans="1:10" x14ac:dyDescent="0.2">
      <c r="A51" s="59" t="s">
        <v>86</v>
      </c>
      <c r="B51" s="160" t="s">
        <v>39</v>
      </c>
      <c r="C51" s="160"/>
      <c r="D51" s="160"/>
      <c r="E51" s="160"/>
      <c r="F51" s="160"/>
      <c r="G51" s="160"/>
      <c r="H51" s="160"/>
      <c r="I51" s="160"/>
    </row>
    <row r="52" spans="1:10" ht="27" customHeight="1" x14ac:dyDescent="0.2">
      <c r="A52" s="103" t="s">
        <v>87</v>
      </c>
      <c r="B52" s="159" t="s">
        <v>81</v>
      </c>
      <c r="C52" s="159"/>
      <c r="D52" s="159"/>
      <c r="E52" s="159"/>
      <c r="F52" s="159"/>
      <c r="G52" s="159"/>
      <c r="H52" s="159"/>
      <c r="I52" s="159"/>
    </row>
    <row r="53" spans="1:10" ht="26.25" customHeight="1" x14ac:dyDescent="0.2">
      <c r="A53" s="103" t="s">
        <v>88</v>
      </c>
      <c r="B53" s="159" t="s">
        <v>78</v>
      </c>
      <c r="C53" s="159"/>
      <c r="D53" s="159"/>
      <c r="E53" s="159"/>
      <c r="F53" s="159"/>
      <c r="G53" s="159"/>
      <c r="H53" s="159"/>
      <c r="I53" s="159"/>
      <c r="J53" s="60"/>
    </row>
    <row r="54" spans="1:10" ht="26.25" customHeight="1" x14ac:dyDescent="0.2">
      <c r="A54" s="120">
        <v>6</v>
      </c>
      <c r="B54" s="153" t="s">
        <v>63</v>
      </c>
      <c r="C54" s="153"/>
      <c r="D54" s="153"/>
      <c r="E54" s="153"/>
      <c r="F54" s="153"/>
      <c r="G54" s="153"/>
      <c r="H54" s="153"/>
      <c r="I54" s="153"/>
      <c r="J54" s="102"/>
    </row>
    <row r="55" spans="1:10" ht="26.25" customHeight="1" x14ac:dyDescent="0.2">
      <c r="A55" s="120">
        <v>7</v>
      </c>
      <c r="B55" s="153" t="s">
        <v>107</v>
      </c>
      <c r="C55" s="153"/>
      <c r="D55" s="153"/>
      <c r="E55" s="153"/>
      <c r="F55" s="153"/>
      <c r="G55" s="153"/>
      <c r="H55" s="153"/>
      <c r="I55" s="153"/>
    </row>
    <row r="56" spans="1:10" x14ac:dyDescent="0.2">
      <c r="A56" s="5"/>
      <c r="B56" s="5"/>
      <c r="C56" s="5"/>
      <c r="D56" s="5"/>
      <c r="E56" s="5"/>
      <c r="F56" s="6"/>
      <c r="G56" s="5"/>
      <c r="H56" s="5"/>
      <c r="I56" s="5"/>
    </row>
    <row r="57" spans="1:10" x14ac:dyDescent="0.2">
      <c r="A57" s="5"/>
      <c r="B57" s="5"/>
      <c r="C57" s="5"/>
      <c r="D57" s="5"/>
      <c r="E57" s="5"/>
      <c r="F57" s="6"/>
      <c r="G57" s="5"/>
      <c r="H57" s="5"/>
      <c r="I57" s="5"/>
    </row>
    <row r="58" spans="1:10" x14ac:dyDescent="0.2">
      <c r="A58" s="5"/>
      <c r="B58" s="5"/>
      <c r="C58" s="5"/>
      <c r="D58" s="5"/>
      <c r="E58" s="5"/>
      <c r="F58" s="6"/>
      <c r="G58" s="5"/>
      <c r="H58" s="5"/>
      <c r="I58" s="5"/>
    </row>
    <row r="59" spans="1:10" x14ac:dyDescent="0.2">
      <c r="A59" s="5"/>
      <c r="B59" s="5"/>
      <c r="C59" s="5"/>
      <c r="D59" s="5"/>
      <c r="E59" s="5"/>
      <c r="F59" s="6"/>
      <c r="G59" s="5"/>
      <c r="H59" s="5"/>
      <c r="I59" s="5"/>
    </row>
    <row r="60" spans="1:10" x14ac:dyDescent="0.2">
      <c r="A60" s="5"/>
      <c r="B60" s="5"/>
      <c r="C60" s="5"/>
      <c r="D60" s="5"/>
      <c r="E60" s="5"/>
      <c r="F60" s="6"/>
      <c r="G60" s="5"/>
      <c r="H60" s="5"/>
      <c r="I60" s="5"/>
    </row>
    <row r="61" spans="1:10" x14ac:dyDescent="0.2">
      <c r="A61" s="5"/>
      <c r="B61" s="5"/>
      <c r="C61" s="5"/>
      <c r="D61" s="5"/>
      <c r="E61" s="5"/>
      <c r="F61" s="6"/>
      <c r="G61" s="5"/>
      <c r="H61" s="5"/>
      <c r="I61" s="5"/>
    </row>
    <row r="62" spans="1:10" x14ac:dyDescent="0.2">
      <c r="A62" s="5"/>
      <c r="B62" s="5"/>
      <c r="C62" s="5"/>
      <c r="D62" s="5"/>
      <c r="E62" s="5"/>
      <c r="F62" s="6"/>
      <c r="G62" s="5"/>
      <c r="H62" s="5"/>
      <c r="I62" s="5"/>
    </row>
    <row r="63" spans="1:10" x14ac:dyDescent="0.2">
      <c r="A63" s="5"/>
      <c r="B63" s="5"/>
      <c r="C63" s="5"/>
      <c r="D63" s="5"/>
      <c r="E63" s="5"/>
      <c r="F63" s="6"/>
      <c r="G63" s="5"/>
      <c r="H63" s="5"/>
      <c r="I63" s="5"/>
    </row>
  </sheetData>
  <mergeCells count="26">
    <mergeCell ref="A6:B15"/>
    <mergeCell ref="A16:B25"/>
    <mergeCell ref="A28:B31"/>
    <mergeCell ref="B50:I50"/>
    <mergeCell ref="E46:H46"/>
    <mergeCell ref="H40:I40"/>
    <mergeCell ref="H41:I41"/>
    <mergeCell ref="D41:G41"/>
    <mergeCell ref="A26:B27"/>
    <mergeCell ref="E45:H45"/>
    <mergeCell ref="B49:I49"/>
    <mergeCell ref="E47:H47"/>
    <mergeCell ref="B55:I55"/>
    <mergeCell ref="H37:I37"/>
    <mergeCell ref="H36:I36"/>
    <mergeCell ref="H38:I38"/>
    <mergeCell ref="H39:I39"/>
    <mergeCell ref="D36:G36"/>
    <mergeCell ref="D37:G37"/>
    <mergeCell ref="D38:G38"/>
    <mergeCell ref="D39:G39"/>
    <mergeCell ref="D40:G40"/>
    <mergeCell ref="B54:I54"/>
    <mergeCell ref="B52:I52"/>
    <mergeCell ref="B53:I53"/>
    <mergeCell ref="B51:I51"/>
  </mergeCells>
  <phoneticPr fontId="2"/>
  <pageMargins left="0.88" right="0.76" top="0.51181102362204722" bottom="0.51181102362204722"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5"/>
  <sheetViews>
    <sheetView showGridLines="0" workbookViewId="0">
      <selection activeCell="M44" sqref="M44"/>
    </sheetView>
  </sheetViews>
  <sheetFormatPr defaultRowHeight="13" x14ac:dyDescent="0.2"/>
  <cols>
    <col min="1" max="1" width="4.7265625" customWidth="1"/>
    <col min="2" max="2" width="7.453125" customWidth="1"/>
    <col min="3" max="3" width="20.6328125" customWidth="1"/>
    <col min="4" max="4" width="5.26953125" customWidth="1"/>
    <col min="5" max="5" width="6.6328125" customWidth="1"/>
    <col min="6" max="6" width="5.36328125" style="2" customWidth="1"/>
    <col min="7" max="7" width="6.90625" customWidth="1"/>
    <col min="8" max="8" width="7.26953125" customWidth="1"/>
    <col min="9" max="9" width="11.453125" customWidth="1"/>
    <col min="10" max="10" width="10" customWidth="1"/>
  </cols>
  <sheetData>
    <row r="1" spans="1:11" x14ac:dyDescent="0.2">
      <c r="A1" s="5" t="s">
        <v>135</v>
      </c>
      <c r="B1" s="5"/>
      <c r="C1" s="5"/>
      <c r="D1" s="5"/>
      <c r="E1" s="5"/>
      <c r="F1" s="6"/>
      <c r="G1" s="5"/>
      <c r="H1" s="5"/>
      <c r="I1" s="5"/>
      <c r="J1" s="5"/>
    </row>
    <row r="2" spans="1:11" x14ac:dyDescent="0.2">
      <c r="A2" s="5" t="s">
        <v>64</v>
      </c>
      <c r="B2" s="5"/>
      <c r="C2" s="5"/>
      <c r="D2" s="5"/>
      <c r="E2" s="5"/>
      <c r="F2" s="6"/>
      <c r="G2" s="5"/>
      <c r="H2" s="5"/>
      <c r="I2" s="5"/>
      <c r="J2" s="5"/>
    </row>
    <row r="3" spans="1:11" ht="13.5" thickBot="1" x14ac:dyDescent="0.25">
      <c r="A3" s="5"/>
      <c r="B3" s="5"/>
      <c r="C3" s="5" t="s">
        <v>34</v>
      </c>
      <c r="D3" s="5"/>
      <c r="E3" s="5"/>
      <c r="F3" s="6"/>
      <c r="G3" s="5"/>
      <c r="H3" s="5"/>
      <c r="I3" s="5"/>
      <c r="J3" s="58"/>
      <c r="K3" s="1"/>
    </row>
    <row r="4" spans="1:11" ht="36.75" customHeight="1" thickBot="1" x14ac:dyDescent="0.25">
      <c r="A4" s="7"/>
      <c r="B4" s="8"/>
      <c r="C4" s="9" t="s">
        <v>3</v>
      </c>
      <c r="D4" s="10" t="s">
        <v>7</v>
      </c>
      <c r="E4" s="11" t="s">
        <v>5</v>
      </c>
      <c r="F4" s="11" t="s">
        <v>6</v>
      </c>
      <c r="G4" s="12" t="s">
        <v>32</v>
      </c>
      <c r="H4" s="13" t="s">
        <v>33</v>
      </c>
      <c r="I4" s="14" t="s">
        <v>44</v>
      </c>
      <c r="J4" s="15" t="s">
        <v>60</v>
      </c>
      <c r="K4" s="1"/>
    </row>
    <row r="5" spans="1:11" x14ac:dyDescent="0.2">
      <c r="A5" s="170" t="s">
        <v>0</v>
      </c>
      <c r="B5" s="158"/>
      <c r="C5" s="16" t="s">
        <v>11</v>
      </c>
      <c r="D5" s="17">
        <v>1000</v>
      </c>
      <c r="E5" s="18">
        <v>1</v>
      </c>
      <c r="F5" s="18">
        <v>1</v>
      </c>
      <c r="G5" s="19">
        <f>E5*F5</f>
        <v>1</v>
      </c>
      <c r="H5" s="20"/>
      <c r="I5" s="21">
        <f t="shared" ref="I5:I10" si="0">IF(E5&gt;=2,F5,0)</f>
        <v>0</v>
      </c>
      <c r="J5" s="214">
        <v>16</v>
      </c>
      <c r="K5" s="1"/>
    </row>
    <row r="6" spans="1:11" x14ac:dyDescent="0.2">
      <c r="A6" s="154"/>
      <c r="B6" s="155"/>
      <c r="C6" s="23" t="s">
        <v>12</v>
      </c>
      <c r="D6" s="24">
        <v>1500</v>
      </c>
      <c r="E6" s="25">
        <v>1</v>
      </c>
      <c r="F6" s="25">
        <v>1</v>
      </c>
      <c r="G6" s="26">
        <f t="shared" ref="G6:G27" si="1">E6*F6</f>
        <v>1</v>
      </c>
      <c r="H6" s="27"/>
      <c r="I6" s="28">
        <f t="shared" si="0"/>
        <v>0</v>
      </c>
      <c r="J6" s="215"/>
      <c r="K6" s="1"/>
    </row>
    <row r="7" spans="1:11" x14ac:dyDescent="0.2">
      <c r="A7" s="154"/>
      <c r="B7" s="155"/>
      <c r="C7" s="23" t="s">
        <v>13</v>
      </c>
      <c r="D7" s="24">
        <v>500</v>
      </c>
      <c r="E7" s="25">
        <v>1</v>
      </c>
      <c r="F7" s="25">
        <v>2</v>
      </c>
      <c r="G7" s="26">
        <f t="shared" si="1"/>
        <v>2</v>
      </c>
      <c r="H7" s="27"/>
      <c r="I7" s="28">
        <f t="shared" si="0"/>
        <v>0</v>
      </c>
      <c r="J7" s="215"/>
      <c r="K7" s="1"/>
    </row>
    <row r="8" spans="1:11" x14ac:dyDescent="0.2">
      <c r="A8" s="154"/>
      <c r="B8" s="155"/>
      <c r="C8" s="23" t="s">
        <v>14</v>
      </c>
      <c r="D8" s="24">
        <v>1500</v>
      </c>
      <c r="E8" s="25">
        <v>1</v>
      </c>
      <c r="F8" s="25">
        <v>2</v>
      </c>
      <c r="G8" s="26">
        <f t="shared" si="1"/>
        <v>2</v>
      </c>
      <c r="H8" s="27"/>
      <c r="I8" s="28">
        <f t="shared" si="0"/>
        <v>0</v>
      </c>
      <c r="J8" s="215"/>
      <c r="K8" s="1"/>
    </row>
    <row r="9" spans="1:11" x14ac:dyDescent="0.2">
      <c r="A9" s="154"/>
      <c r="B9" s="155"/>
      <c r="C9" s="23" t="s">
        <v>29</v>
      </c>
      <c r="D9" s="24">
        <v>3000</v>
      </c>
      <c r="E9" s="25">
        <v>1</v>
      </c>
      <c r="F9" s="25">
        <v>1</v>
      </c>
      <c r="G9" s="26">
        <f t="shared" si="1"/>
        <v>1</v>
      </c>
      <c r="H9" s="27"/>
      <c r="I9" s="28">
        <f t="shared" si="0"/>
        <v>0</v>
      </c>
      <c r="J9" s="215"/>
      <c r="K9" s="1"/>
    </row>
    <row r="10" spans="1:11" x14ac:dyDescent="0.2">
      <c r="A10" s="154"/>
      <c r="B10" s="155"/>
      <c r="C10" s="23" t="s">
        <v>15</v>
      </c>
      <c r="D10" s="24">
        <v>1500</v>
      </c>
      <c r="E10" s="25">
        <v>1</v>
      </c>
      <c r="F10" s="25">
        <v>1</v>
      </c>
      <c r="G10" s="26">
        <f t="shared" si="1"/>
        <v>1</v>
      </c>
      <c r="H10" s="27"/>
      <c r="I10" s="28">
        <f t="shared" si="0"/>
        <v>0</v>
      </c>
      <c r="J10" s="215"/>
      <c r="K10" s="1"/>
    </row>
    <row r="11" spans="1:11" x14ac:dyDescent="0.2">
      <c r="A11" s="154"/>
      <c r="B11" s="155"/>
      <c r="C11" s="23" t="s">
        <v>38</v>
      </c>
      <c r="D11" s="24">
        <v>800</v>
      </c>
      <c r="E11" s="25">
        <v>2</v>
      </c>
      <c r="F11" s="25">
        <v>2</v>
      </c>
      <c r="G11" s="26">
        <f t="shared" si="1"/>
        <v>4</v>
      </c>
      <c r="H11" s="27"/>
      <c r="I11" s="28">
        <f>IF(E11&gt;=2,F11,0)</f>
        <v>2</v>
      </c>
      <c r="J11" s="215"/>
      <c r="K11" s="1"/>
    </row>
    <row r="12" spans="1:11" x14ac:dyDescent="0.2">
      <c r="A12" s="154"/>
      <c r="B12" s="155"/>
      <c r="C12" s="23" t="s">
        <v>23</v>
      </c>
      <c r="D12" s="24">
        <v>10</v>
      </c>
      <c r="E12" s="25">
        <v>1</v>
      </c>
      <c r="F12" s="25">
        <v>1</v>
      </c>
      <c r="G12" s="26">
        <f t="shared" si="1"/>
        <v>1</v>
      </c>
      <c r="H12" s="27">
        <v>1</v>
      </c>
      <c r="I12" s="28">
        <f>IF(E12&gt;=2,F12,0)</f>
        <v>0</v>
      </c>
      <c r="J12" s="215"/>
      <c r="K12" s="1"/>
    </row>
    <row r="13" spans="1:11" x14ac:dyDescent="0.2">
      <c r="A13" s="154"/>
      <c r="B13" s="155"/>
      <c r="C13" s="23" t="s">
        <v>12</v>
      </c>
      <c r="D13" s="24">
        <v>1500</v>
      </c>
      <c r="E13" s="25">
        <v>1</v>
      </c>
      <c r="F13" s="25">
        <v>1</v>
      </c>
      <c r="G13" s="26">
        <f t="shared" si="1"/>
        <v>1</v>
      </c>
      <c r="H13" s="27"/>
      <c r="I13" s="28">
        <f>IF(E13&gt;=2,F13,0)</f>
        <v>0</v>
      </c>
      <c r="J13" s="215"/>
      <c r="K13" s="1"/>
    </row>
    <row r="14" spans="1:11" x14ac:dyDescent="0.2">
      <c r="A14" s="145"/>
      <c r="B14" s="225" t="s">
        <v>138</v>
      </c>
      <c r="C14" s="23" t="s">
        <v>11</v>
      </c>
      <c r="D14" s="24">
        <v>1000</v>
      </c>
      <c r="E14" s="25">
        <v>1</v>
      </c>
      <c r="F14" s="25">
        <v>1</v>
      </c>
      <c r="G14" s="26">
        <f>E14*F14</f>
        <v>1</v>
      </c>
      <c r="H14" s="27">
        <v>1</v>
      </c>
      <c r="I14" s="28">
        <v>0</v>
      </c>
      <c r="J14" s="215"/>
      <c r="K14" s="1"/>
    </row>
    <row r="15" spans="1:11" ht="13.5" thickBot="1" x14ac:dyDescent="0.25">
      <c r="A15" s="144"/>
      <c r="B15" s="226"/>
      <c r="C15" s="23"/>
      <c r="D15" s="24"/>
      <c r="E15" s="25"/>
      <c r="F15" s="25"/>
      <c r="G15" s="26"/>
      <c r="H15" s="27"/>
      <c r="I15" s="28"/>
      <c r="J15" s="215"/>
      <c r="K15" s="1"/>
    </row>
    <row r="16" spans="1:11" x14ac:dyDescent="0.2">
      <c r="A16" s="170" t="s">
        <v>1</v>
      </c>
      <c r="B16" s="158"/>
      <c r="C16" s="16" t="s">
        <v>16</v>
      </c>
      <c r="D16" s="17">
        <v>4000</v>
      </c>
      <c r="E16" s="18">
        <v>1</v>
      </c>
      <c r="F16" s="18">
        <v>1</v>
      </c>
      <c r="G16" s="19">
        <f t="shared" si="1"/>
        <v>1</v>
      </c>
      <c r="H16" s="20"/>
      <c r="I16" s="21">
        <f t="shared" ref="I16:I25" si="2">IF(E16&gt;=2,F16,0)</f>
        <v>0</v>
      </c>
      <c r="J16" s="158">
        <v>15</v>
      </c>
      <c r="K16" s="1"/>
    </row>
    <row r="17" spans="1:11" x14ac:dyDescent="0.2">
      <c r="A17" s="154"/>
      <c r="B17" s="155"/>
      <c r="C17" s="23" t="s">
        <v>109</v>
      </c>
      <c r="D17" s="24">
        <v>2000</v>
      </c>
      <c r="E17" s="25">
        <v>1</v>
      </c>
      <c r="F17" s="25">
        <v>1</v>
      </c>
      <c r="G17" s="26">
        <f t="shared" si="1"/>
        <v>1</v>
      </c>
      <c r="H17" s="27"/>
      <c r="I17" s="28">
        <f t="shared" si="2"/>
        <v>0</v>
      </c>
      <c r="J17" s="155"/>
      <c r="K17" s="1"/>
    </row>
    <row r="18" spans="1:11" x14ac:dyDescent="0.2">
      <c r="A18" s="154"/>
      <c r="B18" s="155"/>
      <c r="C18" s="23" t="s">
        <v>17</v>
      </c>
      <c r="D18" s="24">
        <v>3000</v>
      </c>
      <c r="E18" s="25">
        <v>1</v>
      </c>
      <c r="F18" s="25">
        <v>1</v>
      </c>
      <c r="G18" s="26">
        <f t="shared" si="1"/>
        <v>1</v>
      </c>
      <c r="H18" s="27"/>
      <c r="I18" s="28">
        <f t="shared" si="2"/>
        <v>0</v>
      </c>
      <c r="J18" s="155"/>
      <c r="K18" s="1"/>
    </row>
    <row r="19" spans="1:11" x14ac:dyDescent="0.2">
      <c r="A19" s="154"/>
      <c r="B19" s="155"/>
      <c r="C19" s="23" t="s">
        <v>18</v>
      </c>
      <c r="D19" s="24">
        <v>1000</v>
      </c>
      <c r="E19" s="25">
        <v>1</v>
      </c>
      <c r="F19" s="25">
        <v>1</v>
      </c>
      <c r="G19" s="26">
        <f t="shared" si="1"/>
        <v>1</v>
      </c>
      <c r="H19" s="27"/>
      <c r="I19" s="28">
        <f t="shared" si="2"/>
        <v>0</v>
      </c>
      <c r="J19" s="155"/>
      <c r="K19" s="1"/>
    </row>
    <row r="20" spans="1:11" x14ac:dyDescent="0.2">
      <c r="A20" s="154"/>
      <c r="B20" s="155"/>
      <c r="C20" s="23" t="s">
        <v>19</v>
      </c>
      <c r="D20" s="24">
        <v>2000</v>
      </c>
      <c r="E20" s="25">
        <v>1</v>
      </c>
      <c r="F20" s="25">
        <v>1</v>
      </c>
      <c r="G20" s="26">
        <f t="shared" si="1"/>
        <v>1</v>
      </c>
      <c r="H20" s="27"/>
      <c r="I20" s="28">
        <f t="shared" si="2"/>
        <v>0</v>
      </c>
      <c r="J20" s="155"/>
      <c r="K20" s="1"/>
    </row>
    <row r="21" spans="1:11" x14ac:dyDescent="0.2">
      <c r="A21" s="154"/>
      <c r="B21" s="155"/>
      <c r="C21" s="23" t="s">
        <v>20</v>
      </c>
      <c r="D21" s="24">
        <v>2000</v>
      </c>
      <c r="E21" s="25">
        <v>1</v>
      </c>
      <c r="F21" s="25">
        <v>1</v>
      </c>
      <c r="G21" s="26">
        <f t="shared" si="1"/>
        <v>1</v>
      </c>
      <c r="H21" s="27"/>
      <c r="I21" s="28">
        <f t="shared" si="2"/>
        <v>0</v>
      </c>
      <c r="J21" s="155"/>
      <c r="K21" s="1"/>
    </row>
    <row r="22" spans="1:11" x14ac:dyDescent="0.2">
      <c r="A22" s="154"/>
      <c r="B22" s="155"/>
      <c r="C22" s="23" t="s">
        <v>21</v>
      </c>
      <c r="D22" s="24">
        <v>4000</v>
      </c>
      <c r="E22" s="25">
        <v>1</v>
      </c>
      <c r="F22" s="25">
        <v>1</v>
      </c>
      <c r="G22" s="26">
        <f t="shared" si="1"/>
        <v>1</v>
      </c>
      <c r="H22" s="27"/>
      <c r="I22" s="28">
        <f t="shared" si="2"/>
        <v>0</v>
      </c>
      <c r="J22" s="155"/>
      <c r="K22" s="1"/>
    </row>
    <row r="23" spans="1:11" x14ac:dyDescent="0.2">
      <c r="A23" s="154"/>
      <c r="B23" s="155"/>
      <c r="C23" s="23" t="s">
        <v>30</v>
      </c>
      <c r="D23" s="24">
        <v>1000</v>
      </c>
      <c r="E23" s="25">
        <v>1</v>
      </c>
      <c r="F23" s="25">
        <v>1</v>
      </c>
      <c r="G23" s="26">
        <f t="shared" si="1"/>
        <v>1</v>
      </c>
      <c r="H23" s="27"/>
      <c r="I23" s="28">
        <f t="shared" si="2"/>
        <v>0</v>
      </c>
      <c r="J23" s="155"/>
      <c r="K23" s="1"/>
    </row>
    <row r="24" spans="1:11" x14ac:dyDescent="0.2">
      <c r="A24" s="154"/>
      <c r="B24" s="155"/>
      <c r="C24" s="23" t="s">
        <v>37</v>
      </c>
      <c r="D24" s="24">
        <v>1000</v>
      </c>
      <c r="E24" s="25">
        <v>1</v>
      </c>
      <c r="F24" s="25">
        <v>1</v>
      </c>
      <c r="G24" s="26">
        <f>E24*F24</f>
        <v>1</v>
      </c>
      <c r="H24" s="27">
        <v>1</v>
      </c>
      <c r="I24" s="28">
        <f>IF(E24&gt;=2,F24,0)</f>
        <v>0</v>
      </c>
      <c r="J24" s="155"/>
      <c r="K24" s="1"/>
    </row>
    <row r="25" spans="1:11" ht="13.5" thickBot="1" x14ac:dyDescent="0.25">
      <c r="A25" s="156"/>
      <c r="B25" s="157"/>
      <c r="C25" s="42"/>
      <c r="D25" s="43"/>
      <c r="E25" s="44"/>
      <c r="F25" s="44"/>
      <c r="G25" s="45">
        <f t="shared" si="1"/>
        <v>0</v>
      </c>
      <c r="H25" s="46"/>
      <c r="I25" s="47">
        <f t="shared" si="2"/>
        <v>0</v>
      </c>
      <c r="J25" s="157"/>
      <c r="K25" s="1"/>
    </row>
    <row r="26" spans="1:11" x14ac:dyDescent="0.2">
      <c r="A26" s="170" t="s">
        <v>2</v>
      </c>
      <c r="B26" s="158"/>
      <c r="C26" s="16"/>
      <c r="D26" s="17"/>
      <c r="E26" s="18"/>
      <c r="F26" s="18"/>
      <c r="G26" s="19">
        <f t="shared" si="1"/>
        <v>0</v>
      </c>
      <c r="H26" s="20"/>
      <c r="I26" s="21">
        <v>0</v>
      </c>
      <c r="J26" s="158">
        <v>3</v>
      </c>
      <c r="K26" s="1"/>
    </row>
    <row r="27" spans="1:11" ht="13.5" thickBot="1" x14ac:dyDescent="0.25">
      <c r="A27" s="154"/>
      <c r="B27" s="155"/>
      <c r="C27" s="23"/>
      <c r="D27" s="24"/>
      <c r="E27" s="25"/>
      <c r="F27" s="25"/>
      <c r="G27" s="26">
        <f t="shared" si="1"/>
        <v>0</v>
      </c>
      <c r="H27" s="27"/>
      <c r="I27" s="137">
        <v>0</v>
      </c>
      <c r="J27" s="155"/>
      <c r="K27" s="1"/>
    </row>
    <row r="28" spans="1:11" x14ac:dyDescent="0.2">
      <c r="A28" s="174" t="s">
        <v>8</v>
      </c>
      <c r="B28" s="231" t="s">
        <v>9</v>
      </c>
      <c r="C28" s="16" t="s">
        <v>22</v>
      </c>
      <c r="D28" s="17">
        <v>1500</v>
      </c>
      <c r="E28" s="18">
        <v>1</v>
      </c>
      <c r="F28" s="18">
        <v>1</v>
      </c>
      <c r="G28" s="19">
        <f t="shared" ref="G28:G34" si="3">E28*F28</f>
        <v>1</v>
      </c>
      <c r="H28" s="20"/>
      <c r="I28" s="47">
        <f>IF(E28&gt;=1,G28,0)</f>
        <v>1</v>
      </c>
      <c r="J28" s="222"/>
      <c r="K28" s="1"/>
    </row>
    <row r="29" spans="1:11" x14ac:dyDescent="0.2">
      <c r="A29" s="154"/>
      <c r="B29" s="232"/>
      <c r="C29" s="23"/>
      <c r="D29" s="24"/>
      <c r="E29" s="25"/>
      <c r="F29" s="25"/>
      <c r="G29" s="26">
        <f t="shared" si="3"/>
        <v>0</v>
      </c>
      <c r="H29" s="27"/>
      <c r="I29" s="138">
        <f>IF(E29&gt;=1,G29,0)</f>
        <v>0</v>
      </c>
      <c r="J29" s="224"/>
      <c r="K29" s="1"/>
    </row>
    <row r="30" spans="1:11" x14ac:dyDescent="0.2">
      <c r="A30" s="154"/>
      <c r="B30" s="227" t="s">
        <v>10</v>
      </c>
      <c r="C30" s="42" t="s">
        <v>23</v>
      </c>
      <c r="D30" s="43">
        <v>100</v>
      </c>
      <c r="E30" s="44">
        <v>1</v>
      </c>
      <c r="F30" s="44">
        <v>2</v>
      </c>
      <c r="G30" s="45">
        <f t="shared" si="3"/>
        <v>2</v>
      </c>
      <c r="H30" s="46">
        <v>2</v>
      </c>
      <c r="I30" s="133">
        <v>0</v>
      </c>
      <c r="J30" s="224"/>
      <c r="K30" s="118"/>
    </row>
    <row r="31" spans="1:11" x14ac:dyDescent="0.2">
      <c r="A31" s="154"/>
      <c r="B31" s="217"/>
      <c r="C31" s="42"/>
      <c r="D31" s="43"/>
      <c r="E31" s="44"/>
      <c r="F31" s="44"/>
      <c r="G31" s="45">
        <f t="shared" si="3"/>
        <v>0</v>
      </c>
      <c r="H31" s="46"/>
      <c r="I31" s="136">
        <f>IF(E31&gt;=1,G31,0)</f>
        <v>0</v>
      </c>
      <c r="J31" s="224"/>
      <c r="K31" s="118"/>
    </row>
    <row r="32" spans="1:11" ht="13.5" thickBot="1" x14ac:dyDescent="0.25">
      <c r="A32" s="156"/>
      <c r="B32" s="228"/>
      <c r="C32" s="30" t="s">
        <v>24</v>
      </c>
      <c r="D32" s="31">
        <v>1200</v>
      </c>
      <c r="E32" s="32">
        <v>1</v>
      </c>
      <c r="F32" s="32">
        <v>2</v>
      </c>
      <c r="G32" s="33">
        <f t="shared" si="3"/>
        <v>2</v>
      </c>
      <c r="H32" s="34"/>
      <c r="I32" s="109">
        <f>IF(E32&gt;=1,G32,0)</f>
        <v>2</v>
      </c>
      <c r="J32" s="223"/>
      <c r="K32" s="1"/>
    </row>
    <row r="33" spans="1:12" x14ac:dyDescent="0.2">
      <c r="A33" s="174" t="s">
        <v>26</v>
      </c>
      <c r="B33" s="158"/>
      <c r="C33" s="16" t="s">
        <v>31</v>
      </c>
      <c r="D33" s="17">
        <v>80</v>
      </c>
      <c r="E33" s="18">
        <v>1</v>
      </c>
      <c r="F33" s="18">
        <v>2</v>
      </c>
      <c r="G33" s="19">
        <f t="shared" si="3"/>
        <v>2</v>
      </c>
      <c r="H33" s="139">
        <f>G33</f>
        <v>2</v>
      </c>
      <c r="I33" s="21">
        <v>0</v>
      </c>
      <c r="J33" s="222"/>
      <c r="K33" s="1"/>
    </row>
    <row r="34" spans="1:12" ht="13.5" thickBot="1" x14ac:dyDescent="0.25">
      <c r="A34" s="156"/>
      <c r="B34" s="157"/>
      <c r="C34" s="30"/>
      <c r="D34" s="31"/>
      <c r="E34" s="32"/>
      <c r="F34" s="32"/>
      <c r="G34" s="33">
        <f t="shared" si="3"/>
        <v>0</v>
      </c>
      <c r="H34" s="34"/>
      <c r="I34" s="35">
        <v>0</v>
      </c>
      <c r="J34" s="223"/>
      <c r="K34" s="1"/>
    </row>
    <row r="35" spans="1:12" s="1" customFormat="1" ht="12.5" thickBot="1" x14ac:dyDescent="0.25">
      <c r="A35" s="48"/>
      <c r="B35" s="48"/>
      <c r="C35" s="48"/>
      <c r="D35" s="48"/>
      <c r="E35" s="48"/>
      <c r="F35" s="49" t="s">
        <v>4</v>
      </c>
      <c r="G35" s="50">
        <f>SUM(G5:G34)</f>
        <v>31</v>
      </c>
      <c r="H35" s="51">
        <f>SUM(H5:H34)</f>
        <v>7</v>
      </c>
      <c r="I35" s="52">
        <f>SUM(I5:I34)</f>
        <v>5</v>
      </c>
      <c r="J35" s="53">
        <f>SUM(J5:J34)</f>
        <v>34</v>
      </c>
    </row>
    <row r="36" spans="1:12" s="1" customFormat="1" ht="12.5" thickBot="1" x14ac:dyDescent="0.25">
      <c r="A36" s="54"/>
      <c r="B36" s="54"/>
      <c r="C36" s="54"/>
      <c r="D36" s="54"/>
      <c r="E36" s="54"/>
      <c r="F36" s="55"/>
      <c r="G36" s="55"/>
      <c r="H36" s="55"/>
      <c r="I36" s="56"/>
      <c r="J36" s="56"/>
    </row>
    <row r="37" spans="1:12" s="1" customFormat="1" x14ac:dyDescent="0.2">
      <c r="A37" s="54"/>
      <c r="B37" s="54"/>
      <c r="C37" s="54"/>
      <c r="D37" s="54"/>
      <c r="E37" s="54"/>
      <c r="F37" s="5"/>
      <c r="G37" s="161" t="s">
        <v>27</v>
      </c>
      <c r="H37" s="162"/>
      <c r="I37" s="163"/>
      <c r="J37" s="22">
        <f>G35-H35</f>
        <v>24</v>
      </c>
      <c r="K37" s="4"/>
      <c r="L37" s="3"/>
    </row>
    <row r="38" spans="1:12" s="1" customFormat="1" x14ac:dyDescent="0.2">
      <c r="A38" s="54"/>
      <c r="B38" s="54"/>
      <c r="C38" s="54"/>
      <c r="D38" s="54"/>
      <c r="E38" s="54"/>
      <c r="F38" s="5"/>
      <c r="G38" s="164" t="s">
        <v>61</v>
      </c>
      <c r="H38" s="229"/>
      <c r="I38" s="230"/>
      <c r="J38" s="29">
        <f>I35+J35</f>
        <v>39</v>
      </c>
    </row>
    <row r="39" spans="1:12" ht="13.5" thickBot="1" x14ac:dyDescent="0.25">
      <c r="A39" s="5"/>
      <c r="B39" s="5"/>
      <c r="C39" s="5"/>
      <c r="D39" s="5"/>
      <c r="E39" s="5"/>
      <c r="F39" s="6"/>
      <c r="G39" s="167" t="s">
        <v>28</v>
      </c>
      <c r="H39" s="168"/>
      <c r="I39" s="169"/>
      <c r="J39" s="57">
        <f>1-J37/J38</f>
        <v>0.38461538461538458</v>
      </c>
      <c r="K39" s="1"/>
    </row>
    <row r="40" spans="1:12" x14ac:dyDescent="0.2">
      <c r="A40" s="5"/>
      <c r="B40" s="5"/>
      <c r="C40" s="5"/>
      <c r="D40" s="5"/>
      <c r="E40" s="5"/>
      <c r="F40" s="6"/>
      <c r="G40" s="5"/>
      <c r="H40" s="5"/>
      <c r="I40" s="5"/>
      <c r="J40" s="5"/>
    </row>
    <row r="41" spans="1:12" x14ac:dyDescent="0.2">
      <c r="A41" s="143" t="s">
        <v>116</v>
      </c>
      <c r="B41" s="117"/>
      <c r="C41" s="117"/>
      <c r="D41" s="117"/>
      <c r="E41" s="117"/>
      <c r="F41" s="117"/>
      <c r="G41" s="117"/>
      <c r="H41" s="117"/>
      <c r="I41" s="117"/>
      <c r="J41" s="117"/>
    </row>
    <row r="42" spans="1:12" x14ac:dyDescent="0.2">
      <c r="A42" s="210" t="s">
        <v>117</v>
      </c>
      <c r="B42" s="210"/>
      <c r="C42" s="210"/>
      <c r="D42" s="210"/>
      <c r="E42" s="210"/>
      <c r="F42" s="210"/>
      <c r="G42" s="210"/>
      <c r="H42" s="210"/>
      <c r="I42" s="210"/>
      <c r="J42" s="210"/>
    </row>
    <row r="43" spans="1:12" x14ac:dyDescent="0.2">
      <c r="A43" s="210" t="s">
        <v>118</v>
      </c>
      <c r="B43" s="210"/>
      <c r="C43" s="210"/>
      <c r="D43" s="210"/>
      <c r="E43" s="210"/>
      <c r="F43" s="210"/>
      <c r="G43" s="210"/>
      <c r="H43" s="210"/>
      <c r="I43" s="210"/>
      <c r="J43" s="210"/>
    </row>
    <row r="44" spans="1:12" ht="27" customHeight="1" x14ac:dyDescent="0.2">
      <c r="A44" s="211" t="s">
        <v>122</v>
      </c>
      <c r="B44" s="211"/>
      <c r="C44" s="211"/>
      <c r="D44" s="211"/>
      <c r="E44" s="211"/>
      <c r="F44" s="211"/>
      <c r="G44" s="211"/>
      <c r="H44" s="211"/>
      <c r="I44" s="211"/>
      <c r="J44" s="211"/>
    </row>
    <row r="45" spans="1:12" ht="26.25" customHeight="1" x14ac:dyDescent="0.2">
      <c r="A45" s="211" t="s">
        <v>123</v>
      </c>
      <c r="B45" s="211"/>
      <c r="C45" s="211"/>
      <c r="D45" s="211"/>
      <c r="E45" s="211"/>
      <c r="F45" s="211"/>
      <c r="G45" s="211"/>
      <c r="H45" s="211"/>
      <c r="I45" s="211"/>
      <c r="J45" s="211"/>
    </row>
    <row r="46" spans="1:12" ht="26.25" customHeight="1" x14ac:dyDescent="0.2">
      <c r="A46" s="211" t="s">
        <v>139</v>
      </c>
      <c r="B46" s="211"/>
      <c r="C46" s="211"/>
      <c r="D46" s="211"/>
      <c r="E46" s="211"/>
      <c r="F46" s="211"/>
      <c r="G46" s="211"/>
      <c r="H46" s="211"/>
      <c r="I46" s="211"/>
      <c r="J46" s="211"/>
    </row>
    <row r="47" spans="1:12" ht="27" customHeight="1" x14ac:dyDescent="0.2">
      <c r="A47" s="211" t="s">
        <v>120</v>
      </c>
      <c r="B47" s="208"/>
      <c r="C47" s="208"/>
      <c r="D47" s="208"/>
      <c r="E47" s="208"/>
      <c r="F47" s="208"/>
      <c r="G47" s="208"/>
      <c r="H47" s="208"/>
      <c r="I47" s="208"/>
      <c r="J47" s="208"/>
    </row>
    <row r="48" spans="1:12" ht="13" customHeight="1" x14ac:dyDescent="0.2">
      <c r="A48" s="211" t="s">
        <v>121</v>
      </c>
      <c r="B48" s="211"/>
      <c r="C48" s="211"/>
      <c r="D48" s="211"/>
      <c r="E48" s="211"/>
      <c r="F48" s="211"/>
      <c r="G48" s="211"/>
      <c r="H48" s="211"/>
      <c r="I48" s="211"/>
      <c r="J48" s="211"/>
    </row>
    <row r="49" spans="1:10" x14ac:dyDescent="0.2">
      <c r="A49" s="210" t="s">
        <v>119</v>
      </c>
      <c r="B49" s="210"/>
      <c r="C49" s="210"/>
      <c r="D49" s="210"/>
      <c r="E49" s="210"/>
      <c r="F49" s="210"/>
      <c r="G49" s="210"/>
      <c r="H49" s="210"/>
      <c r="I49" s="210"/>
      <c r="J49" s="210"/>
    </row>
    <row r="50" spans="1:10" x14ac:dyDescent="0.2">
      <c r="A50" s="5"/>
      <c r="B50" s="5"/>
      <c r="C50" s="5"/>
      <c r="D50" s="5"/>
      <c r="E50" s="5"/>
      <c r="F50" s="6"/>
      <c r="G50" s="5"/>
      <c r="H50" s="5"/>
      <c r="I50" s="5"/>
      <c r="J50" s="5"/>
    </row>
    <row r="51" spans="1:10" x14ac:dyDescent="0.2">
      <c r="A51" s="5"/>
      <c r="B51" s="5"/>
      <c r="C51" s="5"/>
      <c r="D51" s="5"/>
      <c r="E51" s="5"/>
      <c r="F51" s="6"/>
      <c r="G51" s="5"/>
      <c r="H51" s="5"/>
      <c r="I51" s="5"/>
      <c r="J51" s="5"/>
    </row>
    <row r="52" spans="1:10" x14ac:dyDescent="0.2">
      <c r="A52" s="5"/>
      <c r="B52" s="5"/>
      <c r="C52" s="5"/>
      <c r="D52" s="5"/>
      <c r="E52" s="5"/>
      <c r="F52" s="6"/>
      <c r="G52" s="5"/>
      <c r="H52" s="5"/>
      <c r="I52" s="5"/>
      <c r="J52" s="5"/>
    </row>
    <row r="53" spans="1:10" x14ac:dyDescent="0.2">
      <c r="A53" s="5"/>
      <c r="B53" s="5"/>
      <c r="C53" s="5"/>
      <c r="D53" s="5"/>
      <c r="E53" s="5"/>
      <c r="F53" s="6"/>
      <c r="G53" s="5"/>
      <c r="H53" s="5"/>
      <c r="I53" s="5"/>
      <c r="J53" s="5"/>
    </row>
    <row r="54" spans="1:10" x14ac:dyDescent="0.2">
      <c r="A54" s="5"/>
      <c r="B54" s="5"/>
      <c r="C54" s="5"/>
      <c r="D54" s="5"/>
      <c r="E54" s="5"/>
      <c r="F54" s="6"/>
      <c r="G54" s="5"/>
      <c r="H54" s="5"/>
      <c r="I54" s="5"/>
      <c r="J54" s="5"/>
    </row>
    <row r="55" spans="1:10" x14ac:dyDescent="0.2">
      <c r="A55" s="5"/>
      <c r="B55" s="5"/>
      <c r="C55" s="5"/>
      <c r="D55" s="5"/>
      <c r="E55" s="5"/>
      <c r="F55" s="6"/>
      <c r="G55" s="5"/>
      <c r="H55" s="5"/>
      <c r="I55" s="5"/>
      <c r="J55" s="5"/>
    </row>
  </sheetData>
  <mergeCells count="24">
    <mergeCell ref="G39:I39"/>
    <mergeCell ref="B30:B32"/>
    <mergeCell ref="G38:I38"/>
    <mergeCell ref="A33:B34"/>
    <mergeCell ref="A28:A32"/>
    <mergeCell ref="B28:B29"/>
    <mergeCell ref="G37:I37"/>
    <mergeCell ref="J33:J34"/>
    <mergeCell ref="J28:J32"/>
    <mergeCell ref="A5:B13"/>
    <mergeCell ref="J16:J25"/>
    <mergeCell ref="A26:B27"/>
    <mergeCell ref="J26:J27"/>
    <mergeCell ref="J5:J15"/>
    <mergeCell ref="B14:B15"/>
    <mergeCell ref="A16:B25"/>
    <mergeCell ref="A48:J48"/>
    <mergeCell ref="A49:J49"/>
    <mergeCell ref="A42:J42"/>
    <mergeCell ref="A43:J43"/>
    <mergeCell ref="A44:J44"/>
    <mergeCell ref="A45:J45"/>
    <mergeCell ref="A46:J46"/>
    <mergeCell ref="A47:J47"/>
  </mergeCells>
  <phoneticPr fontId="2"/>
  <pageMargins left="0.78740157480314965" right="0.78740157480314965" top="0.51181102362204722" bottom="0.51181102362204722"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8"/>
  <sheetViews>
    <sheetView showGridLines="0" workbookViewId="0">
      <selection activeCell="L42" sqref="L42"/>
    </sheetView>
  </sheetViews>
  <sheetFormatPr defaultRowHeight="13" x14ac:dyDescent="0.2"/>
  <cols>
    <col min="1" max="1" width="6.26953125" customWidth="1"/>
    <col min="2" max="2" width="8.1796875" customWidth="1"/>
    <col min="3" max="3" width="20.6328125" customWidth="1"/>
    <col min="4" max="4" width="5.26953125" customWidth="1"/>
    <col min="5" max="5" width="6.6328125" customWidth="1"/>
    <col min="6" max="6" width="5.36328125" style="2" customWidth="1"/>
    <col min="7" max="7" width="6.90625" customWidth="1"/>
    <col min="8" max="8" width="7.26953125" customWidth="1"/>
    <col min="9" max="9" width="11.453125" customWidth="1"/>
    <col min="10" max="10" width="10" customWidth="1"/>
  </cols>
  <sheetData>
    <row r="1" spans="1:11" x14ac:dyDescent="0.2">
      <c r="A1" s="5" t="s">
        <v>135</v>
      </c>
      <c r="B1" s="5"/>
      <c r="C1" s="5"/>
      <c r="D1" s="5"/>
      <c r="E1" s="5"/>
      <c r="F1" s="6"/>
      <c r="G1" s="5"/>
      <c r="H1" s="5"/>
      <c r="I1" s="5"/>
      <c r="J1" s="5"/>
    </row>
    <row r="2" spans="1:11" x14ac:dyDescent="0.2">
      <c r="A2" s="5" t="s">
        <v>64</v>
      </c>
      <c r="B2" s="5"/>
      <c r="C2" s="5"/>
      <c r="D2" s="5"/>
      <c r="E2" s="5"/>
      <c r="F2" s="6"/>
      <c r="G2" s="5"/>
      <c r="H2" s="5"/>
      <c r="I2" s="5"/>
      <c r="J2" s="5"/>
    </row>
    <row r="3" spans="1:11" ht="13.5" thickBot="1" x14ac:dyDescent="0.25">
      <c r="A3" s="5"/>
      <c r="B3" s="5"/>
      <c r="C3" s="5" t="s">
        <v>105</v>
      </c>
      <c r="D3" s="5"/>
      <c r="E3" s="5"/>
      <c r="F3" s="6"/>
      <c r="G3" s="5"/>
      <c r="H3" s="5"/>
      <c r="I3" s="5"/>
      <c r="J3" s="58"/>
      <c r="K3" s="1"/>
    </row>
    <row r="4" spans="1:11" ht="36.75" customHeight="1" thickBot="1" x14ac:dyDescent="0.25">
      <c r="A4" s="7"/>
      <c r="B4" s="8"/>
      <c r="C4" s="9" t="s">
        <v>3</v>
      </c>
      <c r="D4" s="10" t="s">
        <v>7</v>
      </c>
      <c r="E4" s="11" t="s">
        <v>5</v>
      </c>
      <c r="F4" s="11" t="s">
        <v>6</v>
      </c>
      <c r="G4" s="12" t="s">
        <v>32</v>
      </c>
      <c r="H4" s="13" t="s">
        <v>33</v>
      </c>
      <c r="I4" s="14" t="s">
        <v>44</v>
      </c>
      <c r="J4" s="15" t="s">
        <v>60</v>
      </c>
      <c r="K4" s="1"/>
    </row>
    <row r="5" spans="1:11" x14ac:dyDescent="0.2">
      <c r="A5" s="170" t="s">
        <v>0</v>
      </c>
      <c r="B5" s="158"/>
      <c r="C5" s="16" t="s">
        <v>11</v>
      </c>
      <c r="D5" s="17">
        <v>1000</v>
      </c>
      <c r="E5" s="18">
        <v>1</v>
      </c>
      <c r="F5" s="18">
        <v>1</v>
      </c>
      <c r="G5" s="19">
        <f t="shared" ref="G5:G37" si="0">E5*F5</f>
        <v>1</v>
      </c>
      <c r="H5" s="20"/>
      <c r="I5" s="21">
        <f t="shared" ref="I5:I13" si="1">IF(E5&gt;=2,F5,0)</f>
        <v>0</v>
      </c>
      <c r="J5" s="214">
        <v>14</v>
      </c>
      <c r="K5" s="1"/>
    </row>
    <row r="6" spans="1:11" x14ac:dyDescent="0.2">
      <c r="A6" s="154"/>
      <c r="B6" s="155"/>
      <c r="C6" s="23" t="s">
        <v>12</v>
      </c>
      <c r="D6" s="24">
        <v>1500</v>
      </c>
      <c r="E6" s="25">
        <v>1</v>
      </c>
      <c r="F6" s="25">
        <v>1</v>
      </c>
      <c r="G6" s="26">
        <f t="shared" si="0"/>
        <v>1</v>
      </c>
      <c r="H6" s="27"/>
      <c r="I6" s="28">
        <f t="shared" si="1"/>
        <v>0</v>
      </c>
      <c r="J6" s="215"/>
      <c r="K6" s="1"/>
    </row>
    <row r="7" spans="1:11" x14ac:dyDescent="0.2">
      <c r="A7" s="154"/>
      <c r="B7" s="155"/>
      <c r="C7" s="23" t="s">
        <v>13</v>
      </c>
      <c r="D7" s="24">
        <v>500</v>
      </c>
      <c r="E7" s="25">
        <v>1</v>
      </c>
      <c r="F7" s="25">
        <v>2</v>
      </c>
      <c r="G7" s="26">
        <f t="shared" si="0"/>
        <v>2</v>
      </c>
      <c r="H7" s="27"/>
      <c r="I7" s="28">
        <f t="shared" si="1"/>
        <v>0</v>
      </c>
      <c r="J7" s="215"/>
      <c r="K7" s="1"/>
    </row>
    <row r="8" spans="1:11" x14ac:dyDescent="0.2">
      <c r="A8" s="154"/>
      <c r="B8" s="155"/>
      <c r="C8" s="23" t="s">
        <v>14</v>
      </c>
      <c r="D8" s="24">
        <v>1500</v>
      </c>
      <c r="E8" s="25">
        <v>1</v>
      </c>
      <c r="F8" s="25">
        <v>2</v>
      </c>
      <c r="G8" s="26">
        <f t="shared" si="0"/>
        <v>2</v>
      </c>
      <c r="H8" s="27"/>
      <c r="I8" s="28">
        <f t="shared" si="1"/>
        <v>0</v>
      </c>
      <c r="J8" s="215"/>
      <c r="K8" s="1"/>
    </row>
    <row r="9" spans="1:11" x14ac:dyDescent="0.2">
      <c r="A9" s="154"/>
      <c r="B9" s="155"/>
      <c r="C9" s="23" t="s">
        <v>29</v>
      </c>
      <c r="D9" s="24">
        <v>3000</v>
      </c>
      <c r="E9" s="25">
        <v>1</v>
      </c>
      <c r="F9" s="25">
        <v>1</v>
      </c>
      <c r="G9" s="26">
        <f t="shared" si="0"/>
        <v>1</v>
      </c>
      <c r="H9" s="27"/>
      <c r="I9" s="28">
        <f t="shared" si="1"/>
        <v>0</v>
      </c>
      <c r="J9" s="215"/>
      <c r="K9" s="1"/>
    </row>
    <row r="10" spans="1:11" x14ac:dyDescent="0.2">
      <c r="A10" s="154"/>
      <c r="B10" s="155"/>
      <c r="C10" s="23" t="s">
        <v>15</v>
      </c>
      <c r="D10" s="24">
        <v>1500</v>
      </c>
      <c r="E10" s="25">
        <v>1</v>
      </c>
      <c r="F10" s="25">
        <v>1</v>
      </c>
      <c r="G10" s="26">
        <f t="shared" si="0"/>
        <v>1</v>
      </c>
      <c r="H10" s="27"/>
      <c r="I10" s="28">
        <f t="shared" si="1"/>
        <v>0</v>
      </c>
      <c r="J10" s="215"/>
      <c r="K10" s="1"/>
    </row>
    <row r="11" spans="1:11" ht="13.5" hidden="1" customHeight="1" x14ac:dyDescent="0.2">
      <c r="A11" s="154"/>
      <c r="B11" s="155"/>
      <c r="C11" s="23" t="s">
        <v>38</v>
      </c>
      <c r="D11" s="24">
        <v>800</v>
      </c>
      <c r="E11" s="25">
        <v>2</v>
      </c>
      <c r="F11" s="25">
        <v>2</v>
      </c>
      <c r="G11" s="26">
        <f t="shared" si="0"/>
        <v>4</v>
      </c>
      <c r="H11" s="27"/>
      <c r="I11" s="28">
        <f t="shared" si="1"/>
        <v>2</v>
      </c>
      <c r="J11" s="215"/>
      <c r="K11" s="1"/>
    </row>
    <row r="12" spans="1:11" x14ac:dyDescent="0.2">
      <c r="A12" s="154"/>
      <c r="B12" s="155"/>
      <c r="C12" s="23" t="s">
        <v>23</v>
      </c>
      <c r="D12" s="24">
        <v>10</v>
      </c>
      <c r="E12" s="25">
        <v>1</v>
      </c>
      <c r="F12" s="25">
        <v>1</v>
      </c>
      <c r="G12" s="26">
        <f t="shared" si="0"/>
        <v>1</v>
      </c>
      <c r="H12" s="27"/>
      <c r="I12" s="28">
        <f t="shared" si="1"/>
        <v>0</v>
      </c>
      <c r="J12" s="215"/>
      <c r="K12" s="1"/>
    </row>
    <row r="13" spans="1:11" x14ac:dyDescent="0.2">
      <c r="A13" s="154"/>
      <c r="B13" s="155"/>
      <c r="C13" s="23"/>
      <c r="D13" s="24"/>
      <c r="E13" s="25"/>
      <c r="F13" s="25"/>
      <c r="G13" s="26">
        <f t="shared" si="0"/>
        <v>0</v>
      </c>
      <c r="H13" s="27">
        <v>1</v>
      </c>
      <c r="I13" s="28">
        <f t="shared" si="1"/>
        <v>0</v>
      </c>
      <c r="J13" s="215"/>
      <c r="K13" s="1"/>
    </row>
    <row r="14" spans="1:11" x14ac:dyDescent="0.2">
      <c r="A14" s="145"/>
      <c r="B14" s="225" t="s">
        <v>138</v>
      </c>
      <c r="C14" s="23" t="s">
        <v>11</v>
      </c>
      <c r="D14" s="24">
        <v>1000</v>
      </c>
      <c r="E14" s="25">
        <v>1</v>
      </c>
      <c r="F14" s="25">
        <v>1</v>
      </c>
      <c r="G14" s="26">
        <f t="shared" si="0"/>
        <v>1</v>
      </c>
      <c r="H14" s="27">
        <v>1</v>
      </c>
      <c r="I14" s="28">
        <v>0</v>
      </c>
      <c r="J14" s="215"/>
      <c r="K14" s="1"/>
    </row>
    <row r="15" spans="1:11" ht="13.5" thickBot="1" x14ac:dyDescent="0.25">
      <c r="A15" s="145"/>
      <c r="B15" s="226"/>
      <c r="C15" s="30"/>
      <c r="D15" s="31"/>
      <c r="E15" s="32"/>
      <c r="F15" s="32"/>
      <c r="G15" s="33"/>
      <c r="H15" s="34"/>
      <c r="I15" s="35">
        <v>0</v>
      </c>
      <c r="J15" s="215"/>
      <c r="K15" s="1"/>
    </row>
    <row r="16" spans="1:11" x14ac:dyDescent="0.2">
      <c r="A16" s="170" t="s">
        <v>1</v>
      </c>
      <c r="B16" s="158"/>
      <c r="C16" s="36" t="s">
        <v>16</v>
      </c>
      <c r="D16" s="37">
        <v>4000</v>
      </c>
      <c r="E16" s="38">
        <v>1</v>
      </c>
      <c r="F16" s="38">
        <v>1</v>
      </c>
      <c r="G16" s="39">
        <f t="shared" si="0"/>
        <v>1</v>
      </c>
      <c r="H16" s="40"/>
      <c r="I16" s="41">
        <f t="shared" ref="I16:I28" si="2">IF(E16&gt;=2,F16,0)</f>
        <v>0</v>
      </c>
      <c r="J16" s="158">
        <v>13</v>
      </c>
      <c r="K16" s="1"/>
    </row>
    <row r="17" spans="1:11" x14ac:dyDescent="0.2">
      <c r="A17" s="154"/>
      <c r="B17" s="155"/>
      <c r="C17" s="23" t="s">
        <v>108</v>
      </c>
      <c r="D17" s="24">
        <v>2000</v>
      </c>
      <c r="E17" s="25">
        <v>1</v>
      </c>
      <c r="F17" s="25">
        <v>1</v>
      </c>
      <c r="G17" s="26">
        <f t="shared" si="0"/>
        <v>1</v>
      </c>
      <c r="H17" s="27"/>
      <c r="I17" s="28">
        <f t="shared" si="2"/>
        <v>0</v>
      </c>
      <c r="J17" s="155"/>
      <c r="K17" s="1"/>
    </row>
    <row r="18" spans="1:11" x14ac:dyDescent="0.2">
      <c r="A18" s="154"/>
      <c r="B18" s="155"/>
      <c r="C18" s="23" t="s">
        <v>17</v>
      </c>
      <c r="D18" s="24">
        <v>3000</v>
      </c>
      <c r="E18" s="25">
        <v>1</v>
      </c>
      <c r="F18" s="25">
        <v>1</v>
      </c>
      <c r="G18" s="26">
        <f t="shared" si="0"/>
        <v>1</v>
      </c>
      <c r="H18" s="27"/>
      <c r="I18" s="28">
        <f t="shared" si="2"/>
        <v>0</v>
      </c>
      <c r="J18" s="155"/>
      <c r="K18" s="1"/>
    </row>
    <row r="19" spans="1:11" hidden="1" x14ac:dyDescent="0.2">
      <c r="A19" s="154"/>
      <c r="B19" s="155"/>
      <c r="C19" s="23"/>
      <c r="D19" s="24"/>
      <c r="E19" s="25"/>
      <c r="F19" s="25"/>
      <c r="G19" s="26">
        <f t="shared" si="0"/>
        <v>0</v>
      </c>
      <c r="H19" s="27"/>
      <c r="I19" s="28">
        <f t="shared" si="2"/>
        <v>0</v>
      </c>
      <c r="J19" s="155"/>
      <c r="K19" s="1"/>
    </row>
    <row r="20" spans="1:11" x14ac:dyDescent="0.2">
      <c r="A20" s="154"/>
      <c r="B20" s="155"/>
      <c r="C20" s="23" t="s">
        <v>19</v>
      </c>
      <c r="D20" s="24">
        <v>2000</v>
      </c>
      <c r="E20" s="25">
        <v>1</v>
      </c>
      <c r="F20" s="25">
        <v>1</v>
      </c>
      <c r="G20" s="26">
        <f t="shared" si="0"/>
        <v>1</v>
      </c>
      <c r="H20" s="27"/>
      <c r="I20" s="28">
        <f t="shared" si="2"/>
        <v>0</v>
      </c>
      <c r="J20" s="155"/>
      <c r="K20" s="1"/>
    </row>
    <row r="21" spans="1:11" x14ac:dyDescent="0.2">
      <c r="A21" s="154"/>
      <c r="B21" s="155"/>
      <c r="C21" s="151" t="s">
        <v>20</v>
      </c>
      <c r="D21" s="152">
        <v>2000</v>
      </c>
      <c r="E21" s="233">
        <v>1</v>
      </c>
      <c r="F21" s="233">
        <v>1</v>
      </c>
      <c r="G21" s="233">
        <f>E21*F21</f>
        <v>1</v>
      </c>
      <c r="H21" s="235"/>
      <c r="I21" s="237">
        <f t="shared" si="2"/>
        <v>0</v>
      </c>
      <c r="J21" s="155"/>
      <c r="K21" s="1"/>
    </row>
    <row r="22" spans="1:11" x14ac:dyDescent="0.2">
      <c r="A22" s="154"/>
      <c r="B22" s="155"/>
      <c r="C22" s="151" t="s">
        <v>21</v>
      </c>
      <c r="D22" s="152">
        <v>4000</v>
      </c>
      <c r="E22" s="234"/>
      <c r="F22" s="234"/>
      <c r="G22" s="234"/>
      <c r="H22" s="236"/>
      <c r="I22" s="238"/>
      <c r="J22" s="155"/>
      <c r="K22" s="1"/>
    </row>
    <row r="23" spans="1:11" x14ac:dyDescent="0.2">
      <c r="A23" s="154"/>
      <c r="B23" s="155"/>
      <c r="C23" s="23" t="s">
        <v>30</v>
      </c>
      <c r="D23" s="24">
        <v>1000</v>
      </c>
      <c r="E23" s="25">
        <v>1</v>
      </c>
      <c r="F23" s="25">
        <v>1</v>
      </c>
      <c r="G23" s="26">
        <f t="shared" si="0"/>
        <v>1</v>
      </c>
      <c r="H23" s="27"/>
      <c r="I23" s="28">
        <f t="shared" si="2"/>
        <v>0</v>
      </c>
      <c r="J23" s="155"/>
      <c r="K23" s="1"/>
    </row>
    <row r="24" spans="1:11" x14ac:dyDescent="0.2">
      <c r="A24" s="154"/>
      <c r="B24" s="155"/>
      <c r="C24" s="23" t="s">
        <v>104</v>
      </c>
      <c r="D24" s="24">
        <v>2000</v>
      </c>
      <c r="E24" s="25">
        <v>1</v>
      </c>
      <c r="F24" s="25">
        <v>1</v>
      </c>
      <c r="G24" s="26">
        <f t="shared" si="0"/>
        <v>1</v>
      </c>
      <c r="H24" s="27"/>
      <c r="I24" s="28">
        <f t="shared" si="2"/>
        <v>0</v>
      </c>
      <c r="J24" s="155"/>
      <c r="K24" s="1"/>
    </row>
    <row r="25" spans="1:11" x14ac:dyDescent="0.2">
      <c r="A25" s="154"/>
      <c r="B25" s="155"/>
      <c r="C25" s="23" t="s">
        <v>37</v>
      </c>
      <c r="D25" s="24">
        <v>1000</v>
      </c>
      <c r="E25" s="25">
        <v>1</v>
      </c>
      <c r="F25" s="25">
        <v>1</v>
      </c>
      <c r="G25" s="26">
        <f t="shared" si="0"/>
        <v>1</v>
      </c>
      <c r="H25" s="27">
        <v>1</v>
      </c>
      <c r="I25" s="28">
        <f>IF(E25&gt;=2,F25,0)</f>
        <v>0</v>
      </c>
      <c r="J25" s="155"/>
      <c r="K25" s="1"/>
    </row>
    <row r="26" spans="1:11" x14ac:dyDescent="0.2">
      <c r="A26" s="154"/>
      <c r="B26" s="155"/>
      <c r="C26" s="23"/>
      <c r="D26" s="24"/>
      <c r="E26" s="25"/>
      <c r="F26" s="25"/>
      <c r="G26" s="26">
        <f t="shared" si="0"/>
        <v>0</v>
      </c>
      <c r="H26" s="27"/>
      <c r="I26" s="28">
        <f t="shared" si="2"/>
        <v>0</v>
      </c>
      <c r="J26" s="155"/>
      <c r="K26" s="1"/>
    </row>
    <row r="27" spans="1:11" x14ac:dyDescent="0.2">
      <c r="A27" s="154"/>
      <c r="B27" s="155"/>
      <c r="C27" s="23"/>
      <c r="D27" s="24"/>
      <c r="E27" s="25"/>
      <c r="F27" s="25"/>
      <c r="G27" s="26">
        <f t="shared" si="0"/>
        <v>0</v>
      </c>
      <c r="H27" s="27"/>
      <c r="I27" s="28">
        <f t="shared" si="2"/>
        <v>0</v>
      </c>
      <c r="J27" s="155"/>
      <c r="K27" s="1"/>
    </row>
    <row r="28" spans="1:11" ht="13.5" thickBot="1" x14ac:dyDescent="0.25">
      <c r="A28" s="156"/>
      <c r="B28" s="157"/>
      <c r="C28" s="42"/>
      <c r="D28" s="43"/>
      <c r="E28" s="44"/>
      <c r="F28" s="44"/>
      <c r="G28" s="45">
        <f t="shared" si="0"/>
        <v>0</v>
      </c>
      <c r="H28" s="46"/>
      <c r="I28" s="47">
        <f t="shared" si="2"/>
        <v>0</v>
      </c>
      <c r="J28" s="157"/>
      <c r="K28" s="1"/>
    </row>
    <row r="29" spans="1:11" x14ac:dyDescent="0.2">
      <c r="A29" s="170" t="s">
        <v>2</v>
      </c>
      <c r="B29" s="158"/>
      <c r="C29" s="16"/>
      <c r="D29" s="17"/>
      <c r="E29" s="18"/>
      <c r="F29" s="18"/>
      <c r="G29" s="19">
        <f t="shared" si="0"/>
        <v>0</v>
      </c>
      <c r="H29" s="20"/>
      <c r="I29" s="21">
        <v>0</v>
      </c>
      <c r="J29" s="158">
        <v>3</v>
      </c>
      <c r="K29" s="1"/>
    </row>
    <row r="30" spans="1:11" ht="13.5" thickBot="1" x14ac:dyDescent="0.25">
      <c r="A30" s="154"/>
      <c r="B30" s="155"/>
      <c r="C30" s="23"/>
      <c r="D30" s="24"/>
      <c r="E30" s="25"/>
      <c r="F30" s="25"/>
      <c r="G30" s="26">
        <f t="shared" si="0"/>
        <v>0</v>
      </c>
      <c r="H30" s="27"/>
      <c r="I30" s="137">
        <v>0</v>
      </c>
      <c r="J30" s="155"/>
      <c r="K30" s="1"/>
    </row>
    <row r="31" spans="1:11" x14ac:dyDescent="0.2">
      <c r="A31" s="174" t="s">
        <v>8</v>
      </c>
      <c r="B31" s="231" t="s">
        <v>9</v>
      </c>
      <c r="C31" s="16" t="s">
        <v>22</v>
      </c>
      <c r="D31" s="17">
        <v>1500</v>
      </c>
      <c r="E31" s="18">
        <v>1</v>
      </c>
      <c r="F31" s="18">
        <v>1</v>
      </c>
      <c r="G31" s="19">
        <f t="shared" si="0"/>
        <v>1</v>
      </c>
      <c r="H31" s="20"/>
      <c r="I31" s="136">
        <f>IF(E31&gt;=1,G31,0)</f>
        <v>1</v>
      </c>
      <c r="J31" s="222"/>
      <c r="K31" s="1"/>
    </row>
    <row r="32" spans="1:11" x14ac:dyDescent="0.2">
      <c r="A32" s="154"/>
      <c r="B32" s="232"/>
      <c r="C32" s="23"/>
      <c r="D32" s="24"/>
      <c r="E32" s="25"/>
      <c r="F32" s="25"/>
      <c r="G32" s="26">
        <f t="shared" si="0"/>
        <v>0</v>
      </c>
      <c r="H32" s="27"/>
      <c r="I32" s="136">
        <f>IF(E32&gt;=1,G32,0)</f>
        <v>0</v>
      </c>
      <c r="J32" s="224"/>
      <c r="K32" s="1"/>
    </row>
    <row r="33" spans="1:12" x14ac:dyDescent="0.2">
      <c r="A33" s="154"/>
      <c r="B33" s="227" t="s">
        <v>10</v>
      </c>
      <c r="C33" s="42" t="s">
        <v>23</v>
      </c>
      <c r="D33" s="43">
        <v>100</v>
      </c>
      <c r="E33" s="44">
        <v>1</v>
      </c>
      <c r="F33" s="44">
        <v>2</v>
      </c>
      <c r="G33" s="45">
        <f t="shared" si="0"/>
        <v>2</v>
      </c>
      <c r="H33" s="46">
        <v>2</v>
      </c>
      <c r="I33" s="136">
        <v>0</v>
      </c>
      <c r="J33" s="224"/>
      <c r="K33" s="118"/>
    </row>
    <row r="34" spans="1:12" x14ac:dyDescent="0.2">
      <c r="A34" s="154"/>
      <c r="B34" s="217"/>
      <c r="C34" s="42"/>
      <c r="D34" s="43"/>
      <c r="E34" s="44"/>
      <c r="F34" s="44"/>
      <c r="G34" s="45">
        <f t="shared" si="0"/>
        <v>0</v>
      </c>
      <c r="H34" s="46"/>
      <c r="I34" s="136">
        <f>IF(E34&gt;=1,G34,0)</f>
        <v>0</v>
      </c>
      <c r="J34" s="224"/>
      <c r="K34" s="118"/>
    </row>
    <row r="35" spans="1:12" ht="13.5" thickBot="1" x14ac:dyDescent="0.25">
      <c r="A35" s="156"/>
      <c r="B35" s="228"/>
      <c r="C35" s="30" t="s">
        <v>24</v>
      </c>
      <c r="D35" s="31">
        <v>1200</v>
      </c>
      <c r="E35" s="32">
        <v>1</v>
      </c>
      <c r="F35" s="32">
        <v>2</v>
      </c>
      <c r="G35" s="33">
        <f t="shared" si="0"/>
        <v>2</v>
      </c>
      <c r="H35" s="34"/>
      <c r="I35" s="137">
        <f>IF(E35&gt;=1,G35,0)</f>
        <v>2</v>
      </c>
      <c r="J35" s="223"/>
      <c r="K35" s="1"/>
    </row>
    <row r="36" spans="1:12" x14ac:dyDescent="0.2">
      <c r="A36" s="174" t="s">
        <v>26</v>
      </c>
      <c r="B36" s="158"/>
      <c r="C36" s="16" t="s">
        <v>31</v>
      </c>
      <c r="D36" s="17">
        <v>80</v>
      </c>
      <c r="E36" s="18">
        <v>1</v>
      </c>
      <c r="F36" s="18">
        <v>2</v>
      </c>
      <c r="G36" s="19">
        <f t="shared" si="0"/>
        <v>2</v>
      </c>
      <c r="H36" s="20">
        <f>G36</f>
        <v>2</v>
      </c>
      <c r="I36" s="21">
        <v>0</v>
      </c>
      <c r="J36" s="222"/>
      <c r="K36" s="1"/>
    </row>
    <row r="37" spans="1:12" ht="13.5" thickBot="1" x14ac:dyDescent="0.25">
      <c r="A37" s="156"/>
      <c r="B37" s="157"/>
      <c r="C37" s="30"/>
      <c r="D37" s="31"/>
      <c r="E37" s="32"/>
      <c r="F37" s="32"/>
      <c r="G37" s="33">
        <f t="shared" si="0"/>
        <v>0</v>
      </c>
      <c r="H37" s="34"/>
      <c r="I37" s="35">
        <f>IF(E37&gt;=1,F37,0)</f>
        <v>0</v>
      </c>
      <c r="J37" s="223"/>
      <c r="K37" s="1"/>
    </row>
    <row r="38" spans="1:12" s="1" customFormat="1" ht="12.5" thickBot="1" x14ac:dyDescent="0.25">
      <c r="A38" s="48"/>
      <c r="B38" s="48"/>
      <c r="C38" s="48"/>
      <c r="D38" s="48"/>
      <c r="E38" s="48"/>
      <c r="F38" s="49" t="s">
        <v>4</v>
      </c>
      <c r="G38" s="50">
        <f>SUM(G5:G37)</f>
        <v>29</v>
      </c>
      <c r="H38" s="51">
        <f>SUM(H5:H37)</f>
        <v>7</v>
      </c>
      <c r="I38" s="52">
        <f>SUM(I5:I37)</f>
        <v>5</v>
      </c>
      <c r="J38" s="53">
        <f>SUM(J5:J37)</f>
        <v>30</v>
      </c>
    </row>
    <row r="39" spans="1:12" s="1" customFormat="1" ht="12.5" thickBot="1" x14ac:dyDescent="0.25">
      <c r="A39" s="54"/>
      <c r="B39" s="54"/>
      <c r="C39" s="54"/>
      <c r="D39" s="54"/>
      <c r="E39" s="54"/>
      <c r="F39" s="55"/>
      <c r="G39" s="55"/>
      <c r="H39" s="55"/>
      <c r="I39" s="56"/>
      <c r="J39" s="56"/>
    </row>
    <row r="40" spans="1:12" s="1" customFormat="1" x14ac:dyDescent="0.2">
      <c r="A40" s="54"/>
      <c r="B40" s="54"/>
      <c r="C40" s="54"/>
      <c r="D40" s="54"/>
      <c r="E40" s="54"/>
      <c r="F40" s="5"/>
      <c r="G40" s="161" t="s">
        <v>27</v>
      </c>
      <c r="H40" s="162"/>
      <c r="I40" s="163"/>
      <c r="J40" s="22">
        <f>G38-H38</f>
        <v>22</v>
      </c>
      <c r="K40" s="4"/>
      <c r="L40" s="3"/>
    </row>
    <row r="41" spans="1:12" s="1" customFormat="1" x14ac:dyDescent="0.2">
      <c r="A41" s="54"/>
      <c r="B41" s="54"/>
      <c r="C41" s="54"/>
      <c r="D41" s="54"/>
      <c r="E41" s="54"/>
      <c r="F41" s="5"/>
      <c r="G41" s="164" t="s">
        <v>61</v>
      </c>
      <c r="H41" s="229"/>
      <c r="I41" s="230"/>
      <c r="J41" s="29">
        <f>I38+J38</f>
        <v>35</v>
      </c>
    </row>
    <row r="42" spans="1:12" ht="13.5" thickBot="1" x14ac:dyDescent="0.25">
      <c r="A42" s="5"/>
      <c r="B42" s="5"/>
      <c r="C42" s="5"/>
      <c r="D42" s="5"/>
      <c r="E42" s="5"/>
      <c r="F42" s="6"/>
      <c r="G42" s="167" t="s">
        <v>28</v>
      </c>
      <c r="H42" s="168"/>
      <c r="I42" s="169"/>
      <c r="J42" s="57">
        <f>1-J40/J41</f>
        <v>0.37142857142857144</v>
      </c>
      <c r="K42" s="1"/>
    </row>
    <row r="43" spans="1:12" x14ac:dyDescent="0.2">
      <c r="A43" s="5"/>
      <c r="B43" s="5"/>
      <c r="C43" s="5"/>
      <c r="D43" s="5"/>
      <c r="E43" s="5"/>
      <c r="F43" s="6"/>
      <c r="G43" s="5"/>
      <c r="H43" s="5"/>
      <c r="I43" s="5"/>
      <c r="J43" s="5"/>
    </row>
    <row r="44" spans="1:12" x14ac:dyDescent="0.2">
      <c r="A44" s="143" t="s">
        <v>116</v>
      </c>
      <c r="B44" s="117"/>
      <c r="C44" s="117"/>
      <c r="D44" s="117"/>
      <c r="E44" s="117"/>
      <c r="F44" s="117"/>
      <c r="G44" s="117"/>
      <c r="H44" s="117"/>
      <c r="I44" s="117"/>
      <c r="J44" s="117"/>
    </row>
    <row r="45" spans="1:12" x14ac:dyDescent="0.2">
      <c r="A45" s="210" t="s">
        <v>117</v>
      </c>
      <c r="B45" s="210"/>
      <c r="C45" s="210"/>
      <c r="D45" s="210"/>
      <c r="E45" s="210"/>
      <c r="F45" s="210"/>
      <c r="G45" s="210"/>
      <c r="H45" s="210"/>
      <c r="I45" s="210"/>
      <c r="J45" s="210"/>
    </row>
    <row r="46" spans="1:12" x14ac:dyDescent="0.2">
      <c r="A46" s="210" t="s">
        <v>118</v>
      </c>
      <c r="B46" s="210"/>
      <c r="C46" s="210"/>
      <c r="D46" s="210"/>
      <c r="E46" s="210"/>
      <c r="F46" s="210"/>
      <c r="G46" s="210"/>
      <c r="H46" s="210"/>
      <c r="I46" s="210"/>
      <c r="J46" s="210"/>
    </row>
    <row r="47" spans="1:12" ht="27" customHeight="1" x14ac:dyDescent="0.2">
      <c r="A47" s="211" t="s">
        <v>122</v>
      </c>
      <c r="B47" s="211"/>
      <c r="C47" s="211"/>
      <c r="D47" s="211"/>
      <c r="E47" s="211"/>
      <c r="F47" s="211"/>
      <c r="G47" s="211"/>
      <c r="H47" s="211"/>
      <c r="I47" s="211"/>
      <c r="J47" s="211"/>
    </row>
    <row r="48" spans="1:12" ht="26.25" customHeight="1" x14ac:dyDescent="0.2">
      <c r="A48" s="211" t="s">
        <v>123</v>
      </c>
      <c r="B48" s="211"/>
      <c r="C48" s="211"/>
      <c r="D48" s="211"/>
      <c r="E48" s="211"/>
      <c r="F48" s="211"/>
      <c r="G48" s="211"/>
      <c r="H48" s="211"/>
      <c r="I48" s="211"/>
      <c r="J48" s="211"/>
    </row>
    <row r="49" spans="1:10" ht="38" customHeight="1" x14ac:dyDescent="0.2">
      <c r="A49" s="211" t="s">
        <v>139</v>
      </c>
      <c r="B49" s="211"/>
      <c r="C49" s="211"/>
      <c r="D49" s="211"/>
      <c r="E49" s="211"/>
      <c r="F49" s="211"/>
      <c r="G49" s="211"/>
      <c r="H49" s="211"/>
      <c r="I49" s="211"/>
      <c r="J49" s="211"/>
    </row>
    <row r="50" spans="1:10" ht="26.25" customHeight="1" x14ac:dyDescent="0.2">
      <c r="A50" s="211" t="s">
        <v>120</v>
      </c>
      <c r="B50" s="208"/>
      <c r="C50" s="208"/>
      <c r="D50" s="208"/>
      <c r="E50" s="208"/>
      <c r="F50" s="208"/>
      <c r="G50" s="208"/>
      <c r="H50" s="208"/>
      <c r="I50" s="208"/>
      <c r="J50" s="208"/>
    </row>
    <row r="51" spans="1:10" ht="13" customHeight="1" x14ac:dyDescent="0.2">
      <c r="A51" s="211" t="s">
        <v>121</v>
      </c>
      <c r="B51" s="211"/>
      <c r="C51" s="211"/>
      <c r="D51" s="211"/>
      <c r="E51" s="211"/>
      <c r="F51" s="211"/>
      <c r="G51" s="211"/>
      <c r="H51" s="211"/>
      <c r="I51" s="211"/>
      <c r="J51" s="211"/>
    </row>
    <row r="52" spans="1:10" x14ac:dyDescent="0.2">
      <c r="A52" s="210" t="s">
        <v>119</v>
      </c>
      <c r="B52" s="210"/>
      <c r="C52" s="210"/>
      <c r="D52" s="210"/>
      <c r="E52" s="210"/>
      <c r="F52" s="210"/>
      <c r="G52" s="210"/>
      <c r="H52" s="210"/>
      <c r="I52" s="210"/>
      <c r="J52" s="210"/>
    </row>
    <row r="53" spans="1:10" x14ac:dyDescent="0.2">
      <c r="A53" s="5"/>
      <c r="B53" s="5"/>
      <c r="C53" s="5"/>
      <c r="D53" s="5"/>
      <c r="E53" s="5"/>
      <c r="F53" s="6"/>
      <c r="G53" s="5"/>
      <c r="H53" s="5"/>
      <c r="I53" s="5"/>
      <c r="J53" s="5"/>
    </row>
    <row r="54" spans="1:10" x14ac:dyDescent="0.2">
      <c r="A54" s="5"/>
      <c r="B54" s="5"/>
      <c r="C54" s="5"/>
      <c r="D54" s="5"/>
      <c r="E54" s="5"/>
      <c r="F54" s="6"/>
      <c r="G54" s="5"/>
      <c r="H54" s="5"/>
      <c r="I54" s="5"/>
      <c r="J54" s="5"/>
    </row>
    <row r="55" spans="1:10" x14ac:dyDescent="0.2">
      <c r="A55" s="5"/>
      <c r="B55" s="5"/>
      <c r="C55" s="5"/>
      <c r="D55" s="5"/>
      <c r="E55" s="5"/>
      <c r="F55" s="6"/>
      <c r="G55" s="5"/>
      <c r="H55" s="5"/>
      <c r="I55" s="5"/>
      <c r="J55" s="5"/>
    </row>
    <row r="56" spans="1:10" x14ac:dyDescent="0.2">
      <c r="A56" s="5"/>
      <c r="B56" s="5"/>
      <c r="C56" s="5"/>
      <c r="D56" s="5"/>
      <c r="E56" s="5"/>
      <c r="F56" s="6"/>
      <c r="G56" s="5"/>
      <c r="H56" s="5"/>
      <c r="I56" s="5"/>
      <c r="J56" s="5"/>
    </row>
    <row r="57" spans="1:10" x14ac:dyDescent="0.2">
      <c r="A57" s="5"/>
      <c r="B57" s="5"/>
      <c r="C57" s="5"/>
      <c r="D57" s="5"/>
      <c r="E57" s="5"/>
      <c r="F57" s="6"/>
      <c r="G57" s="5"/>
      <c r="H57" s="5"/>
      <c r="I57" s="5"/>
      <c r="J57" s="5"/>
    </row>
    <row r="58" spans="1:10" x14ac:dyDescent="0.2">
      <c r="A58" s="5"/>
      <c r="B58" s="5"/>
      <c r="C58" s="5"/>
      <c r="D58" s="5"/>
      <c r="E58" s="5"/>
      <c r="F58" s="6"/>
      <c r="G58" s="5"/>
      <c r="H58" s="5"/>
      <c r="I58" s="5"/>
      <c r="J58" s="5"/>
    </row>
  </sheetData>
  <mergeCells count="29">
    <mergeCell ref="G42:I42"/>
    <mergeCell ref="A46:J46"/>
    <mergeCell ref="A47:J47"/>
    <mergeCell ref="A16:B28"/>
    <mergeCell ref="A36:B37"/>
    <mergeCell ref="J36:J37"/>
    <mergeCell ref="A45:J45"/>
    <mergeCell ref="G40:I40"/>
    <mergeCell ref="G41:I41"/>
    <mergeCell ref="A29:B30"/>
    <mergeCell ref="A5:B13"/>
    <mergeCell ref="J31:J35"/>
    <mergeCell ref="B33:B35"/>
    <mergeCell ref="J16:J28"/>
    <mergeCell ref="B14:B15"/>
    <mergeCell ref="J29:J30"/>
    <mergeCell ref="A31:A35"/>
    <mergeCell ref="B31:B32"/>
    <mergeCell ref="J5:J15"/>
    <mergeCell ref="E21:E22"/>
    <mergeCell ref="F21:F22"/>
    <mergeCell ref="G21:G22"/>
    <mergeCell ref="H21:H22"/>
    <mergeCell ref="I21:I22"/>
    <mergeCell ref="A48:J48"/>
    <mergeCell ref="A49:J49"/>
    <mergeCell ref="A50:J50"/>
    <mergeCell ref="A51:J51"/>
    <mergeCell ref="A52:J52"/>
  </mergeCells>
  <phoneticPr fontId="2"/>
  <pageMargins left="0.78740157480314965" right="0.78740157480314965" top="0.51181102362204722" bottom="0.5118110236220472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 x14ac:dyDescent="0.2"/>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様式１ （水稲）</vt:lpstr>
      <vt:lpstr>様式２（ﾄﾏﾄ、ｷｭｳﾘ、ﾋﾟｰﾏﾝ）</vt:lpstr>
      <vt:lpstr>様式３（その他）</vt:lpstr>
      <vt:lpstr>様式３（りんご） (R3改訂版) </vt:lpstr>
      <vt:lpstr>例　水稲</vt:lpstr>
      <vt:lpstr>例　きゅうり</vt:lpstr>
      <vt:lpstr>例　りんご(中・晩生）改正後</vt:lpstr>
      <vt:lpstr>例　りんご (早生) 改正後</vt:lpstr>
      <vt:lpstr>Sheet2</vt:lpstr>
      <vt:lpstr>Sheet3</vt:lpstr>
      <vt:lpstr>'様式３（りんご） (R3改訂版)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N0710004</dc:creator>
  <cp:lastModifiedBy>伊藤　勝人</cp:lastModifiedBy>
  <cp:lastPrinted>2018-11-30T08:20:20Z</cp:lastPrinted>
  <dcterms:created xsi:type="dcterms:W3CDTF">2008-06-19T02:46:56Z</dcterms:created>
  <dcterms:modified xsi:type="dcterms:W3CDTF">2023-12-19T22:01:51Z</dcterms:modified>
</cp:coreProperties>
</file>